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repetytorium\3\"/>
    </mc:Choice>
  </mc:AlternateContent>
  <xr:revisionPtr revIDLastSave="0" documentId="13_ncr:1_{A588A51F-369C-458B-9123-2E04117A9C33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pogoda" sheetId="2" r:id="rId1"/>
    <sheet name="z4a" sheetId="5" r:id="rId2"/>
    <sheet name="z4b" sheetId="6" r:id="rId3"/>
    <sheet name="z3" sheetId="4" r:id="rId4"/>
    <sheet name="z2" sheetId="3" r:id="rId5"/>
    <sheet name="z1" sheetId="1" r:id="rId6"/>
  </sheets>
  <definedNames>
    <definedName name="ExternalData_1" localSheetId="0" hidden="1">pogoda!$A$1:$C$367</definedName>
    <definedName name="ExternalData_1" localSheetId="5" hidden="1">'z1'!$A$1:$C$367</definedName>
    <definedName name="ExternalData_1" localSheetId="4" hidden="1">'z2'!$A$1:$C$367</definedName>
    <definedName name="ExternalData_1" localSheetId="3" hidden="1">'z3'!$A$1:$C$367</definedName>
    <definedName name="ExternalData_1" localSheetId="1" hidden="1">z4a!$A$1:$C$367</definedName>
    <definedName name="ExternalData_2" localSheetId="2" hidden="1">z4b!$A$1:$C$367</definedName>
  </definedNames>
  <calcPr calcId="181029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6" l="1"/>
  <c r="I2" i="6"/>
  <c r="D3" i="6" s="1"/>
  <c r="H367" i="6"/>
  <c r="G367" i="6"/>
  <c r="F367" i="6"/>
  <c r="E367" i="6"/>
  <c r="H366" i="6"/>
  <c r="G366" i="6"/>
  <c r="F366" i="6"/>
  <c r="E366" i="6"/>
  <c r="H365" i="6"/>
  <c r="G365" i="6"/>
  <c r="F365" i="6"/>
  <c r="E365" i="6"/>
  <c r="H364" i="6"/>
  <c r="G364" i="6"/>
  <c r="F364" i="6"/>
  <c r="E364" i="6"/>
  <c r="H363" i="6"/>
  <c r="G363" i="6"/>
  <c r="F363" i="6"/>
  <c r="E363" i="6"/>
  <c r="H362" i="6"/>
  <c r="G362" i="6"/>
  <c r="F362" i="6"/>
  <c r="E362" i="6"/>
  <c r="H361" i="6"/>
  <c r="G361" i="6"/>
  <c r="F361" i="6"/>
  <c r="E361" i="6"/>
  <c r="H360" i="6"/>
  <c r="G360" i="6"/>
  <c r="F360" i="6"/>
  <c r="E360" i="6"/>
  <c r="H359" i="6"/>
  <c r="G359" i="6"/>
  <c r="F359" i="6"/>
  <c r="E359" i="6"/>
  <c r="H358" i="6"/>
  <c r="G358" i="6"/>
  <c r="F358" i="6"/>
  <c r="E358" i="6"/>
  <c r="H357" i="6"/>
  <c r="G357" i="6"/>
  <c r="F357" i="6"/>
  <c r="E357" i="6"/>
  <c r="H356" i="6"/>
  <c r="G356" i="6"/>
  <c r="F356" i="6"/>
  <c r="E356" i="6"/>
  <c r="H355" i="6"/>
  <c r="G355" i="6"/>
  <c r="F355" i="6"/>
  <c r="E355" i="6"/>
  <c r="H354" i="6"/>
  <c r="G354" i="6"/>
  <c r="F354" i="6"/>
  <c r="E354" i="6"/>
  <c r="H353" i="6"/>
  <c r="G353" i="6"/>
  <c r="F353" i="6"/>
  <c r="E353" i="6"/>
  <c r="H352" i="6"/>
  <c r="G352" i="6"/>
  <c r="F352" i="6"/>
  <c r="E352" i="6"/>
  <c r="H351" i="6"/>
  <c r="G351" i="6"/>
  <c r="F351" i="6"/>
  <c r="E351" i="6"/>
  <c r="H350" i="6"/>
  <c r="G350" i="6"/>
  <c r="F350" i="6"/>
  <c r="E350" i="6"/>
  <c r="H349" i="6"/>
  <c r="G349" i="6"/>
  <c r="F349" i="6"/>
  <c r="E349" i="6"/>
  <c r="H348" i="6"/>
  <c r="G348" i="6"/>
  <c r="F348" i="6"/>
  <c r="E348" i="6"/>
  <c r="H347" i="6"/>
  <c r="G347" i="6"/>
  <c r="F347" i="6"/>
  <c r="E347" i="6"/>
  <c r="H346" i="6"/>
  <c r="G346" i="6"/>
  <c r="F346" i="6"/>
  <c r="E346" i="6"/>
  <c r="H345" i="6"/>
  <c r="G345" i="6"/>
  <c r="F345" i="6"/>
  <c r="E345" i="6"/>
  <c r="H344" i="6"/>
  <c r="G344" i="6"/>
  <c r="F344" i="6"/>
  <c r="E344" i="6"/>
  <c r="H343" i="6"/>
  <c r="G343" i="6"/>
  <c r="F343" i="6"/>
  <c r="E343" i="6"/>
  <c r="H342" i="6"/>
  <c r="G342" i="6"/>
  <c r="F342" i="6"/>
  <c r="E342" i="6"/>
  <c r="H341" i="6"/>
  <c r="G341" i="6"/>
  <c r="F341" i="6"/>
  <c r="E341" i="6"/>
  <c r="H340" i="6"/>
  <c r="G340" i="6"/>
  <c r="F340" i="6"/>
  <c r="E340" i="6"/>
  <c r="H339" i="6"/>
  <c r="G339" i="6"/>
  <c r="F339" i="6"/>
  <c r="E339" i="6"/>
  <c r="H338" i="6"/>
  <c r="G338" i="6"/>
  <c r="F338" i="6"/>
  <c r="E338" i="6"/>
  <c r="H337" i="6"/>
  <c r="G337" i="6"/>
  <c r="F337" i="6"/>
  <c r="E337" i="6"/>
  <c r="H336" i="6"/>
  <c r="G336" i="6"/>
  <c r="F336" i="6"/>
  <c r="E336" i="6"/>
  <c r="H335" i="6"/>
  <c r="G335" i="6"/>
  <c r="F335" i="6"/>
  <c r="E335" i="6"/>
  <c r="H334" i="6"/>
  <c r="G334" i="6"/>
  <c r="F334" i="6"/>
  <c r="E334" i="6"/>
  <c r="H333" i="6"/>
  <c r="G333" i="6"/>
  <c r="F333" i="6"/>
  <c r="E333" i="6"/>
  <c r="H332" i="6"/>
  <c r="G332" i="6"/>
  <c r="F332" i="6"/>
  <c r="E332" i="6"/>
  <c r="H331" i="6"/>
  <c r="G331" i="6"/>
  <c r="F331" i="6"/>
  <c r="E331" i="6"/>
  <c r="H330" i="6"/>
  <c r="G330" i="6"/>
  <c r="F330" i="6"/>
  <c r="E330" i="6"/>
  <c r="H329" i="6"/>
  <c r="G329" i="6"/>
  <c r="F329" i="6"/>
  <c r="E329" i="6"/>
  <c r="H328" i="6"/>
  <c r="G328" i="6"/>
  <c r="F328" i="6"/>
  <c r="E328" i="6"/>
  <c r="H327" i="6"/>
  <c r="G327" i="6"/>
  <c r="F327" i="6"/>
  <c r="E327" i="6"/>
  <c r="H326" i="6"/>
  <c r="G326" i="6"/>
  <c r="F326" i="6"/>
  <c r="E326" i="6"/>
  <c r="H325" i="6"/>
  <c r="G325" i="6"/>
  <c r="F325" i="6"/>
  <c r="E325" i="6"/>
  <c r="H324" i="6"/>
  <c r="G324" i="6"/>
  <c r="F324" i="6"/>
  <c r="E324" i="6"/>
  <c r="H323" i="6"/>
  <c r="G323" i="6"/>
  <c r="F323" i="6"/>
  <c r="E323" i="6"/>
  <c r="H322" i="6"/>
  <c r="G322" i="6"/>
  <c r="F322" i="6"/>
  <c r="E322" i="6"/>
  <c r="H321" i="6"/>
  <c r="G321" i="6"/>
  <c r="F321" i="6"/>
  <c r="E321" i="6"/>
  <c r="H320" i="6"/>
  <c r="G320" i="6"/>
  <c r="F320" i="6"/>
  <c r="E320" i="6"/>
  <c r="H319" i="6"/>
  <c r="G319" i="6"/>
  <c r="F319" i="6"/>
  <c r="E319" i="6"/>
  <c r="H318" i="6"/>
  <c r="G318" i="6"/>
  <c r="F318" i="6"/>
  <c r="E318" i="6"/>
  <c r="H317" i="6"/>
  <c r="G317" i="6"/>
  <c r="F317" i="6"/>
  <c r="E317" i="6"/>
  <c r="H316" i="6"/>
  <c r="G316" i="6"/>
  <c r="F316" i="6"/>
  <c r="E316" i="6"/>
  <c r="H315" i="6"/>
  <c r="G315" i="6"/>
  <c r="F315" i="6"/>
  <c r="E315" i="6"/>
  <c r="H314" i="6"/>
  <c r="G314" i="6"/>
  <c r="F314" i="6"/>
  <c r="E314" i="6"/>
  <c r="H313" i="6"/>
  <c r="G313" i="6"/>
  <c r="F313" i="6"/>
  <c r="E313" i="6"/>
  <c r="H312" i="6"/>
  <c r="G312" i="6"/>
  <c r="F312" i="6"/>
  <c r="E312" i="6"/>
  <c r="H311" i="6"/>
  <c r="G311" i="6"/>
  <c r="F311" i="6"/>
  <c r="E311" i="6"/>
  <c r="H310" i="6"/>
  <c r="G310" i="6"/>
  <c r="F310" i="6"/>
  <c r="E310" i="6"/>
  <c r="H309" i="6"/>
  <c r="G309" i="6"/>
  <c r="F309" i="6"/>
  <c r="E309" i="6"/>
  <c r="H308" i="6"/>
  <c r="G308" i="6"/>
  <c r="F308" i="6"/>
  <c r="E308" i="6"/>
  <c r="H307" i="6"/>
  <c r="G307" i="6"/>
  <c r="F307" i="6"/>
  <c r="E307" i="6"/>
  <c r="H306" i="6"/>
  <c r="G306" i="6"/>
  <c r="F306" i="6"/>
  <c r="E306" i="6"/>
  <c r="H305" i="6"/>
  <c r="G305" i="6"/>
  <c r="F305" i="6"/>
  <c r="E305" i="6"/>
  <c r="H304" i="6"/>
  <c r="G304" i="6"/>
  <c r="F304" i="6"/>
  <c r="E304" i="6"/>
  <c r="H303" i="6"/>
  <c r="G303" i="6"/>
  <c r="F303" i="6"/>
  <c r="E303" i="6"/>
  <c r="H302" i="6"/>
  <c r="G302" i="6"/>
  <c r="F302" i="6"/>
  <c r="E302" i="6"/>
  <c r="H301" i="6"/>
  <c r="G301" i="6"/>
  <c r="F301" i="6"/>
  <c r="E301" i="6"/>
  <c r="H300" i="6"/>
  <c r="G300" i="6"/>
  <c r="F300" i="6"/>
  <c r="E300" i="6"/>
  <c r="H299" i="6"/>
  <c r="G299" i="6"/>
  <c r="F299" i="6"/>
  <c r="E299" i="6"/>
  <c r="H298" i="6"/>
  <c r="G298" i="6"/>
  <c r="F298" i="6"/>
  <c r="E298" i="6"/>
  <c r="H297" i="6"/>
  <c r="G297" i="6"/>
  <c r="F297" i="6"/>
  <c r="E297" i="6"/>
  <c r="H296" i="6"/>
  <c r="G296" i="6"/>
  <c r="F296" i="6"/>
  <c r="E296" i="6"/>
  <c r="H295" i="6"/>
  <c r="G295" i="6"/>
  <c r="F295" i="6"/>
  <c r="E295" i="6"/>
  <c r="H294" i="6"/>
  <c r="G294" i="6"/>
  <c r="F294" i="6"/>
  <c r="E294" i="6"/>
  <c r="H293" i="6"/>
  <c r="G293" i="6"/>
  <c r="F293" i="6"/>
  <c r="E293" i="6"/>
  <c r="H292" i="6"/>
  <c r="G292" i="6"/>
  <c r="F292" i="6"/>
  <c r="E292" i="6"/>
  <c r="H291" i="6"/>
  <c r="G291" i="6"/>
  <c r="F291" i="6"/>
  <c r="E291" i="6"/>
  <c r="H290" i="6"/>
  <c r="G290" i="6"/>
  <c r="F290" i="6"/>
  <c r="E290" i="6"/>
  <c r="H289" i="6"/>
  <c r="G289" i="6"/>
  <c r="F289" i="6"/>
  <c r="E289" i="6"/>
  <c r="H288" i="6"/>
  <c r="G288" i="6"/>
  <c r="F288" i="6"/>
  <c r="E288" i="6"/>
  <c r="H287" i="6"/>
  <c r="G287" i="6"/>
  <c r="F287" i="6"/>
  <c r="E287" i="6"/>
  <c r="H286" i="6"/>
  <c r="G286" i="6"/>
  <c r="F286" i="6"/>
  <c r="E286" i="6"/>
  <c r="H285" i="6"/>
  <c r="G285" i="6"/>
  <c r="F285" i="6"/>
  <c r="E285" i="6"/>
  <c r="H284" i="6"/>
  <c r="G284" i="6"/>
  <c r="F284" i="6"/>
  <c r="E284" i="6"/>
  <c r="H283" i="6"/>
  <c r="G283" i="6"/>
  <c r="F283" i="6"/>
  <c r="E283" i="6"/>
  <c r="H282" i="6"/>
  <c r="G282" i="6"/>
  <c r="F282" i="6"/>
  <c r="E282" i="6"/>
  <c r="H281" i="6"/>
  <c r="G281" i="6"/>
  <c r="F281" i="6"/>
  <c r="E281" i="6"/>
  <c r="H280" i="6"/>
  <c r="G280" i="6"/>
  <c r="F280" i="6"/>
  <c r="E280" i="6"/>
  <c r="H279" i="6"/>
  <c r="G279" i="6"/>
  <c r="F279" i="6"/>
  <c r="E279" i="6"/>
  <c r="H278" i="6"/>
  <c r="G278" i="6"/>
  <c r="F278" i="6"/>
  <c r="E278" i="6"/>
  <c r="H277" i="6"/>
  <c r="G277" i="6"/>
  <c r="F277" i="6"/>
  <c r="E277" i="6"/>
  <c r="H276" i="6"/>
  <c r="G276" i="6"/>
  <c r="F276" i="6"/>
  <c r="E276" i="6"/>
  <c r="H275" i="6"/>
  <c r="G275" i="6"/>
  <c r="F275" i="6"/>
  <c r="E275" i="6"/>
  <c r="H274" i="6"/>
  <c r="G274" i="6"/>
  <c r="F274" i="6"/>
  <c r="E274" i="6"/>
  <c r="H273" i="6"/>
  <c r="G273" i="6"/>
  <c r="F273" i="6"/>
  <c r="E273" i="6"/>
  <c r="H272" i="6"/>
  <c r="G272" i="6"/>
  <c r="F272" i="6"/>
  <c r="E272" i="6"/>
  <c r="H271" i="6"/>
  <c r="G271" i="6"/>
  <c r="F271" i="6"/>
  <c r="E271" i="6"/>
  <c r="H270" i="6"/>
  <c r="G270" i="6"/>
  <c r="F270" i="6"/>
  <c r="E270" i="6"/>
  <c r="H269" i="6"/>
  <c r="G269" i="6"/>
  <c r="F269" i="6"/>
  <c r="E269" i="6"/>
  <c r="H268" i="6"/>
  <c r="G268" i="6"/>
  <c r="F268" i="6"/>
  <c r="E268" i="6"/>
  <c r="H267" i="6"/>
  <c r="G267" i="6"/>
  <c r="F267" i="6"/>
  <c r="E267" i="6"/>
  <c r="H266" i="6"/>
  <c r="G266" i="6"/>
  <c r="F266" i="6"/>
  <c r="E266" i="6"/>
  <c r="H265" i="6"/>
  <c r="G265" i="6"/>
  <c r="F265" i="6"/>
  <c r="E265" i="6"/>
  <c r="H264" i="6"/>
  <c r="G264" i="6"/>
  <c r="F264" i="6"/>
  <c r="E264" i="6"/>
  <c r="H263" i="6"/>
  <c r="G263" i="6"/>
  <c r="F263" i="6"/>
  <c r="E263" i="6"/>
  <c r="H262" i="6"/>
  <c r="G262" i="6"/>
  <c r="F262" i="6"/>
  <c r="E262" i="6"/>
  <c r="H261" i="6"/>
  <c r="G261" i="6"/>
  <c r="F261" i="6"/>
  <c r="E261" i="6"/>
  <c r="H260" i="6"/>
  <c r="G260" i="6"/>
  <c r="F260" i="6"/>
  <c r="E260" i="6"/>
  <c r="H259" i="6"/>
  <c r="G259" i="6"/>
  <c r="F259" i="6"/>
  <c r="E259" i="6"/>
  <c r="H258" i="6"/>
  <c r="G258" i="6"/>
  <c r="F258" i="6"/>
  <c r="E258" i="6"/>
  <c r="H257" i="6"/>
  <c r="G257" i="6"/>
  <c r="F257" i="6"/>
  <c r="E257" i="6"/>
  <c r="H256" i="6"/>
  <c r="G256" i="6"/>
  <c r="F256" i="6"/>
  <c r="E256" i="6"/>
  <c r="H255" i="6"/>
  <c r="G255" i="6"/>
  <c r="F255" i="6"/>
  <c r="E255" i="6"/>
  <c r="H254" i="6"/>
  <c r="G254" i="6"/>
  <c r="F254" i="6"/>
  <c r="E254" i="6"/>
  <c r="H253" i="6"/>
  <c r="G253" i="6"/>
  <c r="F253" i="6"/>
  <c r="E253" i="6"/>
  <c r="H252" i="6"/>
  <c r="G252" i="6"/>
  <c r="F252" i="6"/>
  <c r="E252" i="6"/>
  <c r="H251" i="6"/>
  <c r="G251" i="6"/>
  <c r="F251" i="6"/>
  <c r="E251" i="6"/>
  <c r="H250" i="6"/>
  <c r="G250" i="6"/>
  <c r="F250" i="6"/>
  <c r="E250" i="6"/>
  <c r="H249" i="6"/>
  <c r="G249" i="6"/>
  <c r="F249" i="6"/>
  <c r="E249" i="6"/>
  <c r="H248" i="6"/>
  <c r="G248" i="6"/>
  <c r="F248" i="6"/>
  <c r="E248" i="6"/>
  <c r="H247" i="6"/>
  <c r="G247" i="6"/>
  <c r="F247" i="6"/>
  <c r="E247" i="6"/>
  <c r="H246" i="6"/>
  <c r="G246" i="6"/>
  <c r="F246" i="6"/>
  <c r="E246" i="6"/>
  <c r="H245" i="6"/>
  <c r="G245" i="6"/>
  <c r="F245" i="6"/>
  <c r="E245" i="6"/>
  <c r="H244" i="6"/>
  <c r="G244" i="6"/>
  <c r="F244" i="6"/>
  <c r="E244" i="6"/>
  <c r="H243" i="6"/>
  <c r="G243" i="6"/>
  <c r="F243" i="6"/>
  <c r="E243" i="6"/>
  <c r="H242" i="6"/>
  <c r="G242" i="6"/>
  <c r="F242" i="6"/>
  <c r="E242" i="6"/>
  <c r="H241" i="6"/>
  <c r="G241" i="6"/>
  <c r="F241" i="6"/>
  <c r="E241" i="6"/>
  <c r="H240" i="6"/>
  <c r="G240" i="6"/>
  <c r="F240" i="6"/>
  <c r="E240" i="6"/>
  <c r="H239" i="6"/>
  <c r="G239" i="6"/>
  <c r="F239" i="6"/>
  <c r="E239" i="6"/>
  <c r="H238" i="6"/>
  <c r="G238" i="6"/>
  <c r="F238" i="6"/>
  <c r="E238" i="6"/>
  <c r="H237" i="6"/>
  <c r="G237" i="6"/>
  <c r="F237" i="6"/>
  <c r="E237" i="6"/>
  <c r="H236" i="6"/>
  <c r="G236" i="6"/>
  <c r="F236" i="6"/>
  <c r="E236" i="6"/>
  <c r="H235" i="6"/>
  <c r="G235" i="6"/>
  <c r="F235" i="6"/>
  <c r="E235" i="6"/>
  <c r="H234" i="6"/>
  <c r="G234" i="6"/>
  <c r="F234" i="6"/>
  <c r="E234" i="6"/>
  <c r="H233" i="6"/>
  <c r="G233" i="6"/>
  <c r="F233" i="6"/>
  <c r="E233" i="6"/>
  <c r="H232" i="6"/>
  <c r="G232" i="6"/>
  <c r="F232" i="6"/>
  <c r="E232" i="6"/>
  <c r="H231" i="6"/>
  <c r="G231" i="6"/>
  <c r="F231" i="6"/>
  <c r="E231" i="6"/>
  <c r="H230" i="6"/>
  <c r="G230" i="6"/>
  <c r="F230" i="6"/>
  <c r="E230" i="6"/>
  <c r="H229" i="6"/>
  <c r="G229" i="6"/>
  <c r="F229" i="6"/>
  <c r="E229" i="6"/>
  <c r="H228" i="6"/>
  <c r="G228" i="6"/>
  <c r="F228" i="6"/>
  <c r="E228" i="6"/>
  <c r="H227" i="6"/>
  <c r="G227" i="6"/>
  <c r="F227" i="6"/>
  <c r="E227" i="6"/>
  <c r="H226" i="6"/>
  <c r="G226" i="6"/>
  <c r="F226" i="6"/>
  <c r="E226" i="6"/>
  <c r="H225" i="6"/>
  <c r="G225" i="6"/>
  <c r="F225" i="6"/>
  <c r="E225" i="6"/>
  <c r="H224" i="6"/>
  <c r="G224" i="6"/>
  <c r="F224" i="6"/>
  <c r="E224" i="6"/>
  <c r="H223" i="6"/>
  <c r="G223" i="6"/>
  <c r="F223" i="6"/>
  <c r="E223" i="6"/>
  <c r="H222" i="6"/>
  <c r="G222" i="6"/>
  <c r="F222" i="6"/>
  <c r="E222" i="6"/>
  <c r="H221" i="6"/>
  <c r="G221" i="6"/>
  <c r="F221" i="6"/>
  <c r="E221" i="6"/>
  <c r="H220" i="6"/>
  <c r="G220" i="6"/>
  <c r="F220" i="6"/>
  <c r="E220" i="6"/>
  <c r="H219" i="6"/>
  <c r="G219" i="6"/>
  <c r="F219" i="6"/>
  <c r="E219" i="6"/>
  <c r="H218" i="6"/>
  <c r="G218" i="6"/>
  <c r="F218" i="6"/>
  <c r="E218" i="6"/>
  <c r="H217" i="6"/>
  <c r="G217" i="6"/>
  <c r="F217" i="6"/>
  <c r="E217" i="6"/>
  <c r="H216" i="6"/>
  <c r="G216" i="6"/>
  <c r="F216" i="6"/>
  <c r="E216" i="6"/>
  <c r="H215" i="6"/>
  <c r="G215" i="6"/>
  <c r="F215" i="6"/>
  <c r="E215" i="6"/>
  <c r="H214" i="6"/>
  <c r="G214" i="6"/>
  <c r="F214" i="6"/>
  <c r="E214" i="6"/>
  <c r="H213" i="6"/>
  <c r="G213" i="6"/>
  <c r="F213" i="6"/>
  <c r="E213" i="6"/>
  <c r="H212" i="6"/>
  <c r="G212" i="6"/>
  <c r="F212" i="6"/>
  <c r="E212" i="6"/>
  <c r="H211" i="6"/>
  <c r="G211" i="6"/>
  <c r="F211" i="6"/>
  <c r="E211" i="6"/>
  <c r="H210" i="6"/>
  <c r="G210" i="6"/>
  <c r="F210" i="6"/>
  <c r="E210" i="6"/>
  <c r="H209" i="6"/>
  <c r="G209" i="6"/>
  <c r="F209" i="6"/>
  <c r="E209" i="6"/>
  <c r="H208" i="6"/>
  <c r="G208" i="6"/>
  <c r="F208" i="6"/>
  <c r="E208" i="6"/>
  <c r="H207" i="6"/>
  <c r="G207" i="6"/>
  <c r="F207" i="6"/>
  <c r="E207" i="6"/>
  <c r="H206" i="6"/>
  <c r="G206" i="6"/>
  <c r="F206" i="6"/>
  <c r="E206" i="6"/>
  <c r="H205" i="6"/>
  <c r="G205" i="6"/>
  <c r="F205" i="6"/>
  <c r="E205" i="6"/>
  <c r="H204" i="6"/>
  <c r="G204" i="6"/>
  <c r="F204" i="6"/>
  <c r="E204" i="6"/>
  <c r="H203" i="6"/>
  <c r="G203" i="6"/>
  <c r="F203" i="6"/>
  <c r="E203" i="6"/>
  <c r="H202" i="6"/>
  <c r="G202" i="6"/>
  <c r="F202" i="6"/>
  <c r="E202" i="6"/>
  <c r="H201" i="6"/>
  <c r="G201" i="6"/>
  <c r="F201" i="6"/>
  <c r="E201" i="6"/>
  <c r="H200" i="6"/>
  <c r="G200" i="6"/>
  <c r="F200" i="6"/>
  <c r="E200" i="6"/>
  <c r="H199" i="6"/>
  <c r="G199" i="6"/>
  <c r="F199" i="6"/>
  <c r="E199" i="6"/>
  <c r="H198" i="6"/>
  <c r="G198" i="6"/>
  <c r="F198" i="6"/>
  <c r="E198" i="6"/>
  <c r="H197" i="6"/>
  <c r="G197" i="6"/>
  <c r="F197" i="6"/>
  <c r="E197" i="6"/>
  <c r="H196" i="6"/>
  <c r="G196" i="6"/>
  <c r="F196" i="6"/>
  <c r="E196" i="6"/>
  <c r="H195" i="6"/>
  <c r="G195" i="6"/>
  <c r="F195" i="6"/>
  <c r="E195" i="6"/>
  <c r="H194" i="6"/>
  <c r="G194" i="6"/>
  <c r="F194" i="6"/>
  <c r="E194" i="6"/>
  <c r="H193" i="6"/>
  <c r="G193" i="6"/>
  <c r="F193" i="6"/>
  <c r="E193" i="6"/>
  <c r="H192" i="6"/>
  <c r="G192" i="6"/>
  <c r="F192" i="6"/>
  <c r="E192" i="6"/>
  <c r="H191" i="6"/>
  <c r="G191" i="6"/>
  <c r="F191" i="6"/>
  <c r="E191" i="6"/>
  <c r="H190" i="6"/>
  <c r="G190" i="6"/>
  <c r="F190" i="6"/>
  <c r="E190" i="6"/>
  <c r="H189" i="6"/>
  <c r="G189" i="6"/>
  <c r="F189" i="6"/>
  <c r="E189" i="6"/>
  <c r="H188" i="6"/>
  <c r="G188" i="6"/>
  <c r="F188" i="6"/>
  <c r="E188" i="6"/>
  <c r="H187" i="6"/>
  <c r="G187" i="6"/>
  <c r="F187" i="6"/>
  <c r="E187" i="6"/>
  <c r="H186" i="6"/>
  <c r="G186" i="6"/>
  <c r="F186" i="6"/>
  <c r="E186" i="6"/>
  <c r="H185" i="6"/>
  <c r="G185" i="6"/>
  <c r="F185" i="6"/>
  <c r="E185" i="6"/>
  <c r="H184" i="6"/>
  <c r="G184" i="6"/>
  <c r="F184" i="6"/>
  <c r="E184" i="6"/>
  <c r="H183" i="6"/>
  <c r="G183" i="6"/>
  <c r="F183" i="6"/>
  <c r="E183" i="6"/>
  <c r="H182" i="6"/>
  <c r="G182" i="6"/>
  <c r="F182" i="6"/>
  <c r="E182" i="6"/>
  <c r="H181" i="6"/>
  <c r="G181" i="6"/>
  <c r="F181" i="6"/>
  <c r="E181" i="6"/>
  <c r="H180" i="6"/>
  <c r="G180" i="6"/>
  <c r="F180" i="6"/>
  <c r="E180" i="6"/>
  <c r="H179" i="6"/>
  <c r="G179" i="6"/>
  <c r="F179" i="6"/>
  <c r="E179" i="6"/>
  <c r="H178" i="6"/>
  <c r="G178" i="6"/>
  <c r="F178" i="6"/>
  <c r="E178" i="6"/>
  <c r="H177" i="6"/>
  <c r="G177" i="6"/>
  <c r="F177" i="6"/>
  <c r="E177" i="6"/>
  <c r="H176" i="6"/>
  <c r="G176" i="6"/>
  <c r="F176" i="6"/>
  <c r="E176" i="6"/>
  <c r="H175" i="6"/>
  <c r="G175" i="6"/>
  <c r="F175" i="6"/>
  <c r="E175" i="6"/>
  <c r="H174" i="6"/>
  <c r="G174" i="6"/>
  <c r="F174" i="6"/>
  <c r="E174" i="6"/>
  <c r="H173" i="6"/>
  <c r="G173" i="6"/>
  <c r="F173" i="6"/>
  <c r="E173" i="6"/>
  <c r="H172" i="6"/>
  <c r="G172" i="6"/>
  <c r="F172" i="6"/>
  <c r="E172" i="6"/>
  <c r="H171" i="6"/>
  <c r="G171" i="6"/>
  <c r="F171" i="6"/>
  <c r="E171" i="6"/>
  <c r="H170" i="6"/>
  <c r="G170" i="6"/>
  <c r="F170" i="6"/>
  <c r="E170" i="6"/>
  <c r="H169" i="6"/>
  <c r="G169" i="6"/>
  <c r="F169" i="6"/>
  <c r="E169" i="6"/>
  <c r="H168" i="6"/>
  <c r="G168" i="6"/>
  <c r="F168" i="6"/>
  <c r="E168" i="6"/>
  <c r="H167" i="6"/>
  <c r="G167" i="6"/>
  <c r="F167" i="6"/>
  <c r="E167" i="6"/>
  <c r="H166" i="6"/>
  <c r="G166" i="6"/>
  <c r="F166" i="6"/>
  <c r="E166" i="6"/>
  <c r="H165" i="6"/>
  <c r="G165" i="6"/>
  <c r="F165" i="6"/>
  <c r="E165" i="6"/>
  <c r="H164" i="6"/>
  <c r="G164" i="6"/>
  <c r="F164" i="6"/>
  <c r="E164" i="6"/>
  <c r="H163" i="6"/>
  <c r="G163" i="6"/>
  <c r="F163" i="6"/>
  <c r="E163" i="6"/>
  <c r="H162" i="6"/>
  <c r="G162" i="6"/>
  <c r="F162" i="6"/>
  <c r="E162" i="6"/>
  <c r="H161" i="6"/>
  <c r="G161" i="6"/>
  <c r="F161" i="6"/>
  <c r="E161" i="6"/>
  <c r="H160" i="6"/>
  <c r="G160" i="6"/>
  <c r="F160" i="6"/>
  <c r="E160" i="6"/>
  <c r="H159" i="6"/>
  <c r="G159" i="6"/>
  <c r="F159" i="6"/>
  <c r="E159" i="6"/>
  <c r="H158" i="6"/>
  <c r="G158" i="6"/>
  <c r="F158" i="6"/>
  <c r="E158" i="6"/>
  <c r="H157" i="6"/>
  <c r="G157" i="6"/>
  <c r="F157" i="6"/>
  <c r="E157" i="6"/>
  <c r="H156" i="6"/>
  <c r="G156" i="6"/>
  <c r="F156" i="6"/>
  <c r="E156" i="6"/>
  <c r="H155" i="6"/>
  <c r="G155" i="6"/>
  <c r="F155" i="6"/>
  <c r="E155" i="6"/>
  <c r="H154" i="6"/>
  <c r="G154" i="6"/>
  <c r="F154" i="6"/>
  <c r="E154" i="6"/>
  <c r="H153" i="6"/>
  <c r="G153" i="6"/>
  <c r="F153" i="6"/>
  <c r="E153" i="6"/>
  <c r="H152" i="6"/>
  <c r="G152" i="6"/>
  <c r="F152" i="6"/>
  <c r="E152" i="6"/>
  <c r="H151" i="6"/>
  <c r="G151" i="6"/>
  <c r="F151" i="6"/>
  <c r="E151" i="6"/>
  <c r="H150" i="6"/>
  <c r="G150" i="6"/>
  <c r="F150" i="6"/>
  <c r="E150" i="6"/>
  <c r="H149" i="6"/>
  <c r="G149" i="6"/>
  <c r="F149" i="6"/>
  <c r="E149" i="6"/>
  <c r="H148" i="6"/>
  <c r="G148" i="6"/>
  <c r="F148" i="6"/>
  <c r="E148" i="6"/>
  <c r="H147" i="6"/>
  <c r="G147" i="6"/>
  <c r="F147" i="6"/>
  <c r="E147" i="6"/>
  <c r="H146" i="6"/>
  <c r="G146" i="6"/>
  <c r="F146" i="6"/>
  <c r="E146" i="6"/>
  <c r="H145" i="6"/>
  <c r="G145" i="6"/>
  <c r="F145" i="6"/>
  <c r="E145" i="6"/>
  <c r="H144" i="6"/>
  <c r="G144" i="6"/>
  <c r="F144" i="6"/>
  <c r="E144" i="6"/>
  <c r="H143" i="6"/>
  <c r="G143" i="6"/>
  <c r="F143" i="6"/>
  <c r="E143" i="6"/>
  <c r="H142" i="6"/>
  <c r="G142" i="6"/>
  <c r="F142" i="6"/>
  <c r="E142" i="6"/>
  <c r="H141" i="6"/>
  <c r="G141" i="6"/>
  <c r="F141" i="6"/>
  <c r="E141" i="6"/>
  <c r="H140" i="6"/>
  <c r="G140" i="6"/>
  <c r="F140" i="6"/>
  <c r="E140" i="6"/>
  <c r="H139" i="6"/>
  <c r="G139" i="6"/>
  <c r="F139" i="6"/>
  <c r="E139" i="6"/>
  <c r="H138" i="6"/>
  <c r="G138" i="6"/>
  <c r="F138" i="6"/>
  <c r="E138" i="6"/>
  <c r="H137" i="6"/>
  <c r="G137" i="6"/>
  <c r="F137" i="6"/>
  <c r="E137" i="6"/>
  <c r="H136" i="6"/>
  <c r="G136" i="6"/>
  <c r="F136" i="6"/>
  <c r="E136" i="6"/>
  <c r="H135" i="6"/>
  <c r="G135" i="6"/>
  <c r="F135" i="6"/>
  <c r="E135" i="6"/>
  <c r="H134" i="6"/>
  <c r="G134" i="6"/>
  <c r="F134" i="6"/>
  <c r="E134" i="6"/>
  <c r="H133" i="6"/>
  <c r="G133" i="6"/>
  <c r="F133" i="6"/>
  <c r="E133" i="6"/>
  <c r="H132" i="6"/>
  <c r="G132" i="6"/>
  <c r="F132" i="6"/>
  <c r="E132" i="6"/>
  <c r="H131" i="6"/>
  <c r="G131" i="6"/>
  <c r="F131" i="6"/>
  <c r="E131" i="6"/>
  <c r="H130" i="6"/>
  <c r="G130" i="6"/>
  <c r="F130" i="6"/>
  <c r="E130" i="6"/>
  <c r="H129" i="6"/>
  <c r="G129" i="6"/>
  <c r="F129" i="6"/>
  <c r="E129" i="6"/>
  <c r="H128" i="6"/>
  <c r="G128" i="6"/>
  <c r="F128" i="6"/>
  <c r="E128" i="6"/>
  <c r="H127" i="6"/>
  <c r="G127" i="6"/>
  <c r="F127" i="6"/>
  <c r="E127" i="6"/>
  <c r="H126" i="6"/>
  <c r="G126" i="6"/>
  <c r="F126" i="6"/>
  <c r="E126" i="6"/>
  <c r="H125" i="6"/>
  <c r="G125" i="6"/>
  <c r="F125" i="6"/>
  <c r="E125" i="6"/>
  <c r="H124" i="6"/>
  <c r="G124" i="6"/>
  <c r="F124" i="6"/>
  <c r="E124" i="6"/>
  <c r="H123" i="6"/>
  <c r="G123" i="6"/>
  <c r="F123" i="6"/>
  <c r="E123" i="6"/>
  <c r="H122" i="6"/>
  <c r="G122" i="6"/>
  <c r="F122" i="6"/>
  <c r="E122" i="6"/>
  <c r="H121" i="6"/>
  <c r="G121" i="6"/>
  <c r="F121" i="6"/>
  <c r="E121" i="6"/>
  <c r="H120" i="6"/>
  <c r="G120" i="6"/>
  <c r="F120" i="6"/>
  <c r="E120" i="6"/>
  <c r="H119" i="6"/>
  <c r="G119" i="6"/>
  <c r="F119" i="6"/>
  <c r="E119" i="6"/>
  <c r="H118" i="6"/>
  <c r="G118" i="6"/>
  <c r="F118" i="6"/>
  <c r="E118" i="6"/>
  <c r="H117" i="6"/>
  <c r="G117" i="6"/>
  <c r="F117" i="6"/>
  <c r="E117" i="6"/>
  <c r="H116" i="6"/>
  <c r="G116" i="6"/>
  <c r="F116" i="6"/>
  <c r="E116" i="6"/>
  <c r="H115" i="6"/>
  <c r="G115" i="6"/>
  <c r="F115" i="6"/>
  <c r="E115" i="6"/>
  <c r="H114" i="6"/>
  <c r="G114" i="6"/>
  <c r="F114" i="6"/>
  <c r="E114" i="6"/>
  <c r="H113" i="6"/>
  <c r="G113" i="6"/>
  <c r="F113" i="6"/>
  <c r="E113" i="6"/>
  <c r="H112" i="6"/>
  <c r="G112" i="6"/>
  <c r="F112" i="6"/>
  <c r="E112" i="6"/>
  <c r="H111" i="6"/>
  <c r="G111" i="6"/>
  <c r="F111" i="6"/>
  <c r="E111" i="6"/>
  <c r="H110" i="6"/>
  <c r="G110" i="6"/>
  <c r="F110" i="6"/>
  <c r="E110" i="6"/>
  <c r="H109" i="6"/>
  <c r="G109" i="6"/>
  <c r="F109" i="6"/>
  <c r="E109" i="6"/>
  <c r="H108" i="6"/>
  <c r="G108" i="6"/>
  <c r="F108" i="6"/>
  <c r="E108" i="6"/>
  <c r="H107" i="6"/>
  <c r="G107" i="6"/>
  <c r="F107" i="6"/>
  <c r="E107" i="6"/>
  <c r="H106" i="6"/>
  <c r="G106" i="6"/>
  <c r="F106" i="6"/>
  <c r="E106" i="6"/>
  <c r="H105" i="6"/>
  <c r="G105" i="6"/>
  <c r="F105" i="6"/>
  <c r="E105" i="6"/>
  <c r="H104" i="6"/>
  <c r="G104" i="6"/>
  <c r="F104" i="6"/>
  <c r="E104" i="6"/>
  <c r="H103" i="6"/>
  <c r="G103" i="6"/>
  <c r="F103" i="6"/>
  <c r="E103" i="6"/>
  <c r="H102" i="6"/>
  <c r="G102" i="6"/>
  <c r="F102" i="6"/>
  <c r="E102" i="6"/>
  <c r="H101" i="6"/>
  <c r="G101" i="6"/>
  <c r="F101" i="6"/>
  <c r="E101" i="6"/>
  <c r="H100" i="6"/>
  <c r="G100" i="6"/>
  <c r="F100" i="6"/>
  <c r="E100" i="6"/>
  <c r="H99" i="6"/>
  <c r="G99" i="6"/>
  <c r="F99" i="6"/>
  <c r="E99" i="6"/>
  <c r="H98" i="6"/>
  <c r="G98" i="6"/>
  <c r="F98" i="6"/>
  <c r="E98" i="6"/>
  <c r="H97" i="6"/>
  <c r="G97" i="6"/>
  <c r="F97" i="6"/>
  <c r="E97" i="6"/>
  <c r="H96" i="6"/>
  <c r="G96" i="6"/>
  <c r="F96" i="6"/>
  <c r="E96" i="6"/>
  <c r="H95" i="6"/>
  <c r="G95" i="6"/>
  <c r="F95" i="6"/>
  <c r="E95" i="6"/>
  <c r="H94" i="6"/>
  <c r="G94" i="6"/>
  <c r="F94" i="6"/>
  <c r="E94" i="6"/>
  <c r="H93" i="6"/>
  <c r="G93" i="6"/>
  <c r="F93" i="6"/>
  <c r="E93" i="6"/>
  <c r="H92" i="6"/>
  <c r="G92" i="6"/>
  <c r="F92" i="6"/>
  <c r="E92" i="6"/>
  <c r="H91" i="6"/>
  <c r="G91" i="6"/>
  <c r="F91" i="6"/>
  <c r="E91" i="6"/>
  <c r="H90" i="6"/>
  <c r="G90" i="6"/>
  <c r="F90" i="6"/>
  <c r="E90" i="6"/>
  <c r="H89" i="6"/>
  <c r="G89" i="6"/>
  <c r="F89" i="6"/>
  <c r="E89" i="6"/>
  <c r="H88" i="6"/>
  <c r="G88" i="6"/>
  <c r="F88" i="6"/>
  <c r="E88" i="6"/>
  <c r="H87" i="6"/>
  <c r="G87" i="6"/>
  <c r="F87" i="6"/>
  <c r="E87" i="6"/>
  <c r="H86" i="6"/>
  <c r="G86" i="6"/>
  <c r="F86" i="6"/>
  <c r="E86" i="6"/>
  <c r="H85" i="6"/>
  <c r="G85" i="6"/>
  <c r="F85" i="6"/>
  <c r="E85" i="6"/>
  <c r="H84" i="6"/>
  <c r="G84" i="6"/>
  <c r="F84" i="6"/>
  <c r="E84" i="6"/>
  <c r="H83" i="6"/>
  <c r="G83" i="6"/>
  <c r="F83" i="6"/>
  <c r="E83" i="6"/>
  <c r="H82" i="6"/>
  <c r="G82" i="6"/>
  <c r="F82" i="6"/>
  <c r="E82" i="6"/>
  <c r="H81" i="6"/>
  <c r="G81" i="6"/>
  <c r="F81" i="6"/>
  <c r="E81" i="6"/>
  <c r="H80" i="6"/>
  <c r="G80" i="6"/>
  <c r="F80" i="6"/>
  <c r="E80" i="6"/>
  <c r="H79" i="6"/>
  <c r="G79" i="6"/>
  <c r="F79" i="6"/>
  <c r="E79" i="6"/>
  <c r="H78" i="6"/>
  <c r="G78" i="6"/>
  <c r="F78" i="6"/>
  <c r="E78" i="6"/>
  <c r="H77" i="6"/>
  <c r="G77" i="6"/>
  <c r="F77" i="6"/>
  <c r="E77" i="6"/>
  <c r="H76" i="6"/>
  <c r="G76" i="6"/>
  <c r="F76" i="6"/>
  <c r="E76" i="6"/>
  <c r="H75" i="6"/>
  <c r="G75" i="6"/>
  <c r="F75" i="6"/>
  <c r="E75" i="6"/>
  <c r="H74" i="6"/>
  <c r="G74" i="6"/>
  <c r="F74" i="6"/>
  <c r="E74" i="6"/>
  <c r="H73" i="6"/>
  <c r="G73" i="6"/>
  <c r="F73" i="6"/>
  <c r="E73" i="6"/>
  <c r="H72" i="6"/>
  <c r="G72" i="6"/>
  <c r="F72" i="6"/>
  <c r="E72" i="6"/>
  <c r="H71" i="6"/>
  <c r="G71" i="6"/>
  <c r="F71" i="6"/>
  <c r="E71" i="6"/>
  <c r="H70" i="6"/>
  <c r="G70" i="6"/>
  <c r="F70" i="6"/>
  <c r="E70" i="6"/>
  <c r="H69" i="6"/>
  <c r="G69" i="6"/>
  <c r="F69" i="6"/>
  <c r="E69" i="6"/>
  <c r="H68" i="6"/>
  <c r="G68" i="6"/>
  <c r="F68" i="6"/>
  <c r="E68" i="6"/>
  <c r="H67" i="6"/>
  <c r="G67" i="6"/>
  <c r="F67" i="6"/>
  <c r="E67" i="6"/>
  <c r="H66" i="6"/>
  <c r="G66" i="6"/>
  <c r="F66" i="6"/>
  <c r="E66" i="6"/>
  <c r="H65" i="6"/>
  <c r="G65" i="6"/>
  <c r="F65" i="6"/>
  <c r="E65" i="6"/>
  <c r="H64" i="6"/>
  <c r="G64" i="6"/>
  <c r="F64" i="6"/>
  <c r="E64" i="6"/>
  <c r="H63" i="6"/>
  <c r="G63" i="6"/>
  <c r="F63" i="6"/>
  <c r="E63" i="6"/>
  <c r="H62" i="6"/>
  <c r="G62" i="6"/>
  <c r="F62" i="6"/>
  <c r="E62" i="6"/>
  <c r="H61" i="6"/>
  <c r="G61" i="6"/>
  <c r="F61" i="6"/>
  <c r="E61" i="6"/>
  <c r="H60" i="6"/>
  <c r="G60" i="6"/>
  <c r="F60" i="6"/>
  <c r="E60" i="6"/>
  <c r="H59" i="6"/>
  <c r="G59" i="6"/>
  <c r="F59" i="6"/>
  <c r="E59" i="6"/>
  <c r="H58" i="6"/>
  <c r="G58" i="6"/>
  <c r="F58" i="6"/>
  <c r="E58" i="6"/>
  <c r="H57" i="6"/>
  <c r="G57" i="6"/>
  <c r="F57" i="6"/>
  <c r="E57" i="6"/>
  <c r="H56" i="6"/>
  <c r="G56" i="6"/>
  <c r="F56" i="6"/>
  <c r="E56" i="6"/>
  <c r="H55" i="6"/>
  <c r="G55" i="6"/>
  <c r="F55" i="6"/>
  <c r="E55" i="6"/>
  <c r="H54" i="6"/>
  <c r="G54" i="6"/>
  <c r="F54" i="6"/>
  <c r="E54" i="6"/>
  <c r="H53" i="6"/>
  <c r="G53" i="6"/>
  <c r="F53" i="6"/>
  <c r="E53" i="6"/>
  <c r="H52" i="6"/>
  <c r="G52" i="6"/>
  <c r="F52" i="6"/>
  <c r="E52" i="6"/>
  <c r="H51" i="6"/>
  <c r="G51" i="6"/>
  <c r="F51" i="6"/>
  <c r="E51" i="6"/>
  <c r="H50" i="6"/>
  <c r="G50" i="6"/>
  <c r="F50" i="6"/>
  <c r="E50" i="6"/>
  <c r="H49" i="6"/>
  <c r="G49" i="6"/>
  <c r="F49" i="6"/>
  <c r="E49" i="6"/>
  <c r="H48" i="6"/>
  <c r="G48" i="6"/>
  <c r="F48" i="6"/>
  <c r="E48" i="6"/>
  <c r="H47" i="6"/>
  <c r="G47" i="6"/>
  <c r="F47" i="6"/>
  <c r="E47" i="6"/>
  <c r="H46" i="6"/>
  <c r="G46" i="6"/>
  <c r="F46" i="6"/>
  <c r="E46" i="6"/>
  <c r="H45" i="6"/>
  <c r="G45" i="6"/>
  <c r="F45" i="6"/>
  <c r="E45" i="6"/>
  <c r="H44" i="6"/>
  <c r="G44" i="6"/>
  <c r="F44" i="6"/>
  <c r="E44" i="6"/>
  <c r="H43" i="6"/>
  <c r="G43" i="6"/>
  <c r="F43" i="6"/>
  <c r="E43" i="6"/>
  <c r="H42" i="6"/>
  <c r="G42" i="6"/>
  <c r="F42" i="6"/>
  <c r="E42" i="6"/>
  <c r="H41" i="6"/>
  <c r="G41" i="6"/>
  <c r="F41" i="6"/>
  <c r="E41" i="6"/>
  <c r="H40" i="6"/>
  <c r="G40" i="6"/>
  <c r="F40" i="6"/>
  <c r="E40" i="6"/>
  <c r="H39" i="6"/>
  <c r="G39" i="6"/>
  <c r="F39" i="6"/>
  <c r="E39" i="6"/>
  <c r="H38" i="6"/>
  <c r="G38" i="6"/>
  <c r="F38" i="6"/>
  <c r="E38" i="6"/>
  <c r="H37" i="6"/>
  <c r="G37" i="6"/>
  <c r="F37" i="6"/>
  <c r="E37" i="6"/>
  <c r="H36" i="6"/>
  <c r="G36" i="6"/>
  <c r="F36" i="6"/>
  <c r="E36" i="6"/>
  <c r="H35" i="6"/>
  <c r="G35" i="6"/>
  <c r="F35" i="6"/>
  <c r="E35" i="6"/>
  <c r="H34" i="6"/>
  <c r="G34" i="6"/>
  <c r="F34" i="6"/>
  <c r="E34" i="6"/>
  <c r="H33" i="6"/>
  <c r="G33" i="6"/>
  <c r="F33" i="6"/>
  <c r="E33" i="6"/>
  <c r="H32" i="6"/>
  <c r="G32" i="6"/>
  <c r="F32" i="6"/>
  <c r="E32" i="6"/>
  <c r="H31" i="6"/>
  <c r="G31" i="6"/>
  <c r="F31" i="6"/>
  <c r="E31" i="6"/>
  <c r="H30" i="6"/>
  <c r="G30" i="6"/>
  <c r="F30" i="6"/>
  <c r="E30" i="6"/>
  <c r="H29" i="6"/>
  <c r="G29" i="6"/>
  <c r="F29" i="6"/>
  <c r="E29" i="6"/>
  <c r="H28" i="6"/>
  <c r="G28" i="6"/>
  <c r="F28" i="6"/>
  <c r="E28" i="6"/>
  <c r="H27" i="6"/>
  <c r="G27" i="6"/>
  <c r="F27" i="6"/>
  <c r="E27" i="6"/>
  <c r="H26" i="6"/>
  <c r="G26" i="6"/>
  <c r="F26" i="6"/>
  <c r="E26" i="6"/>
  <c r="H25" i="6"/>
  <c r="G25" i="6"/>
  <c r="F25" i="6"/>
  <c r="E25" i="6"/>
  <c r="H24" i="6"/>
  <c r="G24" i="6"/>
  <c r="F24" i="6"/>
  <c r="E24" i="6"/>
  <c r="H23" i="6"/>
  <c r="G23" i="6"/>
  <c r="F23" i="6"/>
  <c r="E23" i="6"/>
  <c r="H22" i="6"/>
  <c r="G22" i="6"/>
  <c r="F22" i="6"/>
  <c r="E22" i="6"/>
  <c r="H21" i="6"/>
  <c r="G21" i="6"/>
  <c r="F21" i="6"/>
  <c r="E21" i="6"/>
  <c r="H20" i="6"/>
  <c r="G20" i="6"/>
  <c r="F20" i="6"/>
  <c r="E20" i="6"/>
  <c r="H19" i="6"/>
  <c r="G19" i="6"/>
  <c r="F19" i="6"/>
  <c r="E19" i="6"/>
  <c r="H18" i="6"/>
  <c r="G18" i="6"/>
  <c r="F18" i="6"/>
  <c r="E18" i="6"/>
  <c r="H17" i="6"/>
  <c r="G17" i="6"/>
  <c r="F17" i="6"/>
  <c r="E17" i="6"/>
  <c r="H16" i="6"/>
  <c r="G16" i="6"/>
  <c r="F16" i="6"/>
  <c r="E16" i="6"/>
  <c r="H15" i="6"/>
  <c r="G15" i="6"/>
  <c r="F15" i="6"/>
  <c r="E15" i="6"/>
  <c r="H14" i="6"/>
  <c r="G14" i="6"/>
  <c r="F14" i="6"/>
  <c r="E14" i="6"/>
  <c r="H13" i="6"/>
  <c r="G13" i="6"/>
  <c r="F13" i="6"/>
  <c r="E13" i="6"/>
  <c r="H12" i="6"/>
  <c r="G12" i="6"/>
  <c r="F12" i="6"/>
  <c r="E12" i="6"/>
  <c r="H11" i="6"/>
  <c r="G11" i="6"/>
  <c r="F11" i="6"/>
  <c r="E11" i="6"/>
  <c r="H10" i="6"/>
  <c r="G10" i="6"/>
  <c r="F10" i="6"/>
  <c r="E10" i="6"/>
  <c r="H9" i="6"/>
  <c r="G9" i="6"/>
  <c r="F9" i="6"/>
  <c r="E9" i="6"/>
  <c r="H8" i="6"/>
  <c r="G8" i="6"/>
  <c r="F8" i="6"/>
  <c r="E8" i="6"/>
  <c r="H7" i="6"/>
  <c r="G7" i="6"/>
  <c r="F7" i="6"/>
  <c r="E7" i="6"/>
  <c r="H6" i="6"/>
  <c r="G6" i="6"/>
  <c r="F6" i="6"/>
  <c r="E6" i="6"/>
  <c r="H5" i="6"/>
  <c r="G5" i="6"/>
  <c r="F5" i="6"/>
  <c r="E5" i="6"/>
  <c r="H4" i="6"/>
  <c r="G4" i="6"/>
  <c r="F4" i="6"/>
  <c r="E4" i="6"/>
  <c r="H3" i="6"/>
  <c r="G3" i="6"/>
  <c r="F3" i="6"/>
  <c r="E3" i="6"/>
  <c r="H2" i="6"/>
  <c r="G2" i="6"/>
  <c r="F2" i="6"/>
  <c r="E2" i="6"/>
  <c r="F11" i="5"/>
  <c r="H2" i="5"/>
  <c r="I2" i="5"/>
  <c r="H3" i="5"/>
  <c r="I3" i="5" s="1"/>
  <c r="H4" i="5"/>
  <c r="I4" i="5"/>
  <c r="H5" i="5"/>
  <c r="I5" i="5"/>
  <c r="H6" i="5"/>
  <c r="I6" i="5"/>
  <c r="H7" i="5"/>
  <c r="I7" i="5"/>
  <c r="H8" i="5"/>
  <c r="I8" i="5"/>
  <c r="H9" i="5"/>
  <c r="I9" i="5" s="1"/>
  <c r="H10" i="5"/>
  <c r="I10" i="5"/>
  <c r="H11" i="5"/>
  <c r="I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F2" i="5"/>
  <c r="F3" i="5"/>
  <c r="F4" i="5"/>
  <c r="F5" i="5"/>
  <c r="F6" i="5"/>
  <c r="F7" i="5"/>
  <c r="F8" i="5"/>
  <c r="F9" i="5"/>
  <c r="F10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E2" i="5"/>
  <c r="D3" i="5" s="1"/>
  <c r="D4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G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" i="4"/>
  <c r="D4" i="3"/>
  <c r="D5" i="3" s="1"/>
  <c r="D6" i="3"/>
  <c r="D7" i="3"/>
  <c r="D8" i="3"/>
  <c r="D9" i="3"/>
  <c r="D10" i="3" s="1"/>
  <c r="D11" i="3"/>
  <c r="D12" i="3"/>
  <c r="D13" i="3"/>
  <c r="D14" i="3" s="1"/>
  <c r="D15" i="3" s="1"/>
  <c r="D16" i="3"/>
  <c r="D17" i="3"/>
  <c r="D18" i="3" s="1"/>
  <c r="D19" i="3"/>
  <c r="D20" i="3" s="1"/>
  <c r="D21" i="3"/>
  <c r="D22" i="3" s="1"/>
  <c r="D23" i="3"/>
  <c r="D24" i="3"/>
  <c r="D25" i="3"/>
  <c r="D26" i="3" s="1"/>
  <c r="D27" i="3" s="1"/>
  <c r="D28" i="3"/>
  <c r="D29" i="3"/>
  <c r="D30" i="3"/>
  <c r="D31" i="3"/>
  <c r="D32" i="3"/>
  <c r="D33" i="3"/>
  <c r="D34" i="3" s="1"/>
  <c r="D35" i="3"/>
  <c r="D36" i="3"/>
  <c r="D37" i="3"/>
  <c r="D38" i="3"/>
  <c r="D39" i="3"/>
  <c r="D40" i="3"/>
  <c r="D41" i="3" s="1"/>
  <c r="D42" i="3" s="1"/>
  <c r="D43" i="3"/>
  <c r="D44" i="3"/>
  <c r="D45" i="3"/>
  <c r="D46" i="3" s="1"/>
  <c r="D47" i="3"/>
  <c r="D48" i="3"/>
  <c r="D49" i="3"/>
  <c r="D50" i="3" s="1"/>
  <c r="D51" i="3" s="1"/>
  <c r="D52" i="3"/>
  <c r="D53" i="3"/>
  <c r="D54" i="3"/>
  <c r="D55" i="3"/>
  <c r="D56" i="3"/>
  <c r="D57" i="3"/>
  <c r="D58" i="3"/>
  <c r="D59" i="3"/>
  <c r="D60" i="3"/>
  <c r="D61" i="3"/>
  <c r="D62" i="3" s="1"/>
  <c r="D63" i="3"/>
  <c r="D64" i="3"/>
  <c r="D65" i="3"/>
  <c r="D66" i="3" s="1"/>
  <c r="D67" i="3"/>
  <c r="D68" i="3"/>
  <c r="D69" i="3"/>
  <c r="D70" i="3" s="1"/>
  <c r="D71" i="3" s="1"/>
  <c r="D72" i="3" s="1"/>
  <c r="D73" i="3"/>
  <c r="D74" i="3"/>
  <c r="D75" i="3"/>
  <c r="D76" i="3"/>
  <c r="D77" i="3" s="1"/>
  <c r="D78" i="3"/>
  <c r="D79" i="3"/>
  <c r="D80" i="3"/>
  <c r="D81" i="3"/>
  <c r="D82" i="3" s="1"/>
  <c r="D83" i="3" s="1"/>
  <c r="D84" i="3" s="1"/>
  <c r="D85" i="3"/>
  <c r="D86" i="3"/>
  <c r="D87" i="3"/>
  <c r="D88" i="3"/>
  <c r="D89" i="3" s="1"/>
  <c r="D90" i="3"/>
  <c r="D91" i="3"/>
  <c r="D92" i="3"/>
  <c r="D93" i="3"/>
  <c r="D94" i="3"/>
  <c r="D95" i="3"/>
  <c r="D96" i="3"/>
  <c r="D97" i="3"/>
  <c r="D98" i="3" s="1"/>
  <c r="D99" i="3"/>
  <c r="D100" i="3"/>
  <c r="D101" i="3" s="1"/>
  <c r="D102" i="3"/>
  <c r="D103" i="3"/>
  <c r="D104" i="3"/>
  <c r="D105" i="3"/>
  <c r="D106" i="3" s="1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 s="1"/>
  <c r="D131" i="3"/>
  <c r="D132" i="3"/>
  <c r="D133" i="3"/>
  <c r="D134" i="3"/>
  <c r="D135" i="3"/>
  <c r="D136" i="3"/>
  <c r="D137" i="3"/>
  <c r="D138" i="3"/>
  <c r="D139" i="3"/>
  <c r="D140" i="3" s="1"/>
  <c r="D141" i="3"/>
  <c r="D142" i="3"/>
  <c r="D143" i="3"/>
  <c r="D144" i="3"/>
  <c r="D145" i="3"/>
  <c r="D146" i="3"/>
  <c r="D147" i="3"/>
  <c r="D148" i="3"/>
  <c r="D149" i="3" s="1"/>
  <c r="D150" i="3" s="1"/>
  <c r="D151" i="3"/>
  <c r="D152" i="3" s="1"/>
  <c r="D153" i="3" s="1"/>
  <c r="D154" i="3"/>
  <c r="D155" i="3"/>
  <c r="D156" i="3"/>
  <c r="D157" i="3"/>
  <c r="D158" i="3" s="1"/>
  <c r="D159" i="3"/>
  <c r="D160" i="3"/>
  <c r="D161" i="3"/>
  <c r="D162" i="3"/>
  <c r="D163" i="3"/>
  <c r="D164" i="3" s="1"/>
  <c r="D165" i="3" s="1"/>
  <c r="D166" i="3"/>
  <c r="D167" i="3"/>
  <c r="D168" i="3"/>
  <c r="D169" i="3"/>
  <c r="D170" i="3"/>
  <c r="D171" i="3"/>
  <c r="D172" i="3"/>
  <c r="D173" i="3" s="1"/>
  <c r="D174" i="3" s="1"/>
  <c r="D175" i="3"/>
  <c r="D176" i="3"/>
  <c r="D177" i="3"/>
  <c r="D178" i="3" s="1"/>
  <c r="D179" i="3"/>
  <c r="D180" i="3"/>
  <c r="D181" i="3"/>
  <c r="D182" i="3"/>
  <c r="D183" i="3"/>
  <c r="D184" i="3"/>
  <c r="D185" i="3" s="1"/>
  <c r="D186" i="3"/>
  <c r="D187" i="3"/>
  <c r="D188" i="3" s="1"/>
  <c r="D189" i="3" s="1"/>
  <c r="D190" i="3"/>
  <c r="D191" i="3"/>
  <c r="D192" i="3"/>
  <c r="D193" i="3"/>
  <c r="D194" i="3" s="1"/>
  <c r="D195" i="3"/>
  <c r="D196" i="3"/>
  <c r="D197" i="3"/>
  <c r="D198" i="3"/>
  <c r="D199" i="3"/>
  <c r="D200" i="3"/>
  <c r="D201" i="3"/>
  <c r="D202" i="3" s="1"/>
  <c r="D203" i="3" s="1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 s="1"/>
  <c r="D219" i="3" s="1"/>
  <c r="D220" i="3"/>
  <c r="D221" i="3"/>
  <c r="D222" i="3" s="1"/>
  <c r="D223" i="3"/>
  <c r="D224" i="3" s="1"/>
  <c r="D225" i="3"/>
  <c r="D226" i="3" s="1"/>
  <c r="D227" i="3"/>
  <c r="D228" i="3"/>
  <c r="D229" i="3"/>
  <c r="D230" i="3" s="1"/>
  <c r="D231" i="3"/>
  <c r="D232" i="3"/>
  <c r="D233" i="3" s="1"/>
  <c r="D234" i="3" s="1"/>
  <c r="D235" i="3" s="1"/>
  <c r="D236" i="3"/>
  <c r="D237" i="3"/>
  <c r="D238" i="3"/>
  <c r="D239" i="3"/>
  <c r="D240" i="3"/>
  <c r="D241" i="3"/>
  <c r="D242" i="3"/>
  <c r="D243" i="3"/>
  <c r="D244" i="3"/>
  <c r="D245" i="3" s="1"/>
  <c r="D246" i="3"/>
  <c r="D247" i="3"/>
  <c r="D248" i="3"/>
  <c r="D249" i="3"/>
  <c r="D250" i="3"/>
  <c r="D251" i="3"/>
  <c r="D252" i="3"/>
  <c r="D253" i="3"/>
  <c r="D254" i="3" s="1"/>
  <c r="D255" i="3"/>
  <c r="D256" i="3"/>
  <c r="D257" i="3"/>
  <c r="D258" i="3" s="1"/>
  <c r="D259" i="3" s="1"/>
  <c r="D260" i="3"/>
  <c r="D261" i="3"/>
  <c r="D262" i="3" s="1"/>
  <c r="D263" i="3" s="1"/>
  <c r="D264" i="3"/>
  <c r="D265" i="3"/>
  <c r="D266" i="3"/>
  <c r="D267" i="3"/>
  <c r="D268" i="3"/>
  <c r="D269" i="3"/>
  <c r="D270" i="3"/>
  <c r="D271" i="3"/>
  <c r="D272" i="3" s="1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 s="1"/>
  <c r="D287" i="3"/>
  <c r="D288" i="3"/>
  <c r="D289" i="3"/>
  <c r="D290" i="3"/>
  <c r="D291" i="3"/>
  <c r="D292" i="3"/>
  <c r="D293" i="3" s="1"/>
  <c r="D294" i="3" s="1"/>
  <c r="D295" i="3" s="1"/>
  <c r="D296" i="3"/>
  <c r="D297" i="3"/>
  <c r="D298" i="3" s="1"/>
  <c r="D299" i="3"/>
  <c r="D300" i="3"/>
  <c r="D301" i="3"/>
  <c r="D302" i="3" s="1"/>
  <c r="D303" i="3"/>
  <c r="D304" i="3"/>
  <c r="D305" i="3"/>
  <c r="D306" i="3"/>
  <c r="D307" i="3"/>
  <c r="D308" i="3"/>
  <c r="D309" i="3"/>
  <c r="D310" i="3"/>
  <c r="D311" i="3"/>
  <c r="D312" i="3"/>
  <c r="D313" i="3"/>
  <c r="D314" i="3" s="1"/>
  <c r="D315" i="3" s="1"/>
  <c r="D316" i="3"/>
  <c r="D317" i="3" s="1"/>
  <c r="D318" i="3"/>
  <c r="D319" i="3"/>
  <c r="D320" i="3"/>
  <c r="D321" i="3"/>
  <c r="D322" i="3" s="1"/>
  <c r="D323" i="3"/>
  <c r="D324" i="3"/>
  <c r="D325" i="3"/>
  <c r="D326" i="3"/>
  <c r="D327" i="3"/>
  <c r="D328" i="3"/>
  <c r="D329" i="3" s="1"/>
  <c r="D330" i="3" s="1"/>
  <c r="D331" i="3"/>
  <c r="D332" i="3"/>
  <c r="D333" i="3"/>
  <c r="D334" i="3"/>
  <c r="D335" i="3"/>
  <c r="D336" i="3"/>
  <c r="D337" i="3"/>
  <c r="D338" i="3" s="1"/>
  <c r="D339" i="3"/>
  <c r="D340" i="3"/>
  <c r="D341" i="3"/>
  <c r="D342" i="3"/>
  <c r="D343" i="3"/>
  <c r="D344" i="3" s="1"/>
  <c r="D345" i="3"/>
  <c r="D346" i="3"/>
  <c r="D347" i="3"/>
  <c r="D348" i="3"/>
  <c r="D349" i="3"/>
  <c r="D350" i="3"/>
  <c r="D351" i="3"/>
  <c r="D352" i="3"/>
  <c r="D353" i="3"/>
  <c r="D354" i="3"/>
  <c r="D355" i="3"/>
  <c r="D356" i="3" s="1"/>
  <c r="D357" i="3"/>
  <c r="D358" i="3"/>
  <c r="D359" i="3"/>
  <c r="D360" i="3"/>
  <c r="D361" i="3"/>
  <c r="D362" i="3" s="1"/>
  <c r="D363" i="3"/>
  <c r="D364" i="3"/>
  <c r="D365" i="3" s="1"/>
  <c r="D366" i="3"/>
  <c r="D367" i="3"/>
  <c r="D3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4" i="6" l="1"/>
  <c r="I4" i="6" s="1"/>
  <c r="D5" i="5"/>
  <c r="D6" i="5" s="1"/>
  <c r="D7" i="5" s="1"/>
  <c r="D8" i="5" s="1"/>
  <c r="D9" i="5" s="1"/>
  <c r="D10" i="5" s="1"/>
  <c r="D11" i="5" s="1"/>
  <c r="D12" i="5" s="1"/>
  <c r="G7" i="3"/>
  <c r="D5" i="6" l="1"/>
  <c r="I5" i="6" s="1"/>
  <c r="D13" i="5"/>
  <c r="I12" i="5"/>
  <c r="D6" i="6" l="1"/>
  <c r="I6" i="6" s="1"/>
  <c r="D14" i="5"/>
  <c r="I13" i="5"/>
  <c r="D7" i="6" l="1"/>
  <c r="I7" i="6" s="1"/>
  <c r="D15" i="5"/>
  <c r="I14" i="5"/>
  <c r="D8" i="6" l="1"/>
  <c r="I8" i="6" s="1"/>
  <c r="D16" i="5"/>
  <c r="I15" i="5"/>
  <c r="D9" i="6" l="1"/>
  <c r="I9" i="6" s="1"/>
  <c r="D17" i="5"/>
  <c r="I16" i="5"/>
  <c r="D10" i="6" l="1"/>
  <c r="I10" i="6" s="1"/>
  <c r="D18" i="5"/>
  <c r="I17" i="5"/>
  <c r="D11" i="6" l="1"/>
  <c r="I11" i="6" s="1"/>
  <c r="D19" i="5"/>
  <c r="I18" i="5"/>
  <c r="D12" i="6" l="1"/>
  <c r="I12" i="6" s="1"/>
  <c r="D20" i="5"/>
  <c r="I19" i="5"/>
  <c r="D13" i="6" l="1"/>
  <c r="I13" i="6" s="1"/>
  <c r="D21" i="5"/>
  <c r="I20" i="5"/>
  <c r="D14" i="6" l="1"/>
  <c r="I14" i="6" s="1"/>
  <c r="D22" i="5"/>
  <c r="I21" i="5"/>
  <c r="D15" i="6" l="1"/>
  <c r="I15" i="6" s="1"/>
  <c r="D23" i="5"/>
  <c r="I22" i="5"/>
  <c r="D16" i="6" l="1"/>
  <c r="I16" i="6" s="1"/>
  <c r="D24" i="5"/>
  <c r="I23" i="5"/>
  <c r="D17" i="6" l="1"/>
  <c r="I17" i="6" s="1"/>
  <c r="D25" i="5"/>
  <c r="I24" i="5"/>
  <c r="D18" i="6" l="1"/>
  <c r="I18" i="6" s="1"/>
  <c r="D26" i="5"/>
  <c r="I25" i="5"/>
  <c r="D19" i="6" l="1"/>
  <c r="I19" i="6" s="1"/>
  <c r="D27" i="5"/>
  <c r="I26" i="5"/>
  <c r="D20" i="6" l="1"/>
  <c r="I20" i="6" s="1"/>
  <c r="D28" i="5"/>
  <c r="I27" i="5"/>
  <c r="D21" i="6" l="1"/>
  <c r="I21" i="6" s="1"/>
  <c r="D29" i="5"/>
  <c r="I28" i="5"/>
  <c r="D22" i="6" l="1"/>
  <c r="I22" i="6" s="1"/>
  <c r="D30" i="5"/>
  <c r="I29" i="5"/>
  <c r="D23" i="6" l="1"/>
  <c r="I23" i="6" s="1"/>
  <c r="D31" i="5"/>
  <c r="I30" i="5"/>
  <c r="D24" i="6" l="1"/>
  <c r="I24" i="6" s="1"/>
  <c r="D32" i="5"/>
  <c r="I31" i="5"/>
  <c r="D25" i="6" l="1"/>
  <c r="I25" i="6" s="1"/>
  <c r="D33" i="5"/>
  <c r="I32" i="5"/>
  <c r="D26" i="6" l="1"/>
  <c r="I26" i="6" s="1"/>
  <c r="D34" i="5"/>
  <c r="I33" i="5"/>
  <c r="D27" i="6" l="1"/>
  <c r="I27" i="6" s="1"/>
  <c r="D35" i="5"/>
  <c r="I34" i="5"/>
  <c r="D28" i="6" l="1"/>
  <c r="I28" i="6" s="1"/>
  <c r="D36" i="5"/>
  <c r="I35" i="5"/>
  <c r="D29" i="6" l="1"/>
  <c r="I29" i="6" s="1"/>
  <c r="D37" i="5"/>
  <c r="I36" i="5"/>
  <c r="D30" i="6" l="1"/>
  <c r="I30" i="6" s="1"/>
  <c r="D38" i="5"/>
  <c r="I37" i="5"/>
  <c r="D31" i="6" l="1"/>
  <c r="I31" i="6" s="1"/>
  <c r="D39" i="5"/>
  <c r="I38" i="5"/>
  <c r="D32" i="6" l="1"/>
  <c r="I32" i="6" s="1"/>
  <c r="D40" i="5"/>
  <c r="I39" i="5"/>
  <c r="D33" i="6" l="1"/>
  <c r="I33" i="6" s="1"/>
  <c r="D41" i="5"/>
  <c r="I40" i="5"/>
  <c r="D34" i="6" l="1"/>
  <c r="I34" i="6" s="1"/>
  <c r="D42" i="5"/>
  <c r="I41" i="5"/>
  <c r="D35" i="6" l="1"/>
  <c r="I35" i="6" s="1"/>
  <c r="D43" i="5"/>
  <c r="I42" i="5"/>
  <c r="D36" i="6" l="1"/>
  <c r="I36" i="6" s="1"/>
  <c r="D44" i="5"/>
  <c r="I43" i="5"/>
  <c r="D37" i="6" l="1"/>
  <c r="I37" i="6" s="1"/>
  <c r="D45" i="5"/>
  <c r="I44" i="5"/>
  <c r="D38" i="6" l="1"/>
  <c r="I38" i="6" s="1"/>
  <c r="D46" i="5"/>
  <c r="I45" i="5"/>
  <c r="D39" i="6" l="1"/>
  <c r="I39" i="6" s="1"/>
  <c r="D47" i="5"/>
  <c r="I46" i="5"/>
  <c r="D40" i="6" l="1"/>
  <c r="I40" i="6" s="1"/>
  <c r="D48" i="5"/>
  <c r="I47" i="5"/>
  <c r="D41" i="6" l="1"/>
  <c r="I41" i="6" s="1"/>
  <c r="D49" i="5"/>
  <c r="I48" i="5"/>
  <c r="D42" i="6" l="1"/>
  <c r="I42" i="6" s="1"/>
  <c r="D50" i="5"/>
  <c r="I49" i="5"/>
  <c r="D43" i="6" l="1"/>
  <c r="I43" i="6" s="1"/>
  <c r="D51" i="5"/>
  <c r="I50" i="5"/>
  <c r="D44" i="6" l="1"/>
  <c r="I44" i="6" s="1"/>
  <c r="D52" i="5"/>
  <c r="I51" i="5"/>
  <c r="D45" i="6" l="1"/>
  <c r="I45" i="6" s="1"/>
  <c r="D53" i="5"/>
  <c r="I52" i="5"/>
  <c r="D46" i="6" l="1"/>
  <c r="I46" i="6" s="1"/>
  <c r="D54" i="5"/>
  <c r="I53" i="5"/>
  <c r="D47" i="6" l="1"/>
  <c r="I47" i="6" s="1"/>
  <c r="D55" i="5"/>
  <c r="I54" i="5"/>
  <c r="D48" i="6" l="1"/>
  <c r="I48" i="6" s="1"/>
  <c r="D56" i="5"/>
  <c r="I55" i="5"/>
  <c r="D49" i="6" l="1"/>
  <c r="I49" i="6" s="1"/>
  <c r="D57" i="5"/>
  <c r="I56" i="5"/>
  <c r="D50" i="6" l="1"/>
  <c r="I50" i="6" s="1"/>
  <c r="D58" i="5"/>
  <c r="I57" i="5"/>
  <c r="D51" i="6" l="1"/>
  <c r="I51" i="6" s="1"/>
  <c r="D59" i="5"/>
  <c r="I58" i="5"/>
  <c r="D52" i="6" l="1"/>
  <c r="I52" i="6" s="1"/>
  <c r="D60" i="5"/>
  <c r="I59" i="5"/>
  <c r="D53" i="6" l="1"/>
  <c r="I53" i="6" s="1"/>
  <c r="D61" i="5"/>
  <c r="I60" i="5"/>
  <c r="D54" i="6" l="1"/>
  <c r="I54" i="6" s="1"/>
  <c r="D62" i="5"/>
  <c r="I61" i="5"/>
  <c r="D55" i="6" l="1"/>
  <c r="I55" i="6" s="1"/>
  <c r="D63" i="5"/>
  <c r="I62" i="5"/>
  <c r="D56" i="6" l="1"/>
  <c r="I56" i="6" s="1"/>
  <c r="D64" i="5"/>
  <c r="I63" i="5"/>
  <c r="D57" i="6" l="1"/>
  <c r="I57" i="6" s="1"/>
  <c r="D65" i="5"/>
  <c r="I64" i="5"/>
  <c r="D58" i="6" l="1"/>
  <c r="I58" i="6" s="1"/>
  <c r="D66" i="5"/>
  <c r="I65" i="5"/>
  <c r="D59" i="6" l="1"/>
  <c r="I59" i="6" s="1"/>
  <c r="D67" i="5"/>
  <c r="I66" i="5"/>
  <c r="D60" i="6" l="1"/>
  <c r="I60" i="6" s="1"/>
  <c r="D68" i="5"/>
  <c r="I67" i="5"/>
  <c r="D61" i="6" l="1"/>
  <c r="I61" i="6" s="1"/>
  <c r="D69" i="5"/>
  <c r="I68" i="5"/>
  <c r="D62" i="6" l="1"/>
  <c r="I62" i="6" s="1"/>
  <c r="D70" i="5"/>
  <c r="I69" i="5"/>
  <c r="D63" i="6" l="1"/>
  <c r="I63" i="6" s="1"/>
  <c r="D71" i="5"/>
  <c r="I70" i="5"/>
  <c r="D64" i="6" l="1"/>
  <c r="I64" i="6" s="1"/>
  <c r="D72" i="5"/>
  <c r="I71" i="5"/>
  <c r="D65" i="6" l="1"/>
  <c r="I65" i="6" s="1"/>
  <c r="D73" i="5"/>
  <c r="I72" i="5"/>
  <c r="D66" i="6" l="1"/>
  <c r="I66" i="6" s="1"/>
  <c r="D74" i="5"/>
  <c r="I73" i="5"/>
  <c r="D67" i="6" l="1"/>
  <c r="I67" i="6" s="1"/>
  <c r="D75" i="5"/>
  <c r="I74" i="5"/>
  <c r="D68" i="6" l="1"/>
  <c r="I68" i="6" s="1"/>
  <c r="D76" i="5"/>
  <c r="I75" i="5"/>
  <c r="D69" i="6" l="1"/>
  <c r="I69" i="6" s="1"/>
  <c r="D77" i="5"/>
  <c r="I76" i="5"/>
  <c r="D70" i="6" l="1"/>
  <c r="I70" i="6" s="1"/>
  <c r="D78" i="5"/>
  <c r="I77" i="5"/>
  <c r="D71" i="6" l="1"/>
  <c r="I71" i="6" s="1"/>
  <c r="D79" i="5"/>
  <c r="I78" i="5"/>
  <c r="D72" i="6" l="1"/>
  <c r="I72" i="6" s="1"/>
  <c r="D80" i="5"/>
  <c r="I79" i="5"/>
  <c r="D73" i="6" l="1"/>
  <c r="I73" i="6" s="1"/>
  <c r="D81" i="5"/>
  <c r="I80" i="5"/>
  <c r="D74" i="6" l="1"/>
  <c r="I74" i="6" s="1"/>
  <c r="D82" i="5"/>
  <c r="I81" i="5"/>
  <c r="D75" i="6" l="1"/>
  <c r="I75" i="6" s="1"/>
  <c r="D83" i="5"/>
  <c r="I82" i="5"/>
  <c r="D76" i="6" l="1"/>
  <c r="I76" i="6" s="1"/>
  <c r="D84" i="5"/>
  <c r="I83" i="5"/>
  <c r="D77" i="6" l="1"/>
  <c r="I77" i="6" s="1"/>
  <c r="D85" i="5"/>
  <c r="I84" i="5"/>
  <c r="D78" i="6" l="1"/>
  <c r="I78" i="6" s="1"/>
  <c r="D86" i="5"/>
  <c r="I85" i="5"/>
  <c r="D79" i="6" l="1"/>
  <c r="I79" i="6" s="1"/>
  <c r="D87" i="5"/>
  <c r="I86" i="5"/>
  <c r="D80" i="6" l="1"/>
  <c r="I80" i="6" s="1"/>
  <c r="D88" i="5"/>
  <c r="I87" i="5"/>
  <c r="D81" i="6" l="1"/>
  <c r="I81" i="6" s="1"/>
  <c r="D89" i="5"/>
  <c r="I88" i="5"/>
  <c r="D82" i="6" l="1"/>
  <c r="I82" i="6" s="1"/>
  <c r="D90" i="5"/>
  <c r="I89" i="5"/>
  <c r="D83" i="6" l="1"/>
  <c r="I83" i="6" s="1"/>
  <c r="D91" i="5"/>
  <c r="I90" i="5"/>
  <c r="D84" i="6" l="1"/>
  <c r="I84" i="6" s="1"/>
  <c r="D92" i="5"/>
  <c r="I91" i="5"/>
  <c r="D85" i="6" l="1"/>
  <c r="I85" i="6" s="1"/>
  <c r="D93" i="5"/>
  <c r="I92" i="5"/>
  <c r="D86" i="6" l="1"/>
  <c r="I86" i="6" s="1"/>
  <c r="D94" i="5"/>
  <c r="I93" i="5"/>
  <c r="D87" i="6" l="1"/>
  <c r="I87" i="6" s="1"/>
  <c r="D95" i="5"/>
  <c r="I94" i="5"/>
  <c r="D88" i="6" l="1"/>
  <c r="I88" i="6" s="1"/>
  <c r="D96" i="5"/>
  <c r="I95" i="5"/>
  <c r="D89" i="6" l="1"/>
  <c r="I89" i="6" s="1"/>
  <c r="D97" i="5"/>
  <c r="I96" i="5"/>
  <c r="D90" i="6" l="1"/>
  <c r="I90" i="6" s="1"/>
  <c r="D98" i="5"/>
  <c r="I97" i="5"/>
  <c r="D91" i="6" l="1"/>
  <c r="I91" i="6" s="1"/>
  <c r="D99" i="5"/>
  <c r="I98" i="5"/>
  <c r="D92" i="6" l="1"/>
  <c r="I92" i="6" s="1"/>
  <c r="D100" i="5"/>
  <c r="I99" i="5"/>
  <c r="D93" i="6" l="1"/>
  <c r="I93" i="6" s="1"/>
  <c r="D101" i="5"/>
  <c r="I100" i="5"/>
  <c r="D94" i="6" l="1"/>
  <c r="I94" i="6" s="1"/>
  <c r="D102" i="5"/>
  <c r="I101" i="5"/>
  <c r="D95" i="6" l="1"/>
  <c r="I95" i="6" s="1"/>
  <c r="D103" i="5"/>
  <c r="I102" i="5"/>
  <c r="D96" i="6" l="1"/>
  <c r="I96" i="6" s="1"/>
  <c r="D104" i="5"/>
  <c r="I103" i="5"/>
  <c r="D97" i="6" l="1"/>
  <c r="I97" i="6" s="1"/>
  <c r="D105" i="5"/>
  <c r="I104" i="5"/>
  <c r="D98" i="6" l="1"/>
  <c r="I98" i="6" s="1"/>
  <c r="D106" i="5"/>
  <c r="I105" i="5"/>
  <c r="D99" i="6" l="1"/>
  <c r="I99" i="6" s="1"/>
  <c r="D107" i="5"/>
  <c r="I106" i="5"/>
  <c r="D100" i="6" l="1"/>
  <c r="I100" i="6" s="1"/>
  <c r="D108" i="5"/>
  <c r="I107" i="5"/>
  <c r="D101" i="6" l="1"/>
  <c r="I101" i="6" s="1"/>
  <c r="D109" i="5"/>
  <c r="I108" i="5"/>
  <c r="D102" i="6" l="1"/>
  <c r="I102" i="6" s="1"/>
  <c r="D110" i="5"/>
  <c r="I109" i="5"/>
  <c r="D103" i="6" l="1"/>
  <c r="I103" i="6" s="1"/>
  <c r="D111" i="5"/>
  <c r="I110" i="5"/>
  <c r="D104" i="6" l="1"/>
  <c r="I104" i="6" s="1"/>
  <c r="D112" i="5"/>
  <c r="I111" i="5"/>
  <c r="D105" i="6" l="1"/>
  <c r="I105" i="6" s="1"/>
  <c r="D113" i="5"/>
  <c r="I112" i="5"/>
  <c r="D106" i="6" l="1"/>
  <c r="I106" i="6" s="1"/>
  <c r="D114" i="5"/>
  <c r="I113" i="5"/>
  <c r="D107" i="6" l="1"/>
  <c r="I107" i="6" s="1"/>
  <c r="D115" i="5"/>
  <c r="I114" i="5"/>
  <c r="D108" i="6" l="1"/>
  <c r="I108" i="6" s="1"/>
  <c r="D116" i="5"/>
  <c r="I115" i="5"/>
  <c r="D109" i="6" l="1"/>
  <c r="I109" i="6" s="1"/>
  <c r="D117" i="5"/>
  <c r="I116" i="5"/>
  <c r="D110" i="6" l="1"/>
  <c r="I110" i="6" s="1"/>
  <c r="D118" i="5"/>
  <c r="I117" i="5"/>
  <c r="D111" i="6" l="1"/>
  <c r="I111" i="6" s="1"/>
  <c r="D119" i="5"/>
  <c r="I118" i="5"/>
  <c r="D112" i="6" l="1"/>
  <c r="I112" i="6" s="1"/>
  <c r="D120" i="5"/>
  <c r="I119" i="5"/>
  <c r="D113" i="6" l="1"/>
  <c r="I113" i="6" s="1"/>
  <c r="D121" i="5"/>
  <c r="I120" i="5"/>
  <c r="D114" i="6" l="1"/>
  <c r="I114" i="6" s="1"/>
  <c r="D122" i="5"/>
  <c r="I121" i="5"/>
  <c r="D115" i="6" l="1"/>
  <c r="I115" i="6" s="1"/>
  <c r="D123" i="5"/>
  <c r="I122" i="5"/>
  <c r="D116" i="6" l="1"/>
  <c r="I116" i="6" s="1"/>
  <c r="D124" i="5"/>
  <c r="I123" i="5"/>
  <c r="D117" i="6" l="1"/>
  <c r="I117" i="6" s="1"/>
  <c r="D125" i="5"/>
  <c r="I124" i="5"/>
  <c r="D118" i="6" l="1"/>
  <c r="I118" i="6" s="1"/>
  <c r="D126" i="5"/>
  <c r="I125" i="5"/>
  <c r="D119" i="6" l="1"/>
  <c r="I119" i="6" s="1"/>
  <c r="D127" i="5"/>
  <c r="I126" i="5"/>
  <c r="D120" i="6" l="1"/>
  <c r="I120" i="6" s="1"/>
  <c r="D128" i="5"/>
  <c r="I127" i="5"/>
  <c r="D121" i="6" l="1"/>
  <c r="I121" i="6" s="1"/>
  <c r="D129" i="5"/>
  <c r="I128" i="5"/>
  <c r="D122" i="6" l="1"/>
  <c r="I122" i="6" s="1"/>
  <c r="D130" i="5"/>
  <c r="I129" i="5"/>
  <c r="D123" i="6" l="1"/>
  <c r="I123" i="6" s="1"/>
  <c r="D131" i="5"/>
  <c r="I130" i="5"/>
  <c r="D124" i="6" l="1"/>
  <c r="I124" i="6" s="1"/>
  <c r="D132" i="5"/>
  <c r="I131" i="5"/>
  <c r="D125" i="6" l="1"/>
  <c r="I125" i="6" s="1"/>
  <c r="D133" i="5"/>
  <c r="I132" i="5"/>
  <c r="D126" i="6" l="1"/>
  <c r="I126" i="6" s="1"/>
  <c r="D134" i="5"/>
  <c r="I133" i="5"/>
  <c r="D127" i="6" l="1"/>
  <c r="I127" i="6" s="1"/>
  <c r="D135" i="5"/>
  <c r="I134" i="5"/>
  <c r="D128" i="6" l="1"/>
  <c r="I128" i="6" s="1"/>
  <c r="D136" i="5"/>
  <c r="I135" i="5"/>
  <c r="D129" i="6" l="1"/>
  <c r="I129" i="6" s="1"/>
  <c r="D137" i="5"/>
  <c r="I136" i="5"/>
  <c r="D130" i="6" l="1"/>
  <c r="I130" i="6" s="1"/>
  <c r="D138" i="5"/>
  <c r="I137" i="5"/>
  <c r="D131" i="6" l="1"/>
  <c r="I131" i="6" s="1"/>
  <c r="D139" i="5"/>
  <c r="I138" i="5"/>
  <c r="D132" i="6" l="1"/>
  <c r="I132" i="6" s="1"/>
  <c r="D140" i="5"/>
  <c r="I139" i="5"/>
  <c r="D133" i="6" l="1"/>
  <c r="I133" i="6" s="1"/>
  <c r="D141" i="5"/>
  <c r="I140" i="5"/>
  <c r="D134" i="6" l="1"/>
  <c r="I134" i="6" s="1"/>
  <c r="D142" i="5"/>
  <c r="I141" i="5"/>
  <c r="D135" i="6" l="1"/>
  <c r="I135" i="6" s="1"/>
  <c r="D143" i="5"/>
  <c r="I142" i="5"/>
  <c r="D136" i="6" l="1"/>
  <c r="I136" i="6" s="1"/>
  <c r="D144" i="5"/>
  <c r="I143" i="5"/>
  <c r="D137" i="6" l="1"/>
  <c r="I137" i="6" s="1"/>
  <c r="D145" i="5"/>
  <c r="I144" i="5"/>
  <c r="D138" i="6" l="1"/>
  <c r="I138" i="6" s="1"/>
  <c r="D146" i="5"/>
  <c r="I145" i="5"/>
  <c r="D139" i="6" l="1"/>
  <c r="I139" i="6" s="1"/>
  <c r="D147" i="5"/>
  <c r="I146" i="5"/>
  <c r="D140" i="6" l="1"/>
  <c r="I140" i="6" s="1"/>
  <c r="D148" i="5"/>
  <c r="I147" i="5"/>
  <c r="D141" i="6" l="1"/>
  <c r="I141" i="6" s="1"/>
  <c r="D149" i="5"/>
  <c r="I148" i="5"/>
  <c r="D142" i="6" l="1"/>
  <c r="I142" i="6" s="1"/>
  <c r="D150" i="5"/>
  <c r="I149" i="5"/>
  <c r="D143" i="6" l="1"/>
  <c r="I143" i="6" s="1"/>
  <c r="D151" i="5"/>
  <c r="I150" i="5"/>
  <c r="D144" i="6" l="1"/>
  <c r="I144" i="6" s="1"/>
  <c r="D152" i="5"/>
  <c r="I151" i="5"/>
  <c r="D145" i="6" l="1"/>
  <c r="I145" i="6" s="1"/>
  <c r="D153" i="5"/>
  <c r="I152" i="5"/>
  <c r="D146" i="6" l="1"/>
  <c r="I146" i="6" s="1"/>
  <c r="D154" i="5"/>
  <c r="I153" i="5"/>
  <c r="D147" i="6" l="1"/>
  <c r="I147" i="6" s="1"/>
  <c r="D155" i="5"/>
  <c r="I154" i="5"/>
  <c r="D148" i="6" l="1"/>
  <c r="I148" i="6" s="1"/>
  <c r="D156" i="5"/>
  <c r="I155" i="5"/>
  <c r="D149" i="6" l="1"/>
  <c r="I149" i="6" s="1"/>
  <c r="D157" i="5"/>
  <c r="I156" i="5"/>
  <c r="D150" i="6" l="1"/>
  <c r="I150" i="6" s="1"/>
  <c r="D158" i="5"/>
  <c r="I157" i="5"/>
  <c r="D151" i="6" l="1"/>
  <c r="I151" i="6" s="1"/>
  <c r="D159" i="5"/>
  <c r="I158" i="5"/>
  <c r="D152" i="6" l="1"/>
  <c r="I152" i="6" s="1"/>
  <c r="D160" i="5"/>
  <c r="I159" i="5"/>
  <c r="D153" i="6" l="1"/>
  <c r="I153" i="6" s="1"/>
  <c r="D161" i="5"/>
  <c r="I160" i="5"/>
  <c r="D154" i="6" l="1"/>
  <c r="I154" i="6" s="1"/>
  <c r="D162" i="5"/>
  <c r="I161" i="5"/>
  <c r="D155" i="6" l="1"/>
  <c r="I155" i="6" s="1"/>
  <c r="D163" i="5"/>
  <c r="I162" i="5"/>
  <c r="D156" i="6" l="1"/>
  <c r="I156" i="6" s="1"/>
  <c r="D164" i="5"/>
  <c r="I163" i="5"/>
  <c r="D157" i="6" l="1"/>
  <c r="I157" i="6" s="1"/>
  <c r="D165" i="5"/>
  <c r="I164" i="5"/>
  <c r="D158" i="6" l="1"/>
  <c r="I158" i="6" s="1"/>
  <c r="D166" i="5"/>
  <c r="I165" i="5"/>
  <c r="D159" i="6" l="1"/>
  <c r="I159" i="6" s="1"/>
  <c r="D167" i="5"/>
  <c r="I166" i="5"/>
  <c r="D160" i="6" l="1"/>
  <c r="I160" i="6" s="1"/>
  <c r="D168" i="5"/>
  <c r="I167" i="5"/>
  <c r="D161" i="6" l="1"/>
  <c r="I161" i="6" s="1"/>
  <c r="D169" i="5"/>
  <c r="I168" i="5"/>
  <c r="D162" i="6" l="1"/>
  <c r="I162" i="6" s="1"/>
  <c r="D170" i="5"/>
  <c r="I169" i="5"/>
  <c r="D163" i="6" l="1"/>
  <c r="I163" i="6" s="1"/>
  <c r="D171" i="5"/>
  <c r="I170" i="5"/>
  <c r="D164" i="6" l="1"/>
  <c r="I164" i="6" s="1"/>
  <c r="D172" i="5"/>
  <c r="I171" i="5"/>
  <c r="D165" i="6" l="1"/>
  <c r="I165" i="6" s="1"/>
  <c r="D173" i="5"/>
  <c r="I172" i="5"/>
  <c r="D166" i="6" l="1"/>
  <c r="I166" i="6" s="1"/>
  <c r="D174" i="5"/>
  <c r="I173" i="5"/>
  <c r="D167" i="6" l="1"/>
  <c r="I167" i="6" s="1"/>
  <c r="D175" i="5"/>
  <c r="I174" i="5"/>
  <c r="D168" i="6" l="1"/>
  <c r="I168" i="6" s="1"/>
  <c r="D176" i="5"/>
  <c r="I175" i="5"/>
  <c r="D169" i="6" l="1"/>
  <c r="I169" i="6" s="1"/>
  <c r="D177" i="5"/>
  <c r="I176" i="5"/>
  <c r="D170" i="6" l="1"/>
  <c r="I170" i="6" s="1"/>
  <c r="D178" i="5"/>
  <c r="I177" i="5"/>
  <c r="D171" i="6" l="1"/>
  <c r="I171" i="6" s="1"/>
  <c r="D179" i="5"/>
  <c r="I178" i="5"/>
  <c r="D172" i="6" l="1"/>
  <c r="I172" i="6" s="1"/>
  <c r="D180" i="5"/>
  <c r="I179" i="5"/>
  <c r="D173" i="6" l="1"/>
  <c r="I173" i="6" s="1"/>
  <c r="D181" i="5"/>
  <c r="I180" i="5"/>
  <c r="D174" i="6" l="1"/>
  <c r="I174" i="6" s="1"/>
  <c r="D182" i="5"/>
  <c r="I181" i="5"/>
  <c r="D175" i="6" l="1"/>
  <c r="I175" i="6" s="1"/>
  <c r="D183" i="5"/>
  <c r="I182" i="5"/>
  <c r="D176" i="6" l="1"/>
  <c r="I176" i="6" s="1"/>
  <c r="D184" i="5"/>
  <c r="I183" i="5"/>
  <c r="D177" i="6" l="1"/>
  <c r="I177" i="6" s="1"/>
  <c r="D185" i="5"/>
  <c r="I184" i="5"/>
  <c r="D178" i="6" l="1"/>
  <c r="I178" i="6" s="1"/>
  <c r="D186" i="5"/>
  <c r="I185" i="5"/>
  <c r="D179" i="6" l="1"/>
  <c r="I179" i="6" s="1"/>
  <c r="D187" i="5"/>
  <c r="I186" i="5"/>
  <c r="D180" i="6" l="1"/>
  <c r="I180" i="6" s="1"/>
  <c r="D188" i="5"/>
  <c r="I187" i="5"/>
  <c r="D181" i="6" l="1"/>
  <c r="I181" i="6" s="1"/>
  <c r="D189" i="5"/>
  <c r="I188" i="5"/>
  <c r="D182" i="6" l="1"/>
  <c r="I182" i="6" s="1"/>
  <c r="D190" i="5"/>
  <c r="I189" i="5"/>
  <c r="D183" i="6" l="1"/>
  <c r="I183" i="6" s="1"/>
  <c r="D191" i="5"/>
  <c r="I190" i="5"/>
  <c r="D184" i="6" l="1"/>
  <c r="I184" i="6" s="1"/>
  <c r="D192" i="5"/>
  <c r="I191" i="5"/>
  <c r="D185" i="6" l="1"/>
  <c r="I185" i="6" s="1"/>
  <c r="D193" i="5"/>
  <c r="I192" i="5"/>
  <c r="D186" i="6" l="1"/>
  <c r="I186" i="6" s="1"/>
  <c r="D194" i="5"/>
  <c r="I193" i="5"/>
  <c r="D187" i="6" l="1"/>
  <c r="I187" i="6" s="1"/>
  <c r="D195" i="5"/>
  <c r="I194" i="5"/>
  <c r="D188" i="6" l="1"/>
  <c r="I188" i="6" s="1"/>
  <c r="D196" i="5"/>
  <c r="I195" i="5"/>
  <c r="D189" i="6" l="1"/>
  <c r="I189" i="6" s="1"/>
  <c r="D197" i="5"/>
  <c r="I196" i="5"/>
  <c r="D190" i="6" l="1"/>
  <c r="I190" i="6" s="1"/>
  <c r="D198" i="5"/>
  <c r="I197" i="5"/>
  <c r="D191" i="6" l="1"/>
  <c r="I191" i="6" s="1"/>
  <c r="D199" i="5"/>
  <c r="I198" i="5"/>
  <c r="D192" i="6" l="1"/>
  <c r="I192" i="6" s="1"/>
  <c r="D200" i="5"/>
  <c r="I199" i="5"/>
  <c r="D193" i="6" l="1"/>
  <c r="I193" i="6" s="1"/>
  <c r="D201" i="5"/>
  <c r="I200" i="5"/>
  <c r="D194" i="6" l="1"/>
  <c r="I194" i="6" s="1"/>
  <c r="D202" i="5"/>
  <c r="I201" i="5"/>
  <c r="D195" i="6" l="1"/>
  <c r="I195" i="6" s="1"/>
  <c r="D203" i="5"/>
  <c r="I202" i="5"/>
  <c r="D196" i="6" l="1"/>
  <c r="I196" i="6" s="1"/>
  <c r="D204" i="5"/>
  <c r="I203" i="5"/>
  <c r="D197" i="6" l="1"/>
  <c r="I197" i="6" s="1"/>
  <c r="D205" i="5"/>
  <c r="I204" i="5"/>
  <c r="D198" i="6" l="1"/>
  <c r="I198" i="6" s="1"/>
  <c r="D206" i="5"/>
  <c r="I205" i="5"/>
  <c r="D199" i="6" l="1"/>
  <c r="I199" i="6" s="1"/>
  <c r="D207" i="5"/>
  <c r="I206" i="5"/>
  <c r="D200" i="6" l="1"/>
  <c r="I200" i="6" s="1"/>
  <c r="D208" i="5"/>
  <c r="I207" i="5"/>
  <c r="D201" i="6" l="1"/>
  <c r="I201" i="6" s="1"/>
  <c r="D209" i="5"/>
  <c r="I208" i="5"/>
  <c r="D202" i="6" l="1"/>
  <c r="I202" i="6" s="1"/>
  <c r="D210" i="5"/>
  <c r="I209" i="5"/>
  <c r="D203" i="6" l="1"/>
  <c r="I203" i="6" s="1"/>
  <c r="D211" i="5"/>
  <c r="I210" i="5"/>
  <c r="D204" i="6" l="1"/>
  <c r="I204" i="6" s="1"/>
  <c r="D212" i="5"/>
  <c r="I211" i="5"/>
  <c r="D205" i="6" l="1"/>
  <c r="I205" i="6" s="1"/>
  <c r="D213" i="5"/>
  <c r="I212" i="5"/>
  <c r="D206" i="6" l="1"/>
  <c r="I206" i="6" s="1"/>
  <c r="D214" i="5"/>
  <c r="I213" i="5"/>
  <c r="D207" i="6" l="1"/>
  <c r="I207" i="6" s="1"/>
  <c r="D215" i="5"/>
  <c r="I214" i="5"/>
  <c r="D208" i="6" l="1"/>
  <c r="I208" i="6" s="1"/>
  <c r="D216" i="5"/>
  <c r="I215" i="5"/>
  <c r="D209" i="6" l="1"/>
  <c r="I209" i="6" s="1"/>
  <c r="D217" i="5"/>
  <c r="I216" i="5"/>
  <c r="D210" i="6" l="1"/>
  <c r="I210" i="6" s="1"/>
  <c r="D218" i="5"/>
  <c r="I217" i="5"/>
  <c r="D211" i="6" l="1"/>
  <c r="I211" i="6" s="1"/>
  <c r="D219" i="5"/>
  <c r="I218" i="5"/>
  <c r="D212" i="6" l="1"/>
  <c r="I212" i="6" s="1"/>
  <c r="D220" i="5"/>
  <c r="I219" i="5"/>
  <c r="D213" i="6" l="1"/>
  <c r="I213" i="6" s="1"/>
  <c r="D221" i="5"/>
  <c r="I220" i="5"/>
  <c r="D214" i="6" l="1"/>
  <c r="I214" i="6" s="1"/>
  <c r="D222" i="5"/>
  <c r="I221" i="5"/>
  <c r="D215" i="6" l="1"/>
  <c r="I215" i="6" s="1"/>
  <c r="D223" i="5"/>
  <c r="I222" i="5"/>
  <c r="D216" i="6" l="1"/>
  <c r="I216" i="6" s="1"/>
  <c r="D224" i="5"/>
  <c r="I223" i="5"/>
  <c r="D217" i="6" l="1"/>
  <c r="I217" i="6" s="1"/>
  <c r="D225" i="5"/>
  <c r="I224" i="5"/>
  <c r="D218" i="6" l="1"/>
  <c r="I218" i="6" s="1"/>
  <c r="D226" i="5"/>
  <c r="I225" i="5"/>
  <c r="D219" i="6" l="1"/>
  <c r="I219" i="6" s="1"/>
  <c r="D227" i="5"/>
  <c r="I226" i="5"/>
  <c r="D220" i="6" l="1"/>
  <c r="I220" i="6" s="1"/>
  <c r="D228" i="5"/>
  <c r="I227" i="5"/>
  <c r="D221" i="6" l="1"/>
  <c r="I221" i="6" s="1"/>
  <c r="D229" i="5"/>
  <c r="I228" i="5"/>
  <c r="D222" i="6" l="1"/>
  <c r="I222" i="6" s="1"/>
  <c r="D230" i="5"/>
  <c r="I229" i="5"/>
  <c r="D223" i="6" l="1"/>
  <c r="I223" i="6" s="1"/>
  <c r="D231" i="5"/>
  <c r="I230" i="5"/>
  <c r="D224" i="6" l="1"/>
  <c r="I224" i="6" s="1"/>
  <c r="D232" i="5"/>
  <c r="I231" i="5"/>
  <c r="D225" i="6" l="1"/>
  <c r="I225" i="6" s="1"/>
  <c r="D233" i="5"/>
  <c r="I232" i="5"/>
  <c r="D226" i="6" l="1"/>
  <c r="I226" i="6" s="1"/>
  <c r="D234" i="5"/>
  <c r="I233" i="5"/>
  <c r="D227" i="6" l="1"/>
  <c r="I227" i="6" s="1"/>
  <c r="D235" i="5"/>
  <c r="I234" i="5"/>
  <c r="D228" i="6" l="1"/>
  <c r="I228" i="6" s="1"/>
  <c r="D236" i="5"/>
  <c r="I235" i="5"/>
  <c r="D229" i="6" l="1"/>
  <c r="I229" i="6" s="1"/>
  <c r="D237" i="5"/>
  <c r="I236" i="5"/>
  <c r="D230" i="6" l="1"/>
  <c r="I230" i="6" s="1"/>
  <c r="D238" i="5"/>
  <c r="I237" i="5"/>
  <c r="D231" i="6" l="1"/>
  <c r="I231" i="6" s="1"/>
  <c r="D239" i="5"/>
  <c r="I238" i="5"/>
  <c r="D232" i="6" l="1"/>
  <c r="I232" i="6" s="1"/>
  <c r="D240" i="5"/>
  <c r="I239" i="5"/>
  <c r="D233" i="6" l="1"/>
  <c r="I233" i="6" s="1"/>
  <c r="D241" i="5"/>
  <c r="I240" i="5"/>
  <c r="D234" i="6" l="1"/>
  <c r="I234" i="6" s="1"/>
  <c r="D242" i="5"/>
  <c r="I241" i="5"/>
  <c r="D235" i="6" l="1"/>
  <c r="I235" i="6" s="1"/>
  <c r="D243" i="5"/>
  <c r="I242" i="5"/>
  <c r="D236" i="6" l="1"/>
  <c r="I236" i="6" s="1"/>
  <c r="D244" i="5"/>
  <c r="I243" i="5"/>
  <c r="D237" i="6" l="1"/>
  <c r="I237" i="6" s="1"/>
  <c r="D245" i="5"/>
  <c r="I244" i="5"/>
  <c r="D238" i="6" l="1"/>
  <c r="I238" i="6" s="1"/>
  <c r="D246" i="5"/>
  <c r="I245" i="5"/>
  <c r="D239" i="6" l="1"/>
  <c r="I239" i="6" s="1"/>
  <c r="D247" i="5"/>
  <c r="I246" i="5"/>
  <c r="D240" i="6" l="1"/>
  <c r="I240" i="6" s="1"/>
  <c r="D248" i="5"/>
  <c r="I247" i="5"/>
  <c r="D241" i="6" l="1"/>
  <c r="I241" i="6" s="1"/>
  <c r="D249" i="5"/>
  <c r="I248" i="5"/>
  <c r="D242" i="6" l="1"/>
  <c r="I242" i="6" s="1"/>
  <c r="D250" i="5"/>
  <c r="I249" i="5"/>
  <c r="D243" i="6" l="1"/>
  <c r="I243" i="6" s="1"/>
  <c r="D251" i="5"/>
  <c r="I250" i="5"/>
  <c r="D244" i="6" l="1"/>
  <c r="I244" i="6" s="1"/>
  <c r="D252" i="5"/>
  <c r="I251" i="5"/>
  <c r="D245" i="6" l="1"/>
  <c r="I245" i="6" s="1"/>
  <c r="D253" i="5"/>
  <c r="I252" i="5"/>
  <c r="D246" i="6" l="1"/>
  <c r="I246" i="6" s="1"/>
  <c r="D254" i="5"/>
  <c r="I253" i="5"/>
  <c r="D247" i="6" l="1"/>
  <c r="I247" i="6" s="1"/>
  <c r="D255" i="5"/>
  <c r="I254" i="5"/>
  <c r="D248" i="6" l="1"/>
  <c r="I248" i="6" s="1"/>
  <c r="D256" i="5"/>
  <c r="I255" i="5"/>
  <c r="D249" i="6" l="1"/>
  <c r="I249" i="6" s="1"/>
  <c r="D257" i="5"/>
  <c r="I256" i="5"/>
  <c r="D250" i="6" l="1"/>
  <c r="I250" i="6" s="1"/>
  <c r="D258" i="5"/>
  <c r="I257" i="5"/>
  <c r="D251" i="6" l="1"/>
  <c r="I251" i="6" s="1"/>
  <c r="D259" i="5"/>
  <c r="I258" i="5"/>
  <c r="D252" i="6" l="1"/>
  <c r="I252" i="6" s="1"/>
  <c r="D260" i="5"/>
  <c r="I259" i="5"/>
  <c r="D253" i="6" l="1"/>
  <c r="I253" i="6" s="1"/>
  <c r="D261" i="5"/>
  <c r="I260" i="5"/>
  <c r="D254" i="6" l="1"/>
  <c r="I254" i="6" s="1"/>
  <c r="D262" i="5"/>
  <c r="I261" i="5"/>
  <c r="D255" i="6" l="1"/>
  <c r="I255" i="6" s="1"/>
  <c r="D263" i="5"/>
  <c r="I262" i="5"/>
  <c r="D256" i="6" l="1"/>
  <c r="I256" i="6" s="1"/>
  <c r="D264" i="5"/>
  <c r="I263" i="5"/>
  <c r="D257" i="6" l="1"/>
  <c r="I257" i="6" s="1"/>
  <c r="D265" i="5"/>
  <c r="I264" i="5"/>
  <c r="D258" i="6" l="1"/>
  <c r="I258" i="6" s="1"/>
  <c r="D266" i="5"/>
  <c r="I265" i="5"/>
  <c r="D259" i="6" l="1"/>
  <c r="I259" i="6" s="1"/>
  <c r="D267" i="5"/>
  <c r="I266" i="5"/>
  <c r="D260" i="6" l="1"/>
  <c r="I260" i="6" s="1"/>
  <c r="D268" i="5"/>
  <c r="I267" i="5"/>
  <c r="D261" i="6" l="1"/>
  <c r="I261" i="6" s="1"/>
  <c r="D269" i="5"/>
  <c r="I268" i="5"/>
  <c r="D262" i="6" l="1"/>
  <c r="I262" i="6" s="1"/>
  <c r="D270" i="5"/>
  <c r="I269" i="5"/>
  <c r="D263" i="6" l="1"/>
  <c r="I263" i="6" s="1"/>
  <c r="D271" i="5"/>
  <c r="I270" i="5"/>
  <c r="D264" i="6" l="1"/>
  <c r="I264" i="6" s="1"/>
  <c r="D272" i="5"/>
  <c r="I271" i="5"/>
  <c r="D265" i="6" l="1"/>
  <c r="I265" i="6" s="1"/>
  <c r="D273" i="5"/>
  <c r="I272" i="5"/>
  <c r="D266" i="6" l="1"/>
  <c r="I266" i="6" s="1"/>
  <c r="D274" i="5"/>
  <c r="I273" i="5"/>
  <c r="D267" i="6" l="1"/>
  <c r="I267" i="6" s="1"/>
  <c r="D275" i="5"/>
  <c r="I274" i="5"/>
  <c r="D268" i="6" l="1"/>
  <c r="I268" i="6" s="1"/>
  <c r="D276" i="5"/>
  <c r="I275" i="5"/>
  <c r="D269" i="6" l="1"/>
  <c r="I269" i="6" s="1"/>
  <c r="D277" i="5"/>
  <c r="I276" i="5"/>
  <c r="D270" i="6" l="1"/>
  <c r="I270" i="6" s="1"/>
  <c r="D278" i="5"/>
  <c r="I277" i="5"/>
  <c r="D271" i="6" l="1"/>
  <c r="I271" i="6" s="1"/>
  <c r="D279" i="5"/>
  <c r="I278" i="5"/>
  <c r="D272" i="6" l="1"/>
  <c r="I272" i="6" s="1"/>
  <c r="D280" i="5"/>
  <c r="I279" i="5"/>
  <c r="D273" i="6" l="1"/>
  <c r="I273" i="6" s="1"/>
  <c r="D281" i="5"/>
  <c r="I280" i="5"/>
  <c r="D274" i="6" l="1"/>
  <c r="I274" i="6" s="1"/>
  <c r="D282" i="5"/>
  <c r="I281" i="5"/>
  <c r="D275" i="6" l="1"/>
  <c r="I275" i="6" s="1"/>
  <c r="D283" i="5"/>
  <c r="I282" i="5"/>
  <c r="D276" i="6" l="1"/>
  <c r="I276" i="6" s="1"/>
  <c r="D284" i="5"/>
  <c r="I283" i="5"/>
  <c r="D277" i="6" l="1"/>
  <c r="I277" i="6" s="1"/>
  <c r="D285" i="5"/>
  <c r="I284" i="5"/>
  <c r="D278" i="6" l="1"/>
  <c r="I278" i="6" s="1"/>
  <c r="D286" i="5"/>
  <c r="I285" i="5"/>
  <c r="D279" i="6" l="1"/>
  <c r="I279" i="6" s="1"/>
  <c r="D287" i="5"/>
  <c r="I286" i="5"/>
  <c r="D280" i="6" l="1"/>
  <c r="I280" i="6" s="1"/>
  <c r="D288" i="5"/>
  <c r="I287" i="5"/>
  <c r="D281" i="6" l="1"/>
  <c r="I281" i="6" s="1"/>
  <c r="D289" i="5"/>
  <c r="I288" i="5"/>
  <c r="D282" i="6" l="1"/>
  <c r="I282" i="6" s="1"/>
  <c r="D290" i="5"/>
  <c r="I289" i="5"/>
  <c r="D283" i="6" l="1"/>
  <c r="I283" i="6" s="1"/>
  <c r="D291" i="5"/>
  <c r="I290" i="5"/>
  <c r="D284" i="6" l="1"/>
  <c r="I284" i="6" s="1"/>
  <c r="D292" i="5"/>
  <c r="I291" i="5"/>
  <c r="D285" i="6" l="1"/>
  <c r="I285" i="6" s="1"/>
  <c r="D293" i="5"/>
  <c r="I292" i="5"/>
  <c r="D286" i="6" l="1"/>
  <c r="I286" i="6" s="1"/>
  <c r="D294" i="5"/>
  <c r="I293" i="5"/>
  <c r="D287" i="6" l="1"/>
  <c r="I287" i="6" s="1"/>
  <c r="D295" i="5"/>
  <c r="I294" i="5"/>
  <c r="D288" i="6" l="1"/>
  <c r="I288" i="6" s="1"/>
  <c r="D296" i="5"/>
  <c r="I295" i="5"/>
  <c r="D289" i="6" l="1"/>
  <c r="I289" i="6" s="1"/>
  <c r="D297" i="5"/>
  <c r="I296" i="5"/>
  <c r="D290" i="6" l="1"/>
  <c r="I290" i="6" s="1"/>
  <c r="D298" i="5"/>
  <c r="I297" i="5"/>
  <c r="D291" i="6" l="1"/>
  <c r="I291" i="6" s="1"/>
  <c r="D299" i="5"/>
  <c r="I298" i="5"/>
  <c r="D292" i="6" l="1"/>
  <c r="I292" i="6" s="1"/>
  <c r="D300" i="5"/>
  <c r="I299" i="5"/>
  <c r="D293" i="6" l="1"/>
  <c r="I293" i="6" s="1"/>
  <c r="D301" i="5"/>
  <c r="I300" i="5"/>
  <c r="D294" i="6" l="1"/>
  <c r="I294" i="6" s="1"/>
  <c r="D302" i="5"/>
  <c r="I301" i="5"/>
  <c r="D295" i="6" l="1"/>
  <c r="I295" i="6" s="1"/>
  <c r="D303" i="5"/>
  <c r="I302" i="5"/>
  <c r="D296" i="6" l="1"/>
  <c r="I296" i="6" s="1"/>
  <c r="D304" i="5"/>
  <c r="I303" i="5"/>
  <c r="D297" i="6" l="1"/>
  <c r="I297" i="6" s="1"/>
  <c r="D305" i="5"/>
  <c r="I304" i="5"/>
  <c r="D298" i="6" l="1"/>
  <c r="I298" i="6" s="1"/>
  <c r="D306" i="5"/>
  <c r="I305" i="5"/>
  <c r="D299" i="6" l="1"/>
  <c r="I299" i="6" s="1"/>
  <c r="D307" i="5"/>
  <c r="I306" i="5"/>
  <c r="D300" i="6" l="1"/>
  <c r="I300" i="6" s="1"/>
  <c r="D308" i="5"/>
  <c r="I307" i="5"/>
  <c r="D301" i="6" l="1"/>
  <c r="I301" i="6" s="1"/>
  <c r="D309" i="5"/>
  <c r="I308" i="5"/>
  <c r="D302" i="6" l="1"/>
  <c r="I302" i="6" s="1"/>
  <c r="D310" i="5"/>
  <c r="I309" i="5"/>
  <c r="D303" i="6" l="1"/>
  <c r="I303" i="6" s="1"/>
  <c r="D311" i="5"/>
  <c r="I310" i="5"/>
  <c r="D304" i="6" l="1"/>
  <c r="I304" i="6" s="1"/>
  <c r="D312" i="5"/>
  <c r="I311" i="5"/>
  <c r="D305" i="6" l="1"/>
  <c r="I305" i="6" s="1"/>
  <c r="D313" i="5"/>
  <c r="I312" i="5"/>
  <c r="D306" i="6" l="1"/>
  <c r="I306" i="6" s="1"/>
  <c r="D314" i="5"/>
  <c r="I313" i="5"/>
  <c r="D307" i="6" l="1"/>
  <c r="I307" i="6" s="1"/>
  <c r="D315" i="5"/>
  <c r="I314" i="5"/>
  <c r="D308" i="6" l="1"/>
  <c r="I308" i="6" s="1"/>
  <c r="D316" i="5"/>
  <c r="I315" i="5"/>
  <c r="D309" i="6" l="1"/>
  <c r="I309" i="6" s="1"/>
  <c r="D317" i="5"/>
  <c r="I316" i="5"/>
  <c r="D310" i="6" l="1"/>
  <c r="I310" i="6" s="1"/>
  <c r="D318" i="5"/>
  <c r="I317" i="5"/>
  <c r="D311" i="6" l="1"/>
  <c r="I311" i="6" s="1"/>
  <c r="D319" i="5"/>
  <c r="I318" i="5"/>
  <c r="D312" i="6" l="1"/>
  <c r="I312" i="6" s="1"/>
  <c r="D320" i="5"/>
  <c r="I319" i="5"/>
  <c r="D313" i="6" l="1"/>
  <c r="I313" i="6" s="1"/>
  <c r="D321" i="5"/>
  <c r="I320" i="5"/>
  <c r="D314" i="6" l="1"/>
  <c r="I314" i="6" s="1"/>
  <c r="D322" i="5"/>
  <c r="I321" i="5"/>
  <c r="D315" i="6" l="1"/>
  <c r="I315" i="6" s="1"/>
  <c r="D323" i="5"/>
  <c r="I322" i="5"/>
  <c r="D316" i="6" l="1"/>
  <c r="I316" i="6" s="1"/>
  <c r="D324" i="5"/>
  <c r="I323" i="5"/>
  <c r="D317" i="6" l="1"/>
  <c r="I317" i="6" s="1"/>
  <c r="D325" i="5"/>
  <c r="I324" i="5"/>
  <c r="D318" i="6" l="1"/>
  <c r="I318" i="6" s="1"/>
  <c r="D326" i="5"/>
  <c r="I325" i="5"/>
  <c r="D319" i="6" l="1"/>
  <c r="I319" i="6" s="1"/>
  <c r="D327" i="5"/>
  <c r="I326" i="5"/>
  <c r="D320" i="6" l="1"/>
  <c r="I320" i="6" s="1"/>
  <c r="D328" i="5"/>
  <c r="I327" i="5"/>
  <c r="D321" i="6" l="1"/>
  <c r="I321" i="6" s="1"/>
  <c r="D329" i="5"/>
  <c r="I328" i="5"/>
  <c r="D322" i="6" l="1"/>
  <c r="I322" i="6" s="1"/>
  <c r="D330" i="5"/>
  <c r="I329" i="5"/>
  <c r="D323" i="6" l="1"/>
  <c r="I323" i="6" s="1"/>
  <c r="D331" i="5"/>
  <c r="I330" i="5"/>
  <c r="D324" i="6" l="1"/>
  <c r="I324" i="6" s="1"/>
  <c r="D332" i="5"/>
  <c r="I331" i="5"/>
  <c r="D325" i="6" l="1"/>
  <c r="I325" i="6" s="1"/>
  <c r="D333" i="5"/>
  <c r="I332" i="5"/>
  <c r="D326" i="6" l="1"/>
  <c r="I326" i="6" s="1"/>
  <c r="D334" i="5"/>
  <c r="I333" i="5"/>
  <c r="D327" i="6" l="1"/>
  <c r="I327" i="6" s="1"/>
  <c r="D335" i="5"/>
  <c r="I334" i="5"/>
  <c r="D328" i="6" l="1"/>
  <c r="I328" i="6" s="1"/>
  <c r="D336" i="5"/>
  <c r="I335" i="5"/>
  <c r="D329" i="6" l="1"/>
  <c r="I329" i="6" s="1"/>
  <c r="D337" i="5"/>
  <c r="I336" i="5"/>
  <c r="D330" i="6" l="1"/>
  <c r="I330" i="6" s="1"/>
  <c r="D338" i="5"/>
  <c r="I337" i="5"/>
  <c r="D331" i="6" l="1"/>
  <c r="I331" i="6" s="1"/>
  <c r="D339" i="5"/>
  <c r="I338" i="5"/>
  <c r="D332" i="6" l="1"/>
  <c r="I332" i="6" s="1"/>
  <c r="D340" i="5"/>
  <c r="I339" i="5"/>
  <c r="D333" i="6" l="1"/>
  <c r="I333" i="6" s="1"/>
  <c r="D341" i="5"/>
  <c r="I340" i="5"/>
  <c r="D334" i="6" l="1"/>
  <c r="I334" i="6" s="1"/>
  <c r="D342" i="5"/>
  <c r="I341" i="5"/>
  <c r="D335" i="6" l="1"/>
  <c r="I335" i="6" s="1"/>
  <c r="D343" i="5"/>
  <c r="I342" i="5"/>
  <c r="D336" i="6" l="1"/>
  <c r="I336" i="6" s="1"/>
  <c r="D344" i="5"/>
  <c r="I343" i="5"/>
  <c r="D337" i="6" l="1"/>
  <c r="I337" i="6" s="1"/>
  <c r="D345" i="5"/>
  <c r="I344" i="5"/>
  <c r="D338" i="6" l="1"/>
  <c r="I338" i="6" s="1"/>
  <c r="D346" i="5"/>
  <c r="I345" i="5"/>
  <c r="D339" i="6" l="1"/>
  <c r="I339" i="6" s="1"/>
  <c r="D347" i="5"/>
  <c r="I346" i="5"/>
  <c r="D340" i="6" l="1"/>
  <c r="I340" i="6" s="1"/>
  <c r="D348" i="5"/>
  <c r="I347" i="5"/>
  <c r="D341" i="6" l="1"/>
  <c r="I341" i="6" s="1"/>
  <c r="D349" i="5"/>
  <c r="I348" i="5"/>
  <c r="D342" i="6" l="1"/>
  <c r="I342" i="6" s="1"/>
  <c r="D350" i="5"/>
  <c r="I349" i="5"/>
  <c r="D343" i="6" l="1"/>
  <c r="I343" i="6" s="1"/>
  <c r="D351" i="5"/>
  <c r="I350" i="5"/>
  <c r="D344" i="6" l="1"/>
  <c r="I344" i="6" s="1"/>
  <c r="D352" i="5"/>
  <c r="I351" i="5"/>
  <c r="D345" i="6" l="1"/>
  <c r="I345" i="6" s="1"/>
  <c r="D353" i="5"/>
  <c r="I352" i="5"/>
  <c r="D346" i="6" l="1"/>
  <c r="I346" i="6" s="1"/>
  <c r="D354" i="5"/>
  <c r="I353" i="5"/>
  <c r="D347" i="6" l="1"/>
  <c r="I347" i="6" s="1"/>
  <c r="D355" i="5"/>
  <c r="I354" i="5"/>
  <c r="D348" i="6" l="1"/>
  <c r="I348" i="6" s="1"/>
  <c r="D356" i="5"/>
  <c r="I355" i="5"/>
  <c r="D349" i="6" l="1"/>
  <c r="I349" i="6" s="1"/>
  <c r="D357" i="5"/>
  <c r="I356" i="5"/>
  <c r="D350" i="6" l="1"/>
  <c r="I350" i="6" s="1"/>
  <c r="D358" i="5"/>
  <c r="I357" i="5"/>
  <c r="D351" i="6" l="1"/>
  <c r="I351" i="6" s="1"/>
  <c r="D359" i="5"/>
  <c r="I358" i="5"/>
  <c r="D352" i="6" l="1"/>
  <c r="I352" i="6" s="1"/>
  <c r="D360" i="5"/>
  <c r="I359" i="5"/>
  <c r="D353" i="6" l="1"/>
  <c r="I353" i="6" s="1"/>
  <c r="D361" i="5"/>
  <c r="I360" i="5"/>
  <c r="D354" i="6" l="1"/>
  <c r="I354" i="6" s="1"/>
  <c r="D362" i="5"/>
  <c r="I361" i="5"/>
  <c r="D355" i="6" l="1"/>
  <c r="I355" i="6" s="1"/>
  <c r="D363" i="5"/>
  <c r="I362" i="5"/>
  <c r="D356" i="6" l="1"/>
  <c r="I356" i="6" s="1"/>
  <c r="D364" i="5"/>
  <c r="I363" i="5"/>
  <c r="D357" i="6" l="1"/>
  <c r="I357" i="6" s="1"/>
  <c r="D365" i="5"/>
  <c r="I364" i="5"/>
  <c r="D358" i="6" l="1"/>
  <c r="I358" i="6" s="1"/>
  <c r="D366" i="5"/>
  <c r="I365" i="5"/>
  <c r="D359" i="6" l="1"/>
  <c r="I359" i="6" s="1"/>
  <c r="D367" i="5"/>
  <c r="I367" i="5" s="1"/>
  <c r="I366" i="5"/>
  <c r="D360" i="6" l="1"/>
  <c r="I360" i="6" s="1"/>
  <c r="D361" i="6" l="1"/>
  <c r="I361" i="6" s="1"/>
  <c r="D362" i="6" l="1"/>
  <c r="I362" i="6" s="1"/>
  <c r="D363" i="6" l="1"/>
  <c r="I363" i="6" s="1"/>
  <c r="D364" i="6" l="1"/>
  <c r="I364" i="6" s="1"/>
  <c r="D365" i="6" l="1"/>
  <c r="I365" i="6" s="1"/>
  <c r="D366" i="6" l="1"/>
  <c r="I366" i="6" s="1"/>
  <c r="D367" i="6" l="1"/>
  <c r="I367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C50274-B677-4F12-9509-279D5F2455C7}" keepAlive="1" name="Zapytanie — pogoda" description="Połączenie z zapytaniem „pogoda” w skoroszycie." type="5" refreshedVersion="8" background="1" saveData="1">
    <dbPr connection="Provider=Microsoft.Mashup.OleDb.1;Data Source=$Workbook$;Location=pogoda;Extended Properties=&quot;&quot;" command="SELECT * FROM [pogoda]"/>
  </connection>
  <connection id="2" xr16:uid="{614A0DF6-D753-45E8-9FEC-547BE0F4F942}" keepAlive="1" name="Zapytanie — pogoda (2)" description="Połączenie z zapytaniem „pogoda (2)” w skoroszycie." type="5" refreshedVersion="8" background="1" saveData="1">
    <dbPr connection="Provider=Microsoft.Mashup.OleDb.1;Data Source=$Workbook$;Location=&quot;pogoda (2)&quot;;Extended Properties=&quot;&quot;" command="SELECT * FROM [pogoda (2)]"/>
  </connection>
  <connection id="3" xr16:uid="{A354EFAA-73B0-4898-AEFA-4A90536A69A0}" keepAlive="1" name="Zapytanie — pogoda (3)" description="Połączenie z zapytaniem „pogoda (3)” w skoroszycie." type="5" refreshedVersion="8" background="1" saveData="1">
    <dbPr connection="Provider=Microsoft.Mashup.OleDb.1;Data Source=$Workbook$;Location=&quot;pogoda (3)&quot;;Extended Properties=&quot;&quot;" command="SELECT * FROM [pogoda (3)]"/>
  </connection>
  <connection id="4" xr16:uid="{C8FE6578-74C8-4187-BD84-3A07B11DAB8A}" keepAlive="1" name="Zapytanie — pogoda (4)" description="Połączenie z zapytaniem „pogoda (4)” w skoroszycie." type="5" refreshedVersion="8" background="1" saveData="1">
    <dbPr connection="Provider=Microsoft.Mashup.OleDb.1;Data Source=$Workbook$;Location=&quot;pogoda (4)&quot;;Extended Properties=&quot;&quot;" command="SELECT * FROM [pogoda (4)]"/>
  </connection>
  <connection id="5" xr16:uid="{15E8F7FA-D171-4175-AC91-439195AD07AF}" keepAlive="1" name="Zapytanie — pogoda (5)" description="Połączenie z zapytaniem „pogoda (5)” w skoroszycie." type="5" refreshedVersion="8" background="1" saveData="1">
    <dbPr connection="Provider=Microsoft.Mashup.OleDb.1;Data Source=$Workbook$;Location=&quot;pogoda (5)&quot;;Extended Properties=&quot;&quot;" command="SELECT * FROM [pogoda (5)]"/>
  </connection>
  <connection id="6" xr16:uid="{DEAC4805-5C1A-460E-911D-A999AC76EEC8}" keepAlive="1" name="Zapytanie — pogoda (6)" description="Połączenie z zapytaniem „pogoda (6)” w skoroszycie." type="5" refreshedVersion="8" background="1" saveData="1">
    <dbPr connection="Provider=Microsoft.Mashup.OleDb.1;Data Source=$Workbook$;Location=&quot;pogoda (6)&quot;;Extended Properties=&quot;&quot;" command="SELECT * FROM [pogoda (6)]"/>
  </connection>
</connections>
</file>

<file path=xl/sharedStrings.xml><?xml version="1.0" encoding="utf-8"?>
<sst xmlns="http://schemas.openxmlformats.org/spreadsheetml/2006/main" count="37" uniqueCount="16">
  <si>
    <t>Data</t>
  </si>
  <si>
    <t>Średnia temperatura</t>
  </si>
  <si>
    <t>Opady w mm</t>
  </si>
  <si>
    <t>miesiąc</t>
  </si>
  <si>
    <t>Etykiety wierszy</t>
  </si>
  <si>
    <t>(puste)</t>
  </si>
  <si>
    <t>Suma końcowa</t>
  </si>
  <si>
    <t>Średnia z Średnia temperatura</t>
  </si>
  <si>
    <t>dl okresu</t>
  </si>
  <si>
    <t>czy zraszacze</t>
  </si>
  <si>
    <t>wysokość trawy</t>
  </si>
  <si>
    <t>war 1</t>
  </si>
  <si>
    <t>war 2</t>
  </si>
  <si>
    <t>war 3</t>
  </si>
  <si>
    <t>czy pt</t>
  </si>
  <si>
    <t>sciecie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</si>
</sst>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4" fontId="2" fillId="3" borderId="0" xfId="2" applyNumberFormat="1"/>
    <xf numFmtId="0" fontId="2" fillId="3" borderId="0" xfId="2"/>
    <xf numFmtId="0" fontId="1" fillId="2" borderId="0" xfId="1"/>
  </cellXfs>
  <cellStyles count="3">
    <cellStyle name="Dobry" xfId="1" builtinId="26"/>
    <cellStyle name="Normalny" xfId="0" builtinId="0"/>
    <cellStyle name="Zły" xfId="2" builtinId="27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z4a!$D$1</c:f>
              <c:strCache>
                <c:ptCount val="1"/>
                <c:pt idx="0">
                  <c:v>wysokość trawy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z4a!$A$2:$A$367</c:f>
              <c:numCache>
                <c:formatCode>m/d/yyyy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z4a!$D$2:$D$367</c:f>
              <c:numCache>
                <c:formatCode>General</c:formatCode>
                <c:ptCount val="36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25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35</c:v>
                </c:pt>
                <c:pt idx="87">
                  <c:v>40</c:v>
                </c:pt>
                <c:pt idx="88">
                  <c:v>45</c:v>
                </c:pt>
                <c:pt idx="89">
                  <c:v>55</c:v>
                </c:pt>
                <c:pt idx="90">
                  <c:v>60</c:v>
                </c:pt>
                <c:pt idx="91">
                  <c:v>65</c:v>
                </c:pt>
                <c:pt idx="92">
                  <c:v>70</c:v>
                </c:pt>
                <c:pt idx="93">
                  <c:v>70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85</c:v>
                </c:pt>
                <c:pt idx="98">
                  <c:v>90</c:v>
                </c:pt>
                <c:pt idx="99">
                  <c:v>90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100</c:v>
                </c:pt>
                <c:pt idx="104">
                  <c:v>105</c:v>
                </c:pt>
                <c:pt idx="105">
                  <c:v>110</c:v>
                </c:pt>
                <c:pt idx="106">
                  <c:v>120</c:v>
                </c:pt>
                <c:pt idx="107">
                  <c:v>125</c:v>
                </c:pt>
                <c:pt idx="108">
                  <c:v>130</c:v>
                </c:pt>
                <c:pt idx="109">
                  <c:v>135</c:v>
                </c:pt>
                <c:pt idx="110">
                  <c:v>135</c:v>
                </c:pt>
                <c:pt idx="111">
                  <c:v>145</c:v>
                </c:pt>
                <c:pt idx="112">
                  <c:v>150</c:v>
                </c:pt>
                <c:pt idx="113">
                  <c:v>150</c:v>
                </c:pt>
                <c:pt idx="114">
                  <c:v>155</c:v>
                </c:pt>
                <c:pt idx="115">
                  <c:v>165</c:v>
                </c:pt>
                <c:pt idx="116">
                  <c:v>170</c:v>
                </c:pt>
                <c:pt idx="117">
                  <c:v>175</c:v>
                </c:pt>
                <c:pt idx="118">
                  <c:v>180</c:v>
                </c:pt>
                <c:pt idx="119">
                  <c:v>180</c:v>
                </c:pt>
                <c:pt idx="120">
                  <c:v>190</c:v>
                </c:pt>
                <c:pt idx="121">
                  <c:v>190</c:v>
                </c:pt>
                <c:pt idx="122">
                  <c:v>190</c:v>
                </c:pt>
                <c:pt idx="123">
                  <c:v>195</c:v>
                </c:pt>
                <c:pt idx="124">
                  <c:v>200</c:v>
                </c:pt>
                <c:pt idx="125">
                  <c:v>200</c:v>
                </c:pt>
                <c:pt idx="126">
                  <c:v>205</c:v>
                </c:pt>
                <c:pt idx="127">
                  <c:v>205</c:v>
                </c:pt>
                <c:pt idx="128">
                  <c:v>205</c:v>
                </c:pt>
                <c:pt idx="129">
                  <c:v>210</c:v>
                </c:pt>
                <c:pt idx="130">
                  <c:v>215</c:v>
                </c:pt>
                <c:pt idx="131">
                  <c:v>220</c:v>
                </c:pt>
                <c:pt idx="132">
                  <c:v>225</c:v>
                </c:pt>
                <c:pt idx="133">
                  <c:v>230</c:v>
                </c:pt>
                <c:pt idx="134">
                  <c:v>230</c:v>
                </c:pt>
                <c:pt idx="135">
                  <c:v>235</c:v>
                </c:pt>
                <c:pt idx="136">
                  <c:v>240</c:v>
                </c:pt>
                <c:pt idx="137">
                  <c:v>245</c:v>
                </c:pt>
                <c:pt idx="138">
                  <c:v>265</c:v>
                </c:pt>
                <c:pt idx="139">
                  <c:v>285</c:v>
                </c:pt>
                <c:pt idx="140">
                  <c:v>305</c:v>
                </c:pt>
                <c:pt idx="141">
                  <c:v>315</c:v>
                </c:pt>
                <c:pt idx="142">
                  <c:v>320</c:v>
                </c:pt>
                <c:pt idx="143">
                  <c:v>325</c:v>
                </c:pt>
                <c:pt idx="144">
                  <c:v>345</c:v>
                </c:pt>
                <c:pt idx="145">
                  <c:v>355</c:v>
                </c:pt>
                <c:pt idx="146">
                  <c:v>365</c:v>
                </c:pt>
                <c:pt idx="147">
                  <c:v>375</c:v>
                </c:pt>
                <c:pt idx="148">
                  <c:v>395</c:v>
                </c:pt>
                <c:pt idx="149">
                  <c:v>415</c:v>
                </c:pt>
                <c:pt idx="150">
                  <c:v>420</c:v>
                </c:pt>
                <c:pt idx="151">
                  <c:v>440</c:v>
                </c:pt>
                <c:pt idx="152">
                  <c:v>460</c:v>
                </c:pt>
                <c:pt idx="153">
                  <c:v>495</c:v>
                </c:pt>
                <c:pt idx="154">
                  <c:v>515</c:v>
                </c:pt>
                <c:pt idx="155">
                  <c:v>535</c:v>
                </c:pt>
                <c:pt idx="156">
                  <c:v>555</c:v>
                </c:pt>
                <c:pt idx="157">
                  <c:v>575</c:v>
                </c:pt>
                <c:pt idx="158">
                  <c:v>595</c:v>
                </c:pt>
                <c:pt idx="159">
                  <c:v>615</c:v>
                </c:pt>
                <c:pt idx="160">
                  <c:v>635</c:v>
                </c:pt>
                <c:pt idx="161">
                  <c:v>655</c:v>
                </c:pt>
                <c:pt idx="162">
                  <c:v>675</c:v>
                </c:pt>
                <c:pt idx="163">
                  <c:v>695</c:v>
                </c:pt>
                <c:pt idx="164">
                  <c:v>715</c:v>
                </c:pt>
                <c:pt idx="165">
                  <c:v>735</c:v>
                </c:pt>
                <c:pt idx="166">
                  <c:v>755</c:v>
                </c:pt>
                <c:pt idx="167">
                  <c:v>775</c:v>
                </c:pt>
                <c:pt idx="168">
                  <c:v>795</c:v>
                </c:pt>
                <c:pt idx="169">
                  <c:v>815</c:v>
                </c:pt>
                <c:pt idx="170">
                  <c:v>835</c:v>
                </c:pt>
                <c:pt idx="171">
                  <c:v>855</c:v>
                </c:pt>
                <c:pt idx="172">
                  <c:v>890</c:v>
                </c:pt>
                <c:pt idx="173">
                  <c:v>910</c:v>
                </c:pt>
                <c:pt idx="174">
                  <c:v>930</c:v>
                </c:pt>
                <c:pt idx="175">
                  <c:v>950</c:v>
                </c:pt>
                <c:pt idx="176">
                  <c:v>970</c:v>
                </c:pt>
                <c:pt idx="177">
                  <c:v>990</c:v>
                </c:pt>
                <c:pt idx="178">
                  <c:v>1010</c:v>
                </c:pt>
                <c:pt idx="179">
                  <c:v>1030</c:v>
                </c:pt>
                <c:pt idx="180">
                  <c:v>1050</c:v>
                </c:pt>
                <c:pt idx="181">
                  <c:v>1070</c:v>
                </c:pt>
                <c:pt idx="182">
                  <c:v>1090</c:v>
                </c:pt>
                <c:pt idx="183">
                  <c:v>1110</c:v>
                </c:pt>
                <c:pt idx="184">
                  <c:v>1130</c:v>
                </c:pt>
                <c:pt idx="185">
                  <c:v>1165</c:v>
                </c:pt>
                <c:pt idx="186">
                  <c:v>1185</c:v>
                </c:pt>
                <c:pt idx="187">
                  <c:v>1205</c:v>
                </c:pt>
                <c:pt idx="188">
                  <c:v>1225</c:v>
                </c:pt>
                <c:pt idx="189">
                  <c:v>1245</c:v>
                </c:pt>
                <c:pt idx="190">
                  <c:v>1265</c:v>
                </c:pt>
                <c:pt idx="191">
                  <c:v>1285</c:v>
                </c:pt>
                <c:pt idx="192">
                  <c:v>1305</c:v>
                </c:pt>
                <c:pt idx="193">
                  <c:v>1325</c:v>
                </c:pt>
                <c:pt idx="194">
                  <c:v>1345</c:v>
                </c:pt>
                <c:pt idx="195">
                  <c:v>1365</c:v>
                </c:pt>
                <c:pt idx="196">
                  <c:v>1385</c:v>
                </c:pt>
                <c:pt idx="197">
                  <c:v>1405</c:v>
                </c:pt>
                <c:pt idx="198">
                  <c:v>1425</c:v>
                </c:pt>
                <c:pt idx="199">
                  <c:v>1445</c:v>
                </c:pt>
                <c:pt idx="200">
                  <c:v>1465</c:v>
                </c:pt>
                <c:pt idx="201">
                  <c:v>1485</c:v>
                </c:pt>
                <c:pt idx="202">
                  <c:v>1505</c:v>
                </c:pt>
                <c:pt idx="203">
                  <c:v>1525</c:v>
                </c:pt>
                <c:pt idx="204">
                  <c:v>1545</c:v>
                </c:pt>
                <c:pt idx="205">
                  <c:v>1565</c:v>
                </c:pt>
                <c:pt idx="206">
                  <c:v>1585</c:v>
                </c:pt>
                <c:pt idx="207">
                  <c:v>1605</c:v>
                </c:pt>
                <c:pt idx="208">
                  <c:v>1625</c:v>
                </c:pt>
                <c:pt idx="209">
                  <c:v>1645</c:v>
                </c:pt>
                <c:pt idx="210">
                  <c:v>1665</c:v>
                </c:pt>
                <c:pt idx="211">
                  <c:v>1685</c:v>
                </c:pt>
                <c:pt idx="212">
                  <c:v>1705</c:v>
                </c:pt>
                <c:pt idx="213">
                  <c:v>1725</c:v>
                </c:pt>
                <c:pt idx="214">
                  <c:v>1745</c:v>
                </c:pt>
                <c:pt idx="215">
                  <c:v>1765</c:v>
                </c:pt>
                <c:pt idx="216">
                  <c:v>1785</c:v>
                </c:pt>
                <c:pt idx="217">
                  <c:v>1805</c:v>
                </c:pt>
                <c:pt idx="218">
                  <c:v>1825</c:v>
                </c:pt>
                <c:pt idx="219">
                  <c:v>1845</c:v>
                </c:pt>
                <c:pt idx="220">
                  <c:v>1865</c:v>
                </c:pt>
                <c:pt idx="221">
                  <c:v>1885</c:v>
                </c:pt>
                <c:pt idx="222">
                  <c:v>1905</c:v>
                </c:pt>
                <c:pt idx="223">
                  <c:v>1925</c:v>
                </c:pt>
                <c:pt idx="224">
                  <c:v>1960</c:v>
                </c:pt>
                <c:pt idx="225">
                  <c:v>1980</c:v>
                </c:pt>
                <c:pt idx="226">
                  <c:v>2000</c:v>
                </c:pt>
                <c:pt idx="227">
                  <c:v>2020</c:v>
                </c:pt>
                <c:pt idx="228">
                  <c:v>2040</c:v>
                </c:pt>
                <c:pt idx="229">
                  <c:v>2060</c:v>
                </c:pt>
                <c:pt idx="230">
                  <c:v>2080</c:v>
                </c:pt>
                <c:pt idx="231">
                  <c:v>2100</c:v>
                </c:pt>
                <c:pt idx="232">
                  <c:v>2120</c:v>
                </c:pt>
                <c:pt idx="233">
                  <c:v>2130</c:v>
                </c:pt>
                <c:pt idx="234">
                  <c:v>2140</c:v>
                </c:pt>
                <c:pt idx="235">
                  <c:v>2160</c:v>
                </c:pt>
                <c:pt idx="236">
                  <c:v>2180</c:v>
                </c:pt>
                <c:pt idx="237">
                  <c:v>2200</c:v>
                </c:pt>
                <c:pt idx="238">
                  <c:v>2220</c:v>
                </c:pt>
                <c:pt idx="239">
                  <c:v>2240</c:v>
                </c:pt>
                <c:pt idx="240">
                  <c:v>2260</c:v>
                </c:pt>
                <c:pt idx="241">
                  <c:v>2280</c:v>
                </c:pt>
                <c:pt idx="242">
                  <c:v>2300</c:v>
                </c:pt>
                <c:pt idx="243">
                  <c:v>2320</c:v>
                </c:pt>
                <c:pt idx="244">
                  <c:v>2340</c:v>
                </c:pt>
                <c:pt idx="245">
                  <c:v>2360</c:v>
                </c:pt>
                <c:pt idx="246">
                  <c:v>2380</c:v>
                </c:pt>
                <c:pt idx="247">
                  <c:v>2400</c:v>
                </c:pt>
                <c:pt idx="248">
                  <c:v>2420</c:v>
                </c:pt>
                <c:pt idx="249">
                  <c:v>2440</c:v>
                </c:pt>
                <c:pt idx="250">
                  <c:v>2460</c:v>
                </c:pt>
                <c:pt idx="251">
                  <c:v>2480</c:v>
                </c:pt>
                <c:pt idx="252">
                  <c:v>2500</c:v>
                </c:pt>
                <c:pt idx="253">
                  <c:v>2520</c:v>
                </c:pt>
                <c:pt idx="254">
                  <c:v>2540</c:v>
                </c:pt>
                <c:pt idx="255">
                  <c:v>2560</c:v>
                </c:pt>
                <c:pt idx="256">
                  <c:v>2580</c:v>
                </c:pt>
                <c:pt idx="257">
                  <c:v>2600</c:v>
                </c:pt>
                <c:pt idx="258">
                  <c:v>2620</c:v>
                </c:pt>
                <c:pt idx="259">
                  <c:v>2640</c:v>
                </c:pt>
                <c:pt idx="260">
                  <c:v>2675</c:v>
                </c:pt>
                <c:pt idx="261">
                  <c:v>2695</c:v>
                </c:pt>
                <c:pt idx="262">
                  <c:v>2715</c:v>
                </c:pt>
                <c:pt idx="263">
                  <c:v>2735</c:v>
                </c:pt>
                <c:pt idx="264">
                  <c:v>2755</c:v>
                </c:pt>
                <c:pt idx="265">
                  <c:v>2760</c:v>
                </c:pt>
                <c:pt idx="266">
                  <c:v>2780</c:v>
                </c:pt>
                <c:pt idx="267">
                  <c:v>2800</c:v>
                </c:pt>
                <c:pt idx="268">
                  <c:v>2820</c:v>
                </c:pt>
                <c:pt idx="269">
                  <c:v>2840</c:v>
                </c:pt>
                <c:pt idx="270">
                  <c:v>2860</c:v>
                </c:pt>
                <c:pt idx="271">
                  <c:v>2880</c:v>
                </c:pt>
                <c:pt idx="272">
                  <c:v>2900</c:v>
                </c:pt>
                <c:pt idx="273">
                  <c:v>2935</c:v>
                </c:pt>
                <c:pt idx="274">
                  <c:v>2955</c:v>
                </c:pt>
                <c:pt idx="275">
                  <c:v>2975</c:v>
                </c:pt>
                <c:pt idx="276">
                  <c:v>2995</c:v>
                </c:pt>
                <c:pt idx="277">
                  <c:v>3015</c:v>
                </c:pt>
                <c:pt idx="278">
                  <c:v>3020</c:v>
                </c:pt>
                <c:pt idx="279">
                  <c:v>3040</c:v>
                </c:pt>
                <c:pt idx="280">
                  <c:v>3060</c:v>
                </c:pt>
                <c:pt idx="281">
                  <c:v>3080</c:v>
                </c:pt>
                <c:pt idx="282">
                  <c:v>3085</c:v>
                </c:pt>
                <c:pt idx="283">
                  <c:v>3090</c:v>
                </c:pt>
                <c:pt idx="284">
                  <c:v>3100</c:v>
                </c:pt>
                <c:pt idx="285">
                  <c:v>3105</c:v>
                </c:pt>
                <c:pt idx="286">
                  <c:v>3110</c:v>
                </c:pt>
                <c:pt idx="287">
                  <c:v>3120</c:v>
                </c:pt>
                <c:pt idx="288">
                  <c:v>3130</c:v>
                </c:pt>
                <c:pt idx="289">
                  <c:v>3130</c:v>
                </c:pt>
                <c:pt idx="290">
                  <c:v>3140</c:v>
                </c:pt>
                <c:pt idx="291">
                  <c:v>3140</c:v>
                </c:pt>
                <c:pt idx="292">
                  <c:v>3150</c:v>
                </c:pt>
                <c:pt idx="293">
                  <c:v>3160</c:v>
                </c:pt>
                <c:pt idx="294">
                  <c:v>3165</c:v>
                </c:pt>
                <c:pt idx="295">
                  <c:v>3170</c:v>
                </c:pt>
                <c:pt idx="296">
                  <c:v>3180</c:v>
                </c:pt>
                <c:pt idx="297">
                  <c:v>3190</c:v>
                </c:pt>
                <c:pt idx="298">
                  <c:v>3190</c:v>
                </c:pt>
                <c:pt idx="299">
                  <c:v>3200</c:v>
                </c:pt>
                <c:pt idx="300">
                  <c:v>3200</c:v>
                </c:pt>
                <c:pt idx="301">
                  <c:v>3205</c:v>
                </c:pt>
                <c:pt idx="302">
                  <c:v>3215</c:v>
                </c:pt>
                <c:pt idx="303">
                  <c:v>3225</c:v>
                </c:pt>
                <c:pt idx="304">
                  <c:v>3225</c:v>
                </c:pt>
                <c:pt idx="305">
                  <c:v>3230</c:v>
                </c:pt>
                <c:pt idx="306">
                  <c:v>3235</c:v>
                </c:pt>
                <c:pt idx="307">
                  <c:v>3245</c:v>
                </c:pt>
                <c:pt idx="308">
                  <c:v>3255</c:v>
                </c:pt>
                <c:pt idx="309">
                  <c:v>3255</c:v>
                </c:pt>
                <c:pt idx="310">
                  <c:v>3265</c:v>
                </c:pt>
                <c:pt idx="311">
                  <c:v>3265</c:v>
                </c:pt>
                <c:pt idx="312">
                  <c:v>3275</c:v>
                </c:pt>
                <c:pt idx="313">
                  <c:v>3285</c:v>
                </c:pt>
                <c:pt idx="314">
                  <c:v>3290</c:v>
                </c:pt>
                <c:pt idx="315">
                  <c:v>3295</c:v>
                </c:pt>
                <c:pt idx="316">
                  <c:v>3300</c:v>
                </c:pt>
                <c:pt idx="317">
                  <c:v>3310</c:v>
                </c:pt>
                <c:pt idx="318">
                  <c:v>3320</c:v>
                </c:pt>
                <c:pt idx="319">
                  <c:v>3320</c:v>
                </c:pt>
                <c:pt idx="320">
                  <c:v>3330</c:v>
                </c:pt>
                <c:pt idx="321">
                  <c:v>3340</c:v>
                </c:pt>
                <c:pt idx="322">
                  <c:v>3350</c:v>
                </c:pt>
                <c:pt idx="323">
                  <c:v>3355</c:v>
                </c:pt>
                <c:pt idx="324">
                  <c:v>3365</c:v>
                </c:pt>
                <c:pt idx="325">
                  <c:v>3375</c:v>
                </c:pt>
                <c:pt idx="326">
                  <c:v>3375</c:v>
                </c:pt>
                <c:pt idx="327">
                  <c:v>3385</c:v>
                </c:pt>
                <c:pt idx="328">
                  <c:v>3395</c:v>
                </c:pt>
                <c:pt idx="329">
                  <c:v>3400</c:v>
                </c:pt>
                <c:pt idx="330">
                  <c:v>3405</c:v>
                </c:pt>
                <c:pt idx="331">
                  <c:v>3415</c:v>
                </c:pt>
                <c:pt idx="332">
                  <c:v>3425</c:v>
                </c:pt>
                <c:pt idx="333">
                  <c:v>3425</c:v>
                </c:pt>
                <c:pt idx="334">
                  <c:v>3435</c:v>
                </c:pt>
                <c:pt idx="335">
                  <c:v>3435</c:v>
                </c:pt>
                <c:pt idx="336">
                  <c:v>3435</c:v>
                </c:pt>
                <c:pt idx="337">
                  <c:v>3435</c:v>
                </c:pt>
                <c:pt idx="338">
                  <c:v>3435</c:v>
                </c:pt>
                <c:pt idx="339">
                  <c:v>3435</c:v>
                </c:pt>
                <c:pt idx="340">
                  <c:v>3435</c:v>
                </c:pt>
                <c:pt idx="341">
                  <c:v>3435</c:v>
                </c:pt>
                <c:pt idx="342">
                  <c:v>3435</c:v>
                </c:pt>
                <c:pt idx="343">
                  <c:v>3435</c:v>
                </c:pt>
                <c:pt idx="344">
                  <c:v>3435</c:v>
                </c:pt>
                <c:pt idx="345">
                  <c:v>3435</c:v>
                </c:pt>
                <c:pt idx="346">
                  <c:v>3435</c:v>
                </c:pt>
                <c:pt idx="347">
                  <c:v>3435</c:v>
                </c:pt>
                <c:pt idx="348">
                  <c:v>3435</c:v>
                </c:pt>
                <c:pt idx="349">
                  <c:v>3435</c:v>
                </c:pt>
                <c:pt idx="350">
                  <c:v>3440</c:v>
                </c:pt>
                <c:pt idx="351">
                  <c:v>3440</c:v>
                </c:pt>
                <c:pt idx="352">
                  <c:v>3440</c:v>
                </c:pt>
                <c:pt idx="353">
                  <c:v>3440</c:v>
                </c:pt>
                <c:pt idx="354">
                  <c:v>3440</c:v>
                </c:pt>
                <c:pt idx="355">
                  <c:v>3440</c:v>
                </c:pt>
                <c:pt idx="356">
                  <c:v>3440</c:v>
                </c:pt>
                <c:pt idx="357">
                  <c:v>3440</c:v>
                </c:pt>
                <c:pt idx="358">
                  <c:v>3440</c:v>
                </c:pt>
                <c:pt idx="359">
                  <c:v>3440</c:v>
                </c:pt>
                <c:pt idx="360">
                  <c:v>3440</c:v>
                </c:pt>
                <c:pt idx="361">
                  <c:v>3440</c:v>
                </c:pt>
                <c:pt idx="362">
                  <c:v>3440</c:v>
                </c:pt>
                <c:pt idx="363">
                  <c:v>3440</c:v>
                </c:pt>
                <c:pt idx="364">
                  <c:v>3440</c:v>
                </c:pt>
                <c:pt idx="365">
                  <c:v>3440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F-4C26-9677-73E2C116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302016"/>
        <c:axId val="1183813640"/>
      </c:lineChart>
      <c:dateAx>
        <c:axId val="732302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3813640"/>
        <c:crosses val="autoZero"/>
        <c:auto val="1"/>
        <c:lblOffset val="100"/>
        <c:baseTimeUnit val="days"/>
        <c:majorUnit val="10"/>
        <c:majorTimeUnit val="days"/>
      </c:dateAx>
      <c:valAx>
        <c:axId val="118381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3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361949</xdr:colOff>
      <xdr:row>3</xdr:row>
      <xdr:rowOff>180974</xdr:rowOff>
    </xdr:from>
    <xdr:to>
      <xdr:col>24</xdr:col>
      <xdr:colOff>352424</xdr:colOff>
      <xdr:row>28</xdr:row>
      <xdr:rowOff>133349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EAE5FE0-C647-6F9E-187E-B8A809EFA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324.57537766204" createdVersion="8" refreshedVersion="8" minRefreshableVersion="3" recordCount="367" xr:uid="{60CBB88A-A8B4-4092-9736-250F5EA9F881}">
  <cacheSource type="worksheet">
    <worksheetSource ref="A1:D1048576" sheet="z1"/>
  </cacheSource>
  <cacheFields count="4">
    <cacheField name="Data" numFmtId="0">
      <sharedItems containsNonDate="0" containsDate="1" containsString="0" containsBlank="1" minDate="2020-01-01T00:00:00" maxDate="2021-01-01T00:00:00"/>
    </cacheField>
    <cacheField name="Średnia temperatura" numFmtId="0">
      <sharedItems containsString="0" containsBlank="1" containsNumber="1" minValue="-4.3" maxValue="21.4"/>
    </cacheField>
    <cacheField name="Opady w mm" numFmtId="0">
      <sharedItems containsString="0" containsBlank="1" containsNumber="1" minValue="0" maxValue="60.7"/>
    </cacheField>
    <cacheField name="miesiąc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d v="2020-01-01T00:00:00"/>
    <n v="0.1"/>
    <n v="1.5"/>
    <x v="0"/>
  </r>
  <r>
    <d v="2020-01-02T00:00:00"/>
    <n v="-1.1000000000000001"/>
    <n v="0"/>
    <x v="0"/>
  </r>
  <r>
    <d v="2020-01-03T00:00:00"/>
    <n v="-2.9"/>
    <n v="0.2"/>
    <x v="0"/>
  </r>
  <r>
    <d v="2020-01-04T00:00:00"/>
    <n v="-2.4"/>
    <n v="1.3"/>
    <x v="0"/>
  </r>
  <r>
    <d v="2020-01-05T00:00:00"/>
    <n v="-3.2"/>
    <n v="0.3"/>
    <x v="0"/>
  </r>
  <r>
    <d v="2020-01-06T00:00:00"/>
    <n v="-2.9"/>
    <n v="0.6"/>
    <x v="0"/>
  </r>
  <r>
    <d v="2020-01-07T00:00:00"/>
    <n v="-4.3"/>
    <n v="0.5"/>
    <x v="0"/>
  </r>
  <r>
    <d v="2020-01-08T00:00:00"/>
    <n v="-3"/>
    <n v="0.1"/>
    <x v="0"/>
  </r>
  <r>
    <d v="2020-01-09T00:00:00"/>
    <n v="-0.6"/>
    <n v="0.3"/>
    <x v="0"/>
  </r>
  <r>
    <d v="2020-01-10T00:00:00"/>
    <n v="-0.8"/>
    <n v="2"/>
    <x v="0"/>
  </r>
  <r>
    <d v="2020-01-11T00:00:00"/>
    <n v="0.3"/>
    <n v="0.5"/>
    <x v="0"/>
  </r>
  <r>
    <d v="2020-01-12T00:00:00"/>
    <n v="-3.5"/>
    <n v="1.6"/>
    <x v="0"/>
  </r>
  <r>
    <d v="2020-01-13T00:00:00"/>
    <n v="-2.7"/>
    <n v="0.1"/>
    <x v="0"/>
  </r>
  <r>
    <d v="2020-01-14T00:00:00"/>
    <n v="-1.1000000000000001"/>
    <n v="1.5"/>
    <x v="0"/>
  </r>
  <r>
    <d v="2020-01-15T00:00:00"/>
    <n v="-3.4"/>
    <n v="0.1"/>
    <x v="0"/>
  </r>
  <r>
    <d v="2020-01-16T00:00:00"/>
    <n v="-3.4"/>
    <n v="0"/>
    <x v="0"/>
  </r>
  <r>
    <d v="2020-01-17T00:00:00"/>
    <n v="1.3"/>
    <n v="0.1"/>
    <x v="0"/>
  </r>
  <r>
    <d v="2020-01-18T00:00:00"/>
    <n v="0.3"/>
    <n v="1.3"/>
    <x v="0"/>
  </r>
  <r>
    <d v="2020-01-19T00:00:00"/>
    <n v="1.1000000000000001"/>
    <n v="2.2000000000000002"/>
    <x v="0"/>
  </r>
  <r>
    <d v="2020-01-20T00:00:00"/>
    <n v="0.5"/>
    <n v="0"/>
    <x v="0"/>
  </r>
  <r>
    <d v="2020-01-21T00:00:00"/>
    <n v="1.6"/>
    <n v="0"/>
    <x v="0"/>
  </r>
  <r>
    <d v="2020-01-22T00:00:00"/>
    <n v="0.5"/>
    <n v="0"/>
    <x v="0"/>
  </r>
  <r>
    <d v="2020-01-23T00:00:00"/>
    <n v="1.2"/>
    <n v="0.3"/>
    <x v="0"/>
  </r>
  <r>
    <d v="2020-01-24T00:00:00"/>
    <n v="-0.3"/>
    <n v="0"/>
    <x v="0"/>
  </r>
  <r>
    <d v="2020-01-25T00:00:00"/>
    <n v="0.6"/>
    <n v="0.5"/>
    <x v="0"/>
  </r>
  <r>
    <d v="2020-01-26T00:00:00"/>
    <n v="3.5"/>
    <n v="1.4"/>
    <x v="0"/>
  </r>
  <r>
    <d v="2020-01-27T00:00:00"/>
    <n v="3.1"/>
    <n v="2.2999999999999998"/>
    <x v="0"/>
  </r>
  <r>
    <d v="2020-01-28T00:00:00"/>
    <n v="1.4"/>
    <n v="2.2999999999999998"/>
    <x v="0"/>
  </r>
  <r>
    <d v="2020-01-29T00:00:00"/>
    <n v="-0.4"/>
    <n v="0.1"/>
    <x v="0"/>
  </r>
  <r>
    <d v="2020-01-30T00:00:00"/>
    <n v="2"/>
    <n v="0.3"/>
    <x v="0"/>
  </r>
  <r>
    <d v="2020-01-31T00:00:00"/>
    <n v="0.4"/>
    <n v="1.4"/>
    <x v="0"/>
  </r>
  <r>
    <d v="2020-02-01T00:00:00"/>
    <n v="-3.2"/>
    <n v="0.3"/>
    <x v="1"/>
  </r>
  <r>
    <d v="2020-02-02T00:00:00"/>
    <n v="-2.9"/>
    <n v="0.6"/>
    <x v="1"/>
  </r>
  <r>
    <d v="2020-02-03T00:00:00"/>
    <n v="-4.3"/>
    <n v="0.5"/>
    <x v="1"/>
  </r>
  <r>
    <d v="2020-02-04T00:00:00"/>
    <n v="-3"/>
    <n v="0.1"/>
    <x v="1"/>
  </r>
  <r>
    <d v="2020-02-05T00:00:00"/>
    <n v="-0.6"/>
    <n v="0.3"/>
    <x v="1"/>
  </r>
  <r>
    <d v="2020-02-06T00:00:00"/>
    <n v="-0.8"/>
    <n v="2"/>
    <x v="1"/>
  </r>
  <r>
    <d v="2020-02-07T00:00:00"/>
    <n v="0.3"/>
    <n v="0.5"/>
    <x v="1"/>
  </r>
  <r>
    <d v="2020-02-08T00:00:00"/>
    <n v="-3.5"/>
    <n v="1.6"/>
    <x v="1"/>
  </r>
  <r>
    <d v="2020-02-09T00:00:00"/>
    <n v="-2.7"/>
    <n v="0.1"/>
    <x v="1"/>
  </r>
  <r>
    <d v="2020-02-10T00:00:00"/>
    <n v="1.3"/>
    <n v="0.1"/>
    <x v="1"/>
  </r>
  <r>
    <d v="2020-02-11T00:00:00"/>
    <n v="0.3"/>
    <n v="1.3"/>
    <x v="1"/>
  </r>
  <r>
    <d v="2020-02-12T00:00:00"/>
    <n v="1.1000000000000001"/>
    <n v="2.2000000000000002"/>
    <x v="1"/>
  </r>
  <r>
    <d v="2020-02-13T00:00:00"/>
    <n v="0.5"/>
    <n v="0"/>
    <x v="1"/>
  </r>
  <r>
    <d v="2020-02-14T00:00:00"/>
    <n v="1.6"/>
    <n v="0"/>
    <x v="1"/>
  </r>
  <r>
    <d v="2020-02-15T00:00:00"/>
    <n v="0.5"/>
    <n v="0"/>
    <x v="1"/>
  </r>
  <r>
    <d v="2020-02-16T00:00:00"/>
    <n v="1.2"/>
    <n v="0.3"/>
    <x v="1"/>
  </r>
  <r>
    <d v="2020-02-17T00:00:00"/>
    <n v="-0.3"/>
    <n v="0"/>
    <x v="1"/>
  </r>
  <r>
    <d v="2020-02-18T00:00:00"/>
    <n v="0.6"/>
    <n v="0.5"/>
    <x v="1"/>
  </r>
  <r>
    <d v="2020-02-19T00:00:00"/>
    <n v="3.5"/>
    <n v="1.4"/>
    <x v="1"/>
  </r>
  <r>
    <d v="2020-02-20T00:00:00"/>
    <n v="3.1"/>
    <n v="2.2999999999999998"/>
    <x v="1"/>
  </r>
  <r>
    <d v="2020-02-21T00:00:00"/>
    <n v="1.4"/>
    <n v="2.2999999999999998"/>
    <x v="1"/>
  </r>
  <r>
    <d v="2020-02-22T00:00:00"/>
    <n v="1.3"/>
    <n v="0.1"/>
    <x v="1"/>
  </r>
  <r>
    <d v="2020-02-23T00:00:00"/>
    <n v="0.3"/>
    <n v="1.3"/>
    <x v="1"/>
  </r>
  <r>
    <d v="2020-02-24T00:00:00"/>
    <n v="1.1000000000000001"/>
    <n v="2.2000000000000002"/>
    <x v="1"/>
  </r>
  <r>
    <d v="2020-02-25T00:00:00"/>
    <n v="0.5"/>
    <n v="0"/>
    <x v="1"/>
  </r>
  <r>
    <d v="2020-02-26T00:00:00"/>
    <n v="-1.2"/>
    <n v="0.1"/>
    <x v="1"/>
  </r>
  <r>
    <d v="2020-02-27T00:00:00"/>
    <n v="1"/>
    <n v="1.9"/>
    <x v="1"/>
  </r>
  <r>
    <d v="2020-02-28T00:00:00"/>
    <n v="1.3"/>
    <n v="5.2"/>
    <x v="1"/>
  </r>
  <r>
    <d v="2020-02-29T00:00:00"/>
    <n v="-0.7"/>
    <n v="1"/>
    <x v="1"/>
  </r>
  <r>
    <d v="2020-03-01T00:00:00"/>
    <n v="-0.5"/>
    <n v="0"/>
    <x v="2"/>
  </r>
  <r>
    <d v="2020-03-02T00:00:00"/>
    <n v="-2.2999999999999998"/>
    <n v="0.4"/>
    <x v="2"/>
  </r>
  <r>
    <d v="2020-03-03T00:00:00"/>
    <n v="-0.5"/>
    <n v="1.1000000000000001"/>
    <x v="2"/>
  </r>
  <r>
    <d v="2020-03-04T00:00:00"/>
    <n v="-1.4"/>
    <n v="0.2"/>
    <x v="2"/>
  </r>
  <r>
    <d v="2020-03-05T00:00:00"/>
    <n v="-1.3"/>
    <n v="0.9"/>
    <x v="2"/>
  </r>
  <r>
    <d v="2020-03-06T00:00:00"/>
    <n v="-2.5"/>
    <n v="0.5"/>
    <x v="2"/>
  </r>
  <r>
    <d v="2020-03-07T00:00:00"/>
    <n v="-2.2000000000000002"/>
    <n v="0"/>
    <x v="2"/>
  </r>
  <r>
    <d v="2020-03-08T00:00:00"/>
    <n v="-1.4"/>
    <n v="0"/>
    <x v="2"/>
  </r>
  <r>
    <d v="2020-03-09T00:00:00"/>
    <n v="-1.1000000000000001"/>
    <n v="0"/>
    <x v="2"/>
  </r>
  <r>
    <d v="2020-03-10T00:00:00"/>
    <n v="0.2"/>
    <n v="0"/>
    <x v="2"/>
  </r>
  <r>
    <d v="2020-03-11T00:00:00"/>
    <n v="3.3"/>
    <n v="0.6"/>
    <x v="2"/>
  </r>
  <r>
    <d v="2020-03-12T00:00:00"/>
    <n v="1.2"/>
    <n v="0.9"/>
    <x v="2"/>
  </r>
  <r>
    <d v="2020-03-13T00:00:00"/>
    <n v="0.7"/>
    <n v="0.1"/>
    <x v="2"/>
  </r>
  <r>
    <d v="2020-03-14T00:00:00"/>
    <n v="1.3"/>
    <n v="0"/>
    <x v="2"/>
  </r>
  <r>
    <d v="2020-03-15T00:00:00"/>
    <n v="2.2000000000000002"/>
    <n v="0.9"/>
    <x v="2"/>
  </r>
  <r>
    <d v="2020-03-16T00:00:00"/>
    <n v="2.5"/>
    <n v="0.5"/>
    <x v="2"/>
  </r>
  <r>
    <d v="2020-03-17T00:00:00"/>
    <n v="2.1"/>
    <n v="0.8"/>
    <x v="2"/>
  </r>
  <r>
    <d v="2020-03-18T00:00:00"/>
    <n v="1.3"/>
    <n v="10.7"/>
    <x v="2"/>
  </r>
  <r>
    <d v="2020-03-19T00:00:00"/>
    <n v="2.2999999999999998"/>
    <n v="0"/>
    <x v="2"/>
  </r>
  <r>
    <d v="2020-03-20T00:00:00"/>
    <n v="2.1"/>
    <n v="0.8"/>
    <x v="2"/>
  </r>
  <r>
    <d v="2020-03-21T00:00:00"/>
    <n v="3.4"/>
    <n v="0.1"/>
    <x v="2"/>
  </r>
  <r>
    <d v="2020-03-22T00:00:00"/>
    <n v="5.3"/>
    <n v="0.1"/>
    <x v="2"/>
  </r>
  <r>
    <d v="2020-03-23T00:00:00"/>
    <n v="6.9"/>
    <n v="0"/>
    <x v="2"/>
  </r>
  <r>
    <d v="2020-03-24T00:00:00"/>
    <n v="3.9"/>
    <n v="0"/>
    <x v="2"/>
  </r>
  <r>
    <d v="2020-03-25T00:00:00"/>
    <n v="3.3"/>
    <n v="0.1"/>
    <x v="2"/>
  </r>
  <r>
    <d v="2020-03-26T00:00:00"/>
    <n v="6.5"/>
    <n v="0.9"/>
    <x v="2"/>
  </r>
  <r>
    <d v="2020-03-27T00:00:00"/>
    <n v="6.9"/>
    <n v="1.3"/>
    <x v="2"/>
  </r>
  <r>
    <d v="2020-03-28T00:00:00"/>
    <n v="7.3"/>
    <n v="1"/>
    <x v="2"/>
  </r>
  <r>
    <d v="2020-03-29T00:00:00"/>
    <n v="6.5"/>
    <n v="2.5"/>
    <x v="2"/>
  </r>
  <r>
    <d v="2020-03-30T00:00:00"/>
    <n v="6.5"/>
    <n v="0.3"/>
    <x v="2"/>
  </r>
  <r>
    <d v="2020-03-31T00:00:00"/>
    <n v="6.1"/>
    <n v="0.3"/>
    <x v="2"/>
  </r>
  <r>
    <d v="2020-04-01T00:00:00"/>
    <n v="5.8"/>
    <n v="0.5"/>
    <x v="3"/>
  </r>
  <r>
    <d v="2020-04-02T00:00:00"/>
    <n v="3.9"/>
    <n v="2"/>
    <x v="3"/>
  </r>
  <r>
    <d v="2020-04-03T00:00:00"/>
    <n v="6.5"/>
    <n v="4.7"/>
    <x v="3"/>
  </r>
  <r>
    <d v="2020-04-04T00:00:00"/>
    <n v="4.5"/>
    <n v="0"/>
    <x v="3"/>
  </r>
  <r>
    <d v="2020-04-05T00:00:00"/>
    <n v="3.8"/>
    <n v="0.3"/>
    <x v="3"/>
  </r>
  <r>
    <d v="2020-04-06T00:00:00"/>
    <n v="6.3"/>
    <n v="0"/>
    <x v="3"/>
  </r>
  <r>
    <d v="2020-04-07T00:00:00"/>
    <n v="5.8"/>
    <n v="0.3"/>
    <x v="3"/>
  </r>
  <r>
    <d v="2020-04-08T00:00:00"/>
    <n v="4.2"/>
    <n v="0.1"/>
    <x v="3"/>
  </r>
  <r>
    <d v="2020-04-09T00:00:00"/>
    <n v="6"/>
    <n v="0.9"/>
    <x v="3"/>
  </r>
  <r>
    <d v="2020-04-10T00:00:00"/>
    <n v="3.1"/>
    <n v="1.8"/>
    <x v="3"/>
  </r>
  <r>
    <d v="2020-04-11T00:00:00"/>
    <n v="4.9000000000000004"/>
    <n v="1.7"/>
    <x v="3"/>
  </r>
  <r>
    <d v="2020-04-12T00:00:00"/>
    <n v="6.5"/>
    <n v="0.9"/>
    <x v="3"/>
  </r>
  <r>
    <d v="2020-04-13T00:00:00"/>
    <n v="6.9"/>
    <n v="1.3"/>
    <x v="3"/>
  </r>
  <r>
    <d v="2020-04-14T00:00:00"/>
    <n v="7.3"/>
    <n v="1"/>
    <x v="3"/>
  </r>
  <r>
    <d v="2020-04-15T00:00:00"/>
    <n v="6.5"/>
    <n v="2.5"/>
    <x v="3"/>
  </r>
  <r>
    <d v="2020-04-16T00:00:00"/>
    <n v="6.5"/>
    <n v="0.3"/>
    <x v="3"/>
  </r>
  <r>
    <d v="2020-04-17T00:00:00"/>
    <n v="6.1"/>
    <n v="0.3"/>
    <x v="3"/>
  </r>
  <r>
    <d v="2020-04-18T00:00:00"/>
    <n v="5.8"/>
    <n v="0.5"/>
    <x v="3"/>
  </r>
  <r>
    <d v="2020-04-19T00:00:00"/>
    <n v="3.9"/>
    <n v="2"/>
    <x v="3"/>
  </r>
  <r>
    <d v="2020-04-20T00:00:00"/>
    <n v="6.5"/>
    <n v="4.7"/>
    <x v="3"/>
  </r>
  <r>
    <d v="2020-04-21T00:00:00"/>
    <n v="5.8"/>
    <n v="0.3"/>
    <x v="3"/>
  </r>
  <r>
    <d v="2020-04-22T00:00:00"/>
    <n v="4.2"/>
    <n v="0.1"/>
    <x v="3"/>
  </r>
  <r>
    <d v="2020-04-23T00:00:00"/>
    <n v="6"/>
    <n v="0.9"/>
    <x v="3"/>
  </r>
  <r>
    <d v="2020-04-24T00:00:00"/>
    <n v="6.5"/>
    <n v="2.5"/>
    <x v="3"/>
  </r>
  <r>
    <d v="2020-04-25T00:00:00"/>
    <n v="6.5"/>
    <n v="0.3"/>
    <x v="3"/>
  </r>
  <r>
    <d v="2020-04-26T00:00:00"/>
    <n v="6.1"/>
    <n v="0.3"/>
    <x v="3"/>
  </r>
  <r>
    <d v="2020-04-27T00:00:00"/>
    <n v="5.8"/>
    <n v="0.5"/>
    <x v="3"/>
  </r>
  <r>
    <d v="2020-04-28T00:00:00"/>
    <n v="3.9"/>
    <n v="2"/>
    <x v="3"/>
  </r>
  <r>
    <d v="2020-04-29T00:00:00"/>
    <n v="6.5"/>
    <n v="4.7"/>
    <x v="3"/>
  </r>
  <r>
    <d v="2020-04-30T00:00:00"/>
    <n v="4.5"/>
    <n v="0"/>
    <x v="3"/>
  </r>
  <r>
    <d v="2020-05-01T00:00:00"/>
    <n v="3.8"/>
    <n v="0.3"/>
    <x v="4"/>
  </r>
  <r>
    <d v="2020-05-02T00:00:00"/>
    <n v="6.3"/>
    <n v="0"/>
    <x v="4"/>
  </r>
  <r>
    <d v="2020-05-03T00:00:00"/>
    <n v="5.8"/>
    <n v="0.3"/>
    <x v="4"/>
  </r>
  <r>
    <d v="2020-05-04T00:00:00"/>
    <n v="4.2"/>
    <n v="0.1"/>
    <x v="4"/>
  </r>
  <r>
    <d v="2020-05-05T00:00:00"/>
    <n v="6"/>
    <n v="0.9"/>
    <x v="4"/>
  </r>
  <r>
    <d v="2020-05-06T00:00:00"/>
    <n v="3.1"/>
    <n v="1.8"/>
    <x v="4"/>
  </r>
  <r>
    <d v="2020-05-07T00:00:00"/>
    <n v="4.9000000000000004"/>
    <n v="1.7"/>
    <x v="4"/>
  </r>
  <r>
    <d v="2020-05-08T00:00:00"/>
    <n v="7"/>
    <n v="0.5"/>
    <x v="4"/>
  </r>
  <r>
    <d v="2020-05-09T00:00:00"/>
    <n v="5.7"/>
    <n v="1.4"/>
    <x v="4"/>
  </r>
  <r>
    <d v="2020-05-10T00:00:00"/>
    <n v="7.9"/>
    <n v="0.6"/>
    <x v="4"/>
  </r>
  <r>
    <d v="2020-05-11T00:00:00"/>
    <n v="6.7"/>
    <n v="0.1"/>
    <x v="4"/>
  </r>
  <r>
    <d v="2020-05-12T00:00:00"/>
    <n v="6.4"/>
    <n v="0.8"/>
    <x v="4"/>
  </r>
  <r>
    <d v="2020-05-13T00:00:00"/>
    <n v="4"/>
    <n v="0"/>
    <x v="4"/>
  </r>
  <r>
    <d v="2020-05-14T00:00:00"/>
    <n v="6.8"/>
    <n v="0"/>
    <x v="4"/>
  </r>
  <r>
    <d v="2020-05-15T00:00:00"/>
    <n v="6.7"/>
    <n v="0.9"/>
    <x v="4"/>
  </r>
  <r>
    <d v="2020-05-16T00:00:00"/>
    <n v="8.5"/>
    <n v="1.9"/>
    <x v="4"/>
  </r>
  <r>
    <d v="2020-05-17T00:00:00"/>
    <n v="10.4"/>
    <n v="0"/>
    <x v="4"/>
  </r>
  <r>
    <d v="2020-05-18T00:00:00"/>
    <n v="10.5"/>
    <n v="5.4"/>
    <x v="4"/>
  </r>
  <r>
    <d v="2020-05-19T00:00:00"/>
    <n v="10.199999999999999"/>
    <n v="2.9"/>
    <x v="4"/>
  </r>
  <r>
    <d v="2020-05-20T00:00:00"/>
    <n v="8.3000000000000007"/>
    <n v="4.4000000000000004"/>
    <x v="4"/>
  </r>
  <r>
    <d v="2020-05-21T00:00:00"/>
    <n v="7.1"/>
    <n v="1.5"/>
    <x v="4"/>
  </r>
  <r>
    <d v="2020-05-22T00:00:00"/>
    <n v="8.4"/>
    <n v="0"/>
    <x v="4"/>
  </r>
  <r>
    <d v="2020-05-23T00:00:00"/>
    <n v="11.6"/>
    <n v="0.8"/>
    <x v="4"/>
  </r>
  <r>
    <d v="2020-05-24T00:00:00"/>
    <n v="9.4"/>
    <n v="4.3"/>
    <x v="4"/>
  </r>
  <r>
    <d v="2020-05-25T00:00:00"/>
    <n v="9.1"/>
    <n v="7.6"/>
    <x v="4"/>
  </r>
  <r>
    <d v="2020-05-26T00:00:00"/>
    <n v="9.8000000000000007"/>
    <n v="2"/>
    <x v="4"/>
  </r>
  <r>
    <d v="2020-05-27T00:00:00"/>
    <n v="11.6"/>
    <n v="2"/>
    <x v="4"/>
  </r>
  <r>
    <d v="2020-05-28T00:00:00"/>
    <n v="12.5"/>
    <n v="0"/>
    <x v="4"/>
  </r>
  <r>
    <d v="2020-05-29T00:00:00"/>
    <n v="10"/>
    <n v="0.1"/>
    <x v="4"/>
  </r>
  <r>
    <d v="2020-05-30T00:00:00"/>
    <n v="13.7"/>
    <n v="1.5"/>
    <x v="4"/>
  </r>
  <r>
    <d v="2020-05-31T00:00:00"/>
    <n v="13.9"/>
    <n v="0"/>
    <x v="4"/>
  </r>
  <r>
    <d v="2020-06-01T00:00:00"/>
    <n v="12"/>
    <n v="15.5"/>
    <x v="5"/>
  </r>
  <r>
    <d v="2020-06-02T00:00:00"/>
    <n v="12.6"/>
    <n v="7.2"/>
    <x v="5"/>
  </r>
  <r>
    <d v="2020-06-03T00:00:00"/>
    <n v="13.6"/>
    <n v="0.1"/>
    <x v="5"/>
  </r>
  <r>
    <d v="2020-06-04T00:00:00"/>
    <n v="15"/>
    <n v="0.2"/>
    <x v="5"/>
  </r>
  <r>
    <d v="2020-06-05T00:00:00"/>
    <n v="16.100000000000001"/>
    <n v="0.3"/>
    <x v="5"/>
  </r>
  <r>
    <d v="2020-06-06T00:00:00"/>
    <n v="11"/>
    <n v="4"/>
    <x v="5"/>
  </r>
  <r>
    <d v="2020-06-07T00:00:00"/>
    <n v="14.2"/>
    <n v="2.8"/>
    <x v="5"/>
  </r>
  <r>
    <d v="2020-06-08T00:00:00"/>
    <n v="14.2"/>
    <n v="0.3"/>
    <x v="5"/>
  </r>
  <r>
    <d v="2020-06-09T00:00:00"/>
    <n v="13.4"/>
    <n v="12.9"/>
    <x v="5"/>
  </r>
  <r>
    <d v="2020-06-10T00:00:00"/>
    <n v="11.8"/>
    <n v="0.2"/>
    <x v="5"/>
  </r>
  <r>
    <d v="2020-06-11T00:00:00"/>
    <n v="14.6"/>
    <n v="0"/>
    <x v="5"/>
  </r>
  <r>
    <d v="2020-06-12T00:00:00"/>
    <n v="14.8"/>
    <n v="0"/>
    <x v="5"/>
  </r>
  <r>
    <d v="2020-06-13T00:00:00"/>
    <n v="14.7"/>
    <n v="0.7"/>
    <x v="5"/>
  </r>
  <r>
    <d v="2020-06-14T00:00:00"/>
    <n v="14.1"/>
    <n v="0"/>
    <x v="5"/>
  </r>
  <r>
    <d v="2020-06-15T00:00:00"/>
    <n v="17.600000000000001"/>
    <n v="0"/>
    <x v="5"/>
  </r>
  <r>
    <d v="2020-06-16T00:00:00"/>
    <n v="17"/>
    <n v="10.8"/>
    <x v="5"/>
  </r>
  <r>
    <d v="2020-06-17T00:00:00"/>
    <n v="16.399999999999999"/>
    <n v="7.2"/>
    <x v="5"/>
  </r>
  <r>
    <d v="2020-06-18T00:00:00"/>
    <n v="16.2"/>
    <n v="2"/>
    <x v="5"/>
  </r>
  <r>
    <d v="2020-06-19T00:00:00"/>
    <n v="12.5"/>
    <n v="1.6"/>
    <x v="5"/>
  </r>
  <r>
    <d v="2020-06-20T00:00:00"/>
    <n v="16.2"/>
    <n v="18.3"/>
    <x v="5"/>
  </r>
  <r>
    <d v="2020-06-21T00:00:00"/>
    <n v="17"/>
    <n v="1.4"/>
    <x v="5"/>
  </r>
  <r>
    <d v="2020-06-22T00:00:00"/>
    <n v="15.8"/>
    <n v="0.5"/>
    <x v="5"/>
  </r>
  <r>
    <d v="2020-06-23T00:00:00"/>
    <n v="15"/>
    <n v="3.6"/>
    <x v="5"/>
  </r>
  <r>
    <d v="2020-06-24T00:00:00"/>
    <n v="15.6"/>
    <n v="1.3"/>
    <x v="5"/>
  </r>
  <r>
    <d v="2020-06-25T00:00:00"/>
    <n v="17.3"/>
    <n v="9.5"/>
    <x v="5"/>
  </r>
  <r>
    <d v="2020-06-26T00:00:00"/>
    <n v="17.3"/>
    <n v="4"/>
    <x v="5"/>
  </r>
  <r>
    <d v="2020-06-27T00:00:00"/>
    <n v="15.3"/>
    <n v="1"/>
    <x v="5"/>
  </r>
  <r>
    <d v="2020-06-28T00:00:00"/>
    <n v="16.899999999999999"/>
    <n v="1.6"/>
    <x v="5"/>
  </r>
  <r>
    <d v="2020-06-29T00:00:00"/>
    <n v="15.5"/>
    <n v="1"/>
    <x v="5"/>
  </r>
  <r>
    <d v="2020-06-30T00:00:00"/>
    <n v="16.899999999999999"/>
    <n v="0"/>
    <x v="5"/>
  </r>
  <r>
    <d v="2020-07-01T00:00:00"/>
    <n v="14.2"/>
    <n v="1"/>
    <x v="6"/>
  </r>
  <r>
    <d v="2020-07-02T00:00:00"/>
    <n v="15.6"/>
    <n v="2.5"/>
    <x v="6"/>
  </r>
  <r>
    <d v="2020-07-03T00:00:00"/>
    <n v="14.6"/>
    <n v="17.7"/>
    <x v="6"/>
  </r>
  <r>
    <d v="2020-07-04T00:00:00"/>
    <n v="14.2"/>
    <n v="2.4"/>
    <x v="6"/>
  </r>
  <r>
    <d v="2020-07-05T00:00:00"/>
    <n v="15.1"/>
    <n v="0.1"/>
    <x v="6"/>
  </r>
  <r>
    <d v="2020-07-06T00:00:00"/>
    <n v="15.4"/>
    <n v="0.3"/>
    <x v="6"/>
  </r>
  <r>
    <d v="2020-07-07T00:00:00"/>
    <n v="15.1"/>
    <n v="1"/>
    <x v="6"/>
  </r>
  <r>
    <d v="2020-07-08T00:00:00"/>
    <n v="16.7"/>
    <n v="2.9"/>
    <x v="6"/>
  </r>
  <r>
    <d v="2020-07-09T00:00:00"/>
    <n v="16.899999999999999"/>
    <n v="1.6"/>
    <x v="6"/>
  </r>
  <r>
    <d v="2020-07-10T00:00:00"/>
    <n v="17.600000000000001"/>
    <n v="1.4"/>
    <x v="6"/>
  </r>
  <r>
    <d v="2020-07-11T00:00:00"/>
    <n v="19.3"/>
    <n v="0"/>
    <x v="6"/>
  </r>
  <r>
    <d v="2020-07-12T00:00:00"/>
    <n v="17.399999999999999"/>
    <n v="0.3"/>
    <x v="6"/>
  </r>
  <r>
    <d v="2020-07-13T00:00:00"/>
    <n v="16.100000000000001"/>
    <n v="0.8"/>
    <x v="6"/>
  </r>
  <r>
    <d v="2020-07-14T00:00:00"/>
    <n v="15"/>
    <n v="3.6"/>
    <x v="6"/>
  </r>
  <r>
    <d v="2020-07-15T00:00:00"/>
    <n v="15.6"/>
    <n v="1.3"/>
    <x v="6"/>
  </r>
  <r>
    <d v="2020-07-16T00:00:00"/>
    <n v="17.3"/>
    <n v="9.5"/>
    <x v="6"/>
  </r>
  <r>
    <d v="2020-07-17T00:00:00"/>
    <n v="17.3"/>
    <n v="4"/>
    <x v="6"/>
  </r>
  <r>
    <d v="2020-07-18T00:00:00"/>
    <n v="15.3"/>
    <n v="1"/>
    <x v="6"/>
  </r>
  <r>
    <d v="2020-07-19T00:00:00"/>
    <n v="16.899999999999999"/>
    <n v="1.6"/>
    <x v="6"/>
  </r>
  <r>
    <d v="2020-07-20T00:00:00"/>
    <n v="18.100000000000001"/>
    <n v="6.7"/>
    <x v="6"/>
  </r>
  <r>
    <d v="2020-07-21T00:00:00"/>
    <n v="15.7"/>
    <n v="7.6"/>
    <x v="6"/>
  </r>
  <r>
    <d v="2020-07-22T00:00:00"/>
    <n v="17.8"/>
    <n v="0.4"/>
    <x v="6"/>
  </r>
  <r>
    <d v="2020-07-23T00:00:00"/>
    <n v="16.399999999999999"/>
    <n v="6"/>
    <x v="6"/>
  </r>
  <r>
    <d v="2020-07-24T00:00:00"/>
    <n v="17.100000000000001"/>
    <n v="1.5"/>
    <x v="6"/>
  </r>
  <r>
    <d v="2020-07-25T00:00:00"/>
    <n v="19"/>
    <n v="9.5"/>
    <x v="6"/>
  </r>
  <r>
    <d v="2020-07-26T00:00:00"/>
    <n v="18.600000000000001"/>
    <n v="1.4"/>
    <x v="6"/>
  </r>
  <r>
    <d v="2020-07-27T00:00:00"/>
    <n v="16.600000000000001"/>
    <n v="2.5"/>
    <x v="6"/>
  </r>
  <r>
    <d v="2020-07-28T00:00:00"/>
    <n v="16.100000000000001"/>
    <n v="13.2"/>
    <x v="6"/>
  </r>
  <r>
    <d v="2020-07-29T00:00:00"/>
    <n v="15.6"/>
    <n v="2.9"/>
    <x v="6"/>
  </r>
  <r>
    <d v="2020-07-30T00:00:00"/>
    <n v="17.100000000000001"/>
    <n v="0.9"/>
    <x v="6"/>
  </r>
  <r>
    <d v="2020-07-31T00:00:00"/>
    <n v="16.100000000000001"/>
    <n v="5"/>
    <x v="6"/>
  </r>
  <r>
    <d v="2020-08-01T00:00:00"/>
    <n v="14.4"/>
    <n v="2.2999999999999998"/>
    <x v="7"/>
  </r>
  <r>
    <d v="2020-08-02T00:00:00"/>
    <n v="14.5"/>
    <n v="4.5"/>
    <x v="7"/>
  </r>
  <r>
    <d v="2020-08-03T00:00:00"/>
    <n v="14.5"/>
    <n v="5.4"/>
    <x v="7"/>
  </r>
  <r>
    <d v="2020-08-04T00:00:00"/>
    <n v="16.5"/>
    <n v="5.9"/>
    <x v="7"/>
  </r>
  <r>
    <d v="2020-08-05T00:00:00"/>
    <n v="18.899999999999999"/>
    <n v="1.8"/>
    <x v="7"/>
  </r>
  <r>
    <d v="2020-08-06T00:00:00"/>
    <n v="18.399999999999999"/>
    <n v="5.4"/>
    <x v="7"/>
  </r>
  <r>
    <d v="2020-08-07T00:00:00"/>
    <n v="18.3"/>
    <n v="0.7"/>
    <x v="7"/>
  </r>
  <r>
    <d v="2020-08-08T00:00:00"/>
    <n v="19.5"/>
    <n v="0.1"/>
    <x v="7"/>
  </r>
  <r>
    <d v="2020-08-09T00:00:00"/>
    <n v="19.2"/>
    <n v="0"/>
    <x v="7"/>
  </r>
  <r>
    <d v="2020-08-10T00:00:00"/>
    <n v="19.5"/>
    <n v="1.4"/>
    <x v="7"/>
  </r>
  <r>
    <d v="2020-08-11T00:00:00"/>
    <n v="19.3"/>
    <n v="60.7"/>
    <x v="7"/>
  </r>
  <r>
    <d v="2020-08-12T00:00:00"/>
    <n v="19.600000000000001"/>
    <n v="0.7"/>
    <x v="7"/>
  </r>
  <r>
    <d v="2020-08-13T00:00:00"/>
    <n v="18.7"/>
    <n v="0.2"/>
    <x v="7"/>
  </r>
  <r>
    <d v="2020-08-14T00:00:00"/>
    <n v="18.600000000000001"/>
    <n v="2.2000000000000002"/>
    <x v="7"/>
  </r>
  <r>
    <d v="2020-08-15T00:00:00"/>
    <n v="18.100000000000001"/>
    <n v="0"/>
    <x v="7"/>
  </r>
  <r>
    <d v="2020-08-16T00:00:00"/>
    <n v="19"/>
    <n v="0.6"/>
    <x v="7"/>
  </r>
  <r>
    <d v="2020-08-17T00:00:00"/>
    <n v="17.3"/>
    <n v="2.8"/>
    <x v="7"/>
  </r>
  <r>
    <d v="2020-08-18T00:00:00"/>
    <n v="15"/>
    <n v="0"/>
    <x v="7"/>
  </r>
  <r>
    <d v="2020-08-19T00:00:00"/>
    <n v="17.7"/>
    <n v="0"/>
    <x v="7"/>
  </r>
  <r>
    <d v="2020-08-20T00:00:00"/>
    <n v="20.399999999999999"/>
    <n v="0"/>
    <x v="7"/>
  </r>
  <r>
    <d v="2020-08-21T00:00:00"/>
    <n v="21.4"/>
    <n v="0"/>
    <x v="7"/>
  </r>
  <r>
    <d v="2020-08-22T00:00:00"/>
    <n v="16.899999999999999"/>
    <n v="0"/>
    <x v="7"/>
  </r>
  <r>
    <d v="2020-08-23T00:00:00"/>
    <n v="16.7"/>
    <n v="0"/>
    <x v="7"/>
  </r>
  <r>
    <d v="2020-08-24T00:00:00"/>
    <n v="15.6"/>
    <n v="4.0999999999999996"/>
    <x v="7"/>
  </r>
  <r>
    <d v="2020-08-25T00:00:00"/>
    <n v="16.899999999999999"/>
    <n v="0.3"/>
    <x v="7"/>
  </r>
  <r>
    <d v="2020-08-26T00:00:00"/>
    <n v="15.5"/>
    <n v="2.5"/>
    <x v="7"/>
  </r>
  <r>
    <d v="2020-08-27T00:00:00"/>
    <n v="16.399999999999999"/>
    <n v="0.8"/>
    <x v="7"/>
  </r>
  <r>
    <d v="2020-08-28T00:00:00"/>
    <n v="15.4"/>
    <n v="3.8"/>
    <x v="7"/>
  </r>
  <r>
    <d v="2020-08-29T00:00:00"/>
    <n v="16.5"/>
    <n v="1.8"/>
    <x v="7"/>
  </r>
  <r>
    <d v="2020-08-30T00:00:00"/>
    <n v="16.5"/>
    <n v="0"/>
    <x v="7"/>
  </r>
  <r>
    <d v="2020-08-31T00:00:00"/>
    <n v="18.5"/>
    <n v="0.6"/>
    <x v="7"/>
  </r>
  <r>
    <d v="2020-09-01T00:00:00"/>
    <n v="16.899999999999999"/>
    <n v="2.1"/>
    <x v="8"/>
  </r>
  <r>
    <d v="2020-09-02T00:00:00"/>
    <n v="16.7"/>
    <n v="0"/>
    <x v="8"/>
  </r>
  <r>
    <d v="2020-09-03T00:00:00"/>
    <n v="16.7"/>
    <n v="0.6"/>
    <x v="8"/>
  </r>
  <r>
    <d v="2020-09-04T00:00:00"/>
    <n v="14.8"/>
    <n v="0.1"/>
    <x v="8"/>
  </r>
  <r>
    <d v="2020-09-05T00:00:00"/>
    <n v="14.2"/>
    <n v="0.1"/>
    <x v="8"/>
  </r>
  <r>
    <d v="2020-09-06T00:00:00"/>
    <n v="16.3"/>
    <n v="0.3"/>
    <x v="8"/>
  </r>
  <r>
    <d v="2020-09-07T00:00:00"/>
    <n v="13.4"/>
    <n v="1.9"/>
    <x v="8"/>
  </r>
  <r>
    <d v="2020-09-08T00:00:00"/>
    <n v="12.7"/>
    <n v="2.1"/>
    <x v="8"/>
  </r>
  <r>
    <d v="2020-09-09T00:00:00"/>
    <n v="13.8"/>
    <n v="11.6"/>
    <x v="8"/>
  </r>
  <r>
    <d v="2020-09-10T00:00:00"/>
    <n v="11.4"/>
    <n v="0"/>
    <x v="8"/>
  </r>
  <r>
    <d v="2020-09-11T00:00:00"/>
    <n v="14.2"/>
    <n v="0.8"/>
    <x v="8"/>
  </r>
  <r>
    <d v="2020-09-12T00:00:00"/>
    <n v="12.9"/>
    <n v="1.6"/>
    <x v="8"/>
  </r>
  <r>
    <d v="2020-09-13T00:00:00"/>
    <n v="15.5"/>
    <n v="0"/>
    <x v="8"/>
  </r>
  <r>
    <d v="2020-09-14T00:00:00"/>
    <n v="15.8"/>
    <n v="0"/>
    <x v="8"/>
  </r>
  <r>
    <d v="2020-09-15T00:00:00"/>
    <n v="11.9"/>
    <n v="0"/>
    <x v="8"/>
  </r>
  <r>
    <d v="2020-09-16T00:00:00"/>
    <n v="11.3"/>
    <n v="37.4"/>
    <x v="8"/>
  </r>
  <r>
    <d v="2020-09-17T00:00:00"/>
    <n v="11.6"/>
    <n v="1.9"/>
    <x v="8"/>
  </r>
  <r>
    <d v="2020-09-18T00:00:00"/>
    <n v="13.7"/>
    <n v="0"/>
    <x v="8"/>
  </r>
  <r>
    <d v="2020-09-19T00:00:00"/>
    <n v="11.9"/>
    <n v="0.3"/>
    <x v="8"/>
  </r>
  <r>
    <d v="2020-09-20T00:00:00"/>
    <n v="10.4"/>
    <n v="4.5"/>
    <x v="8"/>
  </r>
  <r>
    <d v="2020-09-21T00:00:00"/>
    <n v="9.6"/>
    <n v="1.5"/>
    <x v="8"/>
  </r>
  <r>
    <d v="2020-09-22T00:00:00"/>
    <n v="11.1"/>
    <n v="0.3"/>
    <x v="8"/>
  </r>
  <r>
    <d v="2020-09-23T00:00:00"/>
    <n v="11.6"/>
    <n v="0.2"/>
    <x v="8"/>
  </r>
  <r>
    <d v="2020-09-24T00:00:00"/>
    <n v="11.4"/>
    <n v="0"/>
    <x v="8"/>
  </r>
  <r>
    <d v="2020-09-25T00:00:00"/>
    <n v="10.1"/>
    <n v="1"/>
    <x v="8"/>
  </r>
  <r>
    <d v="2020-09-26T00:00:00"/>
    <n v="15.5"/>
    <n v="0"/>
    <x v="8"/>
  </r>
  <r>
    <d v="2020-09-27T00:00:00"/>
    <n v="15.8"/>
    <n v="0"/>
    <x v="8"/>
  </r>
  <r>
    <d v="2020-09-28T00:00:00"/>
    <n v="11.9"/>
    <n v="0"/>
    <x v="8"/>
  </r>
  <r>
    <d v="2020-09-29T00:00:00"/>
    <n v="11.3"/>
    <n v="37.4"/>
    <x v="8"/>
  </r>
  <r>
    <d v="2020-09-30T00:00:00"/>
    <n v="11.6"/>
    <n v="1.9"/>
    <x v="8"/>
  </r>
  <r>
    <d v="2020-10-01T00:00:00"/>
    <n v="13.7"/>
    <n v="0"/>
    <x v="9"/>
  </r>
  <r>
    <d v="2020-10-02T00:00:00"/>
    <n v="11.9"/>
    <n v="0.3"/>
    <x v="9"/>
  </r>
  <r>
    <d v="2020-10-03T00:00:00"/>
    <n v="10.4"/>
    <n v="4.5"/>
    <x v="9"/>
  </r>
  <r>
    <d v="2020-10-04T00:00:00"/>
    <n v="9.6"/>
    <n v="1.5"/>
    <x v="9"/>
  </r>
  <r>
    <d v="2020-10-05T00:00:00"/>
    <n v="13.7"/>
    <n v="0"/>
    <x v="9"/>
  </r>
  <r>
    <d v="2020-10-06T00:00:00"/>
    <n v="11.9"/>
    <n v="0.3"/>
    <x v="9"/>
  </r>
  <r>
    <d v="2020-10-07T00:00:00"/>
    <n v="10.4"/>
    <n v="4.5"/>
    <x v="9"/>
  </r>
  <r>
    <d v="2020-10-08T00:00:00"/>
    <n v="9.6"/>
    <n v="1.5"/>
    <x v="9"/>
  </r>
  <r>
    <d v="2020-10-09T00:00:00"/>
    <n v="9.4"/>
    <n v="1.3"/>
    <x v="9"/>
  </r>
  <r>
    <d v="2020-10-10T00:00:00"/>
    <n v="8.3000000000000007"/>
    <n v="8.3000000000000007"/>
    <x v="9"/>
  </r>
  <r>
    <d v="2020-10-11T00:00:00"/>
    <n v="8.6"/>
    <n v="1.4"/>
    <x v="9"/>
  </r>
  <r>
    <d v="2020-10-12T00:00:00"/>
    <n v="7.3"/>
    <n v="1.9"/>
    <x v="9"/>
  </r>
  <r>
    <d v="2020-10-13T00:00:00"/>
    <n v="6.8"/>
    <n v="8.1"/>
    <x v="9"/>
  </r>
  <r>
    <d v="2020-10-14T00:00:00"/>
    <n v="6.9"/>
    <n v="5"/>
    <x v="9"/>
  </r>
  <r>
    <d v="2020-10-15T00:00:00"/>
    <n v="4.5"/>
    <n v="2.8"/>
    <x v="9"/>
  </r>
  <r>
    <d v="2020-10-16T00:00:00"/>
    <n v="5.7"/>
    <n v="2.1"/>
    <x v="9"/>
  </r>
  <r>
    <d v="2020-10-17T00:00:00"/>
    <n v="4.9000000000000004"/>
    <n v="2.5"/>
    <x v="9"/>
  </r>
  <r>
    <d v="2020-10-18T00:00:00"/>
    <n v="7.2"/>
    <n v="12.2"/>
    <x v="9"/>
  </r>
  <r>
    <d v="2020-10-19T00:00:00"/>
    <n v="8.3000000000000007"/>
    <n v="8.3000000000000007"/>
    <x v="9"/>
  </r>
  <r>
    <d v="2020-10-20T00:00:00"/>
    <n v="8.6"/>
    <n v="1.4"/>
    <x v="9"/>
  </r>
  <r>
    <d v="2020-10-21T00:00:00"/>
    <n v="7.3"/>
    <n v="1.9"/>
    <x v="9"/>
  </r>
  <r>
    <d v="2020-10-22T00:00:00"/>
    <n v="6.8"/>
    <n v="8.1"/>
    <x v="9"/>
  </r>
  <r>
    <d v="2020-10-23T00:00:00"/>
    <n v="6.9"/>
    <n v="5"/>
    <x v="9"/>
  </r>
  <r>
    <d v="2020-10-24T00:00:00"/>
    <n v="4.5"/>
    <n v="2.8"/>
    <x v="9"/>
  </r>
  <r>
    <d v="2020-10-25T00:00:00"/>
    <n v="5.7"/>
    <n v="2.1"/>
    <x v="9"/>
  </r>
  <r>
    <d v="2020-10-26T00:00:00"/>
    <n v="4.9000000000000004"/>
    <n v="2.5"/>
    <x v="9"/>
  </r>
  <r>
    <d v="2020-10-27T00:00:00"/>
    <n v="8.6999999999999993"/>
    <n v="0.5"/>
    <x v="9"/>
  </r>
  <r>
    <d v="2020-10-28T00:00:00"/>
    <n v="6.9"/>
    <n v="5.7"/>
    <x v="9"/>
  </r>
  <r>
    <d v="2020-10-29T00:00:00"/>
    <n v="6.4"/>
    <n v="6.2"/>
    <x v="9"/>
  </r>
  <r>
    <d v="2020-10-30T00:00:00"/>
    <n v="4.9000000000000004"/>
    <n v="4.0999999999999996"/>
    <x v="9"/>
  </r>
  <r>
    <d v="2020-10-31T00:00:00"/>
    <n v="8.6"/>
    <n v="1.4"/>
    <x v="9"/>
  </r>
  <r>
    <d v="2020-11-01T00:00:00"/>
    <n v="7.3"/>
    <n v="1.9"/>
    <x v="10"/>
  </r>
  <r>
    <d v="2020-11-02T00:00:00"/>
    <n v="6.8"/>
    <n v="8.1"/>
    <x v="10"/>
  </r>
  <r>
    <d v="2020-11-03T00:00:00"/>
    <n v="6.9"/>
    <n v="5"/>
    <x v="10"/>
  </r>
  <r>
    <d v="2020-11-04T00:00:00"/>
    <n v="4.5"/>
    <n v="2.8"/>
    <x v="10"/>
  </r>
  <r>
    <d v="2020-11-05T00:00:00"/>
    <n v="5.7"/>
    <n v="2.1"/>
    <x v="10"/>
  </r>
  <r>
    <d v="2020-11-06T00:00:00"/>
    <n v="4.9000000000000004"/>
    <n v="2.5"/>
    <x v="10"/>
  </r>
  <r>
    <d v="2020-11-07T00:00:00"/>
    <n v="7.2"/>
    <n v="12.2"/>
    <x v="10"/>
  </r>
  <r>
    <d v="2020-11-08T00:00:00"/>
    <n v="8.3000000000000007"/>
    <n v="8.3000000000000007"/>
    <x v="10"/>
  </r>
  <r>
    <d v="2020-11-09T00:00:00"/>
    <n v="8.6"/>
    <n v="1.4"/>
    <x v="10"/>
  </r>
  <r>
    <d v="2020-11-10T00:00:00"/>
    <n v="7.3"/>
    <n v="1.9"/>
    <x v="10"/>
  </r>
  <r>
    <d v="2020-11-11T00:00:00"/>
    <n v="8.6999999999999993"/>
    <n v="0.5"/>
    <x v="10"/>
  </r>
  <r>
    <d v="2020-11-12T00:00:00"/>
    <n v="6.9"/>
    <n v="5.7"/>
    <x v="10"/>
  </r>
  <r>
    <d v="2020-11-13T00:00:00"/>
    <n v="6.4"/>
    <n v="6.2"/>
    <x v="10"/>
  </r>
  <r>
    <d v="2020-11-14T00:00:00"/>
    <n v="4.9000000000000004"/>
    <n v="4.0999999999999996"/>
    <x v="10"/>
  </r>
  <r>
    <d v="2020-11-15T00:00:00"/>
    <n v="7.2"/>
    <n v="12.2"/>
    <x v="10"/>
  </r>
  <r>
    <d v="2020-11-16T00:00:00"/>
    <n v="8.3000000000000007"/>
    <n v="8.3000000000000007"/>
    <x v="10"/>
  </r>
  <r>
    <d v="2020-11-17T00:00:00"/>
    <n v="6.8"/>
    <n v="8.1"/>
    <x v="10"/>
  </r>
  <r>
    <d v="2020-11-18T00:00:00"/>
    <n v="8.6999999999999993"/>
    <n v="0.5"/>
    <x v="10"/>
  </r>
  <r>
    <d v="2020-11-19T00:00:00"/>
    <n v="6.9"/>
    <n v="5.7"/>
    <x v="10"/>
  </r>
  <r>
    <d v="2020-11-20T00:00:00"/>
    <n v="6.4"/>
    <n v="6.2"/>
    <x v="10"/>
  </r>
  <r>
    <d v="2020-11-21T00:00:00"/>
    <n v="4.9000000000000004"/>
    <n v="4.0999999999999996"/>
    <x v="10"/>
  </r>
  <r>
    <d v="2020-11-22T00:00:00"/>
    <n v="7.2"/>
    <n v="12.2"/>
    <x v="10"/>
  </r>
  <r>
    <d v="2020-11-23T00:00:00"/>
    <n v="8.3000000000000007"/>
    <n v="8.3000000000000007"/>
    <x v="10"/>
  </r>
  <r>
    <d v="2020-11-24T00:00:00"/>
    <n v="8.6"/>
    <n v="1.4"/>
    <x v="10"/>
  </r>
  <r>
    <d v="2020-11-25T00:00:00"/>
    <n v="7.3"/>
    <n v="1.9"/>
    <x v="10"/>
  </r>
  <r>
    <d v="2020-11-26T00:00:00"/>
    <n v="6.8"/>
    <n v="8.1"/>
    <x v="10"/>
  </r>
  <r>
    <d v="2020-11-27T00:00:00"/>
    <n v="6.9"/>
    <n v="5"/>
    <x v="10"/>
  </r>
  <r>
    <d v="2020-11-28T00:00:00"/>
    <n v="4.5"/>
    <n v="2.8"/>
    <x v="10"/>
  </r>
  <r>
    <d v="2020-11-29T00:00:00"/>
    <n v="5.7"/>
    <n v="2.1"/>
    <x v="10"/>
  </r>
  <r>
    <d v="2020-11-30T00:00:00"/>
    <n v="4.9000000000000004"/>
    <n v="2.5"/>
    <x v="10"/>
  </r>
  <r>
    <d v="2020-12-01T00:00:00"/>
    <n v="3.2"/>
    <n v="0.1"/>
    <x v="11"/>
  </r>
  <r>
    <d v="2020-12-02T00:00:00"/>
    <n v="4.9000000000000004"/>
    <n v="2.9"/>
    <x v="11"/>
  </r>
  <r>
    <d v="2020-12-03T00:00:00"/>
    <n v="1.9"/>
    <n v="3.1"/>
    <x v="11"/>
  </r>
  <r>
    <d v="2020-12-04T00:00:00"/>
    <n v="2"/>
    <n v="1.3"/>
    <x v="11"/>
  </r>
  <r>
    <d v="2020-12-05T00:00:00"/>
    <n v="1.7"/>
    <n v="0.7"/>
    <x v="11"/>
  </r>
  <r>
    <d v="2020-12-06T00:00:00"/>
    <n v="3.9"/>
    <n v="0.7"/>
    <x v="11"/>
  </r>
  <r>
    <d v="2020-12-07T00:00:00"/>
    <n v="3.2"/>
    <n v="0.5"/>
    <x v="11"/>
  </r>
  <r>
    <d v="2020-12-08T00:00:00"/>
    <n v="3.3"/>
    <n v="2"/>
    <x v="11"/>
  </r>
  <r>
    <d v="2020-12-09T00:00:00"/>
    <n v="3"/>
    <n v="1.7"/>
    <x v="11"/>
  </r>
  <r>
    <d v="2020-12-10T00:00:00"/>
    <n v="2.7"/>
    <n v="1.7"/>
    <x v="11"/>
  </r>
  <r>
    <d v="2020-12-11T00:00:00"/>
    <n v="2.7"/>
    <n v="2.2999999999999998"/>
    <x v="11"/>
  </r>
  <r>
    <d v="2020-12-12T00:00:00"/>
    <n v="2.7"/>
    <n v="1.4"/>
    <x v="11"/>
  </r>
  <r>
    <d v="2020-12-13T00:00:00"/>
    <n v="3.8"/>
    <n v="10.5"/>
    <x v="11"/>
  </r>
  <r>
    <d v="2020-12-14T00:00:00"/>
    <n v="3"/>
    <n v="0"/>
    <x v="11"/>
  </r>
  <r>
    <d v="2020-12-15T00:00:00"/>
    <n v="5.4"/>
    <n v="0.7"/>
    <x v="11"/>
  </r>
  <r>
    <d v="2020-12-16T00:00:00"/>
    <n v="2.2999999999999998"/>
    <n v="0.1"/>
    <x v="11"/>
  </r>
  <r>
    <d v="2020-12-17T00:00:00"/>
    <n v="2.2999999999999998"/>
    <n v="0.2"/>
    <x v="11"/>
  </r>
  <r>
    <d v="2020-12-18T00:00:00"/>
    <n v="4.5"/>
    <n v="2.9"/>
    <x v="11"/>
  </r>
  <r>
    <d v="2020-12-19T00:00:00"/>
    <n v="1.9"/>
    <n v="0.4"/>
    <x v="11"/>
  </r>
  <r>
    <d v="2020-12-20T00:00:00"/>
    <n v="4.2"/>
    <n v="0.1"/>
    <x v="11"/>
  </r>
  <r>
    <d v="2020-12-21T00:00:00"/>
    <n v="1.5"/>
    <n v="0"/>
    <x v="11"/>
  </r>
  <r>
    <d v="2020-12-22T00:00:00"/>
    <n v="2.1"/>
    <n v="1.4"/>
    <x v="11"/>
  </r>
  <r>
    <d v="2020-12-23T00:00:00"/>
    <n v="0.2"/>
    <n v="1.1000000000000001"/>
    <x v="11"/>
  </r>
  <r>
    <d v="2020-12-24T00:00:00"/>
    <n v="0.3"/>
    <n v="4.3"/>
    <x v="11"/>
  </r>
  <r>
    <d v="2020-12-25T00:00:00"/>
    <n v="-4.2"/>
    <n v="1.4"/>
    <x v="11"/>
  </r>
  <r>
    <d v="2020-12-26T00:00:00"/>
    <n v="3.1"/>
    <n v="1.1000000000000001"/>
    <x v="11"/>
  </r>
  <r>
    <d v="2020-12-27T00:00:00"/>
    <n v="-1.1000000000000001"/>
    <n v="0"/>
    <x v="11"/>
  </r>
  <r>
    <d v="2020-12-28T00:00:00"/>
    <n v="0.6"/>
    <n v="1"/>
    <x v="11"/>
  </r>
  <r>
    <d v="2020-12-29T00:00:00"/>
    <n v="2.6"/>
    <n v="3.8"/>
    <x v="11"/>
  </r>
  <r>
    <d v="2020-12-30T00:00:00"/>
    <n v="0.2"/>
    <n v="1.1000000000000001"/>
    <x v="11"/>
  </r>
  <r>
    <d v="2020-12-31T00:00:00"/>
    <n v="0.3"/>
    <n v="4.3"/>
    <x v="11"/>
  </r>
  <r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B20F4-7B98-460D-8F77-163E64753B8E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J4:K18" firstHeaderRow="1" firstDataRow="1" firstDataCol="1"/>
  <pivotFields count="4">
    <pivotField showAll="0"/>
    <pivotField dataField="1"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Średnia z Średnia temperatura" fld="1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BA4D30-840B-41EE-A9D2-204B69AC0CD9}" autoFormatId="16" applyNumberFormats="0" applyBorderFormats="0" applyFontFormats="0" applyPatternFormats="0" applyAlignmentFormats="0" applyWidthHeightFormats="0">
  <queryTableRefresh nextId="4">
    <queryTableFields count="3">
      <queryTableField id="1" name="Data" tableColumnId="1"/>
      <queryTableField id="2" name="Średnia temperatura" tableColumnId="2"/>
      <queryTableField id="3" name="Opady w mm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447772B-65B9-4DEC-9D60-080B6B3BDE2D}" autoFormatId="16" applyNumberFormats="0" applyBorderFormats="0" applyFontFormats="0" applyPatternFormats="0" applyAlignmentFormats="0" applyWidthHeightFormats="0">
  <queryTableRefresh nextId="10" unboundColumnsRight="6">
    <queryTableFields count="9">
      <queryTableField id="1" name="Data" tableColumnId="1"/>
      <queryTableField id="2" name="Średnia temperatura" tableColumnId="2"/>
      <queryTableField id="3" name="Opady w mm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7114E29-AFC9-4A0E-AE4C-396A1D8CFC39}" autoFormatId="16" applyNumberFormats="0" applyBorderFormats="0" applyFontFormats="0" applyPatternFormats="0" applyAlignmentFormats="0" applyWidthHeightFormats="0">
  <queryTableRefresh nextId="10" unboundColumnsRight="6">
    <queryTableFields count="9">
      <queryTableField id="1" name="Data" tableColumnId="1"/>
      <queryTableField id="2" name="Średnia temperatura" tableColumnId="2"/>
      <queryTableField id="3" name="Opady w mm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3ADB016-AEE6-4285-A413-41A867E3B00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Data" tableColumnId="1"/>
      <queryTableField id="2" name="Średnia temperatura" tableColumnId="2"/>
      <queryTableField id="3" name="Opady w mm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2657547-B061-4199-937F-DF85F24F0278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Data" tableColumnId="1"/>
      <queryTableField id="2" name="Średnia temperatura" tableColumnId="2"/>
      <queryTableField id="3" name="Opady w mm" tableColumnId="3"/>
      <queryTableField id="4" dataBound="0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11449C2-D620-41E2-9318-397C6577EF48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Data" tableColumnId="1"/>
      <queryTableField id="2" name="Średnia temperatura" tableColumnId="2"/>
      <queryTableField id="3" name="Opady w mm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BF4E8E-9319-4D14-85E0-84C24DD6A377}" name="pogoda" displayName="pogoda" ref="A1:C367" tableType="queryTable" totalsRowShown="0">
  <autoFilter ref="A1:C367" xr:uid="{FDBF4E8E-9319-4D14-85E0-84C24DD6A377}"/>
  <tableColumns count="3">
    <tableColumn id="1" xr3:uid="{701A1179-2619-4F31-80DF-136F67145842}" uniqueName="1" name="Data" queryTableFieldId="1" dataDxfId="18"/>
    <tableColumn id="2" xr3:uid="{9D6D56EB-DB66-4668-A68A-01105AE17019}" uniqueName="2" name="Średnia temperatura" queryTableFieldId="2"/>
    <tableColumn id="3" xr3:uid="{C5668B84-78DF-4385-82D4-E8520C1C62E8}" uniqueName="3" name="Opady w m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6D2C74-789C-40AE-AD35-7DBDA744A3B7}" name="pogoda6" displayName="pogoda6" ref="A1:I367" tableType="queryTable" totalsRowShown="0">
  <autoFilter ref="A1:I367" xr:uid="{D76D2C74-789C-40AE-AD35-7DBDA744A3B7}"/>
  <tableColumns count="9">
    <tableColumn id="1" xr3:uid="{A540AEA8-1E3C-43AB-9D74-DFDFBFDE1DB5}" uniqueName="1" name="Data" queryTableFieldId="1" dataDxfId="11"/>
    <tableColumn id="2" xr3:uid="{566767B1-4817-48EB-8ED7-FF3477C9DF0D}" uniqueName="2" name="Średnia temperatura" queryTableFieldId="2"/>
    <tableColumn id="3" xr3:uid="{B157A03E-DFF2-4FBF-8048-FCE4A11D45D2}" uniqueName="3" name="Opady w mm" queryTableFieldId="3"/>
    <tableColumn id="4" xr3:uid="{CC331827-F02B-44AA-BC15-4FB768105259}" uniqueName="4" name="wysokość trawy" queryTableFieldId="4"/>
    <tableColumn id="5" xr3:uid="{7D8B07F6-D0A5-4F7E-90FD-B3F44C2B8EAC}" uniqueName="5" name="war 1" queryTableFieldId="5" dataDxfId="10">
      <calculatedColumnFormula>IF(AND(pogoda6[[#This Row],[Średnia temperatura]]&gt;=5,pogoda6[[#This Row],[Średnia temperatura]]&lt;=10),IF(pogoda6[[#This Row],[Opady w mm]]&lt;2,5,10),0)</calculatedColumnFormula>
    </tableColumn>
    <tableColumn id="6" xr3:uid="{D46AE4F5-EB9C-4A02-9CEA-FC4E5F976382}" uniqueName="6" name="war 2" queryTableFieldId="6" dataDxfId="9">
      <calculatedColumnFormula>IF(AND(pogoda6[[#This Row],[Średnia temperatura]]&gt;10,pogoda6[[#This Row],[Średnia temperatura]]&lt;=20),IF(pogoda6[[#This Row],[Opady w mm]]&lt;=15,20,35),0)</calculatedColumnFormula>
    </tableColumn>
    <tableColumn id="7" xr3:uid="{7B866ECC-19CB-435C-A789-EBC9215D4C47}" uniqueName="7" name="war 3" queryTableFieldId="7" dataDxfId="8">
      <calculatedColumnFormula>IF(pogoda6[[#This Row],[Średnia temperatura]]&gt;20,IF(pogoda6[[#This Row],[Opady w mm]]&lt;=15,10,60),0)</calculatedColumnFormula>
    </tableColumn>
    <tableColumn id="8" xr3:uid="{B4642FF1-E167-4B6A-A8A8-15C0BBF6D7C6}" uniqueName="8" name="czy pt" queryTableFieldId="8" dataDxfId="7">
      <calculatedColumnFormula>IF(WEEKDAY(pogoda6[[#This Row],[Data]],2)=5,1,0)</calculatedColumnFormula>
    </tableColumn>
    <tableColumn id="9" xr3:uid="{90843C7B-2284-4FBE-9E8C-20F33DF091B2}" uniqueName="9" name="sciecie" queryTableFieldId="9" dataDxfId="6">
      <calculatedColumnFormula>IF(AND(pogoda6[[#This Row],[czy pt]],pogoda6[[#This Row],[wysokość trawy]]&gt;150),25,0)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C64BE6-3709-446D-B1A3-17C77FD8C61C}" name="pogoda68" displayName="pogoda68" ref="A1:I367" tableType="queryTable" totalsRowShown="0">
  <autoFilter ref="A1:I367" xr:uid="{B3C64BE6-3709-446D-B1A3-17C77FD8C61C}"/>
  <tableColumns count="9">
    <tableColumn id="1" xr3:uid="{7F50197F-0D92-445D-996B-89B35A426266}" uniqueName="1" name="Data" queryTableFieldId="1" dataDxfId="5"/>
    <tableColumn id="2" xr3:uid="{95F85BA3-0D7F-481B-813F-50FD6279D21C}" uniqueName="2" name="Średnia temperatura" queryTableFieldId="2"/>
    <tableColumn id="3" xr3:uid="{07464D0F-0A38-4883-BB16-50CEBAB77FD4}" uniqueName="3" name="Opady w mm" queryTableFieldId="3"/>
    <tableColumn id="4" xr3:uid="{A12146FB-E7DB-4A7D-A452-75966A3EDC6B}" uniqueName="4" name="wysokość trawy" queryTableFieldId="4"/>
    <tableColumn id="5" xr3:uid="{B4F5703C-C6B8-4907-8477-C70CFE28447F}" uniqueName="5" name="war 1" queryTableFieldId="5" dataDxfId="4">
      <calculatedColumnFormula>IF(AND(pogoda68[[#This Row],[Średnia temperatura]]&gt;=5,pogoda68[[#This Row],[Średnia temperatura]]&lt;=10),IF(pogoda68[[#This Row],[Opady w mm]]&lt;2,5,10),0)</calculatedColumnFormula>
    </tableColumn>
    <tableColumn id="6" xr3:uid="{AE33F5D8-3F57-425D-B0FA-69FE0AC4ADFB}" uniqueName="6" name="war 2" queryTableFieldId="6" dataDxfId="3">
      <calculatedColumnFormula>IF(AND(pogoda68[[#This Row],[Średnia temperatura]]&gt;10,pogoda68[[#This Row],[Średnia temperatura]]&lt;=20),IF(pogoda68[[#This Row],[Opady w mm]]&lt;=15,20,35),0)</calculatedColumnFormula>
    </tableColumn>
    <tableColumn id="7" xr3:uid="{89F97E51-95B9-4667-8607-0B768E24B25F}" uniqueName="7" name="war 3" queryTableFieldId="7" dataDxfId="2">
      <calculatedColumnFormula>IF(pogoda68[[#This Row],[Średnia temperatura]]&gt;20,IF(pogoda68[[#This Row],[Opady w mm]]&lt;=15,10,60),0)</calculatedColumnFormula>
    </tableColumn>
    <tableColumn id="8" xr3:uid="{A7A2200F-5399-47C2-853C-DC38B7517CB6}" uniqueName="8" name="czy pt" queryTableFieldId="8" dataDxfId="1">
      <calculatedColumnFormula>IF(WEEKDAY(pogoda68[[#This Row],[Data]],2)=5,1,0)</calculatedColumnFormula>
    </tableColumn>
    <tableColumn id="9" xr3:uid="{01B8A56B-6DC9-4373-A5B6-99DE8BF8F526}" uniqueName="9" name="sciecie" queryTableFieldId="9" dataDxfId="0">
      <calculatedColumnFormula>IF(AND(pogoda68[[#This Row],[czy pt]],pogoda68[[#This Row],[wysokość trawy]]&gt;150),pogoda68[[#This Row],[wysokość trawy]]-25,0)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224E01-2C90-403C-898A-C35F9EE41ACC}" name="pogoda5" displayName="pogoda5" ref="A1:D367" tableType="queryTable" totalsRowShown="0">
  <autoFilter ref="A1:D367" xr:uid="{5A224E01-2C90-403C-898A-C35F9EE41ACC}"/>
  <tableColumns count="4">
    <tableColumn id="1" xr3:uid="{BCA422F9-4719-44A4-8A27-04B25D75CA7D}" uniqueName="1" name="Data" queryTableFieldId="1" dataDxfId="12"/>
    <tableColumn id="2" xr3:uid="{EA9EBB73-5CA8-4420-B55A-AE05BF8582D7}" uniqueName="2" name="Średnia temperatura" queryTableFieldId="2"/>
    <tableColumn id="3" xr3:uid="{45EA3D13-CA72-4D9A-BF45-167E61CA2FB2}" uniqueName="3" name="Opady w mm" queryTableFieldId="3"/>
    <tableColumn id="4" xr3:uid="{8B48A0A4-6914-4BCD-B4C0-9116F63429D2}" uniqueName="4" name="czy zraszacze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D4063E-4FE1-4762-9326-499D2FF80997}" name="pogoda4" displayName="pogoda4" ref="A1:D367" tableType="queryTable" totalsRowShown="0">
  <autoFilter ref="A1:D367" xr:uid="{F7D4063E-4FE1-4762-9326-499D2FF80997}"/>
  <tableColumns count="4">
    <tableColumn id="1" xr3:uid="{1F782340-7D59-477D-8F56-8AA002E53E3F}" uniqueName="1" name="Data" queryTableFieldId="1" dataDxfId="15"/>
    <tableColumn id="2" xr3:uid="{BFF09130-6E90-4621-8D1E-73A445842FA9}" uniqueName="2" name="Średnia temperatura" queryTableFieldId="2"/>
    <tableColumn id="3" xr3:uid="{0CF2F3C6-E7ED-4E65-BB3C-231250EAA810}" uniqueName="3" name="Opady w mm" queryTableFieldId="3"/>
    <tableColumn id="4" xr3:uid="{C37610A0-5962-4DA4-9BB0-04C9F40228C0}" uniqueName="4" name="dl okresu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747CDD-E4EA-405D-B8ED-CC2429D5F69D}" name="pogoda3" displayName="pogoda3" ref="A1:D367" tableType="queryTable" totalsRowShown="0">
  <autoFilter ref="A1:D367" xr:uid="{E8747CDD-E4EA-405D-B8ED-CC2429D5F69D}"/>
  <tableColumns count="4">
    <tableColumn id="1" xr3:uid="{892087CB-2F18-42AA-A6DD-C68057B5CE9F}" uniqueName="1" name="Data" queryTableFieldId="1" dataDxfId="17"/>
    <tableColumn id="2" xr3:uid="{3EE6D6B8-B897-4F7C-9E0F-6B0AAC744E30}" uniqueName="2" name="Średnia temperatura" queryTableFieldId="2"/>
    <tableColumn id="3" xr3:uid="{0D1BAC33-E9D6-4451-99ED-D43B05EC8A75}" uniqueName="3" name="Opady w mm" queryTableFieldId="3"/>
    <tableColumn id="4" xr3:uid="{985C4E70-9BA0-417F-AD45-4EECBC6818FD}" uniqueName="4" name="miesiąc" queryTableFieldId="4" dataDxfId="16">
      <calculatedColumnFormula>MONTH(pogoda3[[#This Row],[Data]])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280D-F6AC-4745-BA25-F057CBF9C2C3}">
  <dimension ref="A1:C367"/>
  <sheetViews>
    <sheetView workbookViewId="0">
      <selection sqref="A1:C1048576"/>
    </sheetView>
  </sheetViews>
  <sheetFormatPr defaultRowHeight="15" x14ac:dyDescent="0.25"/>
  <cols>
    <col min="1" max="1" width="10.140625" bestFit="1" customWidth="1"/>
    <col min="2" max="2" width="21.85546875" bestFit="1" customWidth="1"/>
    <col min="3" max="3" width="14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43831</v>
      </c>
      <c r="B2">
        <v>0.1</v>
      </c>
      <c r="C2">
        <v>1.5</v>
      </c>
    </row>
    <row r="3" spans="1:3" x14ac:dyDescent="0.25">
      <c r="A3" s="1">
        <v>43832</v>
      </c>
      <c r="B3">
        <v>-1.1000000000000001</v>
      </c>
      <c r="C3">
        <v>0</v>
      </c>
    </row>
    <row r="4" spans="1:3" x14ac:dyDescent="0.25">
      <c r="A4" s="1">
        <v>43833</v>
      </c>
      <c r="B4">
        <v>-2.9</v>
      </c>
      <c r="C4">
        <v>0.2</v>
      </c>
    </row>
    <row r="5" spans="1:3" x14ac:dyDescent="0.25">
      <c r="A5" s="1">
        <v>43834</v>
      </c>
      <c r="B5">
        <v>-2.4</v>
      </c>
      <c r="C5">
        <v>1.3</v>
      </c>
    </row>
    <row r="6" spans="1:3" x14ac:dyDescent="0.25">
      <c r="A6" s="1">
        <v>43835</v>
      </c>
      <c r="B6">
        <v>-3.2</v>
      </c>
      <c r="C6">
        <v>0.3</v>
      </c>
    </row>
    <row r="7" spans="1:3" x14ac:dyDescent="0.25">
      <c r="A7" s="1">
        <v>43836</v>
      </c>
      <c r="B7">
        <v>-2.9</v>
      </c>
      <c r="C7">
        <v>0.6</v>
      </c>
    </row>
    <row r="8" spans="1:3" x14ac:dyDescent="0.25">
      <c r="A8" s="1">
        <v>43837</v>
      </c>
      <c r="B8">
        <v>-4.3</v>
      </c>
      <c r="C8">
        <v>0.5</v>
      </c>
    </row>
    <row r="9" spans="1:3" x14ac:dyDescent="0.25">
      <c r="A9" s="1">
        <v>43838</v>
      </c>
      <c r="B9">
        <v>-3</v>
      </c>
      <c r="C9">
        <v>0.1</v>
      </c>
    </row>
    <row r="10" spans="1:3" x14ac:dyDescent="0.25">
      <c r="A10" s="1">
        <v>43839</v>
      </c>
      <c r="B10">
        <v>-0.6</v>
      </c>
      <c r="C10">
        <v>0.3</v>
      </c>
    </row>
    <row r="11" spans="1:3" x14ac:dyDescent="0.25">
      <c r="A11" s="1">
        <v>43840</v>
      </c>
      <c r="B11">
        <v>-0.8</v>
      </c>
      <c r="C11">
        <v>2</v>
      </c>
    </row>
    <row r="12" spans="1:3" x14ac:dyDescent="0.25">
      <c r="A12" s="1">
        <v>43841</v>
      </c>
      <c r="B12">
        <v>0.3</v>
      </c>
      <c r="C12">
        <v>0.5</v>
      </c>
    </row>
    <row r="13" spans="1:3" x14ac:dyDescent="0.25">
      <c r="A13" s="1">
        <v>43842</v>
      </c>
      <c r="B13">
        <v>-3.5</v>
      </c>
      <c r="C13">
        <v>1.6</v>
      </c>
    </row>
    <row r="14" spans="1:3" x14ac:dyDescent="0.25">
      <c r="A14" s="1">
        <v>43843</v>
      </c>
      <c r="B14">
        <v>-2.7</v>
      </c>
      <c r="C14">
        <v>0.1</v>
      </c>
    </row>
    <row r="15" spans="1:3" x14ac:dyDescent="0.25">
      <c r="A15" s="1">
        <v>43844</v>
      </c>
      <c r="B15">
        <v>-1.1000000000000001</v>
      </c>
      <c r="C15">
        <v>1.5</v>
      </c>
    </row>
    <row r="16" spans="1:3" x14ac:dyDescent="0.25">
      <c r="A16" s="1">
        <v>43845</v>
      </c>
      <c r="B16">
        <v>-3.4</v>
      </c>
      <c r="C16">
        <v>0.1</v>
      </c>
    </row>
    <row r="17" spans="1:3" x14ac:dyDescent="0.25">
      <c r="A17" s="1">
        <v>43846</v>
      </c>
      <c r="B17">
        <v>-3.4</v>
      </c>
      <c r="C17">
        <v>0</v>
      </c>
    </row>
    <row r="18" spans="1:3" x14ac:dyDescent="0.25">
      <c r="A18" s="1">
        <v>43847</v>
      </c>
      <c r="B18">
        <v>1.3</v>
      </c>
      <c r="C18">
        <v>0.1</v>
      </c>
    </row>
    <row r="19" spans="1:3" x14ac:dyDescent="0.25">
      <c r="A19" s="1">
        <v>43848</v>
      </c>
      <c r="B19">
        <v>0.3</v>
      </c>
      <c r="C19">
        <v>1.3</v>
      </c>
    </row>
    <row r="20" spans="1:3" x14ac:dyDescent="0.25">
      <c r="A20" s="1">
        <v>43849</v>
      </c>
      <c r="B20">
        <v>1.1000000000000001</v>
      </c>
      <c r="C20">
        <v>2.2000000000000002</v>
      </c>
    </row>
    <row r="21" spans="1:3" x14ac:dyDescent="0.25">
      <c r="A21" s="1">
        <v>43850</v>
      </c>
      <c r="B21">
        <v>0.5</v>
      </c>
      <c r="C21">
        <v>0</v>
      </c>
    </row>
    <row r="22" spans="1:3" x14ac:dyDescent="0.25">
      <c r="A22" s="1">
        <v>43851</v>
      </c>
      <c r="B22">
        <v>1.6</v>
      </c>
      <c r="C22">
        <v>0</v>
      </c>
    </row>
    <row r="23" spans="1:3" x14ac:dyDescent="0.25">
      <c r="A23" s="1">
        <v>43852</v>
      </c>
      <c r="B23">
        <v>0.5</v>
      </c>
      <c r="C23">
        <v>0</v>
      </c>
    </row>
    <row r="24" spans="1:3" x14ac:dyDescent="0.25">
      <c r="A24" s="1">
        <v>43853</v>
      </c>
      <c r="B24">
        <v>1.2</v>
      </c>
      <c r="C24">
        <v>0.3</v>
      </c>
    </row>
    <row r="25" spans="1:3" x14ac:dyDescent="0.25">
      <c r="A25" s="1">
        <v>43854</v>
      </c>
      <c r="B25">
        <v>-0.3</v>
      </c>
      <c r="C25">
        <v>0</v>
      </c>
    </row>
    <row r="26" spans="1:3" x14ac:dyDescent="0.25">
      <c r="A26" s="1">
        <v>43855</v>
      </c>
      <c r="B26">
        <v>0.6</v>
      </c>
      <c r="C26">
        <v>0.5</v>
      </c>
    </row>
    <row r="27" spans="1:3" x14ac:dyDescent="0.25">
      <c r="A27" s="1">
        <v>43856</v>
      </c>
      <c r="B27">
        <v>3.5</v>
      </c>
      <c r="C27">
        <v>1.4</v>
      </c>
    </row>
    <row r="28" spans="1:3" x14ac:dyDescent="0.25">
      <c r="A28" s="1">
        <v>43857</v>
      </c>
      <c r="B28">
        <v>3.1</v>
      </c>
      <c r="C28">
        <v>2.2999999999999998</v>
      </c>
    </row>
    <row r="29" spans="1:3" x14ac:dyDescent="0.25">
      <c r="A29" s="1">
        <v>43858</v>
      </c>
      <c r="B29">
        <v>1.4</v>
      </c>
      <c r="C29">
        <v>2.2999999999999998</v>
      </c>
    </row>
    <row r="30" spans="1:3" x14ac:dyDescent="0.25">
      <c r="A30" s="1">
        <v>43859</v>
      </c>
      <c r="B30">
        <v>-0.4</v>
      </c>
      <c r="C30">
        <v>0.1</v>
      </c>
    </row>
    <row r="31" spans="1:3" x14ac:dyDescent="0.25">
      <c r="A31" s="1">
        <v>43860</v>
      </c>
      <c r="B31">
        <v>2</v>
      </c>
      <c r="C31">
        <v>0.3</v>
      </c>
    </row>
    <row r="32" spans="1:3" x14ac:dyDescent="0.25">
      <c r="A32" s="1">
        <v>43861</v>
      </c>
      <c r="B32">
        <v>0.4</v>
      </c>
      <c r="C32">
        <v>1.4</v>
      </c>
    </row>
    <row r="33" spans="1:3" x14ac:dyDescent="0.25">
      <c r="A33" s="1">
        <v>43862</v>
      </c>
      <c r="B33">
        <v>-3.2</v>
      </c>
      <c r="C33">
        <v>0.3</v>
      </c>
    </row>
    <row r="34" spans="1:3" x14ac:dyDescent="0.25">
      <c r="A34" s="1">
        <v>43863</v>
      </c>
      <c r="B34">
        <v>-2.9</v>
      </c>
      <c r="C34">
        <v>0.6</v>
      </c>
    </row>
    <row r="35" spans="1:3" x14ac:dyDescent="0.25">
      <c r="A35" s="1">
        <v>43864</v>
      </c>
      <c r="B35">
        <v>-4.3</v>
      </c>
      <c r="C35">
        <v>0.5</v>
      </c>
    </row>
    <row r="36" spans="1:3" x14ac:dyDescent="0.25">
      <c r="A36" s="1">
        <v>43865</v>
      </c>
      <c r="B36">
        <v>-3</v>
      </c>
      <c r="C36">
        <v>0.1</v>
      </c>
    </row>
    <row r="37" spans="1:3" x14ac:dyDescent="0.25">
      <c r="A37" s="1">
        <v>43866</v>
      </c>
      <c r="B37">
        <v>-0.6</v>
      </c>
      <c r="C37">
        <v>0.3</v>
      </c>
    </row>
    <row r="38" spans="1:3" x14ac:dyDescent="0.25">
      <c r="A38" s="1">
        <v>43867</v>
      </c>
      <c r="B38">
        <v>-0.8</v>
      </c>
      <c r="C38">
        <v>2</v>
      </c>
    </row>
    <row r="39" spans="1:3" x14ac:dyDescent="0.25">
      <c r="A39" s="1">
        <v>43868</v>
      </c>
      <c r="B39">
        <v>0.3</v>
      </c>
      <c r="C39">
        <v>0.5</v>
      </c>
    </row>
    <row r="40" spans="1:3" x14ac:dyDescent="0.25">
      <c r="A40" s="1">
        <v>43869</v>
      </c>
      <c r="B40">
        <v>-3.5</v>
      </c>
      <c r="C40">
        <v>1.6</v>
      </c>
    </row>
    <row r="41" spans="1:3" x14ac:dyDescent="0.25">
      <c r="A41" s="1">
        <v>43870</v>
      </c>
      <c r="B41">
        <v>-2.7</v>
      </c>
      <c r="C41">
        <v>0.1</v>
      </c>
    </row>
    <row r="42" spans="1:3" x14ac:dyDescent="0.25">
      <c r="A42" s="1">
        <v>43871</v>
      </c>
      <c r="B42">
        <v>1.3</v>
      </c>
      <c r="C42">
        <v>0.1</v>
      </c>
    </row>
    <row r="43" spans="1:3" x14ac:dyDescent="0.25">
      <c r="A43" s="1">
        <v>43872</v>
      </c>
      <c r="B43">
        <v>0.3</v>
      </c>
      <c r="C43">
        <v>1.3</v>
      </c>
    </row>
    <row r="44" spans="1:3" x14ac:dyDescent="0.25">
      <c r="A44" s="1">
        <v>43873</v>
      </c>
      <c r="B44">
        <v>1.1000000000000001</v>
      </c>
      <c r="C44">
        <v>2.2000000000000002</v>
      </c>
    </row>
    <row r="45" spans="1:3" x14ac:dyDescent="0.25">
      <c r="A45" s="1">
        <v>43874</v>
      </c>
      <c r="B45">
        <v>0.5</v>
      </c>
      <c r="C45">
        <v>0</v>
      </c>
    </row>
    <row r="46" spans="1:3" x14ac:dyDescent="0.25">
      <c r="A46" s="1">
        <v>43875</v>
      </c>
      <c r="B46">
        <v>1.6</v>
      </c>
      <c r="C46">
        <v>0</v>
      </c>
    </row>
    <row r="47" spans="1:3" x14ac:dyDescent="0.25">
      <c r="A47" s="1">
        <v>43876</v>
      </c>
      <c r="B47">
        <v>0.5</v>
      </c>
      <c r="C47">
        <v>0</v>
      </c>
    </row>
    <row r="48" spans="1:3" x14ac:dyDescent="0.25">
      <c r="A48" s="1">
        <v>43877</v>
      </c>
      <c r="B48">
        <v>1.2</v>
      </c>
      <c r="C48">
        <v>0.3</v>
      </c>
    </row>
    <row r="49" spans="1:3" x14ac:dyDescent="0.25">
      <c r="A49" s="1">
        <v>43878</v>
      </c>
      <c r="B49">
        <v>-0.3</v>
      </c>
      <c r="C49">
        <v>0</v>
      </c>
    </row>
    <row r="50" spans="1:3" x14ac:dyDescent="0.25">
      <c r="A50" s="1">
        <v>43879</v>
      </c>
      <c r="B50">
        <v>0.6</v>
      </c>
      <c r="C50">
        <v>0.5</v>
      </c>
    </row>
    <row r="51" spans="1:3" x14ac:dyDescent="0.25">
      <c r="A51" s="1">
        <v>43880</v>
      </c>
      <c r="B51">
        <v>3.5</v>
      </c>
      <c r="C51">
        <v>1.4</v>
      </c>
    </row>
    <row r="52" spans="1:3" x14ac:dyDescent="0.25">
      <c r="A52" s="1">
        <v>43881</v>
      </c>
      <c r="B52">
        <v>3.1</v>
      </c>
      <c r="C52">
        <v>2.2999999999999998</v>
      </c>
    </row>
    <row r="53" spans="1:3" x14ac:dyDescent="0.25">
      <c r="A53" s="1">
        <v>43882</v>
      </c>
      <c r="B53">
        <v>1.4</v>
      </c>
      <c r="C53">
        <v>2.2999999999999998</v>
      </c>
    </row>
    <row r="54" spans="1:3" x14ac:dyDescent="0.25">
      <c r="A54" s="1">
        <v>43883</v>
      </c>
      <c r="B54">
        <v>1.3</v>
      </c>
      <c r="C54">
        <v>0.1</v>
      </c>
    </row>
    <row r="55" spans="1:3" x14ac:dyDescent="0.25">
      <c r="A55" s="1">
        <v>43884</v>
      </c>
      <c r="B55">
        <v>0.3</v>
      </c>
      <c r="C55">
        <v>1.3</v>
      </c>
    </row>
    <row r="56" spans="1:3" x14ac:dyDescent="0.25">
      <c r="A56" s="1">
        <v>43885</v>
      </c>
      <c r="B56">
        <v>1.1000000000000001</v>
      </c>
      <c r="C56">
        <v>2.2000000000000002</v>
      </c>
    </row>
    <row r="57" spans="1:3" x14ac:dyDescent="0.25">
      <c r="A57" s="1">
        <v>43886</v>
      </c>
      <c r="B57">
        <v>0.5</v>
      </c>
      <c r="C57">
        <v>0</v>
      </c>
    </row>
    <row r="58" spans="1:3" x14ac:dyDescent="0.25">
      <c r="A58" s="1">
        <v>43887</v>
      </c>
      <c r="B58">
        <v>-1.2</v>
      </c>
      <c r="C58">
        <v>0.1</v>
      </c>
    </row>
    <row r="59" spans="1:3" x14ac:dyDescent="0.25">
      <c r="A59" s="1">
        <v>43888</v>
      </c>
      <c r="B59">
        <v>1</v>
      </c>
      <c r="C59">
        <v>1.9</v>
      </c>
    </row>
    <row r="60" spans="1:3" x14ac:dyDescent="0.25">
      <c r="A60" s="1">
        <v>43889</v>
      </c>
      <c r="B60">
        <v>1.3</v>
      </c>
      <c r="C60">
        <v>5.2</v>
      </c>
    </row>
    <row r="61" spans="1:3" x14ac:dyDescent="0.25">
      <c r="A61" s="1">
        <v>43890</v>
      </c>
      <c r="B61">
        <v>-0.7</v>
      </c>
      <c r="C61">
        <v>1</v>
      </c>
    </row>
    <row r="62" spans="1:3" x14ac:dyDescent="0.25">
      <c r="A62" s="1">
        <v>43891</v>
      </c>
      <c r="B62">
        <v>-0.5</v>
      </c>
      <c r="C62">
        <v>0</v>
      </c>
    </row>
    <row r="63" spans="1:3" x14ac:dyDescent="0.25">
      <c r="A63" s="1">
        <v>43892</v>
      </c>
      <c r="B63">
        <v>-2.2999999999999998</v>
      </c>
      <c r="C63">
        <v>0.4</v>
      </c>
    </row>
    <row r="64" spans="1:3" x14ac:dyDescent="0.25">
      <c r="A64" s="1">
        <v>43893</v>
      </c>
      <c r="B64">
        <v>-0.5</v>
      </c>
      <c r="C64">
        <v>1.1000000000000001</v>
      </c>
    </row>
    <row r="65" spans="1:3" x14ac:dyDescent="0.25">
      <c r="A65" s="1">
        <v>43894</v>
      </c>
      <c r="B65">
        <v>-1.4</v>
      </c>
      <c r="C65">
        <v>0.2</v>
      </c>
    </row>
    <row r="66" spans="1:3" x14ac:dyDescent="0.25">
      <c r="A66" s="1">
        <v>43895</v>
      </c>
      <c r="B66">
        <v>-1.3</v>
      </c>
      <c r="C66">
        <v>0.9</v>
      </c>
    </row>
    <row r="67" spans="1:3" x14ac:dyDescent="0.25">
      <c r="A67" s="1">
        <v>43896</v>
      </c>
      <c r="B67">
        <v>-2.5</v>
      </c>
      <c r="C67">
        <v>0.5</v>
      </c>
    </row>
    <row r="68" spans="1:3" x14ac:dyDescent="0.25">
      <c r="A68" s="1">
        <v>43897</v>
      </c>
      <c r="B68">
        <v>-2.2000000000000002</v>
      </c>
      <c r="C68">
        <v>0</v>
      </c>
    </row>
    <row r="69" spans="1:3" x14ac:dyDescent="0.25">
      <c r="A69" s="1">
        <v>43898</v>
      </c>
      <c r="B69">
        <v>-1.4</v>
      </c>
      <c r="C69">
        <v>0</v>
      </c>
    </row>
    <row r="70" spans="1:3" x14ac:dyDescent="0.25">
      <c r="A70" s="1">
        <v>43899</v>
      </c>
      <c r="B70">
        <v>-1.1000000000000001</v>
      </c>
      <c r="C70">
        <v>0</v>
      </c>
    </row>
    <row r="71" spans="1:3" x14ac:dyDescent="0.25">
      <c r="A71" s="1">
        <v>43900</v>
      </c>
      <c r="B71">
        <v>0.2</v>
      </c>
      <c r="C71">
        <v>0</v>
      </c>
    </row>
    <row r="72" spans="1:3" x14ac:dyDescent="0.25">
      <c r="A72" s="1">
        <v>43901</v>
      </c>
      <c r="B72">
        <v>3.3</v>
      </c>
      <c r="C72">
        <v>0.6</v>
      </c>
    </row>
    <row r="73" spans="1:3" x14ac:dyDescent="0.25">
      <c r="A73" s="1">
        <v>43902</v>
      </c>
      <c r="B73">
        <v>1.2</v>
      </c>
      <c r="C73">
        <v>0.9</v>
      </c>
    </row>
    <row r="74" spans="1:3" x14ac:dyDescent="0.25">
      <c r="A74" s="1">
        <v>43903</v>
      </c>
      <c r="B74">
        <v>0.7</v>
      </c>
      <c r="C74">
        <v>0.1</v>
      </c>
    </row>
    <row r="75" spans="1:3" x14ac:dyDescent="0.25">
      <c r="A75" s="1">
        <v>43904</v>
      </c>
      <c r="B75">
        <v>1.3</v>
      </c>
      <c r="C75">
        <v>0</v>
      </c>
    </row>
    <row r="76" spans="1:3" x14ac:dyDescent="0.25">
      <c r="A76" s="1">
        <v>43905</v>
      </c>
      <c r="B76">
        <v>2.2000000000000002</v>
      </c>
      <c r="C76">
        <v>0.9</v>
      </c>
    </row>
    <row r="77" spans="1:3" x14ac:dyDescent="0.25">
      <c r="A77" s="1">
        <v>43906</v>
      </c>
      <c r="B77">
        <v>2.5</v>
      </c>
      <c r="C77">
        <v>0.5</v>
      </c>
    </row>
    <row r="78" spans="1:3" x14ac:dyDescent="0.25">
      <c r="A78" s="1">
        <v>43907</v>
      </c>
      <c r="B78">
        <v>2.1</v>
      </c>
      <c r="C78">
        <v>0.8</v>
      </c>
    </row>
    <row r="79" spans="1:3" x14ac:dyDescent="0.25">
      <c r="A79" s="1">
        <v>43908</v>
      </c>
      <c r="B79">
        <v>1.3</v>
      </c>
      <c r="C79">
        <v>10.7</v>
      </c>
    </row>
    <row r="80" spans="1:3" x14ac:dyDescent="0.25">
      <c r="A80" s="1">
        <v>43909</v>
      </c>
      <c r="B80">
        <v>2.2999999999999998</v>
      </c>
      <c r="C80">
        <v>0</v>
      </c>
    </row>
    <row r="81" spans="1:3" x14ac:dyDescent="0.25">
      <c r="A81" s="1">
        <v>43910</v>
      </c>
      <c r="B81">
        <v>2.1</v>
      </c>
      <c r="C81">
        <v>0.8</v>
      </c>
    </row>
    <row r="82" spans="1:3" x14ac:dyDescent="0.25">
      <c r="A82" s="1">
        <v>43911</v>
      </c>
      <c r="B82">
        <v>3.4</v>
      </c>
      <c r="C82">
        <v>0.1</v>
      </c>
    </row>
    <row r="83" spans="1:3" x14ac:dyDescent="0.25">
      <c r="A83" s="1">
        <v>43912</v>
      </c>
      <c r="B83">
        <v>5.3</v>
      </c>
      <c r="C83">
        <v>0.1</v>
      </c>
    </row>
    <row r="84" spans="1:3" x14ac:dyDescent="0.25">
      <c r="A84" s="1">
        <v>43913</v>
      </c>
      <c r="B84">
        <v>6.9</v>
      </c>
      <c r="C84">
        <v>0</v>
      </c>
    </row>
    <row r="85" spans="1:3" x14ac:dyDescent="0.25">
      <c r="A85" s="1">
        <v>43914</v>
      </c>
      <c r="B85">
        <v>3.9</v>
      </c>
      <c r="C85">
        <v>0</v>
      </c>
    </row>
    <row r="86" spans="1:3" x14ac:dyDescent="0.25">
      <c r="A86" s="1">
        <v>43915</v>
      </c>
      <c r="B86">
        <v>3.3</v>
      </c>
      <c r="C86">
        <v>0.1</v>
      </c>
    </row>
    <row r="87" spans="1:3" x14ac:dyDescent="0.25">
      <c r="A87" s="1">
        <v>43916</v>
      </c>
      <c r="B87">
        <v>6.5</v>
      </c>
      <c r="C87">
        <v>0.9</v>
      </c>
    </row>
    <row r="88" spans="1:3" x14ac:dyDescent="0.25">
      <c r="A88" s="1">
        <v>43917</v>
      </c>
      <c r="B88">
        <v>6.9</v>
      </c>
      <c r="C88">
        <v>1.3</v>
      </c>
    </row>
    <row r="89" spans="1:3" x14ac:dyDescent="0.25">
      <c r="A89" s="1">
        <v>43918</v>
      </c>
      <c r="B89">
        <v>7.3</v>
      </c>
      <c r="C89">
        <v>1</v>
      </c>
    </row>
    <row r="90" spans="1:3" x14ac:dyDescent="0.25">
      <c r="A90" s="1">
        <v>43919</v>
      </c>
      <c r="B90">
        <v>6.5</v>
      </c>
      <c r="C90">
        <v>2.5</v>
      </c>
    </row>
    <row r="91" spans="1:3" x14ac:dyDescent="0.25">
      <c r="A91" s="1">
        <v>43920</v>
      </c>
      <c r="B91">
        <v>6.5</v>
      </c>
      <c r="C91">
        <v>0.3</v>
      </c>
    </row>
    <row r="92" spans="1:3" x14ac:dyDescent="0.25">
      <c r="A92" s="1">
        <v>43921</v>
      </c>
      <c r="B92">
        <v>6.1</v>
      </c>
      <c r="C92">
        <v>0.3</v>
      </c>
    </row>
    <row r="93" spans="1:3" x14ac:dyDescent="0.25">
      <c r="A93" s="1">
        <v>43922</v>
      </c>
      <c r="B93">
        <v>5.8</v>
      </c>
      <c r="C93">
        <v>0.5</v>
      </c>
    </row>
    <row r="94" spans="1:3" x14ac:dyDescent="0.25">
      <c r="A94" s="1">
        <v>43923</v>
      </c>
      <c r="B94">
        <v>3.9</v>
      </c>
      <c r="C94">
        <v>2</v>
      </c>
    </row>
    <row r="95" spans="1:3" x14ac:dyDescent="0.25">
      <c r="A95" s="1">
        <v>43924</v>
      </c>
      <c r="B95">
        <v>6.5</v>
      </c>
      <c r="C95">
        <v>4.7</v>
      </c>
    </row>
    <row r="96" spans="1:3" x14ac:dyDescent="0.25">
      <c r="A96" s="1">
        <v>43925</v>
      </c>
      <c r="B96">
        <v>4.5</v>
      </c>
      <c r="C96">
        <v>0</v>
      </c>
    </row>
    <row r="97" spans="1:3" x14ac:dyDescent="0.25">
      <c r="A97" s="1">
        <v>43926</v>
      </c>
      <c r="B97">
        <v>3.8</v>
      </c>
      <c r="C97">
        <v>0.3</v>
      </c>
    </row>
    <row r="98" spans="1:3" x14ac:dyDescent="0.25">
      <c r="A98" s="1">
        <v>43927</v>
      </c>
      <c r="B98">
        <v>6.3</v>
      </c>
      <c r="C98">
        <v>0</v>
      </c>
    </row>
    <row r="99" spans="1:3" x14ac:dyDescent="0.25">
      <c r="A99" s="1">
        <v>43928</v>
      </c>
      <c r="B99">
        <v>5.8</v>
      </c>
      <c r="C99">
        <v>0.3</v>
      </c>
    </row>
    <row r="100" spans="1:3" x14ac:dyDescent="0.25">
      <c r="A100" s="1">
        <v>43929</v>
      </c>
      <c r="B100">
        <v>4.2</v>
      </c>
      <c r="C100">
        <v>0.1</v>
      </c>
    </row>
    <row r="101" spans="1:3" x14ac:dyDescent="0.25">
      <c r="A101" s="1">
        <v>43930</v>
      </c>
      <c r="B101">
        <v>6</v>
      </c>
      <c r="C101">
        <v>0.9</v>
      </c>
    </row>
    <row r="102" spans="1:3" x14ac:dyDescent="0.25">
      <c r="A102" s="1">
        <v>43931</v>
      </c>
      <c r="B102">
        <v>3.1</v>
      </c>
      <c r="C102">
        <v>1.8</v>
      </c>
    </row>
    <row r="103" spans="1:3" x14ac:dyDescent="0.25">
      <c r="A103" s="1">
        <v>43932</v>
      </c>
      <c r="B103">
        <v>4.9000000000000004</v>
      </c>
      <c r="C103">
        <v>1.7</v>
      </c>
    </row>
    <row r="104" spans="1:3" x14ac:dyDescent="0.25">
      <c r="A104" s="1">
        <v>43933</v>
      </c>
      <c r="B104">
        <v>6.5</v>
      </c>
      <c r="C104">
        <v>0.9</v>
      </c>
    </row>
    <row r="105" spans="1:3" x14ac:dyDescent="0.25">
      <c r="A105" s="1">
        <v>43934</v>
      </c>
      <c r="B105">
        <v>6.9</v>
      </c>
      <c r="C105">
        <v>1.3</v>
      </c>
    </row>
    <row r="106" spans="1:3" x14ac:dyDescent="0.25">
      <c r="A106" s="1">
        <v>43935</v>
      </c>
      <c r="B106">
        <v>7.3</v>
      </c>
      <c r="C106">
        <v>1</v>
      </c>
    </row>
    <row r="107" spans="1:3" x14ac:dyDescent="0.25">
      <c r="A107" s="1">
        <v>43936</v>
      </c>
      <c r="B107">
        <v>6.5</v>
      </c>
      <c r="C107">
        <v>2.5</v>
      </c>
    </row>
    <row r="108" spans="1:3" x14ac:dyDescent="0.25">
      <c r="A108" s="1">
        <v>43937</v>
      </c>
      <c r="B108">
        <v>6.5</v>
      </c>
      <c r="C108">
        <v>0.3</v>
      </c>
    </row>
    <row r="109" spans="1:3" x14ac:dyDescent="0.25">
      <c r="A109" s="1">
        <v>43938</v>
      </c>
      <c r="B109">
        <v>6.1</v>
      </c>
      <c r="C109">
        <v>0.3</v>
      </c>
    </row>
    <row r="110" spans="1:3" x14ac:dyDescent="0.25">
      <c r="A110" s="1">
        <v>43939</v>
      </c>
      <c r="B110">
        <v>5.8</v>
      </c>
      <c r="C110">
        <v>0.5</v>
      </c>
    </row>
    <row r="111" spans="1:3" x14ac:dyDescent="0.25">
      <c r="A111" s="1">
        <v>43940</v>
      </c>
      <c r="B111">
        <v>3.9</v>
      </c>
      <c r="C111">
        <v>2</v>
      </c>
    </row>
    <row r="112" spans="1:3" x14ac:dyDescent="0.25">
      <c r="A112" s="1">
        <v>43941</v>
      </c>
      <c r="B112">
        <v>6.5</v>
      </c>
      <c r="C112">
        <v>4.7</v>
      </c>
    </row>
    <row r="113" spans="1:3" x14ac:dyDescent="0.25">
      <c r="A113" s="1">
        <v>43942</v>
      </c>
      <c r="B113">
        <v>5.8</v>
      </c>
      <c r="C113">
        <v>0.3</v>
      </c>
    </row>
    <row r="114" spans="1:3" x14ac:dyDescent="0.25">
      <c r="A114" s="1">
        <v>43943</v>
      </c>
      <c r="B114">
        <v>4.2</v>
      </c>
      <c r="C114">
        <v>0.1</v>
      </c>
    </row>
    <row r="115" spans="1:3" x14ac:dyDescent="0.25">
      <c r="A115" s="1">
        <v>43944</v>
      </c>
      <c r="B115">
        <v>6</v>
      </c>
      <c r="C115">
        <v>0.9</v>
      </c>
    </row>
    <row r="116" spans="1:3" x14ac:dyDescent="0.25">
      <c r="A116" s="1">
        <v>43945</v>
      </c>
      <c r="B116">
        <v>6.5</v>
      </c>
      <c r="C116">
        <v>2.5</v>
      </c>
    </row>
    <row r="117" spans="1:3" x14ac:dyDescent="0.25">
      <c r="A117" s="1">
        <v>43946</v>
      </c>
      <c r="B117">
        <v>6.5</v>
      </c>
      <c r="C117">
        <v>0.3</v>
      </c>
    </row>
    <row r="118" spans="1:3" x14ac:dyDescent="0.25">
      <c r="A118" s="1">
        <v>43947</v>
      </c>
      <c r="B118">
        <v>6.1</v>
      </c>
      <c r="C118">
        <v>0.3</v>
      </c>
    </row>
    <row r="119" spans="1:3" x14ac:dyDescent="0.25">
      <c r="A119" s="1">
        <v>43948</v>
      </c>
      <c r="B119">
        <v>5.8</v>
      </c>
      <c r="C119">
        <v>0.5</v>
      </c>
    </row>
    <row r="120" spans="1:3" x14ac:dyDescent="0.25">
      <c r="A120" s="1">
        <v>43949</v>
      </c>
      <c r="B120">
        <v>3.9</v>
      </c>
      <c r="C120">
        <v>2</v>
      </c>
    </row>
    <row r="121" spans="1:3" x14ac:dyDescent="0.25">
      <c r="A121" s="1">
        <v>43950</v>
      </c>
      <c r="B121">
        <v>6.5</v>
      </c>
      <c r="C121">
        <v>4.7</v>
      </c>
    </row>
    <row r="122" spans="1:3" x14ac:dyDescent="0.25">
      <c r="A122" s="1">
        <v>43951</v>
      </c>
      <c r="B122">
        <v>4.5</v>
      </c>
      <c r="C122">
        <v>0</v>
      </c>
    </row>
    <row r="123" spans="1:3" x14ac:dyDescent="0.25">
      <c r="A123" s="1">
        <v>43952</v>
      </c>
      <c r="B123">
        <v>3.8</v>
      </c>
      <c r="C123">
        <v>0.3</v>
      </c>
    </row>
    <row r="124" spans="1:3" x14ac:dyDescent="0.25">
      <c r="A124" s="1">
        <v>43953</v>
      </c>
      <c r="B124">
        <v>6.3</v>
      </c>
      <c r="C124">
        <v>0</v>
      </c>
    </row>
    <row r="125" spans="1:3" x14ac:dyDescent="0.25">
      <c r="A125" s="1">
        <v>43954</v>
      </c>
      <c r="B125">
        <v>5.8</v>
      </c>
      <c r="C125">
        <v>0.3</v>
      </c>
    </row>
    <row r="126" spans="1:3" x14ac:dyDescent="0.25">
      <c r="A126" s="1">
        <v>43955</v>
      </c>
      <c r="B126">
        <v>4.2</v>
      </c>
      <c r="C126">
        <v>0.1</v>
      </c>
    </row>
    <row r="127" spans="1:3" x14ac:dyDescent="0.25">
      <c r="A127" s="1">
        <v>43956</v>
      </c>
      <c r="B127">
        <v>6</v>
      </c>
      <c r="C127">
        <v>0.9</v>
      </c>
    </row>
    <row r="128" spans="1:3" x14ac:dyDescent="0.25">
      <c r="A128" s="1">
        <v>43957</v>
      </c>
      <c r="B128">
        <v>3.1</v>
      </c>
      <c r="C128">
        <v>1.8</v>
      </c>
    </row>
    <row r="129" spans="1:3" x14ac:dyDescent="0.25">
      <c r="A129" s="1">
        <v>43958</v>
      </c>
      <c r="B129">
        <v>4.9000000000000004</v>
      </c>
      <c r="C129">
        <v>1.7</v>
      </c>
    </row>
    <row r="130" spans="1:3" x14ac:dyDescent="0.25">
      <c r="A130" s="1">
        <v>43959</v>
      </c>
      <c r="B130">
        <v>7</v>
      </c>
      <c r="C130">
        <v>0.5</v>
      </c>
    </row>
    <row r="131" spans="1:3" x14ac:dyDescent="0.25">
      <c r="A131" s="1">
        <v>43960</v>
      </c>
      <c r="B131">
        <v>5.7</v>
      </c>
      <c r="C131">
        <v>1.4</v>
      </c>
    </row>
    <row r="132" spans="1:3" x14ac:dyDescent="0.25">
      <c r="A132" s="1">
        <v>43961</v>
      </c>
      <c r="B132">
        <v>7.9</v>
      </c>
      <c r="C132">
        <v>0.6</v>
      </c>
    </row>
    <row r="133" spans="1:3" x14ac:dyDescent="0.25">
      <c r="A133" s="1">
        <v>43962</v>
      </c>
      <c r="B133">
        <v>6.7</v>
      </c>
      <c r="C133">
        <v>0.1</v>
      </c>
    </row>
    <row r="134" spans="1:3" x14ac:dyDescent="0.25">
      <c r="A134" s="1">
        <v>43963</v>
      </c>
      <c r="B134">
        <v>6.4</v>
      </c>
      <c r="C134">
        <v>0.8</v>
      </c>
    </row>
    <row r="135" spans="1:3" x14ac:dyDescent="0.25">
      <c r="A135" s="1">
        <v>43964</v>
      </c>
      <c r="B135">
        <v>4</v>
      </c>
      <c r="C135">
        <v>0</v>
      </c>
    </row>
    <row r="136" spans="1:3" x14ac:dyDescent="0.25">
      <c r="A136" s="1">
        <v>43965</v>
      </c>
      <c r="B136">
        <v>6.8</v>
      </c>
      <c r="C136">
        <v>0</v>
      </c>
    </row>
    <row r="137" spans="1:3" x14ac:dyDescent="0.25">
      <c r="A137" s="1">
        <v>43966</v>
      </c>
      <c r="B137">
        <v>6.7</v>
      </c>
      <c r="C137">
        <v>0.9</v>
      </c>
    </row>
    <row r="138" spans="1:3" x14ac:dyDescent="0.25">
      <c r="A138" s="1">
        <v>43967</v>
      </c>
      <c r="B138">
        <v>8.5</v>
      </c>
      <c r="C138">
        <v>1.9</v>
      </c>
    </row>
    <row r="139" spans="1:3" x14ac:dyDescent="0.25">
      <c r="A139" s="1">
        <v>43968</v>
      </c>
      <c r="B139">
        <v>10.4</v>
      </c>
      <c r="C139">
        <v>0</v>
      </c>
    </row>
    <row r="140" spans="1:3" x14ac:dyDescent="0.25">
      <c r="A140" s="1">
        <v>43969</v>
      </c>
      <c r="B140">
        <v>10.5</v>
      </c>
      <c r="C140">
        <v>5.4</v>
      </c>
    </row>
    <row r="141" spans="1:3" x14ac:dyDescent="0.25">
      <c r="A141" s="1">
        <v>43970</v>
      </c>
      <c r="B141">
        <v>10.199999999999999</v>
      </c>
      <c r="C141">
        <v>2.9</v>
      </c>
    </row>
    <row r="142" spans="1:3" x14ac:dyDescent="0.25">
      <c r="A142" s="1">
        <v>43971</v>
      </c>
      <c r="B142">
        <v>8.3000000000000007</v>
      </c>
      <c r="C142">
        <v>4.4000000000000004</v>
      </c>
    </row>
    <row r="143" spans="1:3" x14ac:dyDescent="0.25">
      <c r="A143" s="1">
        <v>43972</v>
      </c>
      <c r="B143">
        <v>7.1</v>
      </c>
      <c r="C143">
        <v>1.5</v>
      </c>
    </row>
    <row r="144" spans="1:3" x14ac:dyDescent="0.25">
      <c r="A144" s="1">
        <v>43973</v>
      </c>
      <c r="B144">
        <v>8.4</v>
      </c>
      <c r="C144">
        <v>0</v>
      </c>
    </row>
    <row r="145" spans="1:3" x14ac:dyDescent="0.25">
      <c r="A145" s="1">
        <v>43974</v>
      </c>
      <c r="B145">
        <v>11.6</v>
      </c>
      <c r="C145">
        <v>0.8</v>
      </c>
    </row>
    <row r="146" spans="1:3" x14ac:dyDescent="0.25">
      <c r="A146" s="1">
        <v>43975</v>
      </c>
      <c r="B146">
        <v>9.4</v>
      </c>
      <c r="C146">
        <v>4.3</v>
      </c>
    </row>
    <row r="147" spans="1:3" x14ac:dyDescent="0.25">
      <c r="A147" s="1">
        <v>43976</v>
      </c>
      <c r="B147">
        <v>9.1</v>
      </c>
      <c r="C147">
        <v>7.6</v>
      </c>
    </row>
    <row r="148" spans="1:3" x14ac:dyDescent="0.25">
      <c r="A148" s="1">
        <v>43977</v>
      </c>
      <c r="B148">
        <v>9.8000000000000007</v>
      </c>
      <c r="C148">
        <v>2</v>
      </c>
    </row>
    <row r="149" spans="1:3" x14ac:dyDescent="0.25">
      <c r="A149" s="1">
        <v>43978</v>
      </c>
      <c r="B149">
        <v>11.6</v>
      </c>
      <c r="C149">
        <v>2</v>
      </c>
    </row>
    <row r="150" spans="1:3" x14ac:dyDescent="0.25">
      <c r="A150" s="1">
        <v>43979</v>
      </c>
      <c r="B150">
        <v>12.5</v>
      </c>
      <c r="C150">
        <v>0</v>
      </c>
    </row>
    <row r="151" spans="1:3" x14ac:dyDescent="0.25">
      <c r="A151" s="1">
        <v>43980</v>
      </c>
      <c r="B151">
        <v>10</v>
      </c>
      <c r="C151">
        <v>0.1</v>
      </c>
    </row>
    <row r="152" spans="1:3" x14ac:dyDescent="0.25">
      <c r="A152" s="1">
        <v>43981</v>
      </c>
      <c r="B152">
        <v>13.7</v>
      </c>
      <c r="C152">
        <v>1.5</v>
      </c>
    </row>
    <row r="153" spans="1:3" x14ac:dyDescent="0.25">
      <c r="A153" s="1">
        <v>43982</v>
      </c>
      <c r="B153">
        <v>13.9</v>
      </c>
      <c r="C153">
        <v>0</v>
      </c>
    </row>
    <row r="154" spans="1:3" x14ac:dyDescent="0.25">
      <c r="A154" s="1">
        <v>43983</v>
      </c>
      <c r="B154">
        <v>12</v>
      </c>
      <c r="C154">
        <v>15.5</v>
      </c>
    </row>
    <row r="155" spans="1:3" x14ac:dyDescent="0.25">
      <c r="A155" s="1">
        <v>43984</v>
      </c>
      <c r="B155">
        <v>12.6</v>
      </c>
      <c r="C155">
        <v>7.2</v>
      </c>
    </row>
    <row r="156" spans="1:3" x14ac:dyDescent="0.25">
      <c r="A156" s="1">
        <v>43985</v>
      </c>
      <c r="B156">
        <v>13.6</v>
      </c>
      <c r="C156">
        <v>0.1</v>
      </c>
    </row>
    <row r="157" spans="1:3" x14ac:dyDescent="0.25">
      <c r="A157" s="1">
        <v>43986</v>
      </c>
      <c r="B157">
        <v>15</v>
      </c>
      <c r="C157">
        <v>0.2</v>
      </c>
    </row>
    <row r="158" spans="1:3" x14ac:dyDescent="0.25">
      <c r="A158" s="1">
        <v>43987</v>
      </c>
      <c r="B158">
        <v>16.100000000000001</v>
      </c>
      <c r="C158">
        <v>0.3</v>
      </c>
    </row>
    <row r="159" spans="1:3" x14ac:dyDescent="0.25">
      <c r="A159" s="1">
        <v>43988</v>
      </c>
      <c r="B159">
        <v>11</v>
      </c>
      <c r="C159">
        <v>4</v>
      </c>
    </row>
    <row r="160" spans="1:3" x14ac:dyDescent="0.25">
      <c r="A160" s="1">
        <v>43989</v>
      </c>
      <c r="B160">
        <v>14.2</v>
      </c>
      <c r="C160">
        <v>2.8</v>
      </c>
    </row>
    <row r="161" spans="1:3" x14ac:dyDescent="0.25">
      <c r="A161" s="1">
        <v>43990</v>
      </c>
      <c r="B161">
        <v>14.2</v>
      </c>
      <c r="C161">
        <v>0.3</v>
      </c>
    </row>
    <row r="162" spans="1:3" x14ac:dyDescent="0.25">
      <c r="A162" s="1">
        <v>43991</v>
      </c>
      <c r="B162">
        <v>13.4</v>
      </c>
      <c r="C162">
        <v>12.9</v>
      </c>
    </row>
    <row r="163" spans="1:3" x14ac:dyDescent="0.25">
      <c r="A163" s="1">
        <v>43992</v>
      </c>
      <c r="B163">
        <v>11.8</v>
      </c>
      <c r="C163">
        <v>0.2</v>
      </c>
    </row>
    <row r="164" spans="1:3" x14ac:dyDescent="0.25">
      <c r="A164" s="1">
        <v>43993</v>
      </c>
      <c r="B164">
        <v>14.6</v>
      </c>
      <c r="C164">
        <v>0</v>
      </c>
    </row>
    <row r="165" spans="1:3" x14ac:dyDescent="0.25">
      <c r="A165" s="1">
        <v>43994</v>
      </c>
      <c r="B165">
        <v>14.8</v>
      </c>
      <c r="C165">
        <v>0</v>
      </c>
    </row>
    <row r="166" spans="1:3" x14ac:dyDescent="0.25">
      <c r="A166" s="1">
        <v>43995</v>
      </c>
      <c r="B166">
        <v>14.7</v>
      </c>
      <c r="C166">
        <v>0.7</v>
      </c>
    </row>
    <row r="167" spans="1:3" x14ac:dyDescent="0.25">
      <c r="A167" s="1">
        <v>43996</v>
      </c>
      <c r="B167">
        <v>14.1</v>
      </c>
      <c r="C167">
        <v>0</v>
      </c>
    </row>
    <row r="168" spans="1:3" x14ac:dyDescent="0.25">
      <c r="A168" s="1">
        <v>43997</v>
      </c>
      <c r="B168">
        <v>17.600000000000001</v>
      </c>
      <c r="C168">
        <v>0</v>
      </c>
    </row>
    <row r="169" spans="1:3" x14ac:dyDescent="0.25">
      <c r="A169" s="1">
        <v>43998</v>
      </c>
      <c r="B169">
        <v>17</v>
      </c>
      <c r="C169">
        <v>10.8</v>
      </c>
    </row>
    <row r="170" spans="1:3" x14ac:dyDescent="0.25">
      <c r="A170" s="1">
        <v>43999</v>
      </c>
      <c r="B170">
        <v>16.399999999999999</v>
      </c>
      <c r="C170">
        <v>7.2</v>
      </c>
    </row>
    <row r="171" spans="1:3" x14ac:dyDescent="0.25">
      <c r="A171" s="1">
        <v>44000</v>
      </c>
      <c r="B171">
        <v>16.2</v>
      </c>
      <c r="C171">
        <v>2</v>
      </c>
    </row>
    <row r="172" spans="1:3" x14ac:dyDescent="0.25">
      <c r="A172" s="1">
        <v>44001</v>
      </c>
      <c r="B172">
        <v>12.5</v>
      </c>
      <c r="C172">
        <v>1.6</v>
      </c>
    </row>
    <row r="173" spans="1:3" x14ac:dyDescent="0.25">
      <c r="A173" s="1">
        <v>44002</v>
      </c>
      <c r="B173">
        <v>16.2</v>
      </c>
      <c r="C173">
        <v>18.3</v>
      </c>
    </row>
    <row r="174" spans="1:3" x14ac:dyDescent="0.25">
      <c r="A174" s="1">
        <v>44003</v>
      </c>
      <c r="B174">
        <v>17</v>
      </c>
      <c r="C174">
        <v>1.4</v>
      </c>
    </row>
    <row r="175" spans="1:3" x14ac:dyDescent="0.25">
      <c r="A175" s="1">
        <v>44004</v>
      </c>
      <c r="B175">
        <v>15.8</v>
      </c>
      <c r="C175">
        <v>0.5</v>
      </c>
    </row>
    <row r="176" spans="1:3" x14ac:dyDescent="0.25">
      <c r="A176" s="1">
        <v>44005</v>
      </c>
      <c r="B176">
        <v>15</v>
      </c>
      <c r="C176">
        <v>3.6</v>
      </c>
    </row>
    <row r="177" spans="1:3" x14ac:dyDescent="0.25">
      <c r="A177" s="1">
        <v>44006</v>
      </c>
      <c r="B177">
        <v>15.6</v>
      </c>
      <c r="C177">
        <v>1.3</v>
      </c>
    </row>
    <row r="178" spans="1:3" x14ac:dyDescent="0.25">
      <c r="A178" s="1">
        <v>44007</v>
      </c>
      <c r="B178">
        <v>17.3</v>
      </c>
      <c r="C178">
        <v>9.5</v>
      </c>
    </row>
    <row r="179" spans="1:3" x14ac:dyDescent="0.25">
      <c r="A179" s="1">
        <v>44008</v>
      </c>
      <c r="B179">
        <v>17.3</v>
      </c>
      <c r="C179">
        <v>4</v>
      </c>
    </row>
    <row r="180" spans="1:3" x14ac:dyDescent="0.25">
      <c r="A180" s="1">
        <v>44009</v>
      </c>
      <c r="B180">
        <v>15.3</v>
      </c>
      <c r="C180">
        <v>1</v>
      </c>
    </row>
    <row r="181" spans="1:3" x14ac:dyDescent="0.25">
      <c r="A181" s="1">
        <v>44010</v>
      </c>
      <c r="B181">
        <v>16.899999999999999</v>
      </c>
      <c r="C181">
        <v>1.6</v>
      </c>
    </row>
    <row r="182" spans="1:3" x14ac:dyDescent="0.25">
      <c r="A182" s="1">
        <v>44011</v>
      </c>
      <c r="B182">
        <v>15.5</v>
      </c>
      <c r="C182">
        <v>1</v>
      </c>
    </row>
    <row r="183" spans="1:3" x14ac:dyDescent="0.25">
      <c r="A183" s="1">
        <v>44012</v>
      </c>
      <c r="B183">
        <v>16.899999999999999</v>
      </c>
      <c r="C183">
        <v>0</v>
      </c>
    </row>
    <row r="184" spans="1:3" x14ac:dyDescent="0.25">
      <c r="A184" s="1">
        <v>44013</v>
      </c>
      <c r="B184">
        <v>14.2</v>
      </c>
      <c r="C184">
        <v>1</v>
      </c>
    </row>
    <row r="185" spans="1:3" x14ac:dyDescent="0.25">
      <c r="A185" s="1">
        <v>44014</v>
      </c>
      <c r="B185">
        <v>15.6</v>
      </c>
      <c r="C185">
        <v>2.5</v>
      </c>
    </row>
    <row r="186" spans="1:3" x14ac:dyDescent="0.25">
      <c r="A186" s="1">
        <v>44015</v>
      </c>
      <c r="B186">
        <v>14.6</v>
      </c>
      <c r="C186">
        <v>17.7</v>
      </c>
    </row>
    <row r="187" spans="1:3" x14ac:dyDescent="0.25">
      <c r="A187" s="1">
        <v>44016</v>
      </c>
      <c r="B187">
        <v>14.2</v>
      </c>
      <c r="C187">
        <v>2.4</v>
      </c>
    </row>
    <row r="188" spans="1:3" x14ac:dyDescent="0.25">
      <c r="A188" s="1">
        <v>44017</v>
      </c>
      <c r="B188">
        <v>15.1</v>
      </c>
      <c r="C188">
        <v>0.1</v>
      </c>
    </row>
    <row r="189" spans="1:3" x14ac:dyDescent="0.25">
      <c r="A189" s="1">
        <v>44018</v>
      </c>
      <c r="B189">
        <v>15.4</v>
      </c>
      <c r="C189">
        <v>0.3</v>
      </c>
    </row>
    <row r="190" spans="1:3" x14ac:dyDescent="0.25">
      <c r="A190" s="1">
        <v>44019</v>
      </c>
      <c r="B190">
        <v>15.1</v>
      </c>
      <c r="C190">
        <v>1</v>
      </c>
    </row>
    <row r="191" spans="1:3" x14ac:dyDescent="0.25">
      <c r="A191" s="1">
        <v>44020</v>
      </c>
      <c r="B191">
        <v>16.7</v>
      </c>
      <c r="C191">
        <v>2.9</v>
      </c>
    </row>
    <row r="192" spans="1:3" x14ac:dyDescent="0.25">
      <c r="A192" s="1">
        <v>44021</v>
      </c>
      <c r="B192">
        <v>16.899999999999999</v>
      </c>
      <c r="C192">
        <v>1.6</v>
      </c>
    </row>
    <row r="193" spans="1:3" x14ac:dyDescent="0.25">
      <c r="A193" s="1">
        <v>44022</v>
      </c>
      <c r="B193">
        <v>17.600000000000001</v>
      </c>
      <c r="C193">
        <v>1.4</v>
      </c>
    </row>
    <row r="194" spans="1:3" x14ac:dyDescent="0.25">
      <c r="A194" s="1">
        <v>44023</v>
      </c>
      <c r="B194">
        <v>19.3</v>
      </c>
      <c r="C194">
        <v>0</v>
      </c>
    </row>
    <row r="195" spans="1:3" x14ac:dyDescent="0.25">
      <c r="A195" s="1">
        <v>44024</v>
      </c>
      <c r="B195">
        <v>17.399999999999999</v>
      </c>
      <c r="C195">
        <v>0.3</v>
      </c>
    </row>
    <row r="196" spans="1:3" x14ac:dyDescent="0.25">
      <c r="A196" s="1">
        <v>44025</v>
      </c>
      <c r="B196">
        <v>16.100000000000001</v>
      </c>
      <c r="C196">
        <v>0.8</v>
      </c>
    </row>
    <row r="197" spans="1:3" x14ac:dyDescent="0.25">
      <c r="A197" s="1">
        <v>44026</v>
      </c>
      <c r="B197">
        <v>15</v>
      </c>
      <c r="C197">
        <v>3.6</v>
      </c>
    </row>
    <row r="198" spans="1:3" x14ac:dyDescent="0.25">
      <c r="A198" s="1">
        <v>44027</v>
      </c>
      <c r="B198">
        <v>15.6</v>
      </c>
      <c r="C198">
        <v>1.3</v>
      </c>
    </row>
    <row r="199" spans="1:3" x14ac:dyDescent="0.25">
      <c r="A199" s="1">
        <v>44028</v>
      </c>
      <c r="B199">
        <v>17.3</v>
      </c>
      <c r="C199">
        <v>9.5</v>
      </c>
    </row>
    <row r="200" spans="1:3" x14ac:dyDescent="0.25">
      <c r="A200" s="1">
        <v>44029</v>
      </c>
      <c r="B200">
        <v>17.3</v>
      </c>
      <c r="C200">
        <v>4</v>
      </c>
    </row>
    <row r="201" spans="1:3" x14ac:dyDescent="0.25">
      <c r="A201" s="1">
        <v>44030</v>
      </c>
      <c r="B201">
        <v>15.3</v>
      </c>
      <c r="C201">
        <v>1</v>
      </c>
    </row>
    <row r="202" spans="1:3" x14ac:dyDescent="0.25">
      <c r="A202" s="1">
        <v>44031</v>
      </c>
      <c r="B202">
        <v>16.899999999999999</v>
      </c>
      <c r="C202">
        <v>1.6</v>
      </c>
    </row>
    <row r="203" spans="1:3" x14ac:dyDescent="0.25">
      <c r="A203" s="1">
        <v>44032</v>
      </c>
      <c r="B203">
        <v>18.100000000000001</v>
      </c>
      <c r="C203">
        <v>6.7</v>
      </c>
    </row>
    <row r="204" spans="1:3" x14ac:dyDescent="0.25">
      <c r="A204" s="1">
        <v>44033</v>
      </c>
      <c r="B204">
        <v>15.7</v>
      </c>
      <c r="C204">
        <v>7.6</v>
      </c>
    </row>
    <row r="205" spans="1:3" x14ac:dyDescent="0.25">
      <c r="A205" s="1">
        <v>44034</v>
      </c>
      <c r="B205">
        <v>17.8</v>
      </c>
      <c r="C205">
        <v>0.4</v>
      </c>
    </row>
    <row r="206" spans="1:3" x14ac:dyDescent="0.25">
      <c r="A206" s="1">
        <v>44035</v>
      </c>
      <c r="B206">
        <v>16.399999999999999</v>
      </c>
      <c r="C206">
        <v>6</v>
      </c>
    </row>
    <row r="207" spans="1:3" x14ac:dyDescent="0.25">
      <c r="A207" s="1">
        <v>44036</v>
      </c>
      <c r="B207">
        <v>17.100000000000001</v>
      </c>
      <c r="C207">
        <v>1.5</v>
      </c>
    </row>
    <row r="208" spans="1:3" x14ac:dyDescent="0.25">
      <c r="A208" s="1">
        <v>44037</v>
      </c>
      <c r="B208">
        <v>19</v>
      </c>
      <c r="C208">
        <v>9.5</v>
      </c>
    </row>
    <row r="209" spans="1:3" x14ac:dyDescent="0.25">
      <c r="A209" s="1">
        <v>44038</v>
      </c>
      <c r="B209">
        <v>18.600000000000001</v>
      </c>
      <c r="C209">
        <v>1.4</v>
      </c>
    </row>
    <row r="210" spans="1:3" x14ac:dyDescent="0.25">
      <c r="A210" s="1">
        <v>44039</v>
      </c>
      <c r="B210">
        <v>16.600000000000001</v>
      </c>
      <c r="C210">
        <v>2.5</v>
      </c>
    </row>
    <row r="211" spans="1:3" x14ac:dyDescent="0.25">
      <c r="A211" s="1">
        <v>44040</v>
      </c>
      <c r="B211">
        <v>16.100000000000001</v>
      </c>
      <c r="C211">
        <v>13.2</v>
      </c>
    </row>
    <row r="212" spans="1:3" x14ac:dyDescent="0.25">
      <c r="A212" s="1">
        <v>44041</v>
      </c>
      <c r="B212">
        <v>15.6</v>
      </c>
      <c r="C212">
        <v>2.9</v>
      </c>
    </row>
    <row r="213" spans="1:3" x14ac:dyDescent="0.25">
      <c r="A213" s="1">
        <v>44042</v>
      </c>
      <c r="B213">
        <v>17.100000000000001</v>
      </c>
      <c r="C213">
        <v>0.9</v>
      </c>
    </row>
    <row r="214" spans="1:3" x14ac:dyDescent="0.25">
      <c r="A214" s="1">
        <v>44043</v>
      </c>
      <c r="B214">
        <v>16.100000000000001</v>
      </c>
      <c r="C214">
        <v>5</v>
      </c>
    </row>
    <row r="215" spans="1:3" x14ac:dyDescent="0.25">
      <c r="A215" s="1">
        <v>44044</v>
      </c>
      <c r="B215">
        <v>14.4</v>
      </c>
      <c r="C215">
        <v>2.2999999999999998</v>
      </c>
    </row>
    <row r="216" spans="1:3" x14ac:dyDescent="0.25">
      <c r="A216" s="1">
        <v>44045</v>
      </c>
      <c r="B216">
        <v>14.5</v>
      </c>
      <c r="C216">
        <v>4.5</v>
      </c>
    </row>
    <row r="217" spans="1:3" x14ac:dyDescent="0.25">
      <c r="A217" s="1">
        <v>44046</v>
      </c>
      <c r="B217">
        <v>14.5</v>
      </c>
      <c r="C217">
        <v>5.4</v>
      </c>
    </row>
    <row r="218" spans="1:3" x14ac:dyDescent="0.25">
      <c r="A218" s="1">
        <v>44047</v>
      </c>
      <c r="B218">
        <v>16.5</v>
      </c>
      <c r="C218">
        <v>5.9</v>
      </c>
    </row>
    <row r="219" spans="1:3" x14ac:dyDescent="0.25">
      <c r="A219" s="1">
        <v>44048</v>
      </c>
      <c r="B219">
        <v>18.899999999999999</v>
      </c>
      <c r="C219">
        <v>1.8</v>
      </c>
    </row>
    <row r="220" spans="1:3" x14ac:dyDescent="0.25">
      <c r="A220" s="1">
        <v>44049</v>
      </c>
      <c r="B220">
        <v>18.399999999999999</v>
      </c>
      <c r="C220">
        <v>5.4</v>
      </c>
    </row>
    <row r="221" spans="1:3" x14ac:dyDescent="0.25">
      <c r="A221" s="1">
        <v>44050</v>
      </c>
      <c r="B221">
        <v>18.3</v>
      </c>
      <c r="C221">
        <v>0.7</v>
      </c>
    </row>
    <row r="222" spans="1:3" x14ac:dyDescent="0.25">
      <c r="A222" s="1">
        <v>44051</v>
      </c>
      <c r="B222">
        <v>19.5</v>
      </c>
      <c r="C222">
        <v>0.1</v>
      </c>
    </row>
    <row r="223" spans="1:3" x14ac:dyDescent="0.25">
      <c r="A223" s="1">
        <v>44052</v>
      </c>
      <c r="B223">
        <v>19.2</v>
      </c>
      <c r="C223">
        <v>0</v>
      </c>
    </row>
    <row r="224" spans="1:3" x14ac:dyDescent="0.25">
      <c r="A224" s="1">
        <v>44053</v>
      </c>
      <c r="B224">
        <v>19.5</v>
      </c>
      <c r="C224">
        <v>1.4</v>
      </c>
    </row>
    <row r="225" spans="1:3" x14ac:dyDescent="0.25">
      <c r="A225" s="1">
        <v>44054</v>
      </c>
      <c r="B225">
        <v>19.3</v>
      </c>
      <c r="C225">
        <v>60.7</v>
      </c>
    </row>
    <row r="226" spans="1:3" x14ac:dyDescent="0.25">
      <c r="A226" s="1">
        <v>44055</v>
      </c>
      <c r="B226">
        <v>19.600000000000001</v>
      </c>
      <c r="C226">
        <v>0.7</v>
      </c>
    </row>
    <row r="227" spans="1:3" x14ac:dyDescent="0.25">
      <c r="A227" s="1">
        <v>44056</v>
      </c>
      <c r="B227">
        <v>18.7</v>
      </c>
      <c r="C227">
        <v>0.2</v>
      </c>
    </row>
    <row r="228" spans="1:3" x14ac:dyDescent="0.25">
      <c r="A228" s="1">
        <v>44057</v>
      </c>
      <c r="B228">
        <v>18.600000000000001</v>
      </c>
      <c r="C228">
        <v>2.2000000000000002</v>
      </c>
    </row>
    <row r="229" spans="1:3" x14ac:dyDescent="0.25">
      <c r="A229" s="1">
        <v>44058</v>
      </c>
      <c r="B229">
        <v>18.100000000000001</v>
      </c>
      <c r="C229">
        <v>0</v>
      </c>
    </row>
    <row r="230" spans="1:3" x14ac:dyDescent="0.25">
      <c r="A230" s="1">
        <v>44059</v>
      </c>
      <c r="B230">
        <v>19</v>
      </c>
      <c r="C230">
        <v>0.6</v>
      </c>
    </row>
    <row r="231" spans="1:3" x14ac:dyDescent="0.25">
      <c r="A231" s="1">
        <v>44060</v>
      </c>
      <c r="B231">
        <v>17.3</v>
      </c>
      <c r="C231">
        <v>2.8</v>
      </c>
    </row>
    <row r="232" spans="1:3" x14ac:dyDescent="0.25">
      <c r="A232" s="1">
        <v>44061</v>
      </c>
      <c r="B232">
        <v>15</v>
      </c>
      <c r="C232">
        <v>0</v>
      </c>
    </row>
    <row r="233" spans="1:3" x14ac:dyDescent="0.25">
      <c r="A233" s="1">
        <v>44062</v>
      </c>
      <c r="B233">
        <v>17.7</v>
      </c>
      <c r="C233">
        <v>0</v>
      </c>
    </row>
    <row r="234" spans="1:3" x14ac:dyDescent="0.25">
      <c r="A234" s="1">
        <v>44063</v>
      </c>
      <c r="B234">
        <v>20.399999999999999</v>
      </c>
      <c r="C234">
        <v>0</v>
      </c>
    </row>
    <row r="235" spans="1:3" x14ac:dyDescent="0.25">
      <c r="A235" s="1">
        <v>44064</v>
      </c>
      <c r="B235">
        <v>21.4</v>
      </c>
      <c r="C235">
        <v>0</v>
      </c>
    </row>
    <row r="236" spans="1:3" x14ac:dyDescent="0.25">
      <c r="A236" s="1">
        <v>44065</v>
      </c>
      <c r="B236">
        <v>16.899999999999999</v>
      </c>
      <c r="C236">
        <v>0</v>
      </c>
    </row>
    <row r="237" spans="1:3" x14ac:dyDescent="0.25">
      <c r="A237" s="1">
        <v>44066</v>
      </c>
      <c r="B237">
        <v>16.7</v>
      </c>
      <c r="C237">
        <v>0</v>
      </c>
    </row>
    <row r="238" spans="1:3" x14ac:dyDescent="0.25">
      <c r="A238" s="1">
        <v>44067</v>
      </c>
      <c r="B238">
        <v>15.6</v>
      </c>
      <c r="C238">
        <v>4.0999999999999996</v>
      </c>
    </row>
    <row r="239" spans="1:3" x14ac:dyDescent="0.25">
      <c r="A239" s="1">
        <v>44068</v>
      </c>
      <c r="B239">
        <v>16.899999999999999</v>
      </c>
      <c r="C239">
        <v>0.3</v>
      </c>
    </row>
    <row r="240" spans="1:3" x14ac:dyDescent="0.25">
      <c r="A240" s="1">
        <v>44069</v>
      </c>
      <c r="B240">
        <v>15.5</v>
      </c>
      <c r="C240">
        <v>2.5</v>
      </c>
    </row>
    <row r="241" spans="1:3" x14ac:dyDescent="0.25">
      <c r="A241" s="1">
        <v>44070</v>
      </c>
      <c r="B241">
        <v>16.399999999999999</v>
      </c>
      <c r="C241">
        <v>0.8</v>
      </c>
    </row>
    <row r="242" spans="1:3" x14ac:dyDescent="0.25">
      <c r="A242" s="1">
        <v>44071</v>
      </c>
      <c r="B242">
        <v>15.4</v>
      </c>
      <c r="C242">
        <v>3.8</v>
      </c>
    </row>
    <row r="243" spans="1:3" x14ac:dyDescent="0.25">
      <c r="A243" s="1">
        <v>44072</v>
      </c>
      <c r="B243">
        <v>16.5</v>
      </c>
      <c r="C243">
        <v>1.8</v>
      </c>
    </row>
    <row r="244" spans="1:3" x14ac:dyDescent="0.25">
      <c r="A244" s="1">
        <v>44073</v>
      </c>
      <c r="B244">
        <v>16.5</v>
      </c>
      <c r="C244">
        <v>0</v>
      </c>
    </row>
    <row r="245" spans="1:3" x14ac:dyDescent="0.25">
      <c r="A245" s="1">
        <v>44074</v>
      </c>
      <c r="B245">
        <v>18.5</v>
      </c>
      <c r="C245">
        <v>0.6</v>
      </c>
    </row>
    <row r="246" spans="1:3" x14ac:dyDescent="0.25">
      <c r="A246" s="1">
        <v>44075</v>
      </c>
      <c r="B246">
        <v>16.899999999999999</v>
      </c>
      <c r="C246">
        <v>2.1</v>
      </c>
    </row>
    <row r="247" spans="1:3" x14ac:dyDescent="0.25">
      <c r="A247" s="1">
        <v>44076</v>
      </c>
      <c r="B247">
        <v>16.7</v>
      </c>
      <c r="C247">
        <v>0</v>
      </c>
    </row>
    <row r="248" spans="1:3" x14ac:dyDescent="0.25">
      <c r="A248" s="1">
        <v>44077</v>
      </c>
      <c r="B248">
        <v>16.7</v>
      </c>
      <c r="C248">
        <v>0.6</v>
      </c>
    </row>
    <row r="249" spans="1:3" x14ac:dyDescent="0.25">
      <c r="A249" s="1">
        <v>44078</v>
      </c>
      <c r="B249">
        <v>14.8</v>
      </c>
      <c r="C249">
        <v>0.1</v>
      </c>
    </row>
    <row r="250" spans="1:3" x14ac:dyDescent="0.25">
      <c r="A250" s="1">
        <v>44079</v>
      </c>
      <c r="B250">
        <v>14.2</v>
      </c>
      <c r="C250">
        <v>0.1</v>
      </c>
    </row>
    <row r="251" spans="1:3" x14ac:dyDescent="0.25">
      <c r="A251" s="1">
        <v>44080</v>
      </c>
      <c r="B251">
        <v>16.3</v>
      </c>
      <c r="C251">
        <v>0.3</v>
      </c>
    </row>
    <row r="252" spans="1:3" x14ac:dyDescent="0.25">
      <c r="A252" s="1">
        <v>44081</v>
      </c>
      <c r="B252">
        <v>13.4</v>
      </c>
      <c r="C252">
        <v>1.9</v>
      </c>
    </row>
    <row r="253" spans="1:3" x14ac:dyDescent="0.25">
      <c r="A253" s="1">
        <v>44082</v>
      </c>
      <c r="B253">
        <v>12.7</v>
      </c>
      <c r="C253">
        <v>2.1</v>
      </c>
    </row>
    <row r="254" spans="1:3" x14ac:dyDescent="0.25">
      <c r="A254" s="1">
        <v>44083</v>
      </c>
      <c r="B254">
        <v>13.8</v>
      </c>
      <c r="C254">
        <v>11.6</v>
      </c>
    </row>
    <row r="255" spans="1:3" x14ac:dyDescent="0.25">
      <c r="A255" s="1">
        <v>44084</v>
      </c>
      <c r="B255">
        <v>11.4</v>
      </c>
      <c r="C255">
        <v>0</v>
      </c>
    </row>
    <row r="256" spans="1:3" x14ac:dyDescent="0.25">
      <c r="A256" s="1">
        <v>44085</v>
      </c>
      <c r="B256">
        <v>14.2</v>
      </c>
      <c r="C256">
        <v>0.8</v>
      </c>
    </row>
    <row r="257" spans="1:3" x14ac:dyDescent="0.25">
      <c r="A257" s="1">
        <v>44086</v>
      </c>
      <c r="B257">
        <v>12.9</v>
      </c>
      <c r="C257">
        <v>1.6</v>
      </c>
    </row>
    <row r="258" spans="1:3" x14ac:dyDescent="0.25">
      <c r="A258" s="1">
        <v>44087</v>
      </c>
      <c r="B258">
        <v>15.5</v>
      </c>
      <c r="C258">
        <v>0</v>
      </c>
    </row>
    <row r="259" spans="1:3" x14ac:dyDescent="0.25">
      <c r="A259" s="1">
        <v>44088</v>
      </c>
      <c r="B259">
        <v>15.8</v>
      </c>
      <c r="C259">
        <v>0</v>
      </c>
    </row>
    <row r="260" spans="1:3" x14ac:dyDescent="0.25">
      <c r="A260" s="1">
        <v>44089</v>
      </c>
      <c r="B260">
        <v>11.9</v>
      </c>
      <c r="C260">
        <v>0</v>
      </c>
    </row>
    <row r="261" spans="1:3" x14ac:dyDescent="0.25">
      <c r="A261" s="1">
        <v>44090</v>
      </c>
      <c r="B261">
        <v>11.3</v>
      </c>
      <c r="C261">
        <v>37.4</v>
      </c>
    </row>
    <row r="262" spans="1:3" x14ac:dyDescent="0.25">
      <c r="A262" s="1">
        <v>44091</v>
      </c>
      <c r="B262">
        <v>11.6</v>
      </c>
      <c r="C262">
        <v>1.9</v>
      </c>
    </row>
    <row r="263" spans="1:3" x14ac:dyDescent="0.25">
      <c r="A263" s="1">
        <v>44092</v>
      </c>
      <c r="B263">
        <v>13.7</v>
      </c>
      <c r="C263">
        <v>0</v>
      </c>
    </row>
    <row r="264" spans="1:3" x14ac:dyDescent="0.25">
      <c r="A264" s="1">
        <v>44093</v>
      </c>
      <c r="B264">
        <v>11.9</v>
      </c>
      <c r="C264">
        <v>0.3</v>
      </c>
    </row>
    <row r="265" spans="1:3" x14ac:dyDescent="0.25">
      <c r="A265" s="1">
        <v>44094</v>
      </c>
      <c r="B265">
        <v>10.4</v>
      </c>
      <c r="C265">
        <v>4.5</v>
      </c>
    </row>
    <row r="266" spans="1:3" x14ac:dyDescent="0.25">
      <c r="A266" s="1">
        <v>44095</v>
      </c>
      <c r="B266">
        <v>9.6</v>
      </c>
      <c r="C266">
        <v>1.5</v>
      </c>
    </row>
    <row r="267" spans="1:3" x14ac:dyDescent="0.25">
      <c r="A267" s="1">
        <v>44096</v>
      </c>
      <c r="B267">
        <v>11.1</v>
      </c>
      <c r="C267">
        <v>0.3</v>
      </c>
    </row>
    <row r="268" spans="1:3" x14ac:dyDescent="0.25">
      <c r="A268" s="1">
        <v>44097</v>
      </c>
      <c r="B268">
        <v>11.6</v>
      </c>
      <c r="C268">
        <v>0.2</v>
      </c>
    </row>
    <row r="269" spans="1:3" x14ac:dyDescent="0.25">
      <c r="A269" s="1">
        <v>44098</v>
      </c>
      <c r="B269">
        <v>11.4</v>
      </c>
      <c r="C269">
        <v>0</v>
      </c>
    </row>
    <row r="270" spans="1:3" x14ac:dyDescent="0.25">
      <c r="A270" s="1">
        <v>44099</v>
      </c>
      <c r="B270">
        <v>10.1</v>
      </c>
      <c r="C270">
        <v>1</v>
      </c>
    </row>
    <row r="271" spans="1:3" x14ac:dyDescent="0.25">
      <c r="A271" s="1">
        <v>44100</v>
      </c>
      <c r="B271">
        <v>15.5</v>
      </c>
      <c r="C271">
        <v>0</v>
      </c>
    </row>
    <row r="272" spans="1:3" x14ac:dyDescent="0.25">
      <c r="A272" s="1">
        <v>44101</v>
      </c>
      <c r="B272">
        <v>15.8</v>
      </c>
      <c r="C272">
        <v>0</v>
      </c>
    </row>
    <row r="273" spans="1:3" x14ac:dyDescent="0.25">
      <c r="A273" s="1">
        <v>44102</v>
      </c>
      <c r="B273">
        <v>11.9</v>
      </c>
      <c r="C273">
        <v>0</v>
      </c>
    </row>
    <row r="274" spans="1:3" x14ac:dyDescent="0.25">
      <c r="A274" s="1">
        <v>44103</v>
      </c>
      <c r="B274">
        <v>11.3</v>
      </c>
      <c r="C274">
        <v>37.4</v>
      </c>
    </row>
    <row r="275" spans="1:3" x14ac:dyDescent="0.25">
      <c r="A275" s="1">
        <v>44104</v>
      </c>
      <c r="B275">
        <v>11.6</v>
      </c>
      <c r="C275">
        <v>1.9</v>
      </c>
    </row>
    <row r="276" spans="1:3" x14ac:dyDescent="0.25">
      <c r="A276" s="1">
        <v>44105</v>
      </c>
      <c r="B276">
        <v>13.7</v>
      </c>
      <c r="C276">
        <v>0</v>
      </c>
    </row>
    <row r="277" spans="1:3" x14ac:dyDescent="0.25">
      <c r="A277" s="1">
        <v>44106</v>
      </c>
      <c r="B277">
        <v>11.9</v>
      </c>
      <c r="C277">
        <v>0.3</v>
      </c>
    </row>
    <row r="278" spans="1:3" x14ac:dyDescent="0.25">
      <c r="A278" s="1">
        <v>44107</v>
      </c>
      <c r="B278">
        <v>10.4</v>
      </c>
      <c r="C278">
        <v>4.5</v>
      </c>
    </row>
    <row r="279" spans="1:3" x14ac:dyDescent="0.25">
      <c r="A279" s="1">
        <v>44108</v>
      </c>
      <c r="B279">
        <v>9.6</v>
      </c>
      <c r="C279">
        <v>1.5</v>
      </c>
    </row>
    <row r="280" spans="1:3" x14ac:dyDescent="0.25">
      <c r="A280" s="1">
        <v>44109</v>
      </c>
      <c r="B280">
        <v>13.7</v>
      </c>
      <c r="C280">
        <v>0</v>
      </c>
    </row>
    <row r="281" spans="1:3" x14ac:dyDescent="0.25">
      <c r="A281" s="1">
        <v>44110</v>
      </c>
      <c r="B281">
        <v>11.9</v>
      </c>
      <c r="C281">
        <v>0.3</v>
      </c>
    </row>
    <row r="282" spans="1:3" x14ac:dyDescent="0.25">
      <c r="A282" s="1">
        <v>44111</v>
      </c>
      <c r="B282">
        <v>10.4</v>
      </c>
      <c r="C282">
        <v>4.5</v>
      </c>
    </row>
    <row r="283" spans="1:3" x14ac:dyDescent="0.25">
      <c r="A283" s="1">
        <v>44112</v>
      </c>
      <c r="B283">
        <v>9.6</v>
      </c>
      <c r="C283">
        <v>1.5</v>
      </c>
    </row>
    <row r="284" spans="1:3" x14ac:dyDescent="0.25">
      <c r="A284" s="1">
        <v>44113</v>
      </c>
      <c r="B284">
        <v>9.4</v>
      </c>
      <c r="C284">
        <v>1.3</v>
      </c>
    </row>
    <row r="285" spans="1:3" x14ac:dyDescent="0.25">
      <c r="A285" s="1">
        <v>44114</v>
      </c>
      <c r="B285">
        <v>8.3000000000000007</v>
      </c>
      <c r="C285">
        <v>8.3000000000000007</v>
      </c>
    </row>
    <row r="286" spans="1:3" x14ac:dyDescent="0.25">
      <c r="A286" s="1">
        <v>44115</v>
      </c>
      <c r="B286">
        <v>8.6</v>
      </c>
      <c r="C286">
        <v>1.4</v>
      </c>
    </row>
    <row r="287" spans="1:3" x14ac:dyDescent="0.25">
      <c r="A287" s="1">
        <v>44116</v>
      </c>
      <c r="B287">
        <v>7.3</v>
      </c>
      <c r="C287">
        <v>1.9</v>
      </c>
    </row>
    <row r="288" spans="1:3" x14ac:dyDescent="0.25">
      <c r="A288" s="1">
        <v>44117</v>
      </c>
      <c r="B288">
        <v>6.8</v>
      </c>
      <c r="C288">
        <v>8.1</v>
      </c>
    </row>
    <row r="289" spans="1:3" x14ac:dyDescent="0.25">
      <c r="A289" s="1">
        <v>44118</v>
      </c>
      <c r="B289">
        <v>6.9</v>
      </c>
      <c r="C289">
        <v>5</v>
      </c>
    </row>
    <row r="290" spans="1:3" x14ac:dyDescent="0.25">
      <c r="A290" s="1">
        <v>44119</v>
      </c>
      <c r="B290">
        <v>4.5</v>
      </c>
      <c r="C290">
        <v>2.8</v>
      </c>
    </row>
    <row r="291" spans="1:3" x14ac:dyDescent="0.25">
      <c r="A291" s="1">
        <v>44120</v>
      </c>
      <c r="B291">
        <v>5.7</v>
      </c>
      <c r="C291">
        <v>2.1</v>
      </c>
    </row>
    <row r="292" spans="1:3" x14ac:dyDescent="0.25">
      <c r="A292" s="1">
        <v>44121</v>
      </c>
      <c r="B292">
        <v>4.9000000000000004</v>
      </c>
      <c r="C292">
        <v>2.5</v>
      </c>
    </row>
    <row r="293" spans="1:3" x14ac:dyDescent="0.25">
      <c r="A293" s="1">
        <v>44122</v>
      </c>
      <c r="B293">
        <v>7.2</v>
      </c>
      <c r="C293">
        <v>12.2</v>
      </c>
    </row>
    <row r="294" spans="1:3" x14ac:dyDescent="0.25">
      <c r="A294" s="1">
        <v>44123</v>
      </c>
      <c r="B294">
        <v>8.3000000000000007</v>
      </c>
      <c r="C294">
        <v>8.3000000000000007</v>
      </c>
    </row>
    <row r="295" spans="1:3" x14ac:dyDescent="0.25">
      <c r="A295" s="1">
        <v>44124</v>
      </c>
      <c r="B295">
        <v>8.6</v>
      </c>
      <c r="C295">
        <v>1.4</v>
      </c>
    </row>
    <row r="296" spans="1:3" x14ac:dyDescent="0.25">
      <c r="A296" s="1">
        <v>44125</v>
      </c>
      <c r="B296">
        <v>7.3</v>
      </c>
      <c r="C296">
        <v>1.9</v>
      </c>
    </row>
    <row r="297" spans="1:3" x14ac:dyDescent="0.25">
      <c r="A297" s="1">
        <v>44126</v>
      </c>
      <c r="B297">
        <v>6.8</v>
      </c>
      <c r="C297">
        <v>8.1</v>
      </c>
    </row>
    <row r="298" spans="1:3" x14ac:dyDescent="0.25">
      <c r="A298" s="1">
        <v>44127</v>
      </c>
      <c r="B298">
        <v>6.9</v>
      </c>
      <c r="C298">
        <v>5</v>
      </c>
    </row>
    <row r="299" spans="1:3" x14ac:dyDescent="0.25">
      <c r="A299" s="1">
        <v>44128</v>
      </c>
      <c r="B299">
        <v>4.5</v>
      </c>
      <c r="C299">
        <v>2.8</v>
      </c>
    </row>
    <row r="300" spans="1:3" x14ac:dyDescent="0.25">
      <c r="A300" s="1">
        <v>44129</v>
      </c>
      <c r="B300">
        <v>5.7</v>
      </c>
      <c r="C300">
        <v>2.1</v>
      </c>
    </row>
    <row r="301" spans="1:3" x14ac:dyDescent="0.25">
      <c r="A301" s="1">
        <v>44130</v>
      </c>
      <c r="B301">
        <v>4.9000000000000004</v>
      </c>
      <c r="C301">
        <v>2.5</v>
      </c>
    </row>
    <row r="302" spans="1:3" x14ac:dyDescent="0.25">
      <c r="A302" s="1">
        <v>44131</v>
      </c>
      <c r="B302">
        <v>8.6999999999999993</v>
      </c>
      <c r="C302">
        <v>0.5</v>
      </c>
    </row>
    <row r="303" spans="1:3" x14ac:dyDescent="0.25">
      <c r="A303" s="1">
        <v>44132</v>
      </c>
      <c r="B303">
        <v>6.9</v>
      </c>
      <c r="C303">
        <v>5.7</v>
      </c>
    </row>
    <row r="304" spans="1:3" x14ac:dyDescent="0.25">
      <c r="A304" s="1">
        <v>44133</v>
      </c>
      <c r="B304">
        <v>6.4</v>
      </c>
      <c r="C304">
        <v>6.2</v>
      </c>
    </row>
    <row r="305" spans="1:3" x14ac:dyDescent="0.25">
      <c r="A305" s="1">
        <v>44134</v>
      </c>
      <c r="B305">
        <v>4.9000000000000004</v>
      </c>
      <c r="C305">
        <v>4.0999999999999996</v>
      </c>
    </row>
    <row r="306" spans="1:3" x14ac:dyDescent="0.25">
      <c r="A306" s="1">
        <v>44135</v>
      </c>
      <c r="B306">
        <v>8.6</v>
      </c>
      <c r="C306">
        <v>1.4</v>
      </c>
    </row>
    <row r="307" spans="1:3" x14ac:dyDescent="0.25">
      <c r="A307" s="1">
        <v>44136</v>
      </c>
      <c r="B307">
        <v>7.3</v>
      </c>
      <c r="C307">
        <v>1.9</v>
      </c>
    </row>
    <row r="308" spans="1:3" x14ac:dyDescent="0.25">
      <c r="A308" s="1">
        <v>44137</v>
      </c>
      <c r="B308">
        <v>6.8</v>
      </c>
      <c r="C308">
        <v>8.1</v>
      </c>
    </row>
    <row r="309" spans="1:3" x14ac:dyDescent="0.25">
      <c r="A309" s="1">
        <v>44138</v>
      </c>
      <c r="B309">
        <v>6.9</v>
      </c>
      <c r="C309">
        <v>5</v>
      </c>
    </row>
    <row r="310" spans="1:3" x14ac:dyDescent="0.25">
      <c r="A310" s="1">
        <v>44139</v>
      </c>
      <c r="B310">
        <v>4.5</v>
      </c>
      <c r="C310">
        <v>2.8</v>
      </c>
    </row>
    <row r="311" spans="1:3" x14ac:dyDescent="0.25">
      <c r="A311" s="1">
        <v>44140</v>
      </c>
      <c r="B311">
        <v>5.7</v>
      </c>
      <c r="C311">
        <v>2.1</v>
      </c>
    </row>
    <row r="312" spans="1:3" x14ac:dyDescent="0.25">
      <c r="A312" s="1">
        <v>44141</v>
      </c>
      <c r="B312">
        <v>4.9000000000000004</v>
      </c>
      <c r="C312">
        <v>2.5</v>
      </c>
    </row>
    <row r="313" spans="1:3" x14ac:dyDescent="0.25">
      <c r="A313" s="1">
        <v>44142</v>
      </c>
      <c r="B313">
        <v>7.2</v>
      </c>
      <c r="C313">
        <v>12.2</v>
      </c>
    </row>
    <row r="314" spans="1:3" x14ac:dyDescent="0.25">
      <c r="A314" s="1">
        <v>44143</v>
      </c>
      <c r="B314">
        <v>8.3000000000000007</v>
      </c>
      <c r="C314">
        <v>8.3000000000000007</v>
      </c>
    </row>
    <row r="315" spans="1:3" x14ac:dyDescent="0.25">
      <c r="A315" s="1">
        <v>44144</v>
      </c>
      <c r="B315">
        <v>8.6</v>
      </c>
      <c r="C315">
        <v>1.4</v>
      </c>
    </row>
    <row r="316" spans="1:3" x14ac:dyDescent="0.25">
      <c r="A316" s="1">
        <v>44145</v>
      </c>
      <c r="B316">
        <v>7.3</v>
      </c>
      <c r="C316">
        <v>1.9</v>
      </c>
    </row>
    <row r="317" spans="1:3" x14ac:dyDescent="0.25">
      <c r="A317" s="1">
        <v>44146</v>
      </c>
      <c r="B317">
        <v>8.6999999999999993</v>
      </c>
      <c r="C317">
        <v>0.5</v>
      </c>
    </row>
    <row r="318" spans="1:3" x14ac:dyDescent="0.25">
      <c r="A318" s="1">
        <v>44147</v>
      </c>
      <c r="B318">
        <v>6.9</v>
      </c>
      <c r="C318">
        <v>5.7</v>
      </c>
    </row>
    <row r="319" spans="1:3" x14ac:dyDescent="0.25">
      <c r="A319" s="1">
        <v>44148</v>
      </c>
      <c r="B319">
        <v>6.4</v>
      </c>
      <c r="C319">
        <v>6.2</v>
      </c>
    </row>
    <row r="320" spans="1:3" x14ac:dyDescent="0.25">
      <c r="A320" s="1">
        <v>44149</v>
      </c>
      <c r="B320">
        <v>4.9000000000000004</v>
      </c>
      <c r="C320">
        <v>4.0999999999999996</v>
      </c>
    </row>
    <row r="321" spans="1:3" x14ac:dyDescent="0.25">
      <c r="A321" s="1">
        <v>44150</v>
      </c>
      <c r="B321">
        <v>7.2</v>
      </c>
      <c r="C321">
        <v>12.2</v>
      </c>
    </row>
    <row r="322" spans="1:3" x14ac:dyDescent="0.25">
      <c r="A322" s="1">
        <v>44151</v>
      </c>
      <c r="B322">
        <v>8.3000000000000007</v>
      </c>
      <c r="C322">
        <v>8.3000000000000007</v>
      </c>
    </row>
    <row r="323" spans="1:3" x14ac:dyDescent="0.25">
      <c r="A323" s="1">
        <v>44152</v>
      </c>
      <c r="B323">
        <v>6.8</v>
      </c>
      <c r="C323">
        <v>8.1</v>
      </c>
    </row>
    <row r="324" spans="1:3" x14ac:dyDescent="0.25">
      <c r="A324" s="1">
        <v>44153</v>
      </c>
      <c r="B324">
        <v>8.6999999999999993</v>
      </c>
      <c r="C324">
        <v>0.5</v>
      </c>
    </row>
    <row r="325" spans="1:3" x14ac:dyDescent="0.25">
      <c r="A325" s="1">
        <v>44154</v>
      </c>
      <c r="B325">
        <v>6.9</v>
      </c>
      <c r="C325">
        <v>5.7</v>
      </c>
    </row>
    <row r="326" spans="1:3" x14ac:dyDescent="0.25">
      <c r="A326" s="1">
        <v>44155</v>
      </c>
      <c r="B326">
        <v>6.4</v>
      </c>
      <c r="C326">
        <v>6.2</v>
      </c>
    </row>
    <row r="327" spans="1:3" x14ac:dyDescent="0.25">
      <c r="A327" s="1">
        <v>44156</v>
      </c>
      <c r="B327">
        <v>4.9000000000000004</v>
      </c>
      <c r="C327">
        <v>4.0999999999999996</v>
      </c>
    </row>
    <row r="328" spans="1:3" x14ac:dyDescent="0.25">
      <c r="A328" s="1">
        <v>44157</v>
      </c>
      <c r="B328">
        <v>7.2</v>
      </c>
      <c r="C328">
        <v>12.2</v>
      </c>
    </row>
    <row r="329" spans="1:3" x14ac:dyDescent="0.25">
      <c r="A329" s="1">
        <v>44158</v>
      </c>
      <c r="B329">
        <v>8.3000000000000007</v>
      </c>
      <c r="C329">
        <v>8.3000000000000007</v>
      </c>
    </row>
    <row r="330" spans="1:3" x14ac:dyDescent="0.25">
      <c r="A330" s="1">
        <v>44159</v>
      </c>
      <c r="B330">
        <v>8.6</v>
      </c>
      <c r="C330">
        <v>1.4</v>
      </c>
    </row>
    <row r="331" spans="1:3" x14ac:dyDescent="0.25">
      <c r="A331" s="1">
        <v>44160</v>
      </c>
      <c r="B331">
        <v>7.3</v>
      </c>
      <c r="C331">
        <v>1.9</v>
      </c>
    </row>
    <row r="332" spans="1:3" x14ac:dyDescent="0.25">
      <c r="A332" s="1">
        <v>44161</v>
      </c>
      <c r="B332">
        <v>6.8</v>
      </c>
      <c r="C332">
        <v>8.1</v>
      </c>
    </row>
    <row r="333" spans="1:3" x14ac:dyDescent="0.25">
      <c r="A333" s="1">
        <v>44162</v>
      </c>
      <c r="B333">
        <v>6.9</v>
      </c>
      <c r="C333">
        <v>5</v>
      </c>
    </row>
    <row r="334" spans="1:3" x14ac:dyDescent="0.25">
      <c r="A334" s="1">
        <v>44163</v>
      </c>
      <c r="B334">
        <v>4.5</v>
      </c>
      <c r="C334">
        <v>2.8</v>
      </c>
    </row>
    <row r="335" spans="1:3" x14ac:dyDescent="0.25">
      <c r="A335" s="1">
        <v>44164</v>
      </c>
      <c r="B335">
        <v>5.7</v>
      </c>
      <c r="C335">
        <v>2.1</v>
      </c>
    </row>
    <row r="336" spans="1:3" x14ac:dyDescent="0.25">
      <c r="A336" s="1">
        <v>44165</v>
      </c>
      <c r="B336">
        <v>4.9000000000000004</v>
      </c>
      <c r="C336">
        <v>2.5</v>
      </c>
    </row>
    <row r="337" spans="1:3" x14ac:dyDescent="0.25">
      <c r="A337" s="1">
        <v>44166</v>
      </c>
      <c r="B337">
        <v>3.2</v>
      </c>
      <c r="C337">
        <v>0.1</v>
      </c>
    </row>
    <row r="338" spans="1:3" x14ac:dyDescent="0.25">
      <c r="A338" s="1">
        <v>44167</v>
      </c>
      <c r="B338">
        <v>4.9000000000000004</v>
      </c>
      <c r="C338">
        <v>2.9</v>
      </c>
    </row>
    <row r="339" spans="1:3" x14ac:dyDescent="0.25">
      <c r="A339" s="1">
        <v>44168</v>
      </c>
      <c r="B339">
        <v>1.9</v>
      </c>
      <c r="C339">
        <v>3.1</v>
      </c>
    </row>
    <row r="340" spans="1:3" x14ac:dyDescent="0.25">
      <c r="A340" s="1">
        <v>44169</v>
      </c>
      <c r="B340">
        <v>2</v>
      </c>
      <c r="C340">
        <v>1.3</v>
      </c>
    </row>
    <row r="341" spans="1:3" x14ac:dyDescent="0.25">
      <c r="A341" s="1">
        <v>44170</v>
      </c>
      <c r="B341">
        <v>1.7</v>
      </c>
      <c r="C341">
        <v>0.7</v>
      </c>
    </row>
    <row r="342" spans="1:3" x14ac:dyDescent="0.25">
      <c r="A342" s="1">
        <v>44171</v>
      </c>
      <c r="B342">
        <v>3.9</v>
      </c>
      <c r="C342">
        <v>0.7</v>
      </c>
    </row>
    <row r="343" spans="1:3" x14ac:dyDescent="0.25">
      <c r="A343" s="1">
        <v>44172</v>
      </c>
      <c r="B343">
        <v>3.2</v>
      </c>
      <c r="C343">
        <v>0.5</v>
      </c>
    </row>
    <row r="344" spans="1:3" x14ac:dyDescent="0.25">
      <c r="A344" s="1">
        <v>44173</v>
      </c>
      <c r="B344">
        <v>3.3</v>
      </c>
      <c r="C344">
        <v>2</v>
      </c>
    </row>
    <row r="345" spans="1:3" x14ac:dyDescent="0.25">
      <c r="A345" s="1">
        <v>44174</v>
      </c>
      <c r="B345">
        <v>3</v>
      </c>
      <c r="C345">
        <v>1.7</v>
      </c>
    </row>
    <row r="346" spans="1:3" x14ac:dyDescent="0.25">
      <c r="A346" s="1">
        <v>44175</v>
      </c>
      <c r="B346">
        <v>2.7</v>
      </c>
      <c r="C346">
        <v>1.7</v>
      </c>
    </row>
    <row r="347" spans="1:3" x14ac:dyDescent="0.25">
      <c r="A347" s="1">
        <v>44176</v>
      </c>
      <c r="B347">
        <v>2.7</v>
      </c>
      <c r="C347">
        <v>2.2999999999999998</v>
      </c>
    </row>
    <row r="348" spans="1:3" x14ac:dyDescent="0.25">
      <c r="A348" s="1">
        <v>44177</v>
      </c>
      <c r="B348">
        <v>2.7</v>
      </c>
      <c r="C348">
        <v>1.4</v>
      </c>
    </row>
    <row r="349" spans="1:3" x14ac:dyDescent="0.25">
      <c r="A349" s="1">
        <v>44178</v>
      </c>
      <c r="B349">
        <v>3.8</v>
      </c>
      <c r="C349">
        <v>10.5</v>
      </c>
    </row>
    <row r="350" spans="1:3" x14ac:dyDescent="0.25">
      <c r="A350" s="1">
        <v>44179</v>
      </c>
      <c r="B350">
        <v>3</v>
      </c>
      <c r="C350">
        <v>0</v>
      </c>
    </row>
    <row r="351" spans="1:3" x14ac:dyDescent="0.25">
      <c r="A351" s="1">
        <v>44180</v>
      </c>
      <c r="B351">
        <v>5.4</v>
      </c>
      <c r="C351">
        <v>0.7</v>
      </c>
    </row>
    <row r="352" spans="1:3" x14ac:dyDescent="0.25">
      <c r="A352" s="1">
        <v>44181</v>
      </c>
      <c r="B352">
        <v>2.2999999999999998</v>
      </c>
      <c r="C352">
        <v>0.1</v>
      </c>
    </row>
    <row r="353" spans="1:3" x14ac:dyDescent="0.25">
      <c r="A353" s="1">
        <v>44182</v>
      </c>
      <c r="B353">
        <v>2.2999999999999998</v>
      </c>
      <c r="C353">
        <v>0.2</v>
      </c>
    </row>
    <row r="354" spans="1:3" x14ac:dyDescent="0.25">
      <c r="A354" s="1">
        <v>44183</v>
      </c>
      <c r="B354">
        <v>4.5</v>
      </c>
      <c r="C354">
        <v>2.9</v>
      </c>
    </row>
    <row r="355" spans="1:3" x14ac:dyDescent="0.25">
      <c r="A355" s="1">
        <v>44184</v>
      </c>
      <c r="B355">
        <v>1.9</v>
      </c>
      <c r="C355">
        <v>0.4</v>
      </c>
    </row>
    <row r="356" spans="1:3" x14ac:dyDescent="0.25">
      <c r="A356" s="1">
        <v>44185</v>
      </c>
      <c r="B356">
        <v>4.2</v>
      </c>
      <c r="C356">
        <v>0.1</v>
      </c>
    </row>
    <row r="357" spans="1:3" x14ac:dyDescent="0.25">
      <c r="A357" s="1">
        <v>44186</v>
      </c>
      <c r="B357">
        <v>1.5</v>
      </c>
      <c r="C357">
        <v>0</v>
      </c>
    </row>
    <row r="358" spans="1:3" x14ac:dyDescent="0.25">
      <c r="A358" s="1">
        <v>44187</v>
      </c>
      <c r="B358">
        <v>2.1</v>
      </c>
      <c r="C358">
        <v>1.4</v>
      </c>
    </row>
    <row r="359" spans="1:3" x14ac:dyDescent="0.25">
      <c r="A359" s="1">
        <v>44188</v>
      </c>
      <c r="B359">
        <v>0.2</v>
      </c>
      <c r="C359">
        <v>1.1000000000000001</v>
      </c>
    </row>
    <row r="360" spans="1:3" x14ac:dyDescent="0.25">
      <c r="A360" s="1">
        <v>44189</v>
      </c>
      <c r="B360">
        <v>0.3</v>
      </c>
      <c r="C360">
        <v>4.3</v>
      </c>
    </row>
    <row r="361" spans="1:3" x14ac:dyDescent="0.25">
      <c r="A361" s="1">
        <v>44190</v>
      </c>
      <c r="B361">
        <v>-4.2</v>
      </c>
      <c r="C361">
        <v>1.4</v>
      </c>
    </row>
    <row r="362" spans="1:3" x14ac:dyDescent="0.25">
      <c r="A362" s="1">
        <v>44191</v>
      </c>
      <c r="B362">
        <v>3.1</v>
      </c>
      <c r="C362">
        <v>1.1000000000000001</v>
      </c>
    </row>
    <row r="363" spans="1:3" x14ac:dyDescent="0.25">
      <c r="A363" s="1">
        <v>44192</v>
      </c>
      <c r="B363">
        <v>-1.1000000000000001</v>
      </c>
      <c r="C363">
        <v>0</v>
      </c>
    </row>
    <row r="364" spans="1:3" x14ac:dyDescent="0.25">
      <c r="A364" s="1">
        <v>44193</v>
      </c>
      <c r="B364">
        <v>0.6</v>
      </c>
      <c r="C364">
        <v>1</v>
      </c>
    </row>
    <row r="365" spans="1:3" x14ac:dyDescent="0.25">
      <c r="A365" s="1">
        <v>44194</v>
      </c>
      <c r="B365">
        <v>2.6</v>
      </c>
      <c r="C365">
        <v>3.8</v>
      </c>
    </row>
    <row r="366" spans="1:3" x14ac:dyDescent="0.25">
      <c r="A366" s="1">
        <v>44195</v>
      </c>
      <c r="B366">
        <v>0.2</v>
      </c>
      <c r="C366">
        <v>1.1000000000000001</v>
      </c>
    </row>
    <row r="367" spans="1:3" x14ac:dyDescent="0.25">
      <c r="A367" s="1">
        <v>44196</v>
      </c>
      <c r="B367">
        <v>0.3</v>
      </c>
      <c r="C367">
        <v>4.3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53A2-297B-4D70-9886-0ED601F61EA8}">
  <dimension ref="A1:I367"/>
  <sheetViews>
    <sheetView zoomScaleNormal="100" workbookViewId="0">
      <selection sqref="A1:I1048576"/>
    </sheetView>
  </sheetViews>
  <sheetFormatPr defaultRowHeight="15" x14ac:dyDescent="0.25"/>
  <cols>
    <col min="1" max="1" width="10.140625" bestFit="1" customWidth="1"/>
    <col min="2" max="2" width="21.85546875" bestFit="1" customWidth="1"/>
    <col min="3" max="3" width="14.85546875" bestFit="1" customWidth="1"/>
    <col min="4" max="4" width="17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5">
      <c r="A2" s="1">
        <v>43831</v>
      </c>
      <c r="B2">
        <v>0.1</v>
      </c>
      <c r="C2">
        <v>1.5</v>
      </c>
      <c r="D2">
        <v>20</v>
      </c>
      <c r="E2">
        <f>IF(AND(pogoda6[[#This Row],[Średnia temperatura]]&gt;=5,pogoda6[[#This Row],[Średnia temperatura]]&lt;=10),IF(pogoda6[[#This Row],[Opady w mm]]&lt;2,5,10),0)</f>
        <v>0</v>
      </c>
      <c r="F2">
        <f>IF(AND(pogoda6[[#This Row],[Średnia temperatura]]&gt;10,pogoda6[[#This Row],[Średnia temperatura]]&lt;=20),IF(pogoda6[[#This Row],[Opady w mm]]&lt;=15,20,35),0)</f>
        <v>0</v>
      </c>
      <c r="G2">
        <f>IF(pogoda6[[#This Row],[Średnia temperatura]]&gt;20,IF(pogoda6[[#This Row],[Opady w mm]]&lt;=15,10,60),0)</f>
        <v>0</v>
      </c>
      <c r="H2" s="4">
        <f>IF(WEEKDAY(pogoda6[[#This Row],[Data]],2)=5,1,0)</f>
        <v>0</v>
      </c>
      <c r="I2" s="4">
        <f>IF(AND(pogoda6[[#This Row],[czy pt]],pogoda6[[#This Row],[wysokość trawy]]&gt;150),25,0)</f>
        <v>0</v>
      </c>
    </row>
    <row r="3" spans="1:9" x14ac:dyDescent="0.25">
      <c r="A3" s="1">
        <v>43832</v>
      </c>
      <c r="B3">
        <v>-1.1000000000000001</v>
      </c>
      <c r="C3">
        <v>0</v>
      </c>
      <c r="D3">
        <f>D2+E2+F2+G2</f>
        <v>20</v>
      </c>
      <c r="E3">
        <f>IF(AND(pogoda6[[#This Row],[Średnia temperatura]]&gt;=5,pogoda6[[#This Row],[Średnia temperatura]]&lt;=10),IF(pogoda6[[#This Row],[Opady w mm]]&lt;2,5,10),0)</f>
        <v>0</v>
      </c>
      <c r="F3">
        <f>IF(AND(pogoda6[[#This Row],[Średnia temperatura]]&gt;10,pogoda6[[#This Row],[Średnia temperatura]]&lt;=20),IF(pogoda6[[#This Row],[Opady w mm]]&lt;=15,20,35),0)</f>
        <v>0</v>
      </c>
      <c r="G3">
        <f>IF(pogoda6[[#This Row],[Średnia temperatura]]&gt;20,IF(pogoda6[[#This Row],[Opady w mm]]&lt;=15,10,60),0)</f>
        <v>0</v>
      </c>
      <c r="H3" s="4">
        <f>IF(WEEKDAY(pogoda6[[#This Row],[Data]],2)=5,1,0)</f>
        <v>0</v>
      </c>
      <c r="I3" s="4">
        <f>IF(AND(pogoda6[[#This Row],[czy pt]],pogoda6[[#This Row],[wysokość trawy]]&gt;150),25,0)</f>
        <v>0</v>
      </c>
    </row>
    <row r="4" spans="1:9" x14ac:dyDescent="0.25">
      <c r="A4" s="1">
        <v>43833</v>
      </c>
      <c r="B4">
        <v>-2.9</v>
      </c>
      <c r="C4">
        <v>0.2</v>
      </c>
      <c r="D4">
        <f t="shared" ref="D4:D67" si="0">D3+E3+F3+G3</f>
        <v>20</v>
      </c>
      <c r="E4">
        <f>IF(AND(pogoda6[[#This Row],[Średnia temperatura]]&gt;=5,pogoda6[[#This Row],[Średnia temperatura]]&lt;=10),IF(pogoda6[[#This Row],[Opady w mm]]&lt;2,5,10),0)</f>
        <v>0</v>
      </c>
      <c r="F4">
        <f>IF(AND(pogoda6[[#This Row],[Średnia temperatura]]&gt;10,pogoda6[[#This Row],[Średnia temperatura]]&lt;=20),IF(pogoda6[[#This Row],[Opady w mm]]&lt;=15,20,35),0)</f>
        <v>0</v>
      </c>
      <c r="G4">
        <f>IF(pogoda6[[#This Row],[Średnia temperatura]]&gt;20,IF(pogoda6[[#This Row],[Opady w mm]]&lt;=15,10,60),0)</f>
        <v>0</v>
      </c>
      <c r="H4" s="4">
        <f>IF(WEEKDAY(pogoda6[[#This Row],[Data]],2)=5,1,0)</f>
        <v>1</v>
      </c>
      <c r="I4" s="4">
        <f>IF(AND(pogoda6[[#This Row],[czy pt]],pogoda6[[#This Row],[wysokość trawy]]&gt;150),25,0)</f>
        <v>0</v>
      </c>
    </row>
    <row r="5" spans="1:9" x14ac:dyDescent="0.25">
      <c r="A5" s="1">
        <v>43834</v>
      </c>
      <c r="B5">
        <v>-2.4</v>
      </c>
      <c r="C5">
        <v>1.3</v>
      </c>
      <c r="D5">
        <f t="shared" si="0"/>
        <v>20</v>
      </c>
      <c r="E5">
        <f>IF(AND(pogoda6[[#This Row],[Średnia temperatura]]&gt;=5,pogoda6[[#This Row],[Średnia temperatura]]&lt;=10),IF(pogoda6[[#This Row],[Opady w mm]]&lt;2,5,10),0)</f>
        <v>0</v>
      </c>
      <c r="F5">
        <f>IF(AND(pogoda6[[#This Row],[Średnia temperatura]]&gt;10,pogoda6[[#This Row],[Średnia temperatura]]&lt;=20),IF(pogoda6[[#This Row],[Opady w mm]]&lt;=15,20,35),0)</f>
        <v>0</v>
      </c>
      <c r="G5">
        <f>IF(pogoda6[[#This Row],[Średnia temperatura]]&gt;20,IF(pogoda6[[#This Row],[Opady w mm]]&lt;=15,10,60),0)</f>
        <v>0</v>
      </c>
      <c r="H5" s="4">
        <f>IF(WEEKDAY(pogoda6[[#This Row],[Data]],2)=5,1,0)</f>
        <v>0</v>
      </c>
      <c r="I5" s="4">
        <f>IF(AND(pogoda6[[#This Row],[czy pt]],pogoda6[[#This Row],[wysokość trawy]]&gt;150),25,0)</f>
        <v>0</v>
      </c>
    </row>
    <row r="6" spans="1:9" x14ac:dyDescent="0.25">
      <c r="A6" s="1">
        <v>43835</v>
      </c>
      <c r="B6">
        <v>-3.2</v>
      </c>
      <c r="C6">
        <v>0.3</v>
      </c>
      <c r="D6">
        <f t="shared" si="0"/>
        <v>20</v>
      </c>
      <c r="E6">
        <f>IF(AND(pogoda6[[#This Row],[Średnia temperatura]]&gt;=5,pogoda6[[#This Row],[Średnia temperatura]]&lt;=10),IF(pogoda6[[#This Row],[Opady w mm]]&lt;2,5,10),0)</f>
        <v>0</v>
      </c>
      <c r="F6">
        <f>IF(AND(pogoda6[[#This Row],[Średnia temperatura]]&gt;10,pogoda6[[#This Row],[Średnia temperatura]]&lt;=20),IF(pogoda6[[#This Row],[Opady w mm]]&lt;=15,20,35),0)</f>
        <v>0</v>
      </c>
      <c r="G6">
        <f>IF(pogoda6[[#This Row],[Średnia temperatura]]&gt;20,IF(pogoda6[[#This Row],[Opady w mm]]&lt;=15,10,60),0)</f>
        <v>0</v>
      </c>
      <c r="H6" s="4">
        <f>IF(WEEKDAY(pogoda6[[#This Row],[Data]],2)=5,1,0)</f>
        <v>0</v>
      </c>
      <c r="I6" s="4">
        <f>IF(AND(pogoda6[[#This Row],[czy pt]],pogoda6[[#This Row],[wysokość trawy]]&gt;150),25,0)</f>
        <v>0</v>
      </c>
    </row>
    <row r="7" spans="1:9" x14ac:dyDescent="0.25">
      <c r="A7" s="1">
        <v>43836</v>
      </c>
      <c r="B7">
        <v>-2.9</v>
      </c>
      <c r="C7">
        <v>0.6</v>
      </c>
      <c r="D7">
        <f t="shared" si="0"/>
        <v>20</v>
      </c>
      <c r="E7">
        <f>IF(AND(pogoda6[[#This Row],[Średnia temperatura]]&gt;=5,pogoda6[[#This Row],[Średnia temperatura]]&lt;=10),IF(pogoda6[[#This Row],[Opady w mm]]&lt;2,5,10),0)</f>
        <v>0</v>
      </c>
      <c r="F7">
        <f>IF(AND(pogoda6[[#This Row],[Średnia temperatura]]&gt;10,pogoda6[[#This Row],[Średnia temperatura]]&lt;=20),IF(pogoda6[[#This Row],[Opady w mm]]&lt;=15,20,35),0)</f>
        <v>0</v>
      </c>
      <c r="G7">
        <f>IF(pogoda6[[#This Row],[Średnia temperatura]]&gt;20,IF(pogoda6[[#This Row],[Opady w mm]]&lt;=15,10,60),0)</f>
        <v>0</v>
      </c>
      <c r="H7" s="4">
        <f>IF(WEEKDAY(pogoda6[[#This Row],[Data]],2)=5,1,0)</f>
        <v>0</v>
      </c>
      <c r="I7" s="4">
        <f>IF(AND(pogoda6[[#This Row],[czy pt]],pogoda6[[#This Row],[wysokość trawy]]&gt;150),25,0)</f>
        <v>0</v>
      </c>
    </row>
    <row r="8" spans="1:9" x14ac:dyDescent="0.25">
      <c r="A8" s="1">
        <v>43837</v>
      </c>
      <c r="B8">
        <v>-4.3</v>
      </c>
      <c r="C8">
        <v>0.5</v>
      </c>
      <c r="D8">
        <f t="shared" si="0"/>
        <v>20</v>
      </c>
      <c r="E8">
        <f>IF(AND(pogoda6[[#This Row],[Średnia temperatura]]&gt;=5,pogoda6[[#This Row],[Średnia temperatura]]&lt;=10),IF(pogoda6[[#This Row],[Opady w mm]]&lt;2,5,10),0)</f>
        <v>0</v>
      </c>
      <c r="F8">
        <f>IF(AND(pogoda6[[#This Row],[Średnia temperatura]]&gt;10,pogoda6[[#This Row],[Średnia temperatura]]&lt;=20),IF(pogoda6[[#This Row],[Opady w mm]]&lt;=15,20,35),0)</f>
        <v>0</v>
      </c>
      <c r="G8">
        <f>IF(pogoda6[[#This Row],[Średnia temperatura]]&gt;20,IF(pogoda6[[#This Row],[Opady w mm]]&lt;=15,10,60),0)</f>
        <v>0</v>
      </c>
      <c r="H8" s="4">
        <f>IF(WEEKDAY(pogoda6[[#This Row],[Data]],2)=5,1,0)</f>
        <v>0</v>
      </c>
      <c r="I8" s="4">
        <f>IF(AND(pogoda6[[#This Row],[czy pt]],pogoda6[[#This Row],[wysokość trawy]]&gt;150),25,0)</f>
        <v>0</v>
      </c>
    </row>
    <row r="9" spans="1:9" x14ac:dyDescent="0.25">
      <c r="A9" s="1">
        <v>43838</v>
      </c>
      <c r="B9">
        <v>-3</v>
      </c>
      <c r="C9">
        <v>0.1</v>
      </c>
      <c r="D9">
        <f t="shared" si="0"/>
        <v>20</v>
      </c>
      <c r="E9">
        <f>IF(AND(pogoda6[[#This Row],[Średnia temperatura]]&gt;=5,pogoda6[[#This Row],[Średnia temperatura]]&lt;=10),IF(pogoda6[[#This Row],[Opady w mm]]&lt;2,5,10),0)</f>
        <v>0</v>
      </c>
      <c r="F9">
        <f>IF(AND(pogoda6[[#This Row],[Średnia temperatura]]&gt;10,pogoda6[[#This Row],[Średnia temperatura]]&lt;=20),IF(pogoda6[[#This Row],[Opady w mm]]&lt;=15,20,35),0)</f>
        <v>0</v>
      </c>
      <c r="G9">
        <f>IF(pogoda6[[#This Row],[Średnia temperatura]]&gt;20,IF(pogoda6[[#This Row],[Opady w mm]]&lt;=15,10,60),0)</f>
        <v>0</v>
      </c>
      <c r="H9" s="4">
        <f>IF(WEEKDAY(pogoda6[[#This Row],[Data]],2)=5,1,0)</f>
        <v>0</v>
      </c>
      <c r="I9" s="4">
        <f>IF(AND(pogoda6[[#This Row],[czy pt]],pogoda6[[#This Row],[wysokość trawy]]&gt;150),25,0)</f>
        <v>0</v>
      </c>
    </row>
    <row r="10" spans="1:9" x14ac:dyDescent="0.25">
      <c r="A10" s="1">
        <v>43839</v>
      </c>
      <c r="B10">
        <v>-0.6</v>
      </c>
      <c r="C10">
        <v>0.3</v>
      </c>
      <c r="D10">
        <f t="shared" si="0"/>
        <v>20</v>
      </c>
      <c r="E10">
        <f>IF(AND(pogoda6[[#This Row],[Średnia temperatura]]&gt;=5,pogoda6[[#This Row],[Średnia temperatura]]&lt;=10),IF(pogoda6[[#This Row],[Opady w mm]]&lt;2,5,10),0)</f>
        <v>0</v>
      </c>
      <c r="F10">
        <f>IF(AND(pogoda6[[#This Row],[Średnia temperatura]]&gt;10,pogoda6[[#This Row],[Średnia temperatura]]&lt;=20),IF(pogoda6[[#This Row],[Opady w mm]]&lt;=15,20,35),0)</f>
        <v>0</v>
      </c>
      <c r="G10">
        <f>IF(pogoda6[[#This Row],[Średnia temperatura]]&gt;20,IF(pogoda6[[#This Row],[Opady w mm]]&lt;=15,10,60),0)</f>
        <v>0</v>
      </c>
      <c r="H10" s="4">
        <f>IF(WEEKDAY(pogoda6[[#This Row],[Data]],2)=5,1,0)</f>
        <v>0</v>
      </c>
      <c r="I10" s="4">
        <f>IF(AND(pogoda6[[#This Row],[czy pt]],pogoda6[[#This Row],[wysokość trawy]]&gt;150),25,0)</f>
        <v>0</v>
      </c>
    </row>
    <row r="11" spans="1:9" x14ac:dyDescent="0.25">
      <c r="A11" s="1">
        <v>43840</v>
      </c>
      <c r="B11">
        <v>-0.8</v>
      </c>
      <c r="C11">
        <v>2</v>
      </c>
      <c r="D11">
        <f t="shared" si="0"/>
        <v>20</v>
      </c>
      <c r="E11">
        <f>IF(AND(pogoda6[[#This Row],[Średnia temperatura]]&gt;=5,pogoda6[[#This Row],[Średnia temperatura]]&lt;=10),IF(pogoda6[[#This Row],[Opady w mm]]&lt;2,5,10),0)</f>
        <v>0</v>
      </c>
      <c r="F11">
        <f>IF(AND(pogoda6[[#This Row],[Średnia temperatura]]&gt;10,pogoda6[[#This Row],[Średnia temperatura]]&lt;=20),IF(pogoda6[[#This Row],[Opady w mm]]&lt;=15,20,35),0)</f>
        <v>0</v>
      </c>
      <c r="G11">
        <f>IF(pogoda6[[#This Row],[Średnia temperatura]]&gt;20,IF(pogoda6[[#This Row],[Opady w mm]]&lt;=15,10,60),0)</f>
        <v>0</v>
      </c>
      <c r="H11" s="4">
        <f>IF(WEEKDAY(pogoda6[[#This Row],[Data]],2)=5,1,0)</f>
        <v>1</v>
      </c>
      <c r="I11" s="4">
        <f>IF(AND(pogoda6[[#This Row],[czy pt]],pogoda6[[#This Row],[wysokość trawy]]&gt;150),25,0)</f>
        <v>0</v>
      </c>
    </row>
    <row r="12" spans="1:9" x14ac:dyDescent="0.25">
      <c r="A12" s="1">
        <v>43841</v>
      </c>
      <c r="B12">
        <v>0.3</v>
      </c>
      <c r="C12">
        <v>0.5</v>
      </c>
      <c r="D12">
        <f t="shared" si="0"/>
        <v>20</v>
      </c>
      <c r="E12">
        <f>IF(AND(pogoda6[[#This Row],[Średnia temperatura]]&gt;=5,pogoda6[[#This Row],[Średnia temperatura]]&lt;=10),IF(pogoda6[[#This Row],[Opady w mm]]&lt;2,5,10),0)</f>
        <v>0</v>
      </c>
      <c r="F12">
        <f>IF(AND(pogoda6[[#This Row],[Średnia temperatura]]&gt;10,pogoda6[[#This Row],[Średnia temperatura]]&lt;=20),IF(pogoda6[[#This Row],[Opady w mm]]&lt;=15,20,35),0)</f>
        <v>0</v>
      </c>
      <c r="G12">
        <f>IF(pogoda6[[#This Row],[Średnia temperatura]]&gt;20,IF(pogoda6[[#This Row],[Opady w mm]]&lt;=15,10,60),0)</f>
        <v>0</v>
      </c>
      <c r="H12" s="4">
        <f>IF(WEEKDAY(pogoda6[[#This Row],[Data]],2)=5,1,0)</f>
        <v>0</v>
      </c>
      <c r="I12" s="4">
        <f>IF(AND(pogoda6[[#This Row],[czy pt]],pogoda6[[#This Row],[wysokość trawy]]&gt;150),25,0)</f>
        <v>0</v>
      </c>
    </row>
    <row r="13" spans="1:9" x14ac:dyDescent="0.25">
      <c r="A13" s="1">
        <v>43842</v>
      </c>
      <c r="B13">
        <v>-3.5</v>
      </c>
      <c r="C13">
        <v>1.6</v>
      </c>
      <c r="D13">
        <f t="shared" si="0"/>
        <v>20</v>
      </c>
      <c r="E13">
        <f>IF(AND(pogoda6[[#This Row],[Średnia temperatura]]&gt;=5,pogoda6[[#This Row],[Średnia temperatura]]&lt;=10),IF(pogoda6[[#This Row],[Opady w mm]]&lt;2,5,10),0)</f>
        <v>0</v>
      </c>
      <c r="F13">
        <f>IF(AND(pogoda6[[#This Row],[Średnia temperatura]]&gt;10,pogoda6[[#This Row],[Średnia temperatura]]&lt;=20),IF(pogoda6[[#This Row],[Opady w mm]]&lt;=15,20,35),0)</f>
        <v>0</v>
      </c>
      <c r="G13">
        <f>IF(pogoda6[[#This Row],[Średnia temperatura]]&gt;20,IF(pogoda6[[#This Row],[Opady w mm]]&lt;=15,10,60),0)</f>
        <v>0</v>
      </c>
      <c r="H13" s="4">
        <f>IF(WEEKDAY(pogoda6[[#This Row],[Data]],2)=5,1,0)</f>
        <v>0</v>
      </c>
      <c r="I13" s="4">
        <f>IF(AND(pogoda6[[#This Row],[czy pt]],pogoda6[[#This Row],[wysokość trawy]]&gt;150),25,0)</f>
        <v>0</v>
      </c>
    </row>
    <row r="14" spans="1:9" x14ac:dyDescent="0.25">
      <c r="A14" s="1">
        <v>43843</v>
      </c>
      <c r="B14">
        <v>-2.7</v>
      </c>
      <c r="C14">
        <v>0.1</v>
      </c>
      <c r="D14">
        <f t="shared" si="0"/>
        <v>20</v>
      </c>
      <c r="E14">
        <f>IF(AND(pogoda6[[#This Row],[Średnia temperatura]]&gt;=5,pogoda6[[#This Row],[Średnia temperatura]]&lt;=10),IF(pogoda6[[#This Row],[Opady w mm]]&lt;2,5,10),0)</f>
        <v>0</v>
      </c>
      <c r="F14">
        <f>IF(AND(pogoda6[[#This Row],[Średnia temperatura]]&gt;10,pogoda6[[#This Row],[Średnia temperatura]]&lt;=20),IF(pogoda6[[#This Row],[Opady w mm]]&lt;=15,20,35),0)</f>
        <v>0</v>
      </c>
      <c r="G14">
        <f>IF(pogoda6[[#This Row],[Średnia temperatura]]&gt;20,IF(pogoda6[[#This Row],[Opady w mm]]&lt;=15,10,60),0)</f>
        <v>0</v>
      </c>
      <c r="H14" s="4">
        <f>IF(WEEKDAY(pogoda6[[#This Row],[Data]],2)=5,1,0)</f>
        <v>0</v>
      </c>
      <c r="I14" s="4">
        <f>IF(AND(pogoda6[[#This Row],[czy pt]],pogoda6[[#This Row],[wysokość trawy]]&gt;150),25,0)</f>
        <v>0</v>
      </c>
    </row>
    <row r="15" spans="1:9" x14ac:dyDescent="0.25">
      <c r="A15" s="1">
        <v>43844</v>
      </c>
      <c r="B15">
        <v>-1.1000000000000001</v>
      </c>
      <c r="C15">
        <v>1.5</v>
      </c>
      <c r="D15">
        <f t="shared" si="0"/>
        <v>20</v>
      </c>
      <c r="E15">
        <f>IF(AND(pogoda6[[#This Row],[Średnia temperatura]]&gt;=5,pogoda6[[#This Row],[Średnia temperatura]]&lt;=10),IF(pogoda6[[#This Row],[Opady w mm]]&lt;2,5,10),0)</f>
        <v>0</v>
      </c>
      <c r="F15">
        <f>IF(AND(pogoda6[[#This Row],[Średnia temperatura]]&gt;10,pogoda6[[#This Row],[Średnia temperatura]]&lt;=20),IF(pogoda6[[#This Row],[Opady w mm]]&lt;=15,20,35),0)</f>
        <v>0</v>
      </c>
      <c r="G15">
        <f>IF(pogoda6[[#This Row],[Średnia temperatura]]&gt;20,IF(pogoda6[[#This Row],[Opady w mm]]&lt;=15,10,60),0)</f>
        <v>0</v>
      </c>
      <c r="H15" s="4">
        <f>IF(WEEKDAY(pogoda6[[#This Row],[Data]],2)=5,1,0)</f>
        <v>0</v>
      </c>
      <c r="I15" s="4">
        <f>IF(AND(pogoda6[[#This Row],[czy pt]],pogoda6[[#This Row],[wysokość trawy]]&gt;150),25,0)</f>
        <v>0</v>
      </c>
    </row>
    <row r="16" spans="1:9" x14ac:dyDescent="0.25">
      <c r="A16" s="1">
        <v>43845</v>
      </c>
      <c r="B16">
        <v>-3.4</v>
      </c>
      <c r="C16">
        <v>0.1</v>
      </c>
      <c r="D16">
        <f t="shared" si="0"/>
        <v>20</v>
      </c>
      <c r="E16">
        <f>IF(AND(pogoda6[[#This Row],[Średnia temperatura]]&gt;=5,pogoda6[[#This Row],[Średnia temperatura]]&lt;=10),IF(pogoda6[[#This Row],[Opady w mm]]&lt;2,5,10),0)</f>
        <v>0</v>
      </c>
      <c r="F16">
        <f>IF(AND(pogoda6[[#This Row],[Średnia temperatura]]&gt;10,pogoda6[[#This Row],[Średnia temperatura]]&lt;=20),IF(pogoda6[[#This Row],[Opady w mm]]&lt;=15,20,35),0)</f>
        <v>0</v>
      </c>
      <c r="G16">
        <f>IF(pogoda6[[#This Row],[Średnia temperatura]]&gt;20,IF(pogoda6[[#This Row],[Opady w mm]]&lt;=15,10,60),0)</f>
        <v>0</v>
      </c>
      <c r="H16" s="4">
        <f>IF(WEEKDAY(pogoda6[[#This Row],[Data]],2)=5,1,0)</f>
        <v>0</v>
      </c>
      <c r="I16" s="4">
        <f>IF(AND(pogoda6[[#This Row],[czy pt]],pogoda6[[#This Row],[wysokość trawy]]&gt;150),25,0)</f>
        <v>0</v>
      </c>
    </row>
    <row r="17" spans="1:9" x14ac:dyDescent="0.25">
      <c r="A17" s="1">
        <v>43846</v>
      </c>
      <c r="B17">
        <v>-3.4</v>
      </c>
      <c r="C17">
        <v>0</v>
      </c>
      <c r="D17">
        <f t="shared" si="0"/>
        <v>20</v>
      </c>
      <c r="E17">
        <f>IF(AND(pogoda6[[#This Row],[Średnia temperatura]]&gt;=5,pogoda6[[#This Row],[Średnia temperatura]]&lt;=10),IF(pogoda6[[#This Row],[Opady w mm]]&lt;2,5,10),0)</f>
        <v>0</v>
      </c>
      <c r="F17">
        <f>IF(AND(pogoda6[[#This Row],[Średnia temperatura]]&gt;10,pogoda6[[#This Row],[Średnia temperatura]]&lt;=20),IF(pogoda6[[#This Row],[Opady w mm]]&lt;=15,20,35),0)</f>
        <v>0</v>
      </c>
      <c r="G17">
        <f>IF(pogoda6[[#This Row],[Średnia temperatura]]&gt;20,IF(pogoda6[[#This Row],[Opady w mm]]&lt;=15,10,60),0)</f>
        <v>0</v>
      </c>
      <c r="H17" s="4">
        <f>IF(WEEKDAY(pogoda6[[#This Row],[Data]],2)=5,1,0)</f>
        <v>0</v>
      </c>
      <c r="I17" s="4">
        <f>IF(AND(pogoda6[[#This Row],[czy pt]],pogoda6[[#This Row],[wysokość trawy]]&gt;150),25,0)</f>
        <v>0</v>
      </c>
    </row>
    <row r="18" spans="1:9" x14ac:dyDescent="0.25">
      <c r="A18" s="1">
        <v>43847</v>
      </c>
      <c r="B18">
        <v>1.3</v>
      </c>
      <c r="C18">
        <v>0.1</v>
      </c>
      <c r="D18">
        <f t="shared" si="0"/>
        <v>20</v>
      </c>
      <c r="E18">
        <f>IF(AND(pogoda6[[#This Row],[Średnia temperatura]]&gt;=5,pogoda6[[#This Row],[Średnia temperatura]]&lt;=10),IF(pogoda6[[#This Row],[Opady w mm]]&lt;2,5,10),0)</f>
        <v>0</v>
      </c>
      <c r="F18">
        <f>IF(AND(pogoda6[[#This Row],[Średnia temperatura]]&gt;10,pogoda6[[#This Row],[Średnia temperatura]]&lt;=20),IF(pogoda6[[#This Row],[Opady w mm]]&lt;=15,20,35),0)</f>
        <v>0</v>
      </c>
      <c r="G18">
        <f>IF(pogoda6[[#This Row],[Średnia temperatura]]&gt;20,IF(pogoda6[[#This Row],[Opady w mm]]&lt;=15,10,60),0)</f>
        <v>0</v>
      </c>
      <c r="H18" s="4">
        <f>IF(WEEKDAY(pogoda6[[#This Row],[Data]],2)=5,1,0)</f>
        <v>1</v>
      </c>
      <c r="I18" s="4">
        <f>IF(AND(pogoda6[[#This Row],[czy pt]],pogoda6[[#This Row],[wysokość trawy]]&gt;150),25,0)</f>
        <v>0</v>
      </c>
    </row>
    <row r="19" spans="1:9" x14ac:dyDescent="0.25">
      <c r="A19" s="1">
        <v>43848</v>
      </c>
      <c r="B19">
        <v>0.3</v>
      </c>
      <c r="C19">
        <v>1.3</v>
      </c>
      <c r="D19">
        <f t="shared" si="0"/>
        <v>20</v>
      </c>
      <c r="E19">
        <f>IF(AND(pogoda6[[#This Row],[Średnia temperatura]]&gt;=5,pogoda6[[#This Row],[Średnia temperatura]]&lt;=10),IF(pogoda6[[#This Row],[Opady w mm]]&lt;2,5,10),0)</f>
        <v>0</v>
      </c>
      <c r="F19">
        <f>IF(AND(pogoda6[[#This Row],[Średnia temperatura]]&gt;10,pogoda6[[#This Row],[Średnia temperatura]]&lt;=20),IF(pogoda6[[#This Row],[Opady w mm]]&lt;=15,20,35),0)</f>
        <v>0</v>
      </c>
      <c r="G19">
        <f>IF(pogoda6[[#This Row],[Średnia temperatura]]&gt;20,IF(pogoda6[[#This Row],[Opady w mm]]&lt;=15,10,60),0)</f>
        <v>0</v>
      </c>
      <c r="H19" s="4">
        <f>IF(WEEKDAY(pogoda6[[#This Row],[Data]],2)=5,1,0)</f>
        <v>0</v>
      </c>
      <c r="I19" s="4">
        <f>IF(AND(pogoda6[[#This Row],[czy pt]],pogoda6[[#This Row],[wysokość trawy]]&gt;150),25,0)</f>
        <v>0</v>
      </c>
    </row>
    <row r="20" spans="1:9" x14ac:dyDescent="0.25">
      <c r="A20" s="1">
        <v>43849</v>
      </c>
      <c r="B20">
        <v>1.1000000000000001</v>
      </c>
      <c r="C20">
        <v>2.2000000000000002</v>
      </c>
      <c r="D20">
        <f t="shared" si="0"/>
        <v>20</v>
      </c>
      <c r="E20">
        <f>IF(AND(pogoda6[[#This Row],[Średnia temperatura]]&gt;=5,pogoda6[[#This Row],[Średnia temperatura]]&lt;=10),IF(pogoda6[[#This Row],[Opady w mm]]&lt;2,5,10),0)</f>
        <v>0</v>
      </c>
      <c r="F20">
        <f>IF(AND(pogoda6[[#This Row],[Średnia temperatura]]&gt;10,pogoda6[[#This Row],[Średnia temperatura]]&lt;=20),IF(pogoda6[[#This Row],[Opady w mm]]&lt;=15,20,35),0)</f>
        <v>0</v>
      </c>
      <c r="G20">
        <f>IF(pogoda6[[#This Row],[Średnia temperatura]]&gt;20,IF(pogoda6[[#This Row],[Opady w mm]]&lt;=15,10,60),0)</f>
        <v>0</v>
      </c>
      <c r="H20" s="4">
        <f>IF(WEEKDAY(pogoda6[[#This Row],[Data]],2)=5,1,0)</f>
        <v>0</v>
      </c>
      <c r="I20" s="4">
        <f>IF(AND(pogoda6[[#This Row],[czy pt]],pogoda6[[#This Row],[wysokość trawy]]&gt;150),25,0)</f>
        <v>0</v>
      </c>
    </row>
    <row r="21" spans="1:9" x14ac:dyDescent="0.25">
      <c r="A21" s="1">
        <v>43850</v>
      </c>
      <c r="B21">
        <v>0.5</v>
      </c>
      <c r="C21">
        <v>0</v>
      </c>
      <c r="D21">
        <f t="shared" si="0"/>
        <v>20</v>
      </c>
      <c r="E21">
        <f>IF(AND(pogoda6[[#This Row],[Średnia temperatura]]&gt;=5,pogoda6[[#This Row],[Średnia temperatura]]&lt;=10),IF(pogoda6[[#This Row],[Opady w mm]]&lt;2,5,10),0)</f>
        <v>0</v>
      </c>
      <c r="F21">
        <f>IF(AND(pogoda6[[#This Row],[Średnia temperatura]]&gt;10,pogoda6[[#This Row],[Średnia temperatura]]&lt;=20),IF(pogoda6[[#This Row],[Opady w mm]]&lt;=15,20,35),0)</f>
        <v>0</v>
      </c>
      <c r="G21">
        <f>IF(pogoda6[[#This Row],[Średnia temperatura]]&gt;20,IF(pogoda6[[#This Row],[Opady w mm]]&lt;=15,10,60),0)</f>
        <v>0</v>
      </c>
      <c r="H21" s="4">
        <f>IF(WEEKDAY(pogoda6[[#This Row],[Data]],2)=5,1,0)</f>
        <v>0</v>
      </c>
      <c r="I21" s="4">
        <f>IF(AND(pogoda6[[#This Row],[czy pt]],pogoda6[[#This Row],[wysokość trawy]]&gt;150),25,0)</f>
        <v>0</v>
      </c>
    </row>
    <row r="22" spans="1:9" x14ac:dyDescent="0.25">
      <c r="A22" s="1">
        <v>43851</v>
      </c>
      <c r="B22">
        <v>1.6</v>
      </c>
      <c r="C22">
        <v>0</v>
      </c>
      <c r="D22">
        <f t="shared" si="0"/>
        <v>20</v>
      </c>
      <c r="E22">
        <f>IF(AND(pogoda6[[#This Row],[Średnia temperatura]]&gt;=5,pogoda6[[#This Row],[Średnia temperatura]]&lt;=10),IF(pogoda6[[#This Row],[Opady w mm]]&lt;2,5,10),0)</f>
        <v>0</v>
      </c>
      <c r="F22">
        <f>IF(AND(pogoda6[[#This Row],[Średnia temperatura]]&gt;10,pogoda6[[#This Row],[Średnia temperatura]]&lt;=20),IF(pogoda6[[#This Row],[Opady w mm]]&lt;=15,20,35),0)</f>
        <v>0</v>
      </c>
      <c r="G22">
        <f>IF(pogoda6[[#This Row],[Średnia temperatura]]&gt;20,IF(pogoda6[[#This Row],[Opady w mm]]&lt;=15,10,60),0)</f>
        <v>0</v>
      </c>
      <c r="H22" s="4">
        <f>IF(WEEKDAY(pogoda6[[#This Row],[Data]],2)=5,1,0)</f>
        <v>0</v>
      </c>
      <c r="I22" s="4">
        <f>IF(AND(pogoda6[[#This Row],[czy pt]],pogoda6[[#This Row],[wysokość trawy]]&gt;150),25,0)</f>
        <v>0</v>
      </c>
    </row>
    <row r="23" spans="1:9" x14ac:dyDescent="0.25">
      <c r="A23" s="1">
        <v>43852</v>
      </c>
      <c r="B23">
        <v>0.5</v>
      </c>
      <c r="C23">
        <v>0</v>
      </c>
      <c r="D23">
        <f t="shared" si="0"/>
        <v>20</v>
      </c>
      <c r="E23">
        <f>IF(AND(pogoda6[[#This Row],[Średnia temperatura]]&gt;=5,pogoda6[[#This Row],[Średnia temperatura]]&lt;=10),IF(pogoda6[[#This Row],[Opady w mm]]&lt;2,5,10),0)</f>
        <v>0</v>
      </c>
      <c r="F23">
        <f>IF(AND(pogoda6[[#This Row],[Średnia temperatura]]&gt;10,pogoda6[[#This Row],[Średnia temperatura]]&lt;=20),IF(pogoda6[[#This Row],[Opady w mm]]&lt;=15,20,35),0)</f>
        <v>0</v>
      </c>
      <c r="G23">
        <f>IF(pogoda6[[#This Row],[Średnia temperatura]]&gt;20,IF(pogoda6[[#This Row],[Opady w mm]]&lt;=15,10,60),0)</f>
        <v>0</v>
      </c>
      <c r="H23" s="4">
        <f>IF(WEEKDAY(pogoda6[[#This Row],[Data]],2)=5,1,0)</f>
        <v>0</v>
      </c>
      <c r="I23" s="4">
        <f>IF(AND(pogoda6[[#This Row],[czy pt]],pogoda6[[#This Row],[wysokość trawy]]&gt;150),25,0)</f>
        <v>0</v>
      </c>
    </row>
    <row r="24" spans="1:9" x14ac:dyDescent="0.25">
      <c r="A24" s="1">
        <v>43853</v>
      </c>
      <c r="B24">
        <v>1.2</v>
      </c>
      <c r="C24">
        <v>0.3</v>
      </c>
      <c r="D24">
        <f t="shared" si="0"/>
        <v>20</v>
      </c>
      <c r="E24">
        <f>IF(AND(pogoda6[[#This Row],[Średnia temperatura]]&gt;=5,pogoda6[[#This Row],[Średnia temperatura]]&lt;=10),IF(pogoda6[[#This Row],[Opady w mm]]&lt;2,5,10),0)</f>
        <v>0</v>
      </c>
      <c r="F24">
        <f>IF(AND(pogoda6[[#This Row],[Średnia temperatura]]&gt;10,pogoda6[[#This Row],[Średnia temperatura]]&lt;=20),IF(pogoda6[[#This Row],[Opady w mm]]&lt;=15,20,35),0)</f>
        <v>0</v>
      </c>
      <c r="G24">
        <f>IF(pogoda6[[#This Row],[Średnia temperatura]]&gt;20,IF(pogoda6[[#This Row],[Opady w mm]]&lt;=15,10,60),0)</f>
        <v>0</v>
      </c>
      <c r="H24" s="4">
        <f>IF(WEEKDAY(pogoda6[[#This Row],[Data]],2)=5,1,0)</f>
        <v>0</v>
      </c>
      <c r="I24" s="4">
        <f>IF(AND(pogoda6[[#This Row],[czy pt]],pogoda6[[#This Row],[wysokość trawy]]&gt;150),25,0)</f>
        <v>0</v>
      </c>
    </row>
    <row r="25" spans="1:9" x14ac:dyDescent="0.25">
      <c r="A25" s="1">
        <v>43854</v>
      </c>
      <c r="B25">
        <v>-0.3</v>
      </c>
      <c r="C25">
        <v>0</v>
      </c>
      <c r="D25">
        <f t="shared" si="0"/>
        <v>20</v>
      </c>
      <c r="E25">
        <f>IF(AND(pogoda6[[#This Row],[Średnia temperatura]]&gt;=5,pogoda6[[#This Row],[Średnia temperatura]]&lt;=10),IF(pogoda6[[#This Row],[Opady w mm]]&lt;2,5,10),0)</f>
        <v>0</v>
      </c>
      <c r="F25">
        <f>IF(AND(pogoda6[[#This Row],[Średnia temperatura]]&gt;10,pogoda6[[#This Row],[Średnia temperatura]]&lt;=20),IF(pogoda6[[#This Row],[Opady w mm]]&lt;=15,20,35),0)</f>
        <v>0</v>
      </c>
      <c r="G25">
        <f>IF(pogoda6[[#This Row],[Średnia temperatura]]&gt;20,IF(pogoda6[[#This Row],[Opady w mm]]&lt;=15,10,60),0)</f>
        <v>0</v>
      </c>
      <c r="H25" s="4">
        <f>IF(WEEKDAY(pogoda6[[#This Row],[Data]],2)=5,1,0)</f>
        <v>1</v>
      </c>
      <c r="I25" s="4">
        <f>IF(AND(pogoda6[[#This Row],[czy pt]],pogoda6[[#This Row],[wysokość trawy]]&gt;150),25,0)</f>
        <v>0</v>
      </c>
    </row>
    <row r="26" spans="1:9" x14ac:dyDescent="0.25">
      <c r="A26" s="1">
        <v>43855</v>
      </c>
      <c r="B26">
        <v>0.6</v>
      </c>
      <c r="C26">
        <v>0.5</v>
      </c>
      <c r="D26">
        <f t="shared" si="0"/>
        <v>20</v>
      </c>
      <c r="E26">
        <f>IF(AND(pogoda6[[#This Row],[Średnia temperatura]]&gt;=5,pogoda6[[#This Row],[Średnia temperatura]]&lt;=10),IF(pogoda6[[#This Row],[Opady w mm]]&lt;2,5,10),0)</f>
        <v>0</v>
      </c>
      <c r="F26">
        <f>IF(AND(pogoda6[[#This Row],[Średnia temperatura]]&gt;10,pogoda6[[#This Row],[Średnia temperatura]]&lt;=20),IF(pogoda6[[#This Row],[Opady w mm]]&lt;=15,20,35),0)</f>
        <v>0</v>
      </c>
      <c r="G26">
        <f>IF(pogoda6[[#This Row],[Średnia temperatura]]&gt;20,IF(pogoda6[[#This Row],[Opady w mm]]&lt;=15,10,60),0)</f>
        <v>0</v>
      </c>
      <c r="H26" s="4">
        <f>IF(WEEKDAY(pogoda6[[#This Row],[Data]],2)=5,1,0)</f>
        <v>0</v>
      </c>
      <c r="I26" s="4">
        <f>IF(AND(pogoda6[[#This Row],[czy pt]],pogoda6[[#This Row],[wysokość trawy]]&gt;150),25,0)</f>
        <v>0</v>
      </c>
    </row>
    <row r="27" spans="1:9" x14ac:dyDescent="0.25">
      <c r="A27" s="1">
        <v>43856</v>
      </c>
      <c r="B27">
        <v>3.5</v>
      </c>
      <c r="C27">
        <v>1.4</v>
      </c>
      <c r="D27">
        <f t="shared" si="0"/>
        <v>20</v>
      </c>
      <c r="E27">
        <f>IF(AND(pogoda6[[#This Row],[Średnia temperatura]]&gt;=5,pogoda6[[#This Row],[Średnia temperatura]]&lt;=10),IF(pogoda6[[#This Row],[Opady w mm]]&lt;2,5,10),0)</f>
        <v>0</v>
      </c>
      <c r="F27">
        <f>IF(AND(pogoda6[[#This Row],[Średnia temperatura]]&gt;10,pogoda6[[#This Row],[Średnia temperatura]]&lt;=20),IF(pogoda6[[#This Row],[Opady w mm]]&lt;=15,20,35),0)</f>
        <v>0</v>
      </c>
      <c r="G27">
        <f>IF(pogoda6[[#This Row],[Średnia temperatura]]&gt;20,IF(pogoda6[[#This Row],[Opady w mm]]&lt;=15,10,60),0)</f>
        <v>0</v>
      </c>
      <c r="H27" s="4">
        <f>IF(WEEKDAY(pogoda6[[#This Row],[Data]],2)=5,1,0)</f>
        <v>0</v>
      </c>
      <c r="I27" s="4">
        <f>IF(AND(pogoda6[[#This Row],[czy pt]],pogoda6[[#This Row],[wysokość trawy]]&gt;150),25,0)</f>
        <v>0</v>
      </c>
    </row>
    <row r="28" spans="1:9" x14ac:dyDescent="0.25">
      <c r="A28" s="1">
        <v>43857</v>
      </c>
      <c r="B28">
        <v>3.1</v>
      </c>
      <c r="C28">
        <v>2.2999999999999998</v>
      </c>
      <c r="D28">
        <f t="shared" si="0"/>
        <v>20</v>
      </c>
      <c r="E28">
        <f>IF(AND(pogoda6[[#This Row],[Średnia temperatura]]&gt;=5,pogoda6[[#This Row],[Średnia temperatura]]&lt;=10),IF(pogoda6[[#This Row],[Opady w mm]]&lt;2,5,10),0)</f>
        <v>0</v>
      </c>
      <c r="F28">
        <f>IF(AND(pogoda6[[#This Row],[Średnia temperatura]]&gt;10,pogoda6[[#This Row],[Średnia temperatura]]&lt;=20),IF(pogoda6[[#This Row],[Opady w mm]]&lt;=15,20,35),0)</f>
        <v>0</v>
      </c>
      <c r="G28">
        <f>IF(pogoda6[[#This Row],[Średnia temperatura]]&gt;20,IF(pogoda6[[#This Row],[Opady w mm]]&lt;=15,10,60),0)</f>
        <v>0</v>
      </c>
      <c r="H28" s="4">
        <f>IF(WEEKDAY(pogoda6[[#This Row],[Data]],2)=5,1,0)</f>
        <v>0</v>
      </c>
      <c r="I28" s="4">
        <f>IF(AND(pogoda6[[#This Row],[czy pt]],pogoda6[[#This Row],[wysokość trawy]]&gt;150),25,0)</f>
        <v>0</v>
      </c>
    </row>
    <row r="29" spans="1:9" x14ac:dyDescent="0.25">
      <c r="A29" s="1">
        <v>43858</v>
      </c>
      <c r="B29">
        <v>1.4</v>
      </c>
      <c r="C29">
        <v>2.2999999999999998</v>
      </c>
      <c r="D29">
        <f t="shared" si="0"/>
        <v>20</v>
      </c>
      <c r="E29">
        <f>IF(AND(pogoda6[[#This Row],[Średnia temperatura]]&gt;=5,pogoda6[[#This Row],[Średnia temperatura]]&lt;=10),IF(pogoda6[[#This Row],[Opady w mm]]&lt;2,5,10),0)</f>
        <v>0</v>
      </c>
      <c r="F29">
        <f>IF(AND(pogoda6[[#This Row],[Średnia temperatura]]&gt;10,pogoda6[[#This Row],[Średnia temperatura]]&lt;=20),IF(pogoda6[[#This Row],[Opady w mm]]&lt;=15,20,35),0)</f>
        <v>0</v>
      </c>
      <c r="G29">
        <f>IF(pogoda6[[#This Row],[Średnia temperatura]]&gt;20,IF(pogoda6[[#This Row],[Opady w mm]]&lt;=15,10,60),0)</f>
        <v>0</v>
      </c>
      <c r="H29" s="4">
        <f>IF(WEEKDAY(pogoda6[[#This Row],[Data]],2)=5,1,0)</f>
        <v>0</v>
      </c>
      <c r="I29" s="4">
        <f>IF(AND(pogoda6[[#This Row],[czy pt]],pogoda6[[#This Row],[wysokość trawy]]&gt;150),25,0)</f>
        <v>0</v>
      </c>
    </row>
    <row r="30" spans="1:9" x14ac:dyDescent="0.25">
      <c r="A30" s="1">
        <v>43859</v>
      </c>
      <c r="B30">
        <v>-0.4</v>
      </c>
      <c r="C30">
        <v>0.1</v>
      </c>
      <c r="D30">
        <f t="shared" si="0"/>
        <v>20</v>
      </c>
      <c r="E30">
        <f>IF(AND(pogoda6[[#This Row],[Średnia temperatura]]&gt;=5,pogoda6[[#This Row],[Średnia temperatura]]&lt;=10),IF(pogoda6[[#This Row],[Opady w mm]]&lt;2,5,10),0)</f>
        <v>0</v>
      </c>
      <c r="F30">
        <f>IF(AND(pogoda6[[#This Row],[Średnia temperatura]]&gt;10,pogoda6[[#This Row],[Średnia temperatura]]&lt;=20),IF(pogoda6[[#This Row],[Opady w mm]]&lt;=15,20,35),0)</f>
        <v>0</v>
      </c>
      <c r="G30">
        <f>IF(pogoda6[[#This Row],[Średnia temperatura]]&gt;20,IF(pogoda6[[#This Row],[Opady w mm]]&lt;=15,10,60),0)</f>
        <v>0</v>
      </c>
      <c r="H30" s="4">
        <f>IF(WEEKDAY(pogoda6[[#This Row],[Data]],2)=5,1,0)</f>
        <v>0</v>
      </c>
      <c r="I30" s="4">
        <f>IF(AND(pogoda6[[#This Row],[czy pt]],pogoda6[[#This Row],[wysokość trawy]]&gt;150),25,0)</f>
        <v>0</v>
      </c>
    </row>
    <row r="31" spans="1:9" x14ac:dyDescent="0.25">
      <c r="A31" s="1">
        <v>43860</v>
      </c>
      <c r="B31">
        <v>2</v>
      </c>
      <c r="C31">
        <v>0.3</v>
      </c>
      <c r="D31">
        <f t="shared" si="0"/>
        <v>20</v>
      </c>
      <c r="E31">
        <f>IF(AND(pogoda6[[#This Row],[Średnia temperatura]]&gt;=5,pogoda6[[#This Row],[Średnia temperatura]]&lt;=10),IF(pogoda6[[#This Row],[Opady w mm]]&lt;2,5,10),0)</f>
        <v>0</v>
      </c>
      <c r="F31">
        <f>IF(AND(pogoda6[[#This Row],[Średnia temperatura]]&gt;10,pogoda6[[#This Row],[Średnia temperatura]]&lt;=20),IF(pogoda6[[#This Row],[Opady w mm]]&lt;=15,20,35),0)</f>
        <v>0</v>
      </c>
      <c r="G31">
        <f>IF(pogoda6[[#This Row],[Średnia temperatura]]&gt;20,IF(pogoda6[[#This Row],[Opady w mm]]&lt;=15,10,60),0)</f>
        <v>0</v>
      </c>
      <c r="H31" s="4">
        <f>IF(WEEKDAY(pogoda6[[#This Row],[Data]],2)=5,1,0)</f>
        <v>0</v>
      </c>
      <c r="I31" s="4">
        <f>IF(AND(pogoda6[[#This Row],[czy pt]],pogoda6[[#This Row],[wysokość trawy]]&gt;150),25,0)</f>
        <v>0</v>
      </c>
    </row>
    <row r="32" spans="1:9" x14ac:dyDescent="0.25">
      <c r="A32" s="1">
        <v>43861</v>
      </c>
      <c r="B32">
        <v>0.4</v>
      </c>
      <c r="C32">
        <v>1.4</v>
      </c>
      <c r="D32">
        <f t="shared" si="0"/>
        <v>20</v>
      </c>
      <c r="E32">
        <f>IF(AND(pogoda6[[#This Row],[Średnia temperatura]]&gt;=5,pogoda6[[#This Row],[Średnia temperatura]]&lt;=10),IF(pogoda6[[#This Row],[Opady w mm]]&lt;2,5,10),0)</f>
        <v>0</v>
      </c>
      <c r="F32">
        <f>IF(AND(pogoda6[[#This Row],[Średnia temperatura]]&gt;10,pogoda6[[#This Row],[Średnia temperatura]]&lt;=20),IF(pogoda6[[#This Row],[Opady w mm]]&lt;=15,20,35),0)</f>
        <v>0</v>
      </c>
      <c r="G32">
        <f>IF(pogoda6[[#This Row],[Średnia temperatura]]&gt;20,IF(pogoda6[[#This Row],[Opady w mm]]&lt;=15,10,60),0)</f>
        <v>0</v>
      </c>
      <c r="H32" s="4">
        <f>IF(WEEKDAY(pogoda6[[#This Row],[Data]],2)=5,1,0)</f>
        <v>1</v>
      </c>
      <c r="I32" s="4">
        <f>IF(AND(pogoda6[[#This Row],[czy pt]],pogoda6[[#This Row],[wysokość trawy]]&gt;150),25,0)</f>
        <v>0</v>
      </c>
    </row>
    <row r="33" spans="1:9" x14ac:dyDescent="0.25">
      <c r="A33" s="1">
        <v>43862</v>
      </c>
      <c r="B33">
        <v>-3.2</v>
      </c>
      <c r="C33">
        <v>0.3</v>
      </c>
      <c r="D33">
        <f t="shared" si="0"/>
        <v>20</v>
      </c>
      <c r="E33">
        <f>IF(AND(pogoda6[[#This Row],[Średnia temperatura]]&gt;=5,pogoda6[[#This Row],[Średnia temperatura]]&lt;=10),IF(pogoda6[[#This Row],[Opady w mm]]&lt;2,5,10),0)</f>
        <v>0</v>
      </c>
      <c r="F33">
        <f>IF(AND(pogoda6[[#This Row],[Średnia temperatura]]&gt;10,pogoda6[[#This Row],[Średnia temperatura]]&lt;=20),IF(pogoda6[[#This Row],[Opady w mm]]&lt;=15,20,35),0)</f>
        <v>0</v>
      </c>
      <c r="G33">
        <f>IF(pogoda6[[#This Row],[Średnia temperatura]]&gt;20,IF(pogoda6[[#This Row],[Opady w mm]]&lt;=15,10,60),0)</f>
        <v>0</v>
      </c>
      <c r="H33" s="4">
        <f>IF(WEEKDAY(pogoda6[[#This Row],[Data]],2)=5,1,0)</f>
        <v>0</v>
      </c>
      <c r="I33" s="4">
        <f>IF(AND(pogoda6[[#This Row],[czy pt]],pogoda6[[#This Row],[wysokość trawy]]&gt;150),25,0)</f>
        <v>0</v>
      </c>
    </row>
    <row r="34" spans="1:9" x14ac:dyDescent="0.25">
      <c r="A34" s="1">
        <v>43863</v>
      </c>
      <c r="B34">
        <v>-2.9</v>
      </c>
      <c r="C34">
        <v>0.6</v>
      </c>
      <c r="D34">
        <f t="shared" si="0"/>
        <v>20</v>
      </c>
      <c r="E34">
        <f>IF(AND(pogoda6[[#This Row],[Średnia temperatura]]&gt;=5,pogoda6[[#This Row],[Średnia temperatura]]&lt;=10),IF(pogoda6[[#This Row],[Opady w mm]]&lt;2,5,10),0)</f>
        <v>0</v>
      </c>
      <c r="F34">
        <f>IF(AND(pogoda6[[#This Row],[Średnia temperatura]]&gt;10,pogoda6[[#This Row],[Średnia temperatura]]&lt;=20),IF(pogoda6[[#This Row],[Opady w mm]]&lt;=15,20,35),0)</f>
        <v>0</v>
      </c>
      <c r="G34">
        <f>IF(pogoda6[[#This Row],[Średnia temperatura]]&gt;20,IF(pogoda6[[#This Row],[Opady w mm]]&lt;=15,10,60),0)</f>
        <v>0</v>
      </c>
      <c r="H34" s="4">
        <f>IF(WEEKDAY(pogoda6[[#This Row],[Data]],2)=5,1,0)</f>
        <v>0</v>
      </c>
      <c r="I34" s="4">
        <f>IF(AND(pogoda6[[#This Row],[czy pt]],pogoda6[[#This Row],[wysokość trawy]]&gt;150),25,0)</f>
        <v>0</v>
      </c>
    </row>
    <row r="35" spans="1:9" x14ac:dyDescent="0.25">
      <c r="A35" s="1">
        <v>43864</v>
      </c>
      <c r="B35">
        <v>-4.3</v>
      </c>
      <c r="C35">
        <v>0.5</v>
      </c>
      <c r="D35">
        <f t="shared" si="0"/>
        <v>20</v>
      </c>
      <c r="E35">
        <f>IF(AND(pogoda6[[#This Row],[Średnia temperatura]]&gt;=5,pogoda6[[#This Row],[Średnia temperatura]]&lt;=10),IF(pogoda6[[#This Row],[Opady w mm]]&lt;2,5,10),0)</f>
        <v>0</v>
      </c>
      <c r="F35">
        <f>IF(AND(pogoda6[[#This Row],[Średnia temperatura]]&gt;10,pogoda6[[#This Row],[Średnia temperatura]]&lt;=20),IF(pogoda6[[#This Row],[Opady w mm]]&lt;=15,20,35),0)</f>
        <v>0</v>
      </c>
      <c r="G35">
        <f>IF(pogoda6[[#This Row],[Średnia temperatura]]&gt;20,IF(pogoda6[[#This Row],[Opady w mm]]&lt;=15,10,60),0)</f>
        <v>0</v>
      </c>
      <c r="H35" s="4">
        <f>IF(WEEKDAY(pogoda6[[#This Row],[Data]],2)=5,1,0)</f>
        <v>0</v>
      </c>
      <c r="I35" s="4">
        <f>IF(AND(pogoda6[[#This Row],[czy pt]],pogoda6[[#This Row],[wysokość trawy]]&gt;150),25,0)</f>
        <v>0</v>
      </c>
    </row>
    <row r="36" spans="1:9" x14ac:dyDescent="0.25">
      <c r="A36" s="1">
        <v>43865</v>
      </c>
      <c r="B36">
        <v>-3</v>
      </c>
      <c r="C36">
        <v>0.1</v>
      </c>
      <c r="D36">
        <f t="shared" si="0"/>
        <v>20</v>
      </c>
      <c r="E36">
        <f>IF(AND(pogoda6[[#This Row],[Średnia temperatura]]&gt;=5,pogoda6[[#This Row],[Średnia temperatura]]&lt;=10),IF(pogoda6[[#This Row],[Opady w mm]]&lt;2,5,10),0)</f>
        <v>0</v>
      </c>
      <c r="F36">
        <f>IF(AND(pogoda6[[#This Row],[Średnia temperatura]]&gt;10,pogoda6[[#This Row],[Średnia temperatura]]&lt;=20),IF(pogoda6[[#This Row],[Opady w mm]]&lt;=15,20,35),0)</f>
        <v>0</v>
      </c>
      <c r="G36">
        <f>IF(pogoda6[[#This Row],[Średnia temperatura]]&gt;20,IF(pogoda6[[#This Row],[Opady w mm]]&lt;=15,10,60),0)</f>
        <v>0</v>
      </c>
      <c r="H36" s="4">
        <f>IF(WEEKDAY(pogoda6[[#This Row],[Data]],2)=5,1,0)</f>
        <v>0</v>
      </c>
      <c r="I36" s="4">
        <f>IF(AND(pogoda6[[#This Row],[czy pt]],pogoda6[[#This Row],[wysokość trawy]]&gt;150),25,0)</f>
        <v>0</v>
      </c>
    </row>
    <row r="37" spans="1:9" x14ac:dyDescent="0.25">
      <c r="A37" s="1">
        <v>43866</v>
      </c>
      <c r="B37">
        <v>-0.6</v>
      </c>
      <c r="C37">
        <v>0.3</v>
      </c>
      <c r="D37">
        <f t="shared" si="0"/>
        <v>20</v>
      </c>
      <c r="E37">
        <f>IF(AND(pogoda6[[#This Row],[Średnia temperatura]]&gt;=5,pogoda6[[#This Row],[Średnia temperatura]]&lt;=10),IF(pogoda6[[#This Row],[Opady w mm]]&lt;2,5,10),0)</f>
        <v>0</v>
      </c>
      <c r="F37">
        <f>IF(AND(pogoda6[[#This Row],[Średnia temperatura]]&gt;10,pogoda6[[#This Row],[Średnia temperatura]]&lt;=20),IF(pogoda6[[#This Row],[Opady w mm]]&lt;=15,20,35),0)</f>
        <v>0</v>
      </c>
      <c r="G37">
        <f>IF(pogoda6[[#This Row],[Średnia temperatura]]&gt;20,IF(pogoda6[[#This Row],[Opady w mm]]&lt;=15,10,60),0)</f>
        <v>0</v>
      </c>
      <c r="H37" s="4">
        <f>IF(WEEKDAY(pogoda6[[#This Row],[Data]],2)=5,1,0)</f>
        <v>0</v>
      </c>
      <c r="I37" s="4">
        <f>IF(AND(pogoda6[[#This Row],[czy pt]],pogoda6[[#This Row],[wysokość trawy]]&gt;150),25,0)</f>
        <v>0</v>
      </c>
    </row>
    <row r="38" spans="1:9" x14ac:dyDescent="0.25">
      <c r="A38" s="1">
        <v>43867</v>
      </c>
      <c r="B38">
        <v>-0.8</v>
      </c>
      <c r="C38">
        <v>2</v>
      </c>
      <c r="D38">
        <f t="shared" si="0"/>
        <v>20</v>
      </c>
      <c r="E38">
        <f>IF(AND(pogoda6[[#This Row],[Średnia temperatura]]&gt;=5,pogoda6[[#This Row],[Średnia temperatura]]&lt;=10),IF(pogoda6[[#This Row],[Opady w mm]]&lt;2,5,10),0)</f>
        <v>0</v>
      </c>
      <c r="F38">
        <f>IF(AND(pogoda6[[#This Row],[Średnia temperatura]]&gt;10,pogoda6[[#This Row],[Średnia temperatura]]&lt;=20),IF(pogoda6[[#This Row],[Opady w mm]]&lt;=15,20,35),0)</f>
        <v>0</v>
      </c>
      <c r="G38">
        <f>IF(pogoda6[[#This Row],[Średnia temperatura]]&gt;20,IF(pogoda6[[#This Row],[Opady w mm]]&lt;=15,10,60),0)</f>
        <v>0</v>
      </c>
      <c r="H38" s="4">
        <f>IF(WEEKDAY(pogoda6[[#This Row],[Data]],2)=5,1,0)</f>
        <v>0</v>
      </c>
      <c r="I38" s="4">
        <f>IF(AND(pogoda6[[#This Row],[czy pt]],pogoda6[[#This Row],[wysokość trawy]]&gt;150),25,0)</f>
        <v>0</v>
      </c>
    </row>
    <row r="39" spans="1:9" x14ac:dyDescent="0.25">
      <c r="A39" s="1">
        <v>43868</v>
      </c>
      <c r="B39">
        <v>0.3</v>
      </c>
      <c r="C39">
        <v>0.5</v>
      </c>
      <c r="D39">
        <f t="shared" si="0"/>
        <v>20</v>
      </c>
      <c r="E39">
        <f>IF(AND(pogoda6[[#This Row],[Średnia temperatura]]&gt;=5,pogoda6[[#This Row],[Średnia temperatura]]&lt;=10),IF(pogoda6[[#This Row],[Opady w mm]]&lt;2,5,10),0)</f>
        <v>0</v>
      </c>
      <c r="F39">
        <f>IF(AND(pogoda6[[#This Row],[Średnia temperatura]]&gt;10,pogoda6[[#This Row],[Średnia temperatura]]&lt;=20),IF(pogoda6[[#This Row],[Opady w mm]]&lt;=15,20,35),0)</f>
        <v>0</v>
      </c>
      <c r="G39">
        <f>IF(pogoda6[[#This Row],[Średnia temperatura]]&gt;20,IF(pogoda6[[#This Row],[Opady w mm]]&lt;=15,10,60),0)</f>
        <v>0</v>
      </c>
      <c r="H39" s="4">
        <f>IF(WEEKDAY(pogoda6[[#This Row],[Data]],2)=5,1,0)</f>
        <v>1</v>
      </c>
      <c r="I39" s="4">
        <f>IF(AND(pogoda6[[#This Row],[czy pt]],pogoda6[[#This Row],[wysokość trawy]]&gt;150),25,0)</f>
        <v>0</v>
      </c>
    </row>
    <row r="40" spans="1:9" x14ac:dyDescent="0.25">
      <c r="A40" s="1">
        <v>43869</v>
      </c>
      <c r="B40">
        <v>-3.5</v>
      </c>
      <c r="C40">
        <v>1.6</v>
      </c>
      <c r="D40">
        <f t="shared" si="0"/>
        <v>20</v>
      </c>
      <c r="E40">
        <f>IF(AND(pogoda6[[#This Row],[Średnia temperatura]]&gt;=5,pogoda6[[#This Row],[Średnia temperatura]]&lt;=10),IF(pogoda6[[#This Row],[Opady w mm]]&lt;2,5,10),0)</f>
        <v>0</v>
      </c>
      <c r="F40">
        <f>IF(AND(pogoda6[[#This Row],[Średnia temperatura]]&gt;10,pogoda6[[#This Row],[Średnia temperatura]]&lt;=20),IF(pogoda6[[#This Row],[Opady w mm]]&lt;=15,20,35),0)</f>
        <v>0</v>
      </c>
      <c r="G40">
        <f>IF(pogoda6[[#This Row],[Średnia temperatura]]&gt;20,IF(pogoda6[[#This Row],[Opady w mm]]&lt;=15,10,60),0)</f>
        <v>0</v>
      </c>
      <c r="H40" s="4">
        <f>IF(WEEKDAY(pogoda6[[#This Row],[Data]],2)=5,1,0)</f>
        <v>0</v>
      </c>
      <c r="I40" s="4">
        <f>IF(AND(pogoda6[[#This Row],[czy pt]],pogoda6[[#This Row],[wysokość trawy]]&gt;150),25,0)</f>
        <v>0</v>
      </c>
    </row>
    <row r="41" spans="1:9" x14ac:dyDescent="0.25">
      <c r="A41" s="1">
        <v>43870</v>
      </c>
      <c r="B41">
        <v>-2.7</v>
      </c>
      <c r="C41">
        <v>0.1</v>
      </c>
      <c r="D41">
        <f t="shared" si="0"/>
        <v>20</v>
      </c>
      <c r="E41">
        <f>IF(AND(pogoda6[[#This Row],[Średnia temperatura]]&gt;=5,pogoda6[[#This Row],[Średnia temperatura]]&lt;=10),IF(pogoda6[[#This Row],[Opady w mm]]&lt;2,5,10),0)</f>
        <v>0</v>
      </c>
      <c r="F41">
        <f>IF(AND(pogoda6[[#This Row],[Średnia temperatura]]&gt;10,pogoda6[[#This Row],[Średnia temperatura]]&lt;=20),IF(pogoda6[[#This Row],[Opady w mm]]&lt;=15,20,35),0)</f>
        <v>0</v>
      </c>
      <c r="G41">
        <f>IF(pogoda6[[#This Row],[Średnia temperatura]]&gt;20,IF(pogoda6[[#This Row],[Opady w mm]]&lt;=15,10,60),0)</f>
        <v>0</v>
      </c>
      <c r="H41" s="4">
        <f>IF(WEEKDAY(pogoda6[[#This Row],[Data]],2)=5,1,0)</f>
        <v>0</v>
      </c>
      <c r="I41" s="4">
        <f>IF(AND(pogoda6[[#This Row],[czy pt]],pogoda6[[#This Row],[wysokość trawy]]&gt;150),25,0)</f>
        <v>0</v>
      </c>
    </row>
    <row r="42" spans="1:9" x14ac:dyDescent="0.25">
      <c r="A42" s="1">
        <v>43871</v>
      </c>
      <c r="B42">
        <v>1.3</v>
      </c>
      <c r="C42">
        <v>0.1</v>
      </c>
      <c r="D42">
        <f t="shared" si="0"/>
        <v>20</v>
      </c>
      <c r="E42">
        <f>IF(AND(pogoda6[[#This Row],[Średnia temperatura]]&gt;=5,pogoda6[[#This Row],[Średnia temperatura]]&lt;=10),IF(pogoda6[[#This Row],[Opady w mm]]&lt;2,5,10),0)</f>
        <v>0</v>
      </c>
      <c r="F42">
        <f>IF(AND(pogoda6[[#This Row],[Średnia temperatura]]&gt;10,pogoda6[[#This Row],[Średnia temperatura]]&lt;=20),IF(pogoda6[[#This Row],[Opady w mm]]&lt;=15,20,35),0)</f>
        <v>0</v>
      </c>
      <c r="G42">
        <f>IF(pogoda6[[#This Row],[Średnia temperatura]]&gt;20,IF(pogoda6[[#This Row],[Opady w mm]]&lt;=15,10,60),0)</f>
        <v>0</v>
      </c>
      <c r="H42" s="4">
        <f>IF(WEEKDAY(pogoda6[[#This Row],[Data]],2)=5,1,0)</f>
        <v>0</v>
      </c>
      <c r="I42" s="4">
        <f>IF(AND(pogoda6[[#This Row],[czy pt]],pogoda6[[#This Row],[wysokość trawy]]&gt;150),25,0)</f>
        <v>0</v>
      </c>
    </row>
    <row r="43" spans="1:9" x14ac:dyDescent="0.25">
      <c r="A43" s="1">
        <v>43872</v>
      </c>
      <c r="B43">
        <v>0.3</v>
      </c>
      <c r="C43">
        <v>1.3</v>
      </c>
      <c r="D43">
        <f t="shared" si="0"/>
        <v>20</v>
      </c>
      <c r="E43">
        <f>IF(AND(pogoda6[[#This Row],[Średnia temperatura]]&gt;=5,pogoda6[[#This Row],[Średnia temperatura]]&lt;=10),IF(pogoda6[[#This Row],[Opady w mm]]&lt;2,5,10),0)</f>
        <v>0</v>
      </c>
      <c r="F43">
        <f>IF(AND(pogoda6[[#This Row],[Średnia temperatura]]&gt;10,pogoda6[[#This Row],[Średnia temperatura]]&lt;=20),IF(pogoda6[[#This Row],[Opady w mm]]&lt;=15,20,35),0)</f>
        <v>0</v>
      </c>
      <c r="G43">
        <f>IF(pogoda6[[#This Row],[Średnia temperatura]]&gt;20,IF(pogoda6[[#This Row],[Opady w mm]]&lt;=15,10,60),0)</f>
        <v>0</v>
      </c>
      <c r="H43" s="4">
        <f>IF(WEEKDAY(pogoda6[[#This Row],[Data]],2)=5,1,0)</f>
        <v>0</v>
      </c>
      <c r="I43" s="4">
        <f>IF(AND(pogoda6[[#This Row],[czy pt]],pogoda6[[#This Row],[wysokość trawy]]&gt;150),25,0)</f>
        <v>0</v>
      </c>
    </row>
    <row r="44" spans="1:9" x14ac:dyDescent="0.25">
      <c r="A44" s="1">
        <v>43873</v>
      </c>
      <c r="B44">
        <v>1.1000000000000001</v>
      </c>
      <c r="C44">
        <v>2.2000000000000002</v>
      </c>
      <c r="D44">
        <f t="shared" si="0"/>
        <v>20</v>
      </c>
      <c r="E44">
        <f>IF(AND(pogoda6[[#This Row],[Średnia temperatura]]&gt;=5,pogoda6[[#This Row],[Średnia temperatura]]&lt;=10),IF(pogoda6[[#This Row],[Opady w mm]]&lt;2,5,10),0)</f>
        <v>0</v>
      </c>
      <c r="F44">
        <f>IF(AND(pogoda6[[#This Row],[Średnia temperatura]]&gt;10,pogoda6[[#This Row],[Średnia temperatura]]&lt;=20),IF(pogoda6[[#This Row],[Opady w mm]]&lt;=15,20,35),0)</f>
        <v>0</v>
      </c>
      <c r="G44">
        <f>IF(pogoda6[[#This Row],[Średnia temperatura]]&gt;20,IF(pogoda6[[#This Row],[Opady w mm]]&lt;=15,10,60),0)</f>
        <v>0</v>
      </c>
      <c r="H44" s="4">
        <f>IF(WEEKDAY(pogoda6[[#This Row],[Data]],2)=5,1,0)</f>
        <v>0</v>
      </c>
      <c r="I44" s="4">
        <f>IF(AND(pogoda6[[#This Row],[czy pt]],pogoda6[[#This Row],[wysokość trawy]]&gt;150),25,0)</f>
        <v>0</v>
      </c>
    </row>
    <row r="45" spans="1:9" x14ac:dyDescent="0.25">
      <c r="A45" s="1">
        <v>43874</v>
      </c>
      <c r="B45">
        <v>0.5</v>
      </c>
      <c r="C45">
        <v>0</v>
      </c>
      <c r="D45">
        <f t="shared" si="0"/>
        <v>20</v>
      </c>
      <c r="E45">
        <f>IF(AND(pogoda6[[#This Row],[Średnia temperatura]]&gt;=5,pogoda6[[#This Row],[Średnia temperatura]]&lt;=10),IF(pogoda6[[#This Row],[Opady w mm]]&lt;2,5,10),0)</f>
        <v>0</v>
      </c>
      <c r="F45">
        <f>IF(AND(pogoda6[[#This Row],[Średnia temperatura]]&gt;10,pogoda6[[#This Row],[Średnia temperatura]]&lt;=20),IF(pogoda6[[#This Row],[Opady w mm]]&lt;=15,20,35),0)</f>
        <v>0</v>
      </c>
      <c r="G45">
        <f>IF(pogoda6[[#This Row],[Średnia temperatura]]&gt;20,IF(pogoda6[[#This Row],[Opady w mm]]&lt;=15,10,60),0)</f>
        <v>0</v>
      </c>
      <c r="H45" s="4">
        <f>IF(WEEKDAY(pogoda6[[#This Row],[Data]],2)=5,1,0)</f>
        <v>0</v>
      </c>
      <c r="I45" s="4">
        <f>IF(AND(pogoda6[[#This Row],[czy pt]],pogoda6[[#This Row],[wysokość trawy]]&gt;150),25,0)</f>
        <v>0</v>
      </c>
    </row>
    <row r="46" spans="1:9" x14ac:dyDescent="0.25">
      <c r="A46" s="1">
        <v>43875</v>
      </c>
      <c r="B46">
        <v>1.6</v>
      </c>
      <c r="C46">
        <v>0</v>
      </c>
      <c r="D46">
        <f t="shared" si="0"/>
        <v>20</v>
      </c>
      <c r="E46">
        <f>IF(AND(pogoda6[[#This Row],[Średnia temperatura]]&gt;=5,pogoda6[[#This Row],[Średnia temperatura]]&lt;=10),IF(pogoda6[[#This Row],[Opady w mm]]&lt;2,5,10),0)</f>
        <v>0</v>
      </c>
      <c r="F46">
        <f>IF(AND(pogoda6[[#This Row],[Średnia temperatura]]&gt;10,pogoda6[[#This Row],[Średnia temperatura]]&lt;=20),IF(pogoda6[[#This Row],[Opady w mm]]&lt;=15,20,35),0)</f>
        <v>0</v>
      </c>
      <c r="G46">
        <f>IF(pogoda6[[#This Row],[Średnia temperatura]]&gt;20,IF(pogoda6[[#This Row],[Opady w mm]]&lt;=15,10,60),0)</f>
        <v>0</v>
      </c>
      <c r="H46" s="4">
        <f>IF(WEEKDAY(pogoda6[[#This Row],[Data]],2)=5,1,0)</f>
        <v>1</v>
      </c>
      <c r="I46" s="4">
        <f>IF(AND(pogoda6[[#This Row],[czy pt]],pogoda6[[#This Row],[wysokość trawy]]&gt;150),25,0)</f>
        <v>0</v>
      </c>
    </row>
    <row r="47" spans="1:9" x14ac:dyDescent="0.25">
      <c r="A47" s="1">
        <v>43876</v>
      </c>
      <c r="B47">
        <v>0.5</v>
      </c>
      <c r="C47">
        <v>0</v>
      </c>
      <c r="D47">
        <f t="shared" si="0"/>
        <v>20</v>
      </c>
      <c r="E47">
        <f>IF(AND(pogoda6[[#This Row],[Średnia temperatura]]&gt;=5,pogoda6[[#This Row],[Średnia temperatura]]&lt;=10),IF(pogoda6[[#This Row],[Opady w mm]]&lt;2,5,10),0)</f>
        <v>0</v>
      </c>
      <c r="F47">
        <f>IF(AND(pogoda6[[#This Row],[Średnia temperatura]]&gt;10,pogoda6[[#This Row],[Średnia temperatura]]&lt;=20),IF(pogoda6[[#This Row],[Opady w mm]]&lt;=15,20,35),0)</f>
        <v>0</v>
      </c>
      <c r="G47">
        <f>IF(pogoda6[[#This Row],[Średnia temperatura]]&gt;20,IF(pogoda6[[#This Row],[Opady w mm]]&lt;=15,10,60),0)</f>
        <v>0</v>
      </c>
      <c r="H47" s="4">
        <f>IF(WEEKDAY(pogoda6[[#This Row],[Data]],2)=5,1,0)</f>
        <v>0</v>
      </c>
      <c r="I47" s="4">
        <f>IF(AND(pogoda6[[#This Row],[czy pt]],pogoda6[[#This Row],[wysokość trawy]]&gt;150),25,0)</f>
        <v>0</v>
      </c>
    </row>
    <row r="48" spans="1:9" x14ac:dyDescent="0.25">
      <c r="A48" s="1">
        <v>43877</v>
      </c>
      <c r="B48">
        <v>1.2</v>
      </c>
      <c r="C48">
        <v>0.3</v>
      </c>
      <c r="D48">
        <f t="shared" si="0"/>
        <v>20</v>
      </c>
      <c r="E48">
        <f>IF(AND(pogoda6[[#This Row],[Średnia temperatura]]&gt;=5,pogoda6[[#This Row],[Średnia temperatura]]&lt;=10),IF(pogoda6[[#This Row],[Opady w mm]]&lt;2,5,10),0)</f>
        <v>0</v>
      </c>
      <c r="F48">
        <f>IF(AND(pogoda6[[#This Row],[Średnia temperatura]]&gt;10,pogoda6[[#This Row],[Średnia temperatura]]&lt;=20),IF(pogoda6[[#This Row],[Opady w mm]]&lt;=15,20,35),0)</f>
        <v>0</v>
      </c>
      <c r="G48">
        <f>IF(pogoda6[[#This Row],[Średnia temperatura]]&gt;20,IF(pogoda6[[#This Row],[Opady w mm]]&lt;=15,10,60),0)</f>
        <v>0</v>
      </c>
      <c r="H48" s="4">
        <f>IF(WEEKDAY(pogoda6[[#This Row],[Data]],2)=5,1,0)</f>
        <v>0</v>
      </c>
      <c r="I48" s="4">
        <f>IF(AND(pogoda6[[#This Row],[czy pt]],pogoda6[[#This Row],[wysokość trawy]]&gt;150),25,0)</f>
        <v>0</v>
      </c>
    </row>
    <row r="49" spans="1:9" x14ac:dyDescent="0.25">
      <c r="A49" s="1">
        <v>43878</v>
      </c>
      <c r="B49">
        <v>-0.3</v>
      </c>
      <c r="C49">
        <v>0</v>
      </c>
      <c r="D49">
        <f t="shared" si="0"/>
        <v>20</v>
      </c>
      <c r="E49">
        <f>IF(AND(pogoda6[[#This Row],[Średnia temperatura]]&gt;=5,pogoda6[[#This Row],[Średnia temperatura]]&lt;=10),IF(pogoda6[[#This Row],[Opady w mm]]&lt;2,5,10),0)</f>
        <v>0</v>
      </c>
      <c r="F49">
        <f>IF(AND(pogoda6[[#This Row],[Średnia temperatura]]&gt;10,pogoda6[[#This Row],[Średnia temperatura]]&lt;=20),IF(pogoda6[[#This Row],[Opady w mm]]&lt;=15,20,35),0)</f>
        <v>0</v>
      </c>
      <c r="G49">
        <f>IF(pogoda6[[#This Row],[Średnia temperatura]]&gt;20,IF(pogoda6[[#This Row],[Opady w mm]]&lt;=15,10,60),0)</f>
        <v>0</v>
      </c>
      <c r="H49" s="4">
        <f>IF(WEEKDAY(pogoda6[[#This Row],[Data]],2)=5,1,0)</f>
        <v>0</v>
      </c>
      <c r="I49" s="4">
        <f>IF(AND(pogoda6[[#This Row],[czy pt]],pogoda6[[#This Row],[wysokość trawy]]&gt;150),25,0)</f>
        <v>0</v>
      </c>
    </row>
    <row r="50" spans="1:9" x14ac:dyDescent="0.25">
      <c r="A50" s="1">
        <v>43879</v>
      </c>
      <c r="B50">
        <v>0.6</v>
      </c>
      <c r="C50">
        <v>0.5</v>
      </c>
      <c r="D50">
        <f t="shared" si="0"/>
        <v>20</v>
      </c>
      <c r="E50">
        <f>IF(AND(pogoda6[[#This Row],[Średnia temperatura]]&gt;=5,pogoda6[[#This Row],[Średnia temperatura]]&lt;=10),IF(pogoda6[[#This Row],[Opady w mm]]&lt;2,5,10),0)</f>
        <v>0</v>
      </c>
      <c r="F50">
        <f>IF(AND(pogoda6[[#This Row],[Średnia temperatura]]&gt;10,pogoda6[[#This Row],[Średnia temperatura]]&lt;=20),IF(pogoda6[[#This Row],[Opady w mm]]&lt;=15,20,35),0)</f>
        <v>0</v>
      </c>
      <c r="G50">
        <f>IF(pogoda6[[#This Row],[Średnia temperatura]]&gt;20,IF(pogoda6[[#This Row],[Opady w mm]]&lt;=15,10,60),0)</f>
        <v>0</v>
      </c>
      <c r="H50" s="4">
        <f>IF(WEEKDAY(pogoda6[[#This Row],[Data]],2)=5,1,0)</f>
        <v>0</v>
      </c>
      <c r="I50" s="4">
        <f>IF(AND(pogoda6[[#This Row],[czy pt]],pogoda6[[#This Row],[wysokość trawy]]&gt;150),25,0)</f>
        <v>0</v>
      </c>
    </row>
    <row r="51" spans="1:9" x14ac:dyDescent="0.25">
      <c r="A51" s="1">
        <v>43880</v>
      </c>
      <c r="B51">
        <v>3.5</v>
      </c>
      <c r="C51">
        <v>1.4</v>
      </c>
      <c r="D51">
        <f t="shared" si="0"/>
        <v>20</v>
      </c>
      <c r="E51">
        <f>IF(AND(pogoda6[[#This Row],[Średnia temperatura]]&gt;=5,pogoda6[[#This Row],[Średnia temperatura]]&lt;=10),IF(pogoda6[[#This Row],[Opady w mm]]&lt;2,5,10),0)</f>
        <v>0</v>
      </c>
      <c r="F51">
        <f>IF(AND(pogoda6[[#This Row],[Średnia temperatura]]&gt;10,pogoda6[[#This Row],[Średnia temperatura]]&lt;=20),IF(pogoda6[[#This Row],[Opady w mm]]&lt;=15,20,35),0)</f>
        <v>0</v>
      </c>
      <c r="G51">
        <f>IF(pogoda6[[#This Row],[Średnia temperatura]]&gt;20,IF(pogoda6[[#This Row],[Opady w mm]]&lt;=15,10,60),0)</f>
        <v>0</v>
      </c>
      <c r="H51" s="4">
        <f>IF(WEEKDAY(pogoda6[[#This Row],[Data]],2)=5,1,0)</f>
        <v>0</v>
      </c>
      <c r="I51" s="4">
        <f>IF(AND(pogoda6[[#This Row],[czy pt]],pogoda6[[#This Row],[wysokość trawy]]&gt;150),25,0)</f>
        <v>0</v>
      </c>
    </row>
    <row r="52" spans="1:9" x14ac:dyDescent="0.25">
      <c r="A52" s="1">
        <v>43881</v>
      </c>
      <c r="B52">
        <v>3.1</v>
      </c>
      <c r="C52">
        <v>2.2999999999999998</v>
      </c>
      <c r="D52">
        <f t="shared" si="0"/>
        <v>20</v>
      </c>
      <c r="E52">
        <f>IF(AND(pogoda6[[#This Row],[Średnia temperatura]]&gt;=5,pogoda6[[#This Row],[Średnia temperatura]]&lt;=10),IF(pogoda6[[#This Row],[Opady w mm]]&lt;2,5,10),0)</f>
        <v>0</v>
      </c>
      <c r="F52">
        <f>IF(AND(pogoda6[[#This Row],[Średnia temperatura]]&gt;10,pogoda6[[#This Row],[Średnia temperatura]]&lt;=20),IF(pogoda6[[#This Row],[Opady w mm]]&lt;=15,20,35),0)</f>
        <v>0</v>
      </c>
      <c r="G52">
        <f>IF(pogoda6[[#This Row],[Średnia temperatura]]&gt;20,IF(pogoda6[[#This Row],[Opady w mm]]&lt;=15,10,60),0)</f>
        <v>0</v>
      </c>
      <c r="H52" s="4">
        <f>IF(WEEKDAY(pogoda6[[#This Row],[Data]],2)=5,1,0)</f>
        <v>0</v>
      </c>
      <c r="I52" s="4">
        <f>IF(AND(pogoda6[[#This Row],[czy pt]],pogoda6[[#This Row],[wysokość trawy]]&gt;150),25,0)</f>
        <v>0</v>
      </c>
    </row>
    <row r="53" spans="1:9" x14ac:dyDescent="0.25">
      <c r="A53" s="1">
        <v>43882</v>
      </c>
      <c r="B53">
        <v>1.4</v>
      </c>
      <c r="C53">
        <v>2.2999999999999998</v>
      </c>
      <c r="D53">
        <f t="shared" si="0"/>
        <v>20</v>
      </c>
      <c r="E53">
        <f>IF(AND(pogoda6[[#This Row],[Średnia temperatura]]&gt;=5,pogoda6[[#This Row],[Średnia temperatura]]&lt;=10),IF(pogoda6[[#This Row],[Opady w mm]]&lt;2,5,10),0)</f>
        <v>0</v>
      </c>
      <c r="F53">
        <f>IF(AND(pogoda6[[#This Row],[Średnia temperatura]]&gt;10,pogoda6[[#This Row],[Średnia temperatura]]&lt;=20),IF(pogoda6[[#This Row],[Opady w mm]]&lt;=15,20,35),0)</f>
        <v>0</v>
      </c>
      <c r="G53">
        <f>IF(pogoda6[[#This Row],[Średnia temperatura]]&gt;20,IF(pogoda6[[#This Row],[Opady w mm]]&lt;=15,10,60),0)</f>
        <v>0</v>
      </c>
      <c r="H53" s="4">
        <f>IF(WEEKDAY(pogoda6[[#This Row],[Data]],2)=5,1,0)</f>
        <v>1</v>
      </c>
      <c r="I53" s="4">
        <f>IF(AND(pogoda6[[#This Row],[czy pt]],pogoda6[[#This Row],[wysokość trawy]]&gt;150),25,0)</f>
        <v>0</v>
      </c>
    </row>
    <row r="54" spans="1:9" x14ac:dyDescent="0.25">
      <c r="A54" s="1">
        <v>43883</v>
      </c>
      <c r="B54">
        <v>1.3</v>
      </c>
      <c r="C54">
        <v>0.1</v>
      </c>
      <c r="D54">
        <f t="shared" si="0"/>
        <v>20</v>
      </c>
      <c r="E54">
        <f>IF(AND(pogoda6[[#This Row],[Średnia temperatura]]&gt;=5,pogoda6[[#This Row],[Średnia temperatura]]&lt;=10),IF(pogoda6[[#This Row],[Opady w mm]]&lt;2,5,10),0)</f>
        <v>0</v>
      </c>
      <c r="F54">
        <f>IF(AND(pogoda6[[#This Row],[Średnia temperatura]]&gt;10,pogoda6[[#This Row],[Średnia temperatura]]&lt;=20),IF(pogoda6[[#This Row],[Opady w mm]]&lt;=15,20,35),0)</f>
        <v>0</v>
      </c>
      <c r="G54">
        <f>IF(pogoda6[[#This Row],[Średnia temperatura]]&gt;20,IF(pogoda6[[#This Row],[Opady w mm]]&lt;=15,10,60),0)</f>
        <v>0</v>
      </c>
      <c r="H54" s="4">
        <f>IF(WEEKDAY(pogoda6[[#This Row],[Data]],2)=5,1,0)</f>
        <v>0</v>
      </c>
      <c r="I54" s="4">
        <f>IF(AND(pogoda6[[#This Row],[czy pt]],pogoda6[[#This Row],[wysokość trawy]]&gt;150),25,0)</f>
        <v>0</v>
      </c>
    </row>
    <row r="55" spans="1:9" x14ac:dyDescent="0.25">
      <c r="A55" s="1">
        <v>43884</v>
      </c>
      <c r="B55">
        <v>0.3</v>
      </c>
      <c r="C55">
        <v>1.3</v>
      </c>
      <c r="D55">
        <f t="shared" si="0"/>
        <v>20</v>
      </c>
      <c r="E55">
        <f>IF(AND(pogoda6[[#This Row],[Średnia temperatura]]&gt;=5,pogoda6[[#This Row],[Średnia temperatura]]&lt;=10),IF(pogoda6[[#This Row],[Opady w mm]]&lt;2,5,10),0)</f>
        <v>0</v>
      </c>
      <c r="F55">
        <f>IF(AND(pogoda6[[#This Row],[Średnia temperatura]]&gt;10,pogoda6[[#This Row],[Średnia temperatura]]&lt;=20),IF(pogoda6[[#This Row],[Opady w mm]]&lt;=15,20,35),0)</f>
        <v>0</v>
      </c>
      <c r="G55">
        <f>IF(pogoda6[[#This Row],[Średnia temperatura]]&gt;20,IF(pogoda6[[#This Row],[Opady w mm]]&lt;=15,10,60),0)</f>
        <v>0</v>
      </c>
      <c r="H55" s="4">
        <f>IF(WEEKDAY(pogoda6[[#This Row],[Data]],2)=5,1,0)</f>
        <v>0</v>
      </c>
      <c r="I55" s="4">
        <f>IF(AND(pogoda6[[#This Row],[czy pt]],pogoda6[[#This Row],[wysokość trawy]]&gt;150),25,0)</f>
        <v>0</v>
      </c>
    </row>
    <row r="56" spans="1:9" x14ac:dyDescent="0.25">
      <c r="A56" s="1">
        <v>43885</v>
      </c>
      <c r="B56">
        <v>1.1000000000000001</v>
      </c>
      <c r="C56">
        <v>2.2000000000000002</v>
      </c>
      <c r="D56">
        <f t="shared" si="0"/>
        <v>20</v>
      </c>
      <c r="E56">
        <f>IF(AND(pogoda6[[#This Row],[Średnia temperatura]]&gt;=5,pogoda6[[#This Row],[Średnia temperatura]]&lt;=10),IF(pogoda6[[#This Row],[Opady w mm]]&lt;2,5,10),0)</f>
        <v>0</v>
      </c>
      <c r="F56">
        <f>IF(AND(pogoda6[[#This Row],[Średnia temperatura]]&gt;10,pogoda6[[#This Row],[Średnia temperatura]]&lt;=20),IF(pogoda6[[#This Row],[Opady w mm]]&lt;=15,20,35),0)</f>
        <v>0</v>
      </c>
      <c r="G56">
        <f>IF(pogoda6[[#This Row],[Średnia temperatura]]&gt;20,IF(pogoda6[[#This Row],[Opady w mm]]&lt;=15,10,60),0)</f>
        <v>0</v>
      </c>
      <c r="H56" s="4">
        <f>IF(WEEKDAY(pogoda6[[#This Row],[Data]],2)=5,1,0)</f>
        <v>0</v>
      </c>
      <c r="I56" s="4">
        <f>IF(AND(pogoda6[[#This Row],[czy pt]],pogoda6[[#This Row],[wysokość trawy]]&gt;150),25,0)</f>
        <v>0</v>
      </c>
    </row>
    <row r="57" spans="1:9" x14ac:dyDescent="0.25">
      <c r="A57" s="1">
        <v>43886</v>
      </c>
      <c r="B57">
        <v>0.5</v>
      </c>
      <c r="C57">
        <v>0</v>
      </c>
      <c r="D57">
        <f t="shared" si="0"/>
        <v>20</v>
      </c>
      <c r="E57">
        <f>IF(AND(pogoda6[[#This Row],[Średnia temperatura]]&gt;=5,pogoda6[[#This Row],[Średnia temperatura]]&lt;=10),IF(pogoda6[[#This Row],[Opady w mm]]&lt;2,5,10),0)</f>
        <v>0</v>
      </c>
      <c r="F57">
        <f>IF(AND(pogoda6[[#This Row],[Średnia temperatura]]&gt;10,pogoda6[[#This Row],[Średnia temperatura]]&lt;=20),IF(pogoda6[[#This Row],[Opady w mm]]&lt;=15,20,35),0)</f>
        <v>0</v>
      </c>
      <c r="G57">
        <f>IF(pogoda6[[#This Row],[Średnia temperatura]]&gt;20,IF(pogoda6[[#This Row],[Opady w mm]]&lt;=15,10,60),0)</f>
        <v>0</v>
      </c>
      <c r="H57" s="4">
        <f>IF(WEEKDAY(pogoda6[[#This Row],[Data]],2)=5,1,0)</f>
        <v>0</v>
      </c>
      <c r="I57" s="4">
        <f>IF(AND(pogoda6[[#This Row],[czy pt]],pogoda6[[#This Row],[wysokość trawy]]&gt;150),25,0)</f>
        <v>0</v>
      </c>
    </row>
    <row r="58" spans="1:9" x14ac:dyDescent="0.25">
      <c r="A58" s="1">
        <v>43887</v>
      </c>
      <c r="B58">
        <v>-1.2</v>
      </c>
      <c r="C58">
        <v>0.1</v>
      </c>
      <c r="D58">
        <f t="shared" si="0"/>
        <v>20</v>
      </c>
      <c r="E58">
        <f>IF(AND(pogoda6[[#This Row],[Średnia temperatura]]&gt;=5,pogoda6[[#This Row],[Średnia temperatura]]&lt;=10),IF(pogoda6[[#This Row],[Opady w mm]]&lt;2,5,10),0)</f>
        <v>0</v>
      </c>
      <c r="F58">
        <f>IF(AND(pogoda6[[#This Row],[Średnia temperatura]]&gt;10,pogoda6[[#This Row],[Średnia temperatura]]&lt;=20),IF(pogoda6[[#This Row],[Opady w mm]]&lt;=15,20,35),0)</f>
        <v>0</v>
      </c>
      <c r="G58">
        <f>IF(pogoda6[[#This Row],[Średnia temperatura]]&gt;20,IF(pogoda6[[#This Row],[Opady w mm]]&lt;=15,10,60),0)</f>
        <v>0</v>
      </c>
      <c r="H58" s="4">
        <f>IF(WEEKDAY(pogoda6[[#This Row],[Data]],2)=5,1,0)</f>
        <v>0</v>
      </c>
      <c r="I58" s="4">
        <f>IF(AND(pogoda6[[#This Row],[czy pt]],pogoda6[[#This Row],[wysokość trawy]]&gt;150),25,0)</f>
        <v>0</v>
      </c>
    </row>
    <row r="59" spans="1:9" x14ac:dyDescent="0.25">
      <c r="A59" s="1">
        <v>43888</v>
      </c>
      <c r="B59">
        <v>1</v>
      </c>
      <c r="C59">
        <v>1.9</v>
      </c>
      <c r="D59">
        <f t="shared" si="0"/>
        <v>20</v>
      </c>
      <c r="E59">
        <f>IF(AND(pogoda6[[#This Row],[Średnia temperatura]]&gt;=5,pogoda6[[#This Row],[Średnia temperatura]]&lt;=10),IF(pogoda6[[#This Row],[Opady w mm]]&lt;2,5,10),0)</f>
        <v>0</v>
      </c>
      <c r="F59">
        <f>IF(AND(pogoda6[[#This Row],[Średnia temperatura]]&gt;10,pogoda6[[#This Row],[Średnia temperatura]]&lt;=20),IF(pogoda6[[#This Row],[Opady w mm]]&lt;=15,20,35),0)</f>
        <v>0</v>
      </c>
      <c r="G59">
        <f>IF(pogoda6[[#This Row],[Średnia temperatura]]&gt;20,IF(pogoda6[[#This Row],[Opady w mm]]&lt;=15,10,60),0)</f>
        <v>0</v>
      </c>
      <c r="H59" s="4">
        <f>IF(WEEKDAY(pogoda6[[#This Row],[Data]],2)=5,1,0)</f>
        <v>0</v>
      </c>
      <c r="I59" s="4">
        <f>IF(AND(pogoda6[[#This Row],[czy pt]],pogoda6[[#This Row],[wysokość trawy]]&gt;150),25,0)</f>
        <v>0</v>
      </c>
    </row>
    <row r="60" spans="1:9" x14ac:dyDescent="0.25">
      <c r="A60" s="1">
        <v>43889</v>
      </c>
      <c r="B60">
        <v>1.3</v>
      </c>
      <c r="C60">
        <v>5.2</v>
      </c>
      <c r="D60">
        <f t="shared" si="0"/>
        <v>20</v>
      </c>
      <c r="E60">
        <f>IF(AND(pogoda6[[#This Row],[Średnia temperatura]]&gt;=5,pogoda6[[#This Row],[Średnia temperatura]]&lt;=10),IF(pogoda6[[#This Row],[Opady w mm]]&lt;2,5,10),0)</f>
        <v>0</v>
      </c>
      <c r="F60">
        <f>IF(AND(pogoda6[[#This Row],[Średnia temperatura]]&gt;10,pogoda6[[#This Row],[Średnia temperatura]]&lt;=20),IF(pogoda6[[#This Row],[Opady w mm]]&lt;=15,20,35),0)</f>
        <v>0</v>
      </c>
      <c r="G60">
        <f>IF(pogoda6[[#This Row],[Średnia temperatura]]&gt;20,IF(pogoda6[[#This Row],[Opady w mm]]&lt;=15,10,60),0)</f>
        <v>0</v>
      </c>
      <c r="H60" s="4">
        <f>IF(WEEKDAY(pogoda6[[#This Row],[Data]],2)=5,1,0)</f>
        <v>1</v>
      </c>
      <c r="I60" s="4">
        <f>IF(AND(pogoda6[[#This Row],[czy pt]],pogoda6[[#This Row],[wysokość trawy]]&gt;150),25,0)</f>
        <v>0</v>
      </c>
    </row>
    <row r="61" spans="1:9" x14ac:dyDescent="0.25">
      <c r="A61" s="1">
        <v>43890</v>
      </c>
      <c r="B61">
        <v>-0.7</v>
      </c>
      <c r="C61">
        <v>1</v>
      </c>
      <c r="D61">
        <f t="shared" si="0"/>
        <v>20</v>
      </c>
      <c r="E61">
        <f>IF(AND(pogoda6[[#This Row],[Średnia temperatura]]&gt;=5,pogoda6[[#This Row],[Średnia temperatura]]&lt;=10),IF(pogoda6[[#This Row],[Opady w mm]]&lt;2,5,10),0)</f>
        <v>0</v>
      </c>
      <c r="F61">
        <f>IF(AND(pogoda6[[#This Row],[Średnia temperatura]]&gt;10,pogoda6[[#This Row],[Średnia temperatura]]&lt;=20),IF(pogoda6[[#This Row],[Opady w mm]]&lt;=15,20,35),0)</f>
        <v>0</v>
      </c>
      <c r="G61">
        <f>IF(pogoda6[[#This Row],[Średnia temperatura]]&gt;20,IF(pogoda6[[#This Row],[Opady w mm]]&lt;=15,10,60),0)</f>
        <v>0</v>
      </c>
      <c r="H61" s="4">
        <f>IF(WEEKDAY(pogoda6[[#This Row],[Data]],2)=5,1,0)</f>
        <v>0</v>
      </c>
      <c r="I61" s="4">
        <f>IF(AND(pogoda6[[#This Row],[czy pt]],pogoda6[[#This Row],[wysokość trawy]]&gt;150),25,0)</f>
        <v>0</v>
      </c>
    </row>
    <row r="62" spans="1:9" x14ac:dyDescent="0.25">
      <c r="A62" s="1">
        <v>43891</v>
      </c>
      <c r="B62">
        <v>-0.5</v>
      </c>
      <c r="C62">
        <v>0</v>
      </c>
      <c r="D62">
        <f t="shared" si="0"/>
        <v>20</v>
      </c>
      <c r="E62">
        <f>IF(AND(pogoda6[[#This Row],[Średnia temperatura]]&gt;=5,pogoda6[[#This Row],[Średnia temperatura]]&lt;=10),IF(pogoda6[[#This Row],[Opady w mm]]&lt;2,5,10),0)</f>
        <v>0</v>
      </c>
      <c r="F62">
        <f>IF(AND(pogoda6[[#This Row],[Średnia temperatura]]&gt;10,pogoda6[[#This Row],[Średnia temperatura]]&lt;=20),IF(pogoda6[[#This Row],[Opady w mm]]&lt;=15,20,35),0)</f>
        <v>0</v>
      </c>
      <c r="G62">
        <f>IF(pogoda6[[#This Row],[Średnia temperatura]]&gt;20,IF(pogoda6[[#This Row],[Opady w mm]]&lt;=15,10,60),0)</f>
        <v>0</v>
      </c>
      <c r="H62" s="4">
        <f>IF(WEEKDAY(pogoda6[[#This Row],[Data]],2)=5,1,0)</f>
        <v>0</v>
      </c>
      <c r="I62" s="4">
        <f>IF(AND(pogoda6[[#This Row],[czy pt]],pogoda6[[#This Row],[wysokość trawy]]&gt;150),25,0)</f>
        <v>0</v>
      </c>
    </row>
    <row r="63" spans="1:9" x14ac:dyDescent="0.25">
      <c r="A63" s="1">
        <v>43892</v>
      </c>
      <c r="B63">
        <v>-2.2999999999999998</v>
      </c>
      <c r="C63">
        <v>0.4</v>
      </c>
      <c r="D63">
        <f t="shared" si="0"/>
        <v>20</v>
      </c>
      <c r="E63">
        <f>IF(AND(pogoda6[[#This Row],[Średnia temperatura]]&gt;=5,pogoda6[[#This Row],[Średnia temperatura]]&lt;=10),IF(pogoda6[[#This Row],[Opady w mm]]&lt;2,5,10),0)</f>
        <v>0</v>
      </c>
      <c r="F63">
        <f>IF(AND(pogoda6[[#This Row],[Średnia temperatura]]&gt;10,pogoda6[[#This Row],[Średnia temperatura]]&lt;=20),IF(pogoda6[[#This Row],[Opady w mm]]&lt;=15,20,35),0)</f>
        <v>0</v>
      </c>
      <c r="G63">
        <f>IF(pogoda6[[#This Row],[Średnia temperatura]]&gt;20,IF(pogoda6[[#This Row],[Opady w mm]]&lt;=15,10,60),0)</f>
        <v>0</v>
      </c>
      <c r="H63" s="4">
        <f>IF(WEEKDAY(pogoda6[[#This Row],[Data]],2)=5,1,0)</f>
        <v>0</v>
      </c>
      <c r="I63" s="4">
        <f>IF(AND(pogoda6[[#This Row],[czy pt]],pogoda6[[#This Row],[wysokość trawy]]&gt;150),25,0)</f>
        <v>0</v>
      </c>
    </row>
    <row r="64" spans="1:9" x14ac:dyDescent="0.25">
      <c r="A64" s="1">
        <v>43893</v>
      </c>
      <c r="B64">
        <v>-0.5</v>
      </c>
      <c r="C64">
        <v>1.1000000000000001</v>
      </c>
      <c r="D64">
        <f t="shared" si="0"/>
        <v>20</v>
      </c>
      <c r="E64">
        <f>IF(AND(pogoda6[[#This Row],[Średnia temperatura]]&gt;=5,pogoda6[[#This Row],[Średnia temperatura]]&lt;=10),IF(pogoda6[[#This Row],[Opady w mm]]&lt;2,5,10),0)</f>
        <v>0</v>
      </c>
      <c r="F64">
        <f>IF(AND(pogoda6[[#This Row],[Średnia temperatura]]&gt;10,pogoda6[[#This Row],[Średnia temperatura]]&lt;=20),IF(pogoda6[[#This Row],[Opady w mm]]&lt;=15,20,35),0)</f>
        <v>0</v>
      </c>
      <c r="G64">
        <f>IF(pogoda6[[#This Row],[Średnia temperatura]]&gt;20,IF(pogoda6[[#This Row],[Opady w mm]]&lt;=15,10,60),0)</f>
        <v>0</v>
      </c>
      <c r="H64" s="4">
        <f>IF(WEEKDAY(pogoda6[[#This Row],[Data]],2)=5,1,0)</f>
        <v>0</v>
      </c>
      <c r="I64" s="4">
        <f>IF(AND(pogoda6[[#This Row],[czy pt]],pogoda6[[#This Row],[wysokość trawy]]&gt;150),25,0)</f>
        <v>0</v>
      </c>
    </row>
    <row r="65" spans="1:9" x14ac:dyDescent="0.25">
      <c r="A65" s="1">
        <v>43894</v>
      </c>
      <c r="B65">
        <v>-1.4</v>
      </c>
      <c r="C65">
        <v>0.2</v>
      </c>
      <c r="D65">
        <f t="shared" si="0"/>
        <v>20</v>
      </c>
      <c r="E65">
        <f>IF(AND(pogoda6[[#This Row],[Średnia temperatura]]&gt;=5,pogoda6[[#This Row],[Średnia temperatura]]&lt;=10),IF(pogoda6[[#This Row],[Opady w mm]]&lt;2,5,10),0)</f>
        <v>0</v>
      </c>
      <c r="F65">
        <f>IF(AND(pogoda6[[#This Row],[Średnia temperatura]]&gt;10,pogoda6[[#This Row],[Średnia temperatura]]&lt;=20),IF(pogoda6[[#This Row],[Opady w mm]]&lt;=15,20,35),0)</f>
        <v>0</v>
      </c>
      <c r="G65">
        <f>IF(pogoda6[[#This Row],[Średnia temperatura]]&gt;20,IF(pogoda6[[#This Row],[Opady w mm]]&lt;=15,10,60),0)</f>
        <v>0</v>
      </c>
      <c r="H65" s="4">
        <f>IF(WEEKDAY(pogoda6[[#This Row],[Data]],2)=5,1,0)</f>
        <v>0</v>
      </c>
      <c r="I65" s="4">
        <f>IF(AND(pogoda6[[#This Row],[czy pt]],pogoda6[[#This Row],[wysokość trawy]]&gt;150),25,0)</f>
        <v>0</v>
      </c>
    </row>
    <row r="66" spans="1:9" x14ac:dyDescent="0.25">
      <c r="A66" s="1">
        <v>43895</v>
      </c>
      <c r="B66">
        <v>-1.3</v>
      </c>
      <c r="C66">
        <v>0.9</v>
      </c>
      <c r="D66">
        <f t="shared" si="0"/>
        <v>20</v>
      </c>
      <c r="E66">
        <f>IF(AND(pogoda6[[#This Row],[Średnia temperatura]]&gt;=5,pogoda6[[#This Row],[Średnia temperatura]]&lt;=10),IF(pogoda6[[#This Row],[Opady w mm]]&lt;2,5,10),0)</f>
        <v>0</v>
      </c>
      <c r="F66">
        <f>IF(AND(pogoda6[[#This Row],[Średnia temperatura]]&gt;10,pogoda6[[#This Row],[Średnia temperatura]]&lt;=20),IF(pogoda6[[#This Row],[Opady w mm]]&lt;=15,20,35),0)</f>
        <v>0</v>
      </c>
      <c r="G66">
        <f>IF(pogoda6[[#This Row],[Średnia temperatura]]&gt;20,IF(pogoda6[[#This Row],[Opady w mm]]&lt;=15,10,60),0)</f>
        <v>0</v>
      </c>
      <c r="H66" s="4">
        <f>IF(WEEKDAY(pogoda6[[#This Row],[Data]],2)=5,1,0)</f>
        <v>0</v>
      </c>
      <c r="I66" s="4">
        <f>IF(AND(pogoda6[[#This Row],[czy pt]],pogoda6[[#This Row],[wysokość trawy]]&gt;150),25,0)</f>
        <v>0</v>
      </c>
    </row>
    <row r="67" spans="1:9" x14ac:dyDescent="0.25">
      <c r="A67" s="1">
        <v>43896</v>
      </c>
      <c r="B67">
        <v>-2.5</v>
      </c>
      <c r="C67">
        <v>0.5</v>
      </c>
      <c r="D67">
        <f t="shared" si="0"/>
        <v>20</v>
      </c>
      <c r="E67">
        <f>IF(AND(pogoda6[[#This Row],[Średnia temperatura]]&gt;=5,pogoda6[[#This Row],[Średnia temperatura]]&lt;=10),IF(pogoda6[[#This Row],[Opady w mm]]&lt;2,5,10),0)</f>
        <v>0</v>
      </c>
      <c r="F67">
        <f>IF(AND(pogoda6[[#This Row],[Średnia temperatura]]&gt;10,pogoda6[[#This Row],[Średnia temperatura]]&lt;=20),IF(pogoda6[[#This Row],[Opady w mm]]&lt;=15,20,35),0)</f>
        <v>0</v>
      </c>
      <c r="G67">
        <f>IF(pogoda6[[#This Row],[Średnia temperatura]]&gt;20,IF(pogoda6[[#This Row],[Opady w mm]]&lt;=15,10,60),0)</f>
        <v>0</v>
      </c>
      <c r="H67" s="4">
        <f>IF(WEEKDAY(pogoda6[[#This Row],[Data]],2)=5,1,0)</f>
        <v>1</v>
      </c>
      <c r="I67" s="4">
        <f>IF(AND(pogoda6[[#This Row],[czy pt]],pogoda6[[#This Row],[wysokość trawy]]&gt;150),25,0)</f>
        <v>0</v>
      </c>
    </row>
    <row r="68" spans="1:9" x14ac:dyDescent="0.25">
      <c r="A68" s="1">
        <v>43897</v>
      </c>
      <c r="B68">
        <v>-2.2000000000000002</v>
      </c>
      <c r="C68">
        <v>0</v>
      </c>
      <c r="D68">
        <f t="shared" ref="D68:D131" si="1">D67+E67+F67+G67</f>
        <v>20</v>
      </c>
      <c r="E68">
        <f>IF(AND(pogoda6[[#This Row],[Średnia temperatura]]&gt;=5,pogoda6[[#This Row],[Średnia temperatura]]&lt;=10),IF(pogoda6[[#This Row],[Opady w mm]]&lt;2,5,10),0)</f>
        <v>0</v>
      </c>
      <c r="F68">
        <f>IF(AND(pogoda6[[#This Row],[Średnia temperatura]]&gt;10,pogoda6[[#This Row],[Średnia temperatura]]&lt;=20),IF(pogoda6[[#This Row],[Opady w mm]]&lt;=15,20,35),0)</f>
        <v>0</v>
      </c>
      <c r="G68">
        <f>IF(pogoda6[[#This Row],[Średnia temperatura]]&gt;20,IF(pogoda6[[#This Row],[Opady w mm]]&lt;=15,10,60),0)</f>
        <v>0</v>
      </c>
      <c r="H68" s="4">
        <f>IF(WEEKDAY(pogoda6[[#This Row],[Data]],2)=5,1,0)</f>
        <v>0</v>
      </c>
      <c r="I68" s="4">
        <f>IF(AND(pogoda6[[#This Row],[czy pt]],pogoda6[[#This Row],[wysokość trawy]]&gt;150),25,0)</f>
        <v>0</v>
      </c>
    </row>
    <row r="69" spans="1:9" x14ac:dyDescent="0.25">
      <c r="A69" s="1">
        <v>43898</v>
      </c>
      <c r="B69">
        <v>-1.4</v>
      </c>
      <c r="C69">
        <v>0</v>
      </c>
      <c r="D69">
        <f t="shared" si="1"/>
        <v>20</v>
      </c>
      <c r="E69">
        <f>IF(AND(pogoda6[[#This Row],[Średnia temperatura]]&gt;=5,pogoda6[[#This Row],[Średnia temperatura]]&lt;=10),IF(pogoda6[[#This Row],[Opady w mm]]&lt;2,5,10),0)</f>
        <v>0</v>
      </c>
      <c r="F69">
        <f>IF(AND(pogoda6[[#This Row],[Średnia temperatura]]&gt;10,pogoda6[[#This Row],[Średnia temperatura]]&lt;=20),IF(pogoda6[[#This Row],[Opady w mm]]&lt;=15,20,35),0)</f>
        <v>0</v>
      </c>
      <c r="G69">
        <f>IF(pogoda6[[#This Row],[Średnia temperatura]]&gt;20,IF(pogoda6[[#This Row],[Opady w mm]]&lt;=15,10,60),0)</f>
        <v>0</v>
      </c>
      <c r="H69" s="4">
        <f>IF(WEEKDAY(pogoda6[[#This Row],[Data]],2)=5,1,0)</f>
        <v>0</v>
      </c>
      <c r="I69" s="4">
        <f>IF(AND(pogoda6[[#This Row],[czy pt]],pogoda6[[#This Row],[wysokość trawy]]&gt;150),25,0)</f>
        <v>0</v>
      </c>
    </row>
    <row r="70" spans="1:9" x14ac:dyDescent="0.25">
      <c r="A70" s="1">
        <v>43899</v>
      </c>
      <c r="B70">
        <v>-1.1000000000000001</v>
      </c>
      <c r="C70">
        <v>0</v>
      </c>
      <c r="D70">
        <f t="shared" si="1"/>
        <v>20</v>
      </c>
      <c r="E70">
        <f>IF(AND(pogoda6[[#This Row],[Średnia temperatura]]&gt;=5,pogoda6[[#This Row],[Średnia temperatura]]&lt;=10),IF(pogoda6[[#This Row],[Opady w mm]]&lt;2,5,10),0)</f>
        <v>0</v>
      </c>
      <c r="F70">
        <f>IF(AND(pogoda6[[#This Row],[Średnia temperatura]]&gt;10,pogoda6[[#This Row],[Średnia temperatura]]&lt;=20),IF(pogoda6[[#This Row],[Opady w mm]]&lt;=15,20,35),0)</f>
        <v>0</v>
      </c>
      <c r="G70">
        <f>IF(pogoda6[[#This Row],[Średnia temperatura]]&gt;20,IF(pogoda6[[#This Row],[Opady w mm]]&lt;=15,10,60),0)</f>
        <v>0</v>
      </c>
      <c r="H70" s="4">
        <f>IF(WEEKDAY(pogoda6[[#This Row],[Data]],2)=5,1,0)</f>
        <v>0</v>
      </c>
      <c r="I70" s="4">
        <f>IF(AND(pogoda6[[#This Row],[czy pt]],pogoda6[[#This Row],[wysokość trawy]]&gt;150),25,0)</f>
        <v>0</v>
      </c>
    </row>
    <row r="71" spans="1:9" x14ac:dyDescent="0.25">
      <c r="A71" s="1">
        <v>43900</v>
      </c>
      <c r="B71">
        <v>0.2</v>
      </c>
      <c r="C71">
        <v>0</v>
      </c>
      <c r="D71">
        <f t="shared" si="1"/>
        <v>20</v>
      </c>
      <c r="E71">
        <f>IF(AND(pogoda6[[#This Row],[Średnia temperatura]]&gt;=5,pogoda6[[#This Row],[Średnia temperatura]]&lt;=10),IF(pogoda6[[#This Row],[Opady w mm]]&lt;2,5,10),0)</f>
        <v>0</v>
      </c>
      <c r="F71">
        <f>IF(AND(pogoda6[[#This Row],[Średnia temperatura]]&gt;10,pogoda6[[#This Row],[Średnia temperatura]]&lt;=20),IF(pogoda6[[#This Row],[Opady w mm]]&lt;=15,20,35),0)</f>
        <v>0</v>
      </c>
      <c r="G71">
        <f>IF(pogoda6[[#This Row],[Średnia temperatura]]&gt;20,IF(pogoda6[[#This Row],[Opady w mm]]&lt;=15,10,60),0)</f>
        <v>0</v>
      </c>
      <c r="H71" s="4">
        <f>IF(WEEKDAY(pogoda6[[#This Row],[Data]],2)=5,1,0)</f>
        <v>0</v>
      </c>
      <c r="I71" s="4">
        <f>IF(AND(pogoda6[[#This Row],[czy pt]],pogoda6[[#This Row],[wysokość trawy]]&gt;150),25,0)</f>
        <v>0</v>
      </c>
    </row>
    <row r="72" spans="1:9" x14ac:dyDescent="0.25">
      <c r="A72" s="1">
        <v>43901</v>
      </c>
      <c r="B72">
        <v>3.3</v>
      </c>
      <c r="C72">
        <v>0.6</v>
      </c>
      <c r="D72">
        <f t="shared" si="1"/>
        <v>20</v>
      </c>
      <c r="E72">
        <f>IF(AND(pogoda6[[#This Row],[Średnia temperatura]]&gt;=5,pogoda6[[#This Row],[Średnia temperatura]]&lt;=10),IF(pogoda6[[#This Row],[Opady w mm]]&lt;2,5,10),0)</f>
        <v>0</v>
      </c>
      <c r="F72">
        <f>IF(AND(pogoda6[[#This Row],[Średnia temperatura]]&gt;10,pogoda6[[#This Row],[Średnia temperatura]]&lt;=20),IF(pogoda6[[#This Row],[Opady w mm]]&lt;=15,20,35),0)</f>
        <v>0</v>
      </c>
      <c r="G72">
        <f>IF(pogoda6[[#This Row],[Średnia temperatura]]&gt;20,IF(pogoda6[[#This Row],[Opady w mm]]&lt;=15,10,60),0)</f>
        <v>0</v>
      </c>
      <c r="H72" s="4">
        <f>IF(WEEKDAY(pogoda6[[#This Row],[Data]],2)=5,1,0)</f>
        <v>0</v>
      </c>
      <c r="I72" s="4">
        <f>IF(AND(pogoda6[[#This Row],[czy pt]],pogoda6[[#This Row],[wysokość trawy]]&gt;150),25,0)</f>
        <v>0</v>
      </c>
    </row>
    <row r="73" spans="1:9" x14ac:dyDescent="0.25">
      <c r="A73" s="1">
        <v>43902</v>
      </c>
      <c r="B73">
        <v>1.2</v>
      </c>
      <c r="C73">
        <v>0.9</v>
      </c>
      <c r="D73">
        <f t="shared" si="1"/>
        <v>20</v>
      </c>
      <c r="E73">
        <f>IF(AND(pogoda6[[#This Row],[Średnia temperatura]]&gt;=5,pogoda6[[#This Row],[Średnia temperatura]]&lt;=10),IF(pogoda6[[#This Row],[Opady w mm]]&lt;2,5,10),0)</f>
        <v>0</v>
      </c>
      <c r="F73">
        <f>IF(AND(pogoda6[[#This Row],[Średnia temperatura]]&gt;10,pogoda6[[#This Row],[Średnia temperatura]]&lt;=20),IF(pogoda6[[#This Row],[Opady w mm]]&lt;=15,20,35),0)</f>
        <v>0</v>
      </c>
      <c r="G73">
        <f>IF(pogoda6[[#This Row],[Średnia temperatura]]&gt;20,IF(pogoda6[[#This Row],[Opady w mm]]&lt;=15,10,60),0)</f>
        <v>0</v>
      </c>
      <c r="H73" s="4">
        <f>IF(WEEKDAY(pogoda6[[#This Row],[Data]],2)=5,1,0)</f>
        <v>0</v>
      </c>
      <c r="I73" s="4">
        <f>IF(AND(pogoda6[[#This Row],[czy pt]],pogoda6[[#This Row],[wysokość trawy]]&gt;150),25,0)</f>
        <v>0</v>
      </c>
    </row>
    <row r="74" spans="1:9" x14ac:dyDescent="0.25">
      <c r="A74" s="1">
        <v>43903</v>
      </c>
      <c r="B74">
        <v>0.7</v>
      </c>
      <c r="C74">
        <v>0.1</v>
      </c>
      <c r="D74">
        <f t="shared" si="1"/>
        <v>20</v>
      </c>
      <c r="E74">
        <f>IF(AND(pogoda6[[#This Row],[Średnia temperatura]]&gt;=5,pogoda6[[#This Row],[Średnia temperatura]]&lt;=10),IF(pogoda6[[#This Row],[Opady w mm]]&lt;2,5,10),0)</f>
        <v>0</v>
      </c>
      <c r="F74">
        <f>IF(AND(pogoda6[[#This Row],[Średnia temperatura]]&gt;10,pogoda6[[#This Row],[Średnia temperatura]]&lt;=20),IF(pogoda6[[#This Row],[Opady w mm]]&lt;=15,20,35),0)</f>
        <v>0</v>
      </c>
      <c r="G74">
        <f>IF(pogoda6[[#This Row],[Średnia temperatura]]&gt;20,IF(pogoda6[[#This Row],[Opady w mm]]&lt;=15,10,60),0)</f>
        <v>0</v>
      </c>
      <c r="H74" s="4">
        <f>IF(WEEKDAY(pogoda6[[#This Row],[Data]],2)=5,1,0)</f>
        <v>1</v>
      </c>
      <c r="I74" s="4">
        <f>IF(AND(pogoda6[[#This Row],[czy pt]],pogoda6[[#This Row],[wysokość trawy]]&gt;150),25,0)</f>
        <v>0</v>
      </c>
    </row>
    <row r="75" spans="1:9" x14ac:dyDescent="0.25">
      <c r="A75" s="1">
        <v>43904</v>
      </c>
      <c r="B75">
        <v>1.3</v>
      </c>
      <c r="C75">
        <v>0</v>
      </c>
      <c r="D75">
        <f t="shared" si="1"/>
        <v>20</v>
      </c>
      <c r="E75">
        <f>IF(AND(pogoda6[[#This Row],[Średnia temperatura]]&gt;=5,pogoda6[[#This Row],[Średnia temperatura]]&lt;=10),IF(pogoda6[[#This Row],[Opady w mm]]&lt;2,5,10),0)</f>
        <v>0</v>
      </c>
      <c r="F75">
        <f>IF(AND(pogoda6[[#This Row],[Średnia temperatura]]&gt;10,pogoda6[[#This Row],[Średnia temperatura]]&lt;=20),IF(pogoda6[[#This Row],[Opady w mm]]&lt;=15,20,35),0)</f>
        <v>0</v>
      </c>
      <c r="G75">
        <f>IF(pogoda6[[#This Row],[Średnia temperatura]]&gt;20,IF(pogoda6[[#This Row],[Opady w mm]]&lt;=15,10,60),0)</f>
        <v>0</v>
      </c>
      <c r="H75" s="4">
        <f>IF(WEEKDAY(pogoda6[[#This Row],[Data]],2)=5,1,0)</f>
        <v>0</v>
      </c>
      <c r="I75" s="4">
        <f>IF(AND(pogoda6[[#This Row],[czy pt]],pogoda6[[#This Row],[wysokość trawy]]&gt;150),25,0)</f>
        <v>0</v>
      </c>
    </row>
    <row r="76" spans="1:9" x14ac:dyDescent="0.25">
      <c r="A76" s="1">
        <v>43905</v>
      </c>
      <c r="B76">
        <v>2.2000000000000002</v>
      </c>
      <c r="C76">
        <v>0.9</v>
      </c>
      <c r="D76">
        <f t="shared" si="1"/>
        <v>20</v>
      </c>
      <c r="E76">
        <f>IF(AND(pogoda6[[#This Row],[Średnia temperatura]]&gt;=5,pogoda6[[#This Row],[Średnia temperatura]]&lt;=10),IF(pogoda6[[#This Row],[Opady w mm]]&lt;2,5,10),0)</f>
        <v>0</v>
      </c>
      <c r="F76">
        <f>IF(AND(pogoda6[[#This Row],[Średnia temperatura]]&gt;10,pogoda6[[#This Row],[Średnia temperatura]]&lt;=20),IF(pogoda6[[#This Row],[Opady w mm]]&lt;=15,20,35),0)</f>
        <v>0</v>
      </c>
      <c r="G76">
        <f>IF(pogoda6[[#This Row],[Średnia temperatura]]&gt;20,IF(pogoda6[[#This Row],[Opady w mm]]&lt;=15,10,60),0)</f>
        <v>0</v>
      </c>
      <c r="H76" s="4">
        <f>IF(WEEKDAY(pogoda6[[#This Row],[Data]],2)=5,1,0)</f>
        <v>0</v>
      </c>
      <c r="I76" s="4">
        <f>IF(AND(pogoda6[[#This Row],[czy pt]],pogoda6[[#This Row],[wysokość trawy]]&gt;150),25,0)</f>
        <v>0</v>
      </c>
    </row>
    <row r="77" spans="1:9" x14ac:dyDescent="0.25">
      <c r="A77" s="1">
        <v>43906</v>
      </c>
      <c r="B77">
        <v>2.5</v>
      </c>
      <c r="C77">
        <v>0.5</v>
      </c>
      <c r="D77">
        <f t="shared" si="1"/>
        <v>20</v>
      </c>
      <c r="E77">
        <f>IF(AND(pogoda6[[#This Row],[Średnia temperatura]]&gt;=5,pogoda6[[#This Row],[Średnia temperatura]]&lt;=10),IF(pogoda6[[#This Row],[Opady w mm]]&lt;2,5,10),0)</f>
        <v>0</v>
      </c>
      <c r="F77">
        <f>IF(AND(pogoda6[[#This Row],[Średnia temperatura]]&gt;10,pogoda6[[#This Row],[Średnia temperatura]]&lt;=20),IF(pogoda6[[#This Row],[Opady w mm]]&lt;=15,20,35),0)</f>
        <v>0</v>
      </c>
      <c r="G77">
        <f>IF(pogoda6[[#This Row],[Średnia temperatura]]&gt;20,IF(pogoda6[[#This Row],[Opady w mm]]&lt;=15,10,60),0)</f>
        <v>0</v>
      </c>
      <c r="H77" s="4">
        <f>IF(WEEKDAY(pogoda6[[#This Row],[Data]],2)=5,1,0)</f>
        <v>0</v>
      </c>
      <c r="I77" s="4">
        <f>IF(AND(pogoda6[[#This Row],[czy pt]],pogoda6[[#This Row],[wysokość trawy]]&gt;150),25,0)</f>
        <v>0</v>
      </c>
    </row>
    <row r="78" spans="1:9" x14ac:dyDescent="0.25">
      <c r="A78" s="1">
        <v>43907</v>
      </c>
      <c r="B78">
        <v>2.1</v>
      </c>
      <c r="C78">
        <v>0.8</v>
      </c>
      <c r="D78">
        <f t="shared" si="1"/>
        <v>20</v>
      </c>
      <c r="E78">
        <f>IF(AND(pogoda6[[#This Row],[Średnia temperatura]]&gt;=5,pogoda6[[#This Row],[Średnia temperatura]]&lt;=10),IF(pogoda6[[#This Row],[Opady w mm]]&lt;2,5,10),0)</f>
        <v>0</v>
      </c>
      <c r="F78">
        <f>IF(AND(pogoda6[[#This Row],[Średnia temperatura]]&gt;10,pogoda6[[#This Row],[Średnia temperatura]]&lt;=20),IF(pogoda6[[#This Row],[Opady w mm]]&lt;=15,20,35),0)</f>
        <v>0</v>
      </c>
      <c r="G78">
        <f>IF(pogoda6[[#This Row],[Średnia temperatura]]&gt;20,IF(pogoda6[[#This Row],[Opady w mm]]&lt;=15,10,60),0)</f>
        <v>0</v>
      </c>
      <c r="H78" s="4">
        <f>IF(WEEKDAY(pogoda6[[#This Row],[Data]],2)=5,1,0)</f>
        <v>0</v>
      </c>
      <c r="I78" s="4">
        <f>IF(AND(pogoda6[[#This Row],[czy pt]],pogoda6[[#This Row],[wysokość trawy]]&gt;150),25,0)</f>
        <v>0</v>
      </c>
    </row>
    <row r="79" spans="1:9" x14ac:dyDescent="0.25">
      <c r="A79" s="1">
        <v>43908</v>
      </c>
      <c r="B79">
        <v>1.3</v>
      </c>
      <c r="C79">
        <v>10.7</v>
      </c>
      <c r="D79">
        <f t="shared" si="1"/>
        <v>20</v>
      </c>
      <c r="E79">
        <f>IF(AND(pogoda6[[#This Row],[Średnia temperatura]]&gt;=5,pogoda6[[#This Row],[Średnia temperatura]]&lt;=10),IF(pogoda6[[#This Row],[Opady w mm]]&lt;2,5,10),0)</f>
        <v>0</v>
      </c>
      <c r="F79">
        <f>IF(AND(pogoda6[[#This Row],[Średnia temperatura]]&gt;10,pogoda6[[#This Row],[Średnia temperatura]]&lt;=20),IF(pogoda6[[#This Row],[Opady w mm]]&lt;=15,20,35),0)</f>
        <v>0</v>
      </c>
      <c r="G79">
        <f>IF(pogoda6[[#This Row],[Średnia temperatura]]&gt;20,IF(pogoda6[[#This Row],[Opady w mm]]&lt;=15,10,60),0)</f>
        <v>0</v>
      </c>
      <c r="H79" s="4">
        <f>IF(WEEKDAY(pogoda6[[#This Row],[Data]],2)=5,1,0)</f>
        <v>0</v>
      </c>
      <c r="I79" s="4">
        <f>IF(AND(pogoda6[[#This Row],[czy pt]],pogoda6[[#This Row],[wysokość trawy]]&gt;150),25,0)</f>
        <v>0</v>
      </c>
    </row>
    <row r="80" spans="1:9" x14ac:dyDescent="0.25">
      <c r="A80" s="1">
        <v>43909</v>
      </c>
      <c r="B80">
        <v>2.2999999999999998</v>
      </c>
      <c r="C80">
        <v>0</v>
      </c>
      <c r="D80">
        <f t="shared" si="1"/>
        <v>20</v>
      </c>
      <c r="E80">
        <f>IF(AND(pogoda6[[#This Row],[Średnia temperatura]]&gt;=5,pogoda6[[#This Row],[Średnia temperatura]]&lt;=10),IF(pogoda6[[#This Row],[Opady w mm]]&lt;2,5,10),0)</f>
        <v>0</v>
      </c>
      <c r="F80">
        <f>IF(AND(pogoda6[[#This Row],[Średnia temperatura]]&gt;10,pogoda6[[#This Row],[Średnia temperatura]]&lt;=20),IF(pogoda6[[#This Row],[Opady w mm]]&lt;=15,20,35),0)</f>
        <v>0</v>
      </c>
      <c r="G80">
        <f>IF(pogoda6[[#This Row],[Średnia temperatura]]&gt;20,IF(pogoda6[[#This Row],[Opady w mm]]&lt;=15,10,60),0)</f>
        <v>0</v>
      </c>
      <c r="H80" s="4">
        <f>IF(WEEKDAY(pogoda6[[#This Row],[Data]],2)=5,1,0)</f>
        <v>0</v>
      </c>
      <c r="I80" s="4">
        <f>IF(AND(pogoda6[[#This Row],[czy pt]],pogoda6[[#This Row],[wysokość trawy]]&gt;150),25,0)</f>
        <v>0</v>
      </c>
    </row>
    <row r="81" spans="1:9" x14ac:dyDescent="0.25">
      <c r="A81" s="1">
        <v>43910</v>
      </c>
      <c r="B81">
        <v>2.1</v>
      </c>
      <c r="C81">
        <v>0.8</v>
      </c>
      <c r="D81">
        <f t="shared" si="1"/>
        <v>20</v>
      </c>
      <c r="E81">
        <f>IF(AND(pogoda6[[#This Row],[Średnia temperatura]]&gt;=5,pogoda6[[#This Row],[Średnia temperatura]]&lt;=10),IF(pogoda6[[#This Row],[Opady w mm]]&lt;2,5,10),0)</f>
        <v>0</v>
      </c>
      <c r="F81">
        <f>IF(AND(pogoda6[[#This Row],[Średnia temperatura]]&gt;10,pogoda6[[#This Row],[Średnia temperatura]]&lt;=20),IF(pogoda6[[#This Row],[Opady w mm]]&lt;=15,20,35),0)</f>
        <v>0</v>
      </c>
      <c r="G81">
        <f>IF(pogoda6[[#This Row],[Średnia temperatura]]&gt;20,IF(pogoda6[[#This Row],[Opady w mm]]&lt;=15,10,60),0)</f>
        <v>0</v>
      </c>
      <c r="H81" s="4">
        <f>IF(WEEKDAY(pogoda6[[#This Row],[Data]],2)=5,1,0)</f>
        <v>1</v>
      </c>
      <c r="I81" s="4">
        <f>IF(AND(pogoda6[[#This Row],[czy pt]],pogoda6[[#This Row],[wysokość trawy]]&gt;150),25,0)</f>
        <v>0</v>
      </c>
    </row>
    <row r="82" spans="1:9" x14ac:dyDescent="0.25">
      <c r="A82" s="1">
        <v>43911</v>
      </c>
      <c r="B82">
        <v>3.4</v>
      </c>
      <c r="C82">
        <v>0.1</v>
      </c>
      <c r="D82">
        <f t="shared" si="1"/>
        <v>20</v>
      </c>
      <c r="E82">
        <f>IF(AND(pogoda6[[#This Row],[Średnia temperatura]]&gt;=5,pogoda6[[#This Row],[Średnia temperatura]]&lt;=10),IF(pogoda6[[#This Row],[Opady w mm]]&lt;2,5,10),0)</f>
        <v>0</v>
      </c>
      <c r="F82">
        <f>IF(AND(pogoda6[[#This Row],[Średnia temperatura]]&gt;10,pogoda6[[#This Row],[Średnia temperatura]]&lt;=20),IF(pogoda6[[#This Row],[Opady w mm]]&lt;=15,20,35),0)</f>
        <v>0</v>
      </c>
      <c r="G82">
        <f>IF(pogoda6[[#This Row],[Średnia temperatura]]&gt;20,IF(pogoda6[[#This Row],[Opady w mm]]&lt;=15,10,60),0)</f>
        <v>0</v>
      </c>
      <c r="H82" s="4">
        <f>IF(WEEKDAY(pogoda6[[#This Row],[Data]],2)=5,1,0)</f>
        <v>0</v>
      </c>
      <c r="I82" s="4">
        <f>IF(AND(pogoda6[[#This Row],[czy pt]],pogoda6[[#This Row],[wysokość trawy]]&gt;150),25,0)</f>
        <v>0</v>
      </c>
    </row>
    <row r="83" spans="1:9" x14ac:dyDescent="0.25">
      <c r="A83" s="1">
        <v>43912</v>
      </c>
      <c r="B83">
        <v>5.3</v>
      </c>
      <c r="C83">
        <v>0.1</v>
      </c>
      <c r="D83">
        <f t="shared" si="1"/>
        <v>20</v>
      </c>
      <c r="E83">
        <f>IF(AND(pogoda6[[#This Row],[Średnia temperatura]]&gt;=5,pogoda6[[#This Row],[Średnia temperatura]]&lt;=10),IF(pogoda6[[#This Row],[Opady w mm]]&lt;2,5,10),0)</f>
        <v>5</v>
      </c>
      <c r="F83">
        <f>IF(AND(pogoda6[[#This Row],[Średnia temperatura]]&gt;10,pogoda6[[#This Row],[Średnia temperatura]]&lt;=20),IF(pogoda6[[#This Row],[Opady w mm]]&lt;=15,20,35),0)</f>
        <v>0</v>
      </c>
      <c r="G83">
        <f>IF(pogoda6[[#This Row],[Średnia temperatura]]&gt;20,IF(pogoda6[[#This Row],[Opady w mm]]&lt;=15,10,60),0)</f>
        <v>0</v>
      </c>
      <c r="H83" s="4">
        <f>IF(WEEKDAY(pogoda6[[#This Row],[Data]],2)=5,1,0)</f>
        <v>0</v>
      </c>
      <c r="I83" s="4">
        <f>IF(AND(pogoda6[[#This Row],[czy pt]],pogoda6[[#This Row],[wysokość trawy]]&gt;150),25,0)</f>
        <v>0</v>
      </c>
    </row>
    <row r="84" spans="1:9" x14ac:dyDescent="0.25">
      <c r="A84" s="1">
        <v>43913</v>
      </c>
      <c r="B84">
        <v>6.9</v>
      </c>
      <c r="C84">
        <v>0</v>
      </c>
      <c r="D84">
        <f t="shared" si="1"/>
        <v>25</v>
      </c>
      <c r="E84">
        <f>IF(AND(pogoda6[[#This Row],[Średnia temperatura]]&gt;=5,pogoda6[[#This Row],[Średnia temperatura]]&lt;=10),IF(pogoda6[[#This Row],[Opady w mm]]&lt;2,5,10),0)</f>
        <v>5</v>
      </c>
      <c r="F84">
        <f>IF(AND(pogoda6[[#This Row],[Średnia temperatura]]&gt;10,pogoda6[[#This Row],[Średnia temperatura]]&lt;=20),IF(pogoda6[[#This Row],[Opady w mm]]&lt;=15,20,35),0)</f>
        <v>0</v>
      </c>
      <c r="G84">
        <f>IF(pogoda6[[#This Row],[Średnia temperatura]]&gt;20,IF(pogoda6[[#This Row],[Opady w mm]]&lt;=15,10,60),0)</f>
        <v>0</v>
      </c>
      <c r="H84" s="4">
        <f>IF(WEEKDAY(pogoda6[[#This Row],[Data]],2)=5,1,0)</f>
        <v>0</v>
      </c>
      <c r="I84" s="4">
        <f>IF(AND(pogoda6[[#This Row],[czy pt]],pogoda6[[#This Row],[wysokość trawy]]&gt;150),25,0)</f>
        <v>0</v>
      </c>
    </row>
    <row r="85" spans="1:9" x14ac:dyDescent="0.25">
      <c r="A85" s="1">
        <v>43914</v>
      </c>
      <c r="B85">
        <v>3.9</v>
      </c>
      <c r="C85">
        <v>0</v>
      </c>
      <c r="D85">
        <f t="shared" si="1"/>
        <v>30</v>
      </c>
      <c r="E85">
        <f>IF(AND(pogoda6[[#This Row],[Średnia temperatura]]&gt;=5,pogoda6[[#This Row],[Średnia temperatura]]&lt;=10),IF(pogoda6[[#This Row],[Opady w mm]]&lt;2,5,10),0)</f>
        <v>0</v>
      </c>
      <c r="F85">
        <f>IF(AND(pogoda6[[#This Row],[Średnia temperatura]]&gt;10,pogoda6[[#This Row],[Średnia temperatura]]&lt;=20),IF(pogoda6[[#This Row],[Opady w mm]]&lt;=15,20,35),0)</f>
        <v>0</v>
      </c>
      <c r="G85">
        <f>IF(pogoda6[[#This Row],[Średnia temperatura]]&gt;20,IF(pogoda6[[#This Row],[Opady w mm]]&lt;=15,10,60),0)</f>
        <v>0</v>
      </c>
      <c r="H85" s="4">
        <f>IF(WEEKDAY(pogoda6[[#This Row],[Data]],2)=5,1,0)</f>
        <v>0</v>
      </c>
      <c r="I85" s="4">
        <f>IF(AND(pogoda6[[#This Row],[czy pt]],pogoda6[[#This Row],[wysokość trawy]]&gt;150),25,0)</f>
        <v>0</v>
      </c>
    </row>
    <row r="86" spans="1:9" x14ac:dyDescent="0.25">
      <c r="A86" s="1">
        <v>43915</v>
      </c>
      <c r="B86">
        <v>3.3</v>
      </c>
      <c r="C86">
        <v>0.1</v>
      </c>
      <c r="D86">
        <f t="shared" si="1"/>
        <v>30</v>
      </c>
      <c r="E86">
        <f>IF(AND(pogoda6[[#This Row],[Średnia temperatura]]&gt;=5,pogoda6[[#This Row],[Średnia temperatura]]&lt;=10),IF(pogoda6[[#This Row],[Opady w mm]]&lt;2,5,10),0)</f>
        <v>0</v>
      </c>
      <c r="F86">
        <f>IF(AND(pogoda6[[#This Row],[Średnia temperatura]]&gt;10,pogoda6[[#This Row],[Średnia temperatura]]&lt;=20),IF(pogoda6[[#This Row],[Opady w mm]]&lt;=15,20,35),0)</f>
        <v>0</v>
      </c>
      <c r="G86">
        <f>IF(pogoda6[[#This Row],[Średnia temperatura]]&gt;20,IF(pogoda6[[#This Row],[Opady w mm]]&lt;=15,10,60),0)</f>
        <v>0</v>
      </c>
      <c r="H86" s="4">
        <f>IF(WEEKDAY(pogoda6[[#This Row],[Data]],2)=5,1,0)</f>
        <v>0</v>
      </c>
      <c r="I86" s="4">
        <f>IF(AND(pogoda6[[#This Row],[czy pt]],pogoda6[[#This Row],[wysokość trawy]]&gt;150),25,0)</f>
        <v>0</v>
      </c>
    </row>
    <row r="87" spans="1:9" x14ac:dyDescent="0.25">
      <c r="A87" s="1">
        <v>43916</v>
      </c>
      <c r="B87">
        <v>6.5</v>
      </c>
      <c r="C87">
        <v>0.9</v>
      </c>
      <c r="D87">
        <f t="shared" si="1"/>
        <v>30</v>
      </c>
      <c r="E87">
        <f>IF(AND(pogoda6[[#This Row],[Średnia temperatura]]&gt;=5,pogoda6[[#This Row],[Średnia temperatura]]&lt;=10),IF(pogoda6[[#This Row],[Opady w mm]]&lt;2,5,10),0)</f>
        <v>5</v>
      </c>
      <c r="F87">
        <f>IF(AND(pogoda6[[#This Row],[Średnia temperatura]]&gt;10,pogoda6[[#This Row],[Średnia temperatura]]&lt;=20),IF(pogoda6[[#This Row],[Opady w mm]]&lt;=15,20,35),0)</f>
        <v>0</v>
      </c>
      <c r="G87">
        <f>IF(pogoda6[[#This Row],[Średnia temperatura]]&gt;20,IF(pogoda6[[#This Row],[Opady w mm]]&lt;=15,10,60),0)</f>
        <v>0</v>
      </c>
      <c r="H87" s="4">
        <f>IF(WEEKDAY(pogoda6[[#This Row],[Data]],2)=5,1,0)</f>
        <v>0</v>
      </c>
      <c r="I87" s="4">
        <f>IF(AND(pogoda6[[#This Row],[czy pt]],pogoda6[[#This Row],[wysokość trawy]]&gt;150),25,0)</f>
        <v>0</v>
      </c>
    </row>
    <row r="88" spans="1:9" x14ac:dyDescent="0.25">
      <c r="A88" s="1">
        <v>43917</v>
      </c>
      <c r="B88">
        <v>6.9</v>
      </c>
      <c r="C88">
        <v>1.3</v>
      </c>
      <c r="D88">
        <f t="shared" si="1"/>
        <v>35</v>
      </c>
      <c r="E88">
        <f>IF(AND(pogoda6[[#This Row],[Średnia temperatura]]&gt;=5,pogoda6[[#This Row],[Średnia temperatura]]&lt;=10),IF(pogoda6[[#This Row],[Opady w mm]]&lt;2,5,10),0)</f>
        <v>5</v>
      </c>
      <c r="F88">
        <f>IF(AND(pogoda6[[#This Row],[Średnia temperatura]]&gt;10,pogoda6[[#This Row],[Średnia temperatura]]&lt;=20),IF(pogoda6[[#This Row],[Opady w mm]]&lt;=15,20,35),0)</f>
        <v>0</v>
      </c>
      <c r="G88">
        <f>IF(pogoda6[[#This Row],[Średnia temperatura]]&gt;20,IF(pogoda6[[#This Row],[Opady w mm]]&lt;=15,10,60),0)</f>
        <v>0</v>
      </c>
      <c r="H88" s="4">
        <f>IF(WEEKDAY(pogoda6[[#This Row],[Data]],2)=5,1,0)</f>
        <v>1</v>
      </c>
      <c r="I88" s="4">
        <f>IF(AND(pogoda6[[#This Row],[czy pt]],pogoda6[[#This Row],[wysokość trawy]]&gt;150),25,0)</f>
        <v>0</v>
      </c>
    </row>
    <row r="89" spans="1:9" x14ac:dyDescent="0.25">
      <c r="A89" s="1">
        <v>43918</v>
      </c>
      <c r="B89">
        <v>7.3</v>
      </c>
      <c r="C89">
        <v>1</v>
      </c>
      <c r="D89">
        <f t="shared" si="1"/>
        <v>40</v>
      </c>
      <c r="E89">
        <f>IF(AND(pogoda6[[#This Row],[Średnia temperatura]]&gt;=5,pogoda6[[#This Row],[Średnia temperatura]]&lt;=10),IF(pogoda6[[#This Row],[Opady w mm]]&lt;2,5,10),0)</f>
        <v>5</v>
      </c>
      <c r="F89">
        <f>IF(AND(pogoda6[[#This Row],[Średnia temperatura]]&gt;10,pogoda6[[#This Row],[Średnia temperatura]]&lt;=20),IF(pogoda6[[#This Row],[Opady w mm]]&lt;=15,20,35),0)</f>
        <v>0</v>
      </c>
      <c r="G89">
        <f>IF(pogoda6[[#This Row],[Średnia temperatura]]&gt;20,IF(pogoda6[[#This Row],[Opady w mm]]&lt;=15,10,60),0)</f>
        <v>0</v>
      </c>
      <c r="H89" s="4">
        <f>IF(WEEKDAY(pogoda6[[#This Row],[Data]],2)=5,1,0)</f>
        <v>0</v>
      </c>
      <c r="I89" s="4">
        <f>IF(AND(pogoda6[[#This Row],[czy pt]],pogoda6[[#This Row],[wysokość trawy]]&gt;150),25,0)</f>
        <v>0</v>
      </c>
    </row>
    <row r="90" spans="1:9" x14ac:dyDescent="0.25">
      <c r="A90" s="1">
        <v>43919</v>
      </c>
      <c r="B90">
        <v>6.5</v>
      </c>
      <c r="C90">
        <v>2.5</v>
      </c>
      <c r="D90">
        <f t="shared" si="1"/>
        <v>45</v>
      </c>
      <c r="E90">
        <f>IF(AND(pogoda6[[#This Row],[Średnia temperatura]]&gt;=5,pogoda6[[#This Row],[Średnia temperatura]]&lt;=10),IF(pogoda6[[#This Row],[Opady w mm]]&lt;2,5,10),0)</f>
        <v>10</v>
      </c>
      <c r="F90">
        <f>IF(AND(pogoda6[[#This Row],[Średnia temperatura]]&gt;10,pogoda6[[#This Row],[Średnia temperatura]]&lt;=20),IF(pogoda6[[#This Row],[Opady w mm]]&lt;=15,20,35),0)</f>
        <v>0</v>
      </c>
      <c r="G90">
        <f>IF(pogoda6[[#This Row],[Średnia temperatura]]&gt;20,IF(pogoda6[[#This Row],[Opady w mm]]&lt;=15,10,60),0)</f>
        <v>0</v>
      </c>
      <c r="H90" s="4">
        <f>IF(WEEKDAY(pogoda6[[#This Row],[Data]],2)=5,1,0)</f>
        <v>0</v>
      </c>
      <c r="I90" s="4">
        <f>IF(AND(pogoda6[[#This Row],[czy pt]],pogoda6[[#This Row],[wysokość trawy]]&gt;150),25,0)</f>
        <v>0</v>
      </c>
    </row>
    <row r="91" spans="1:9" x14ac:dyDescent="0.25">
      <c r="A91" s="1">
        <v>43920</v>
      </c>
      <c r="B91">
        <v>6.5</v>
      </c>
      <c r="C91">
        <v>0.3</v>
      </c>
      <c r="D91">
        <f t="shared" si="1"/>
        <v>55</v>
      </c>
      <c r="E91">
        <f>IF(AND(pogoda6[[#This Row],[Średnia temperatura]]&gt;=5,pogoda6[[#This Row],[Średnia temperatura]]&lt;=10),IF(pogoda6[[#This Row],[Opady w mm]]&lt;2,5,10),0)</f>
        <v>5</v>
      </c>
      <c r="F91">
        <f>IF(AND(pogoda6[[#This Row],[Średnia temperatura]]&gt;10,pogoda6[[#This Row],[Średnia temperatura]]&lt;=20),IF(pogoda6[[#This Row],[Opady w mm]]&lt;=15,20,35),0)</f>
        <v>0</v>
      </c>
      <c r="G91">
        <f>IF(pogoda6[[#This Row],[Średnia temperatura]]&gt;20,IF(pogoda6[[#This Row],[Opady w mm]]&lt;=15,10,60),0)</f>
        <v>0</v>
      </c>
      <c r="H91" s="4">
        <f>IF(WEEKDAY(pogoda6[[#This Row],[Data]],2)=5,1,0)</f>
        <v>0</v>
      </c>
      <c r="I91" s="4">
        <f>IF(AND(pogoda6[[#This Row],[czy pt]],pogoda6[[#This Row],[wysokość trawy]]&gt;150),25,0)</f>
        <v>0</v>
      </c>
    </row>
    <row r="92" spans="1:9" x14ac:dyDescent="0.25">
      <c r="A92" s="1">
        <v>43921</v>
      </c>
      <c r="B92">
        <v>6.1</v>
      </c>
      <c r="C92">
        <v>0.3</v>
      </c>
      <c r="D92">
        <f t="shared" si="1"/>
        <v>60</v>
      </c>
      <c r="E92">
        <f>IF(AND(pogoda6[[#This Row],[Średnia temperatura]]&gt;=5,pogoda6[[#This Row],[Średnia temperatura]]&lt;=10),IF(pogoda6[[#This Row],[Opady w mm]]&lt;2,5,10),0)</f>
        <v>5</v>
      </c>
      <c r="F92">
        <f>IF(AND(pogoda6[[#This Row],[Średnia temperatura]]&gt;10,pogoda6[[#This Row],[Średnia temperatura]]&lt;=20),IF(pogoda6[[#This Row],[Opady w mm]]&lt;=15,20,35),0)</f>
        <v>0</v>
      </c>
      <c r="G92">
        <f>IF(pogoda6[[#This Row],[Średnia temperatura]]&gt;20,IF(pogoda6[[#This Row],[Opady w mm]]&lt;=15,10,60),0)</f>
        <v>0</v>
      </c>
      <c r="H92" s="4">
        <f>IF(WEEKDAY(pogoda6[[#This Row],[Data]],2)=5,1,0)</f>
        <v>0</v>
      </c>
      <c r="I92" s="4">
        <f>IF(AND(pogoda6[[#This Row],[czy pt]],pogoda6[[#This Row],[wysokość trawy]]&gt;150),25,0)</f>
        <v>0</v>
      </c>
    </row>
    <row r="93" spans="1:9" x14ac:dyDescent="0.25">
      <c r="A93" s="1">
        <v>43922</v>
      </c>
      <c r="B93">
        <v>5.8</v>
      </c>
      <c r="C93">
        <v>0.5</v>
      </c>
      <c r="D93">
        <f t="shared" si="1"/>
        <v>65</v>
      </c>
      <c r="E93">
        <f>IF(AND(pogoda6[[#This Row],[Średnia temperatura]]&gt;=5,pogoda6[[#This Row],[Średnia temperatura]]&lt;=10),IF(pogoda6[[#This Row],[Opady w mm]]&lt;2,5,10),0)</f>
        <v>5</v>
      </c>
      <c r="F93">
        <f>IF(AND(pogoda6[[#This Row],[Średnia temperatura]]&gt;10,pogoda6[[#This Row],[Średnia temperatura]]&lt;=20),IF(pogoda6[[#This Row],[Opady w mm]]&lt;=15,20,35),0)</f>
        <v>0</v>
      </c>
      <c r="G93">
        <f>IF(pogoda6[[#This Row],[Średnia temperatura]]&gt;20,IF(pogoda6[[#This Row],[Opady w mm]]&lt;=15,10,60),0)</f>
        <v>0</v>
      </c>
      <c r="H93" s="4">
        <f>IF(WEEKDAY(pogoda6[[#This Row],[Data]],2)=5,1,0)</f>
        <v>0</v>
      </c>
      <c r="I93" s="4">
        <f>IF(AND(pogoda6[[#This Row],[czy pt]],pogoda6[[#This Row],[wysokość trawy]]&gt;150),25,0)</f>
        <v>0</v>
      </c>
    </row>
    <row r="94" spans="1:9" x14ac:dyDescent="0.25">
      <c r="A94" s="1">
        <v>43923</v>
      </c>
      <c r="B94">
        <v>3.9</v>
      </c>
      <c r="C94">
        <v>2</v>
      </c>
      <c r="D94">
        <f t="shared" si="1"/>
        <v>70</v>
      </c>
      <c r="E94">
        <f>IF(AND(pogoda6[[#This Row],[Średnia temperatura]]&gt;=5,pogoda6[[#This Row],[Średnia temperatura]]&lt;=10),IF(pogoda6[[#This Row],[Opady w mm]]&lt;2,5,10),0)</f>
        <v>0</v>
      </c>
      <c r="F94">
        <f>IF(AND(pogoda6[[#This Row],[Średnia temperatura]]&gt;10,pogoda6[[#This Row],[Średnia temperatura]]&lt;=20),IF(pogoda6[[#This Row],[Opady w mm]]&lt;=15,20,35),0)</f>
        <v>0</v>
      </c>
      <c r="G94">
        <f>IF(pogoda6[[#This Row],[Średnia temperatura]]&gt;20,IF(pogoda6[[#This Row],[Opady w mm]]&lt;=15,10,60),0)</f>
        <v>0</v>
      </c>
      <c r="H94" s="4">
        <f>IF(WEEKDAY(pogoda6[[#This Row],[Data]],2)=5,1,0)</f>
        <v>0</v>
      </c>
      <c r="I94" s="4">
        <f>IF(AND(pogoda6[[#This Row],[czy pt]],pogoda6[[#This Row],[wysokość trawy]]&gt;150),25,0)</f>
        <v>0</v>
      </c>
    </row>
    <row r="95" spans="1:9" x14ac:dyDescent="0.25">
      <c r="A95" s="1">
        <v>43924</v>
      </c>
      <c r="B95">
        <v>6.5</v>
      </c>
      <c r="C95">
        <v>4.7</v>
      </c>
      <c r="D95">
        <f t="shared" si="1"/>
        <v>70</v>
      </c>
      <c r="E95">
        <f>IF(AND(pogoda6[[#This Row],[Średnia temperatura]]&gt;=5,pogoda6[[#This Row],[Średnia temperatura]]&lt;=10),IF(pogoda6[[#This Row],[Opady w mm]]&lt;2,5,10),0)</f>
        <v>10</v>
      </c>
      <c r="F95">
        <f>IF(AND(pogoda6[[#This Row],[Średnia temperatura]]&gt;10,pogoda6[[#This Row],[Średnia temperatura]]&lt;=20),IF(pogoda6[[#This Row],[Opady w mm]]&lt;=15,20,35),0)</f>
        <v>0</v>
      </c>
      <c r="G95">
        <f>IF(pogoda6[[#This Row],[Średnia temperatura]]&gt;20,IF(pogoda6[[#This Row],[Opady w mm]]&lt;=15,10,60),0)</f>
        <v>0</v>
      </c>
      <c r="H95" s="4">
        <f>IF(WEEKDAY(pogoda6[[#This Row],[Data]],2)=5,1,0)</f>
        <v>1</v>
      </c>
      <c r="I95" s="4">
        <f>IF(AND(pogoda6[[#This Row],[czy pt]],pogoda6[[#This Row],[wysokość trawy]]&gt;150),25,0)</f>
        <v>0</v>
      </c>
    </row>
    <row r="96" spans="1:9" x14ac:dyDescent="0.25">
      <c r="A96" s="1">
        <v>43925</v>
      </c>
      <c r="B96">
        <v>4.5</v>
      </c>
      <c r="C96">
        <v>0</v>
      </c>
      <c r="D96">
        <f t="shared" si="1"/>
        <v>80</v>
      </c>
      <c r="E96">
        <f>IF(AND(pogoda6[[#This Row],[Średnia temperatura]]&gt;=5,pogoda6[[#This Row],[Średnia temperatura]]&lt;=10),IF(pogoda6[[#This Row],[Opady w mm]]&lt;2,5,10),0)</f>
        <v>0</v>
      </c>
      <c r="F96">
        <f>IF(AND(pogoda6[[#This Row],[Średnia temperatura]]&gt;10,pogoda6[[#This Row],[Średnia temperatura]]&lt;=20),IF(pogoda6[[#This Row],[Opady w mm]]&lt;=15,20,35),0)</f>
        <v>0</v>
      </c>
      <c r="G96">
        <f>IF(pogoda6[[#This Row],[Średnia temperatura]]&gt;20,IF(pogoda6[[#This Row],[Opady w mm]]&lt;=15,10,60),0)</f>
        <v>0</v>
      </c>
      <c r="H96" s="4">
        <f>IF(WEEKDAY(pogoda6[[#This Row],[Data]],2)=5,1,0)</f>
        <v>0</v>
      </c>
      <c r="I96" s="4">
        <f>IF(AND(pogoda6[[#This Row],[czy pt]],pogoda6[[#This Row],[wysokość trawy]]&gt;150),25,0)</f>
        <v>0</v>
      </c>
    </row>
    <row r="97" spans="1:9" x14ac:dyDescent="0.25">
      <c r="A97" s="1">
        <v>43926</v>
      </c>
      <c r="B97">
        <v>3.8</v>
      </c>
      <c r="C97">
        <v>0.3</v>
      </c>
      <c r="D97">
        <f t="shared" si="1"/>
        <v>80</v>
      </c>
      <c r="E97">
        <f>IF(AND(pogoda6[[#This Row],[Średnia temperatura]]&gt;=5,pogoda6[[#This Row],[Średnia temperatura]]&lt;=10),IF(pogoda6[[#This Row],[Opady w mm]]&lt;2,5,10),0)</f>
        <v>0</v>
      </c>
      <c r="F97">
        <f>IF(AND(pogoda6[[#This Row],[Średnia temperatura]]&gt;10,pogoda6[[#This Row],[Średnia temperatura]]&lt;=20),IF(pogoda6[[#This Row],[Opady w mm]]&lt;=15,20,35),0)</f>
        <v>0</v>
      </c>
      <c r="G97">
        <f>IF(pogoda6[[#This Row],[Średnia temperatura]]&gt;20,IF(pogoda6[[#This Row],[Opady w mm]]&lt;=15,10,60),0)</f>
        <v>0</v>
      </c>
      <c r="H97" s="4">
        <f>IF(WEEKDAY(pogoda6[[#This Row],[Data]],2)=5,1,0)</f>
        <v>0</v>
      </c>
      <c r="I97" s="4">
        <f>IF(AND(pogoda6[[#This Row],[czy pt]],pogoda6[[#This Row],[wysokość trawy]]&gt;150),25,0)</f>
        <v>0</v>
      </c>
    </row>
    <row r="98" spans="1:9" x14ac:dyDescent="0.25">
      <c r="A98" s="1">
        <v>43927</v>
      </c>
      <c r="B98">
        <v>6.3</v>
      </c>
      <c r="C98">
        <v>0</v>
      </c>
      <c r="D98">
        <f t="shared" si="1"/>
        <v>80</v>
      </c>
      <c r="E98">
        <f>IF(AND(pogoda6[[#This Row],[Średnia temperatura]]&gt;=5,pogoda6[[#This Row],[Średnia temperatura]]&lt;=10),IF(pogoda6[[#This Row],[Opady w mm]]&lt;2,5,10),0)</f>
        <v>5</v>
      </c>
      <c r="F98">
        <f>IF(AND(pogoda6[[#This Row],[Średnia temperatura]]&gt;10,pogoda6[[#This Row],[Średnia temperatura]]&lt;=20),IF(pogoda6[[#This Row],[Opady w mm]]&lt;=15,20,35),0)</f>
        <v>0</v>
      </c>
      <c r="G98">
        <f>IF(pogoda6[[#This Row],[Średnia temperatura]]&gt;20,IF(pogoda6[[#This Row],[Opady w mm]]&lt;=15,10,60),0)</f>
        <v>0</v>
      </c>
      <c r="H98" s="4">
        <f>IF(WEEKDAY(pogoda6[[#This Row],[Data]],2)=5,1,0)</f>
        <v>0</v>
      </c>
      <c r="I98" s="4">
        <f>IF(AND(pogoda6[[#This Row],[czy pt]],pogoda6[[#This Row],[wysokość trawy]]&gt;150),25,0)</f>
        <v>0</v>
      </c>
    </row>
    <row r="99" spans="1:9" x14ac:dyDescent="0.25">
      <c r="A99" s="1">
        <v>43928</v>
      </c>
      <c r="B99">
        <v>5.8</v>
      </c>
      <c r="C99">
        <v>0.3</v>
      </c>
      <c r="D99">
        <f t="shared" si="1"/>
        <v>85</v>
      </c>
      <c r="E99">
        <f>IF(AND(pogoda6[[#This Row],[Średnia temperatura]]&gt;=5,pogoda6[[#This Row],[Średnia temperatura]]&lt;=10),IF(pogoda6[[#This Row],[Opady w mm]]&lt;2,5,10),0)</f>
        <v>5</v>
      </c>
      <c r="F99">
        <f>IF(AND(pogoda6[[#This Row],[Średnia temperatura]]&gt;10,pogoda6[[#This Row],[Średnia temperatura]]&lt;=20),IF(pogoda6[[#This Row],[Opady w mm]]&lt;=15,20,35),0)</f>
        <v>0</v>
      </c>
      <c r="G99">
        <f>IF(pogoda6[[#This Row],[Średnia temperatura]]&gt;20,IF(pogoda6[[#This Row],[Opady w mm]]&lt;=15,10,60),0)</f>
        <v>0</v>
      </c>
      <c r="H99" s="4">
        <f>IF(WEEKDAY(pogoda6[[#This Row],[Data]],2)=5,1,0)</f>
        <v>0</v>
      </c>
      <c r="I99" s="4">
        <f>IF(AND(pogoda6[[#This Row],[czy pt]],pogoda6[[#This Row],[wysokość trawy]]&gt;150),25,0)</f>
        <v>0</v>
      </c>
    </row>
    <row r="100" spans="1:9" x14ac:dyDescent="0.25">
      <c r="A100" s="1">
        <v>43929</v>
      </c>
      <c r="B100">
        <v>4.2</v>
      </c>
      <c r="C100">
        <v>0.1</v>
      </c>
      <c r="D100">
        <f t="shared" si="1"/>
        <v>90</v>
      </c>
      <c r="E100">
        <f>IF(AND(pogoda6[[#This Row],[Średnia temperatura]]&gt;=5,pogoda6[[#This Row],[Średnia temperatura]]&lt;=10),IF(pogoda6[[#This Row],[Opady w mm]]&lt;2,5,10),0)</f>
        <v>0</v>
      </c>
      <c r="F100">
        <f>IF(AND(pogoda6[[#This Row],[Średnia temperatura]]&gt;10,pogoda6[[#This Row],[Średnia temperatura]]&lt;=20),IF(pogoda6[[#This Row],[Opady w mm]]&lt;=15,20,35),0)</f>
        <v>0</v>
      </c>
      <c r="G100">
        <f>IF(pogoda6[[#This Row],[Średnia temperatura]]&gt;20,IF(pogoda6[[#This Row],[Opady w mm]]&lt;=15,10,60),0)</f>
        <v>0</v>
      </c>
      <c r="H100" s="4">
        <f>IF(WEEKDAY(pogoda6[[#This Row],[Data]],2)=5,1,0)</f>
        <v>0</v>
      </c>
      <c r="I100" s="4">
        <f>IF(AND(pogoda6[[#This Row],[czy pt]],pogoda6[[#This Row],[wysokość trawy]]&gt;150),25,0)</f>
        <v>0</v>
      </c>
    </row>
    <row r="101" spans="1:9" x14ac:dyDescent="0.25">
      <c r="A101" s="1">
        <v>43930</v>
      </c>
      <c r="B101">
        <v>6</v>
      </c>
      <c r="C101">
        <v>0.9</v>
      </c>
      <c r="D101">
        <f t="shared" si="1"/>
        <v>90</v>
      </c>
      <c r="E101">
        <f>IF(AND(pogoda6[[#This Row],[Średnia temperatura]]&gt;=5,pogoda6[[#This Row],[Średnia temperatura]]&lt;=10),IF(pogoda6[[#This Row],[Opady w mm]]&lt;2,5,10),0)</f>
        <v>5</v>
      </c>
      <c r="F101">
        <f>IF(AND(pogoda6[[#This Row],[Średnia temperatura]]&gt;10,pogoda6[[#This Row],[Średnia temperatura]]&lt;=20),IF(pogoda6[[#This Row],[Opady w mm]]&lt;=15,20,35),0)</f>
        <v>0</v>
      </c>
      <c r="G101">
        <f>IF(pogoda6[[#This Row],[Średnia temperatura]]&gt;20,IF(pogoda6[[#This Row],[Opady w mm]]&lt;=15,10,60),0)</f>
        <v>0</v>
      </c>
      <c r="H101" s="4">
        <f>IF(WEEKDAY(pogoda6[[#This Row],[Data]],2)=5,1,0)</f>
        <v>0</v>
      </c>
      <c r="I101" s="4">
        <f>IF(AND(pogoda6[[#This Row],[czy pt]],pogoda6[[#This Row],[wysokość trawy]]&gt;150),25,0)</f>
        <v>0</v>
      </c>
    </row>
    <row r="102" spans="1:9" x14ac:dyDescent="0.25">
      <c r="A102" s="1">
        <v>43931</v>
      </c>
      <c r="B102">
        <v>3.1</v>
      </c>
      <c r="C102">
        <v>1.8</v>
      </c>
      <c r="D102">
        <f t="shared" si="1"/>
        <v>95</v>
      </c>
      <c r="E102">
        <f>IF(AND(pogoda6[[#This Row],[Średnia temperatura]]&gt;=5,pogoda6[[#This Row],[Średnia temperatura]]&lt;=10),IF(pogoda6[[#This Row],[Opady w mm]]&lt;2,5,10),0)</f>
        <v>0</v>
      </c>
      <c r="F102">
        <f>IF(AND(pogoda6[[#This Row],[Średnia temperatura]]&gt;10,pogoda6[[#This Row],[Średnia temperatura]]&lt;=20),IF(pogoda6[[#This Row],[Opady w mm]]&lt;=15,20,35),0)</f>
        <v>0</v>
      </c>
      <c r="G102">
        <f>IF(pogoda6[[#This Row],[Średnia temperatura]]&gt;20,IF(pogoda6[[#This Row],[Opady w mm]]&lt;=15,10,60),0)</f>
        <v>0</v>
      </c>
      <c r="H102" s="4">
        <f>IF(WEEKDAY(pogoda6[[#This Row],[Data]],2)=5,1,0)</f>
        <v>1</v>
      </c>
      <c r="I102" s="4">
        <f>IF(AND(pogoda6[[#This Row],[czy pt]],pogoda6[[#This Row],[wysokość trawy]]&gt;150),25,0)</f>
        <v>0</v>
      </c>
    </row>
    <row r="103" spans="1:9" x14ac:dyDescent="0.25">
      <c r="A103" s="1">
        <v>43932</v>
      </c>
      <c r="B103">
        <v>4.9000000000000004</v>
      </c>
      <c r="C103">
        <v>1.7</v>
      </c>
      <c r="D103">
        <f t="shared" si="1"/>
        <v>95</v>
      </c>
      <c r="E103">
        <f>IF(AND(pogoda6[[#This Row],[Średnia temperatura]]&gt;=5,pogoda6[[#This Row],[Średnia temperatura]]&lt;=10),IF(pogoda6[[#This Row],[Opady w mm]]&lt;2,5,10),0)</f>
        <v>0</v>
      </c>
      <c r="F103">
        <f>IF(AND(pogoda6[[#This Row],[Średnia temperatura]]&gt;10,pogoda6[[#This Row],[Średnia temperatura]]&lt;=20),IF(pogoda6[[#This Row],[Opady w mm]]&lt;=15,20,35),0)</f>
        <v>0</v>
      </c>
      <c r="G103">
        <f>IF(pogoda6[[#This Row],[Średnia temperatura]]&gt;20,IF(pogoda6[[#This Row],[Opady w mm]]&lt;=15,10,60),0)</f>
        <v>0</v>
      </c>
      <c r="H103" s="4">
        <f>IF(WEEKDAY(pogoda6[[#This Row],[Data]],2)=5,1,0)</f>
        <v>0</v>
      </c>
      <c r="I103" s="4">
        <f>IF(AND(pogoda6[[#This Row],[czy pt]],pogoda6[[#This Row],[wysokość trawy]]&gt;150),25,0)</f>
        <v>0</v>
      </c>
    </row>
    <row r="104" spans="1:9" x14ac:dyDescent="0.25">
      <c r="A104" s="1">
        <v>43933</v>
      </c>
      <c r="B104">
        <v>6.5</v>
      </c>
      <c r="C104">
        <v>0.9</v>
      </c>
      <c r="D104">
        <f t="shared" si="1"/>
        <v>95</v>
      </c>
      <c r="E104">
        <f>IF(AND(pogoda6[[#This Row],[Średnia temperatura]]&gt;=5,pogoda6[[#This Row],[Średnia temperatura]]&lt;=10),IF(pogoda6[[#This Row],[Opady w mm]]&lt;2,5,10),0)</f>
        <v>5</v>
      </c>
      <c r="F104">
        <f>IF(AND(pogoda6[[#This Row],[Średnia temperatura]]&gt;10,pogoda6[[#This Row],[Średnia temperatura]]&lt;=20),IF(pogoda6[[#This Row],[Opady w mm]]&lt;=15,20,35),0)</f>
        <v>0</v>
      </c>
      <c r="G104">
        <f>IF(pogoda6[[#This Row],[Średnia temperatura]]&gt;20,IF(pogoda6[[#This Row],[Opady w mm]]&lt;=15,10,60),0)</f>
        <v>0</v>
      </c>
      <c r="H104" s="4">
        <f>IF(WEEKDAY(pogoda6[[#This Row],[Data]],2)=5,1,0)</f>
        <v>0</v>
      </c>
      <c r="I104" s="4">
        <f>IF(AND(pogoda6[[#This Row],[czy pt]],pogoda6[[#This Row],[wysokość trawy]]&gt;150),25,0)</f>
        <v>0</v>
      </c>
    </row>
    <row r="105" spans="1:9" x14ac:dyDescent="0.25">
      <c r="A105" s="1">
        <v>43934</v>
      </c>
      <c r="B105">
        <v>6.9</v>
      </c>
      <c r="C105">
        <v>1.3</v>
      </c>
      <c r="D105">
        <f t="shared" si="1"/>
        <v>100</v>
      </c>
      <c r="E105">
        <f>IF(AND(pogoda6[[#This Row],[Średnia temperatura]]&gt;=5,pogoda6[[#This Row],[Średnia temperatura]]&lt;=10),IF(pogoda6[[#This Row],[Opady w mm]]&lt;2,5,10),0)</f>
        <v>5</v>
      </c>
      <c r="F105">
        <f>IF(AND(pogoda6[[#This Row],[Średnia temperatura]]&gt;10,pogoda6[[#This Row],[Średnia temperatura]]&lt;=20),IF(pogoda6[[#This Row],[Opady w mm]]&lt;=15,20,35),0)</f>
        <v>0</v>
      </c>
      <c r="G105">
        <f>IF(pogoda6[[#This Row],[Średnia temperatura]]&gt;20,IF(pogoda6[[#This Row],[Opady w mm]]&lt;=15,10,60),0)</f>
        <v>0</v>
      </c>
      <c r="H105" s="4">
        <f>IF(WEEKDAY(pogoda6[[#This Row],[Data]],2)=5,1,0)</f>
        <v>0</v>
      </c>
      <c r="I105" s="4">
        <f>IF(AND(pogoda6[[#This Row],[czy pt]],pogoda6[[#This Row],[wysokość trawy]]&gt;150),25,0)</f>
        <v>0</v>
      </c>
    </row>
    <row r="106" spans="1:9" x14ac:dyDescent="0.25">
      <c r="A106" s="1">
        <v>43935</v>
      </c>
      <c r="B106">
        <v>7.3</v>
      </c>
      <c r="C106">
        <v>1</v>
      </c>
      <c r="D106">
        <f t="shared" si="1"/>
        <v>105</v>
      </c>
      <c r="E106">
        <f>IF(AND(pogoda6[[#This Row],[Średnia temperatura]]&gt;=5,pogoda6[[#This Row],[Średnia temperatura]]&lt;=10),IF(pogoda6[[#This Row],[Opady w mm]]&lt;2,5,10),0)</f>
        <v>5</v>
      </c>
      <c r="F106">
        <f>IF(AND(pogoda6[[#This Row],[Średnia temperatura]]&gt;10,pogoda6[[#This Row],[Średnia temperatura]]&lt;=20),IF(pogoda6[[#This Row],[Opady w mm]]&lt;=15,20,35),0)</f>
        <v>0</v>
      </c>
      <c r="G106">
        <f>IF(pogoda6[[#This Row],[Średnia temperatura]]&gt;20,IF(pogoda6[[#This Row],[Opady w mm]]&lt;=15,10,60),0)</f>
        <v>0</v>
      </c>
      <c r="H106" s="4">
        <f>IF(WEEKDAY(pogoda6[[#This Row],[Data]],2)=5,1,0)</f>
        <v>0</v>
      </c>
      <c r="I106" s="4">
        <f>IF(AND(pogoda6[[#This Row],[czy pt]],pogoda6[[#This Row],[wysokość trawy]]&gt;150),25,0)</f>
        <v>0</v>
      </c>
    </row>
    <row r="107" spans="1:9" x14ac:dyDescent="0.25">
      <c r="A107" s="1">
        <v>43936</v>
      </c>
      <c r="B107">
        <v>6.5</v>
      </c>
      <c r="C107">
        <v>2.5</v>
      </c>
      <c r="D107">
        <f t="shared" si="1"/>
        <v>110</v>
      </c>
      <c r="E107">
        <f>IF(AND(pogoda6[[#This Row],[Średnia temperatura]]&gt;=5,pogoda6[[#This Row],[Średnia temperatura]]&lt;=10),IF(pogoda6[[#This Row],[Opady w mm]]&lt;2,5,10),0)</f>
        <v>10</v>
      </c>
      <c r="F107">
        <f>IF(AND(pogoda6[[#This Row],[Średnia temperatura]]&gt;10,pogoda6[[#This Row],[Średnia temperatura]]&lt;=20),IF(pogoda6[[#This Row],[Opady w mm]]&lt;=15,20,35),0)</f>
        <v>0</v>
      </c>
      <c r="G107">
        <f>IF(pogoda6[[#This Row],[Średnia temperatura]]&gt;20,IF(pogoda6[[#This Row],[Opady w mm]]&lt;=15,10,60),0)</f>
        <v>0</v>
      </c>
      <c r="H107" s="4">
        <f>IF(WEEKDAY(pogoda6[[#This Row],[Data]],2)=5,1,0)</f>
        <v>0</v>
      </c>
      <c r="I107" s="4">
        <f>IF(AND(pogoda6[[#This Row],[czy pt]],pogoda6[[#This Row],[wysokość trawy]]&gt;150),25,0)</f>
        <v>0</v>
      </c>
    </row>
    <row r="108" spans="1:9" x14ac:dyDescent="0.25">
      <c r="A108" s="1">
        <v>43937</v>
      </c>
      <c r="B108">
        <v>6.5</v>
      </c>
      <c r="C108">
        <v>0.3</v>
      </c>
      <c r="D108">
        <f t="shared" si="1"/>
        <v>120</v>
      </c>
      <c r="E108">
        <f>IF(AND(pogoda6[[#This Row],[Średnia temperatura]]&gt;=5,pogoda6[[#This Row],[Średnia temperatura]]&lt;=10),IF(pogoda6[[#This Row],[Opady w mm]]&lt;2,5,10),0)</f>
        <v>5</v>
      </c>
      <c r="F108">
        <f>IF(AND(pogoda6[[#This Row],[Średnia temperatura]]&gt;10,pogoda6[[#This Row],[Średnia temperatura]]&lt;=20),IF(pogoda6[[#This Row],[Opady w mm]]&lt;=15,20,35),0)</f>
        <v>0</v>
      </c>
      <c r="G108">
        <f>IF(pogoda6[[#This Row],[Średnia temperatura]]&gt;20,IF(pogoda6[[#This Row],[Opady w mm]]&lt;=15,10,60),0)</f>
        <v>0</v>
      </c>
      <c r="H108" s="4">
        <f>IF(WEEKDAY(pogoda6[[#This Row],[Data]],2)=5,1,0)</f>
        <v>0</v>
      </c>
      <c r="I108" s="4">
        <f>IF(AND(pogoda6[[#This Row],[czy pt]],pogoda6[[#This Row],[wysokość trawy]]&gt;150),25,0)</f>
        <v>0</v>
      </c>
    </row>
    <row r="109" spans="1:9" x14ac:dyDescent="0.25">
      <c r="A109" s="1">
        <v>43938</v>
      </c>
      <c r="B109">
        <v>6.1</v>
      </c>
      <c r="C109">
        <v>0.3</v>
      </c>
      <c r="D109">
        <f t="shared" si="1"/>
        <v>125</v>
      </c>
      <c r="E109">
        <f>IF(AND(pogoda6[[#This Row],[Średnia temperatura]]&gt;=5,pogoda6[[#This Row],[Średnia temperatura]]&lt;=10),IF(pogoda6[[#This Row],[Opady w mm]]&lt;2,5,10),0)</f>
        <v>5</v>
      </c>
      <c r="F109">
        <f>IF(AND(pogoda6[[#This Row],[Średnia temperatura]]&gt;10,pogoda6[[#This Row],[Średnia temperatura]]&lt;=20),IF(pogoda6[[#This Row],[Opady w mm]]&lt;=15,20,35),0)</f>
        <v>0</v>
      </c>
      <c r="G109">
        <f>IF(pogoda6[[#This Row],[Średnia temperatura]]&gt;20,IF(pogoda6[[#This Row],[Opady w mm]]&lt;=15,10,60),0)</f>
        <v>0</v>
      </c>
      <c r="H109" s="4">
        <f>IF(WEEKDAY(pogoda6[[#This Row],[Data]],2)=5,1,0)</f>
        <v>1</v>
      </c>
      <c r="I109" s="4">
        <f>IF(AND(pogoda6[[#This Row],[czy pt]],pogoda6[[#This Row],[wysokość trawy]]&gt;150),25,0)</f>
        <v>0</v>
      </c>
    </row>
    <row r="110" spans="1:9" x14ac:dyDescent="0.25">
      <c r="A110" s="1">
        <v>43939</v>
      </c>
      <c r="B110">
        <v>5.8</v>
      </c>
      <c r="C110">
        <v>0.5</v>
      </c>
      <c r="D110">
        <f t="shared" si="1"/>
        <v>130</v>
      </c>
      <c r="E110">
        <f>IF(AND(pogoda6[[#This Row],[Średnia temperatura]]&gt;=5,pogoda6[[#This Row],[Średnia temperatura]]&lt;=10),IF(pogoda6[[#This Row],[Opady w mm]]&lt;2,5,10),0)</f>
        <v>5</v>
      </c>
      <c r="F110">
        <f>IF(AND(pogoda6[[#This Row],[Średnia temperatura]]&gt;10,pogoda6[[#This Row],[Średnia temperatura]]&lt;=20),IF(pogoda6[[#This Row],[Opady w mm]]&lt;=15,20,35),0)</f>
        <v>0</v>
      </c>
      <c r="G110">
        <f>IF(pogoda6[[#This Row],[Średnia temperatura]]&gt;20,IF(pogoda6[[#This Row],[Opady w mm]]&lt;=15,10,60),0)</f>
        <v>0</v>
      </c>
      <c r="H110" s="4">
        <f>IF(WEEKDAY(pogoda6[[#This Row],[Data]],2)=5,1,0)</f>
        <v>0</v>
      </c>
      <c r="I110" s="4">
        <f>IF(AND(pogoda6[[#This Row],[czy pt]],pogoda6[[#This Row],[wysokość trawy]]&gt;150),25,0)</f>
        <v>0</v>
      </c>
    </row>
    <row r="111" spans="1:9" x14ac:dyDescent="0.25">
      <c r="A111" s="1">
        <v>43940</v>
      </c>
      <c r="B111">
        <v>3.9</v>
      </c>
      <c r="C111">
        <v>2</v>
      </c>
      <c r="D111">
        <f t="shared" si="1"/>
        <v>135</v>
      </c>
      <c r="E111">
        <f>IF(AND(pogoda6[[#This Row],[Średnia temperatura]]&gt;=5,pogoda6[[#This Row],[Średnia temperatura]]&lt;=10),IF(pogoda6[[#This Row],[Opady w mm]]&lt;2,5,10),0)</f>
        <v>0</v>
      </c>
      <c r="F111">
        <f>IF(AND(pogoda6[[#This Row],[Średnia temperatura]]&gt;10,pogoda6[[#This Row],[Średnia temperatura]]&lt;=20),IF(pogoda6[[#This Row],[Opady w mm]]&lt;=15,20,35),0)</f>
        <v>0</v>
      </c>
      <c r="G111">
        <f>IF(pogoda6[[#This Row],[Średnia temperatura]]&gt;20,IF(pogoda6[[#This Row],[Opady w mm]]&lt;=15,10,60),0)</f>
        <v>0</v>
      </c>
      <c r="H111" s="4">
        <f>IF(WEEKDAY(pogoda6[[#This Row],[Data]],2)=5,1,0)</f>
        <v>0</v>
      </c>
      <c r="I111" s="4">
        <f>IF(AND(pogoda6[[#This Row],[czy pt]],pogoda6[[#This Row],[wysokość trawy]]&gt;150),25,0)</f>
        <v>0</v>
      </c>
    </row>
    <row r="112" spans="1:9" x14ac:dyDescent="0.25">
      <c r="A112" s="1">
        <v>43941</v>
      </c>
      <c r="B112">
        <v>6.5</v>
      </c>
      <c r="C112">
        <v>4.7</v>
      </c>
      <c r="D112">
        <f t="shared" si="1"/>
        <v>135</v>
      </c>
      <c r="E112">
        <f>IF(AND(pogoda6[[#This Row],[Średnia temperatura]]&gt;=5,pogoda6[[#This Row],[Średnia temperatura]]&lt;=10),IF(pogoda6[[#This Row],[Opady w mm]]&lt;2,5,10),0)</f>
        <v>10</v>
      </c>
      <c r="F112">
        <f>IF(AND(pogoda6[[#This Row],[Średnia temperatura]]&gt;10,pogoda6[[#This Row],[Średnia temperatura]]&lt;=20),IF(pogoda6[[#This Row],[Opady w mm]]&lt;=15,20,35),0)</f>
        <v>0</v>
      </c>
      <c r="G112">
        <f>IF(pogoda6[[#This Row],[Średnia temperatura]]&gt;20,IF(pogoda6[[#This Row],[Opady w mm]]&lt;=15,10,60),0)</f>
        <v>0</v>
      </c>
      <c r="H112" s="4">
        <f>IF(WEEKDAY(pogoda6[[#This Row],[Data]],2)=5,1,0)</f>
        <v>0</v>
      </c>
      <c r="I112" s="4">
        <f>IF(AND(pogoda6[[#This Row],[czy pt]],pogoda6[[#This Row],[wysokość trawy]]&gt;150),25,0)</f>
        <v>0</v>
      </c>
    </row>
    <row r="113" spans="1:9" x14ac:dyDescent="0.25">
      <c r="A113" s="1">
        <v>43942</v>
      </c>
      <c r="B113">
        <v>5.8</v>
      </c>
      <c r="C113">
        <v>0.3</v>
      </c>
      <c r="D113">
        <f t="shared" si="1"/>
        <v>145</v>
      </c>
      <c r="E113">
        <f>IF(AND(pogoda6[[#This Row],[Średnia temperatura]]&gt;=5,pogoda6[[#This Row],[Średnia temperatura]]&lt;=10),IF(pogoda6[[#This Row],[Opady w mm]]&lt;2,5,10),0)</f>
        <v>5</v>
      </c>
      <c r="F113">
        <f>IF(AND(pogoda6[[#This Row],[Średnia temperatura]]&gt;10,pogoda6[[#This Row],[Średnia temperatura]]&lt;=20),IF(pogoda6[[#This Row],[Opady w mm]]&lt;=15,20,35),0)</f>
        <v>0</v>
      </c>
      <c r="G113">
        <f>IF(pogoda6[[#This Row],[Średnia temperatura]]&gt;20,IF(pogoda6[[#This Row],[Opady w mm]]&lt;=15,10,60),0)</f>
        <v>0</v>
      </c>
      <c r="H113" s="4">
        <f>IF(WEEKDAY(pogoda6[[#This Row],[Data]],2)=5,1,0)</f>
        <v>0</v>
      </c>
      <c r="I113" s="4">
        <f>IF(AND(pogoda6[[#This Row],[czy pt]],pogoda6[[#This Row],[wysokość trawy]]&gt;150),25,0)</f>
        <v>0</v>
      </c>
    </row>
    <row r="114" spans="1:9" x14ac:dyDescent="0.25">
      <c r="A114" s="1">
        <v>43943</v>
      </c>
      <c r="B114">
        <v>4.2</v>
      </c>
      <c r="C114">
        <v>0.1</v>
      </c>
      <c r="D114">
        <f t="shared" si="1"/>
        <v>150</v>
      </c>
      <c r="E114">
        <f>IF(AND(pogoda6[[#This Row],[Średnia temperatura]]&gt;=5,pogoda6[[#This Row],[Średnia temperatura]]&lt;=10),IF(pogoda6[[#This Row],[Opady w mm]]&lt;2,5,10),0)</f>
        <v>0</v>
      </c>
      <c r="F114">
        <f>IF(AND(pogoda6[[#This Row],[Średnia temperatura]]&gt;10,pogoda6[[#This Row],[Średnia temperatura]]&lt;=20),IF(pogoda6[[#This Row],[Opady w mm]]&lt;=15,20,35),0)</f>
        <v>0</v>
      </c>
      <c r="G114">
        <f>IF(pogoda6[[#This Row],[Średnia temperatura]]&gt;20,IF(pogoda6[[#This Row],[Opady w mm]]&lt;=15,10,60),0)</f>
        <v>0</v>
      </c>
      <c r="H114" s="4">
        <f>IF(WEEKDAY(pogoda6[[#This Row],[Data]],2)=5,1,0)</f>
        <v>0</v>
      </c>
      <c r="I114" s="4">
        <f>IF(AND(pogoda6[[#This Row],[czy pt]],pogoda6[[#This Row],[wysokość trawy]]&gt;150),25,0)</f>
        <v>0</v>
      </c>
    </row>
    <row r="115" spans="1:9" x14ac:dyDescent="0.25">
      <c r="A115" s="1">
        <v>43944</v>
      </c>
      <c r="B115">
        <v>6</v>
      </c>
      <c r="C115">
        <v>0.9</v>
      </c>
      <c r="D115">
        <f t="shared" si="1"/>
        <v>150</v>
      </c>
      <c r="E115">
        <f>IF(AND(pogoda6[[#This Row],[Średnia temperatura]]&gt;=5,pogoda6[[#This Row],[Średnia temperatura]]&lt;=10),IF(pogoda6[[#This Row],[Opady w mm]]&lt;2,5,10),0)</f>
        <v>5</v>
      </c>
      <c r="F115">
        <f>IF(AND(pogoda6[[#This Row],[Średnia temperatura]]&gt;10,pogoda6[[#This Row],[Średnia temperatura]]&lt;=20),IF(pogoda6[[#This Row],[Opady w mm]]&lt;=15,20,35),0)</f>
        <v>0</v>
      </c>
      <c r="G115">
        <f>IF(pogoda6[[#This Row],[Średnia temperatura]]&gt;20,IF(pogoda6[[#This Row],[Opady w mm]]&lt;=15,10,60),0)</f>
        <v>0</v>
      </c>
      <c r="H115" s="4">
        <f>IF(WEEKDAY(pogoda6[[#This Row],[Data]],2)=5,1,0)</f>
        <v>0</v>
      </c>
      <c r="I115" s="4">
        <f>IF(AND(pogoda6[[#This Row],[czy pt]],pogoda6[[#This Row],[wysokość trawy]]&gt;150),25,0)</f>
        <v>0</v>
      </c>
    </row>
    <row r="116" spans="1:9" x14ac:dyDescent="0.25">
      <c r="A116" s="1">
        <v>43945</v>
      </c>
      <c r="B116">
        <v>6.5</v>
      </c>
      <c r="C116">
        <v>2.5</v>
      </c>
      <c r="D116">
        <f t="shared" si="1"/>
        <v>155</v>
      </c>
      <c r="E116">
        <f>IF(AND(pogoda6[[#This Row],[Średnia temperatura]]&gt;=5,pogoda6[[#This Row],[Średnia temperatura]]&lt;=10),IF(pogoda6[[#This Row],[Opady w mm]]&lt;2,5,10),0)</f>
        <v>10</v>
      </c>
      <c r="F116">
        <f>IF(AND(pogoda6[[#This Row],[Średnia temperatura]]&gt;10,pogoda6[[#This Row],[Średnia temperatura]]&lt;=20),IF(pogoda6[[#This Row],[Opady w mm]]&lt;=15,20,35),0)</f>
        <v>0</v>
      </c>
      <c r="G116">
        <f>IF(pogoda6[[#This Row],[Średnia temperatura]]&gt;20,IF(pogoda6[[#This Row],[Opady w mm]]&lt;=15,10,60),0)</f>
        <v>0</v>
      </c>
      <c r="H116" s="4">
        <f>IF(WEEKDAY(pogoda6[[#This Row],[Data]],2)=5,1,0)</f>
        <v>1</v>
      </c>
      <c r="I116" s="4">
        <f>IF(AND(pogoda6[[#This Row],[czy pt]],pogoda6[[#This Row],[wysokość trawy]]&gt;150),25,0)</f>
        <v>25</v>
      </c>
    </row>
    <row r="117" spans="1:9" x14ac:dyDescent="0.25">
      <c r="A117" s="1">
        <v>43946</v>
      </c>
      <c r="B117">
        <v>6.5</v>
      </c>
      <c r="C117">
        <v>0.3</v>
      </c>
      <c r="D117">
        <f t="shared" si="1"/>
        <v>165</v>
      </c>
      <c r="E117">
        <f>IF(AND(pogoda6[[#This Row],[Średnia temperatura]]&gt;=5,pogoda6[[#This Row],[Średnia temperatura]]&lt;=10),IF(pogoda6[[#This Row],[Opady w mm]]&lt;2,5,10),0)</f>
        <v>5</v>
      </c>
      <c r="F117">
        <f>IF(AND(pogoda6[[#This Row],[Średnia temperatura]]&gt;10,pogoda6[[#This Row],[Średnia temperatura]]&lt;=20),IF(pogoda6[[#This Row],[Opady w mm]]&lt;=15,20,35),0)</f>
        <v>0</v>
      </c>
      <c r="G117">
        <f>IF(pogoda6[[#This Row],[Średnia temperatura]]&gt;20,IF(pogoda6[[#This Row],[Opady w mm]]&lt;=15,10,60),0)</f>
        <v>0</v>
      </c>
      <c r="H117" s="4">
        <f>IF(WEEKDAY(pogoda6[[#This Row],[Data]],2)=5,1,0)</f>
        <v>0</v>
      </c>
      <c r="I117" s="4">
        <f>IF(AND(pogoda6[[#This Row],[czy pt]],pogoda6[[#This Row],[wysokość trawy]]&gt;150),25,0)</f>
        <v>0</v>
      </c>
    </row>
    <row r="118" spans="1:9" x14ac:dyDescent="0.25">
      <c r="A118" s="1">
        <v>43947</v>
      </c>
      <c r="B118">
        <v>6.1</v>
      </c>
      <c r="C118">
        <v>0.3</v>
      </c>
      <c r="D118">
        <f t="shared" si="1"/>
        <v>170</v>
      </c>
      <c r="E118">
        <f>IF(AND(pogoda6[[#This Row],[Średnia temperatura]]&gt;=5,pogoda6[[#This Row],[Średnia temperatura]]&lt;=10),IF(pogoda6[[#This Row],[Opady w mm]]&lt;2,5,10),0)</f>
        <v>5</v>
      </c>
      <c r="F118">
        <f>IF(AND(pogoda6[[#This Row],[Średnia temperatura]]&gt;10,pogoda6[[#This Row],[Średnia temperatura]]&lt;=20),IF(pogoda6[[#This Row],[Opady w mm]]&lt;=15,20,35),0)</f>
        <v>0</v>
      </c>
      <c r="G118">
        <f>IF(pogoda6[[#This Row],[Średnia temperatura]]&gt;20,IF(pogoda6[[#This Row],[Opady w mm]]&lt;=15,10,60),0)</f>
        <v>0</v>
      </c>
      <c r="H118" s="4">
        <f>IF(WEEKDAY(pogoda6[[#This Row],[Data]],2)=5,1,0)</f>
        <v>0</v>
      </c>
      <c r="I118" s="4">
        <f>IF(AND(pogoda6[[#This Row],[czy pt]],pogoda6[[#This Row],[wysokość trawy]]&gt;150),25,0)</f>
        <v>0</v>
      </c>
    </row>
    <row r="119" spans="1:9" x14ac:dyDescent="0.25">
      <c r="A119" s="1">
        <v>43948</v>
      </c>
      <c r="B119">
        <v>5.8</v>
      </c>
      <c r="C119">
        <v>0.5</v>
      </c>
      <c r="D119">
        <f t="shared" si="1"/>
        <v>175</v>
      </c>
      <c r="E119">
        <f>IF(AND(pogoda6[[#This Row],[Średnia temperatura]]&gt;=5,pogoda6[[#This Row],[Średnia temperatura]]&lt;=10),IF(pogoda6[[#This Row],[Opady w mm]]&lt;2,5,10),0)</f>
        <v>5</v>
      </c>
      <c r="F119">
        <f>IF(AND(pogoda6[[#This Row],[Średnia temperatura]]&gt;10,pogoda6[[#This Row],[Średnia temperatura]]&lt;=20),IF(pogoda6[[#This Row],[Opady w mm]]&lt;=15,20,35),0)</f>
        <v>0</v>
      </c>
      <c r="G119">
        <f>IF(pogoda6[[#This Row],[Średnia temperatura]]&gt;20,IF(pogoda6[[#This Row],[Opady w mm]]&lt;=15,10,60),0)</f>
        <v>0</v>
      </c>
      <c r="H119" s="4">
        <f>IF(WEEKDAY(pogoda6[[#This Row],[Data]],2)=5,1,0)</f>
        <v>0</v>
      </c>
      <c r="I119" s="4">
        <f>IF(AND(pogoda6[[#This Row],[czy pt]],pogoda6[[#This Row],[wysokość trawy]]&gt;150),25,0)</f>
        <v>0</v>
      </c>
    </row>
    <row r="120" spans="1:9" x14ac:dyDescent="0.25">
      <c r="A120" s="1">
        <v>43949</v>
      </c>
      <c r="B120">
        <v>3.9</v>
      </c>
      <c r="C120">
        <v>2</v>
      </c>
      <c r="D120">
        <f t="shared" si="1"/>
        <v>180</v>
      </c>
      <c r="E120">
        <f>IF(AND(pogoda6[[#This Row],[Średnia temperatura]]&gt;=5,pogoda6[[#This Row],[Średnia temperatura]]&lt;=10),IF(pogoda6[[#This Row],[Opady w mm]]&lt;2,5,10),0)</f>
        <v>0</v>
      </c>
      <c r="F120">
        <f>IF(AND(pogoda6[[#This Row],[Średnia temperatura]]&gt;10,pogoda6[[#This Row],[Średnia temperatura]]&lt;=20),IF(pogoda6[[#This Row],[Opady w mm]]&lt;=15,20,35),0)</f>
        <v>0</v>
      </c>
      <c r="G120">
        <f>IF(pogoda6[[#This Row],[Średnia temperatura]]&gt;20,IF(pogoda6[[#This Row],[Opady w mm]]&lt;=15,10,60),0)</f>
        <v>0</v>
      </c>
      <c r="H120" s="4">
        <f>IF(WEEKDAY(pogoda6[[#This Row],[Data]],2)=5,1,0)</f>
        <v>0</v>
      </c>
      <c r="I120" s="4">
        <f>IF(AND(pogoda6[[#This Row],[czy pt]],pogoda6[[#This Row],[wysokość trawy]]&gt;150),25,0)</f>
        <v>0</v>
      </c>
    </row>
    <row r="121" spans="1:9" x14ac:dyDescent="0.25">
      <c r="A121" s="1">
        <v>43950</v>
      </c>
      <c r="B121">
        <v>6.5</v>
      </c>
      <c r="C121">
        <v>4.7</v>
      </c>
      <c r="D121">
        <f t="shared" si="1"/>
        <v>180</v>
      </c>
      <c r="E121">
        <f>IF(AND(pogoda6[[#This Row],[Średnia temperatura]]&gt;=5,pogoda6[[#This Row],[Średnia temperatura]]&lt;=10),IF(pogoda6[[#This Row],[Opady w mm]]&lt;2,5,10),0)</f>
        <v>10</v>
      </c>
      <c r="F121">
        <f>IF(AND(pogoda6[[#This Row],[Średnia temperatura]]&gt;10,pogoda6[[#This Row],[Średnia temperatura]]&lt;=20),IF(pogoda6[[#This Row],[Opady w mm]]&lt;=15,20,35),0)</f>
        <v>0</v>
      </c>
      <c r="G121">
        <f>IF(pogoda6[[#This Row],[Średnia temperatura]]&gt;20,IF(pogoda6[[#This Row],[Opady w mm]]&lt;=15,10,60),0)</f>
        <v>0</v>
      </c>
      <c r="H121" s="4">
        <f>IF(WEEKDAY(pogoda6[[#This Row],[Data]],2)=5,1,0)</f>
        <v>0</v>
      </c>
      <c r="I121" s="4">
        <f>IF(AND(pogoda6[[#This Row],[czy pt]],pogoda6[[#This Row],[wysokość trawy]]&gt;150),25,0)</f>
        <v>0</v>
      </c>
    </row>
    <row r="122" spans="1:9" x14ac:dyDescent="0.25">
      <c r="A122" s="1">
        <v>43951</v>
      </c>
      <c r="B122">
        <v>4.5</v>
      </c>
      <c r="C122">
        <v>0</v>
      </c>
      <c r="D122">
        <f t="shared" si="1"/>
        <v>190</v>
      </c>
      <c r="E122">
        <f>IF(AND(pogoda6[[#This Row],[Średnia temperatura]]&gt;=5,pogoda6[[#This Row],[Średnia temperatura]]&lt;=10),IF(pogoda6[[#This Row],[Opady w mm]]&lt;2,5,10),0)</f>
        <v>0</v>
      </c>
      <c r="F122">
        <f>IF(AND(pogoda6[[#This Row],[Średnia temperatura]]&gt;10,pogoda6[[#This Row],[Średnia temperatura]]&lt;=20),IF(pogoda6[[#This Row],[Opady w mm]]&lt;=15,20,35),0)</f>
        <v>0</v>
      </c>
      <c r="G122">
        <f>IF(pogoda6[[#This Row],[Średnia temperatura]]&gt;20,IF(pogoda6[[#This Row],[Opady w mm]]&lt;=15,10,60),0)</f>
        <v>0</v>
      </c>
      <c r="H122" s="4">
        <f>IF(WEEKDAY(pogoda6[[#This Row],[Data]],2)=5,1,0)</f>
        <v>0</v>
      </c>
      <c r="I122" s="4">
        <f>IF(AND(pogoda6[[#This Row],[czy pt]],pogoda6[[#This Row],[wysokość trawy]]&gt;150),25,0)</f>
        <v>0</v>
      </c>
    </row>
    <row r="123" spans="1:9" x14ac:dyDescent="0.25">
      <c r="A123" s="1">
        <v>43952</v>
      </c>
      <c r="B123">
        <v>3.8</v>
      </c>
      <c r="C123">
        <v>0.3</v>
      </c>
      <c r="D123">
        <f t="shared" si="1"/>
        <v>190</v>
      </c>
      <c r="E123">
        <f>IF(AND(pogoda6[[#This Row],[Średnia temperatura]]&gt;=5,pogoda6[[#This Row],[Średnia temperatura]]&lt;=10),IF(pogoda6[[#This Row],[Opady w mm]]&lt;2,5,10),0)</f>
        <v>0</v>
      </c>
      <c r="F123">
        <f>IF(AND(pogoda6[[#This Row],[Średnia temperatura]]&gt;10,pogoda6[[#This Row],[Średnia temperatura]]&lt;=20),IF(pogoda6[[#This Row],[Opady w mm]]&lt;=15,20,35),0)</f>
        <v>0</v>
      </c>
      <c r="G123">
        <f>IF(pogoda6[[#This Row],[Średnia temperatura]]&gt;20,IF(pogoda6[[#This Row],[Opady w mm]]&lt;=15,10,60),0)</f>
        <v>0</v>
      </c>
      <c r="H123" s="4">
        <f>IF(WEEKDAY(pogoda6[[#This Row],[Data]],2)=5,1,0)</f>
        <v>1</v>
      </c>
      <c r="I123" s="4">
        <f>IF(AND(pogoda6[[#This Row],[czy pt]],pogoda6[[#This Row],[wysokość trawy]]&gt;150),25,0)</f>
        <v>25</v>
      </c>
    </row>
    <row r="124" spans="1:9" x14ac:dyDescent="0.25">
      <c r="A124" s="1">
        <v>43953</v>
      </c>
      <c r="B124">
        <v>6.3</v>
      </c>
      <c r="C124">
        <v>0</v>
      </c>
      <c r="D124">
        <f t="shared" si="1"/>
        <v>190</v>
      </c>
      <c r="E124">
        <f>IF(AND(pogoda6[[#This Row],[Średnia temperatura]]&gt;=5,pogoda6[[#This Row],[Średnia temperatura]]&lt;=10),IF(pogoda6[[#This Row],[Opady w mm]]&lt;2,5,10),0)</f>
        <v>5</v>
      </c>
      <c r="F124">
        <f>IF(AND(pogoda6[[#This Row],[Średnia temperatura]]&gt;10,pogoda6[[#This Row],[Średnia temperatura]]&lt;=20),IF(pogoda6[[#This Row],[Opady w mm]]&lt;=15,20,35),0)</f>
        <v>0</v>
      </c>
      <c r="G124">
        <f>IF(pogoda6[[#This Row],[Średnia temperatura]]&gt;20,IF(pogoda6[[#This Row],[Opady w mm]]&lt;=15,10,60),0)</f>
        <v>0</v>
      </c>
      <c r="H124" s="4">
        <f>IF(WEEKDAY(pogoda6[[#This Row],[Data]],2)=5,1,0)</f>
        <v>0</v>
      </c>
      <c r="I124" s="4">
        <f>IF(AND(pogoda6[[#This Row],[czy pt]],pogoda6[[#This Row],[wysokość trawy]]&gt;150),25,0)</f>
        <v>0</v>
      </c>
    </row>
    <row r="125" spans="1:9" x14ac:dyDescent="0.25">
      <c r="A125" s="1">
        <v>43954</v>
      </c>
      <c r="B125">
        <v>5.8</v>
      </c>
      <c r="C125">
        <v>0.3</v>
      </c>
      <c r="D125">
        <f t="shared" si="1"/>
        <v>195</v>
      </c>
      <c r="E125">
        <f>IF(AND(pogoda6[[#This Row],[Średnia temperatura]]&gt;=5,pogoda6[[#This Row],[Średnia temperatura]]&lt;=10),IF(pogoda6[[#This Row],[Opady w mm]]&lt;2,5,10),0)</f>
        <v>5</v>
      </c>
      <c r="F125">
        <f>IF(AND(pogoda6[[#This Row],[Średnia temperatura]]&gt;10,pogoda6[[#This Row],[Średnia temperatura]]&lt;=20),IF(pogoda6[[#This Row],[Opady w mm]]&lt;=15,20,35),0)</f>
        <v>0</v>
      </c>
      <c r="G125">
        <f>IF(pogoda6[[#This Row],[Średnia temperatura]]&gt;20,IF(pogoda6[[#This Row],[Opady w mm]]&lt;=15,10,60),0)</f>
        <v>0</v>
      </c>
      <c r="H125" s="4">
        <f>IF(WEEKDAY(pogoda6[[#This Row],[Data]],2)=5,1,0)</f>
        <v>0</v>
      </c>
      <c r="I125" s="4">
        <f>IF(AND(pogoda6[[#This Row],[czy pt]],pogoda6[[#This Row],[wysokość trawy]]&gt;150),25,0)</f>
        <v>0</v>
      </c>
    </row>
    <row r="126" spans="1:9" x14ac:dyDescent="0.25">
      <c r="A126" s="1">
        <v>43955</v>
      </c>
      <c r="B126">
        <v>4.2</v>
      </c>
      <c r="C126">
        <v>0.1</v>
      </c>
      <c r="D126">
        <f t="shared" si="1"/>
        <v>200</v>
      </c>
      <c r="E126">
        <f>IF(AND(pogoda6[[#This Row],[Średnia temperatura]]&gt;=5,pogoda6[[#This Row],[Średnia temperatura]]&lt;=10),IF(pogoda6[[#This Row],[Opady w mm]]&lt;2,5,10),0)</f>
        <v>0</v>
      </c>
      <c r="F126">
        <f>IF(AND(pogoda6[[#This Row],[Średnia temperatura]]&gt;10,pogoda6[[#This Row],[Średnia temperatura]]&lt;=20),IF(pogoda6[[#This Row],[Opady w mm]]&lt;=15,20,35),0)</f>
        <v>0</v>
      </c>
      <c r="G126">
        <f>IF(pogoda6[[#This Row],[Średnia temperatura]]&gt;20,IF(pogoda6[[#This Row],[Opady w mm]]&lt;=15,10,60),0)</f>
        <v>0</v>
      </c>
      <c r="H126" s="4">
        <f>IF(WEEKDAY(pogoda6[[#This Row],[Data]],2)=5,1,0)</f>
        <v>0</v>
      </c>
      <c r="I126" s="4">
        <f>IF(AND(pogoda6[[#This Row],[czy pt]],pogoda6[[#This Row],[wysokość trawy]]&gt;150),25,0)</f>
        <v>0</v>
      </c>
    </row>
    <row r="127" spans="1:9" x14ac:dyDescent="0.25">
      <c r="A127" s="1">
        <v>43956</v>
      </c>
      <c r="B127">
        <v>6</v>
      </c>
      <c r="C127">
        <v>0.9</v>
      </c>
      <c r="D127">
        <f t="shared" si="1"/>
        <v>200</v>
      </c>
      <c r="E127">
        <f>IF(AND(pogoda6[[#This Row],[Średnia temperatura]]&gt;=5,pogoda6[[#This Row],[Średnia temperatura]]&lt;=10),IF(pogoda6[[#This Row],[Opady w mm]]&lt;2,5,10),0)</f>
        <v>5</v>
      </c>
      <c r="F127">
        <f>IF(AND(pogoda6[[#This Row],[Średnia temperatura]]&gt;10,pogoda6[[#This Row],[Średnia temperatura]]&lt;=20),IF(pogoda6[[#This Row],[Opady w mm]]&lt;=15,20,35),0)</f>
        <v>0</v>
      </c>
      <c r="G127">
        <f>IF(pogoda6[[#This Row],[Średnia temperatura]]&gt;20,IF(pogoda6[[#This Row],[Opady w mm]]&lt;=15,10,60),0)</f>
        <v>0</v>
      </c>
      <c r="H127" s="4">
        <f>IF(WEEKDAY(pogoda6[[#This Row],[Data]],2)=5,1,0)</f>
        <v>0</v>
      </c>
      <c r="I127" s="4">
        <f>IF(AND(pogoda6[[#This Row],[czy pt]],pogoda6[[#This Row],[wysokość trawy]]&gt;150),25,0)</f>
        <v>0</v>
      </c>
    </row>
    <row r="128" spans="1:9" x14ac:dyDescent="0.25">
      <c r="A128" s="1">
        <v>43957</v>
      </c>
      <c r="B128">
        <v>3.1</v>
      </c>
      <c r="C128">
        <v>1.8</v>
      </c>
      <c r="D128">
        <f t="shared" si="1"/>
        <v>205</v>
      </c>
      <c r="E128">
        <f>IF(AND(pogoda6[[#This Row],[Średnia temperatura]]&gt;=5,pogoda6[[#This Row],[Średnia temperatura]]&lt;=10),IF(pogoda6[[#This Row],[Opady w mm]]&lt;2,5,10),0)</f>
        <v>0</v>
      </c>
      <c r="F128">
        <f>IF(AND(pogoda6[[#This Row],[Średnia temperatura]]&gt;10,pogoda6[[#This Row],[Średnia temperatura]]&lt;=20),IF(pogoda6[[#This Row],[Opady w mm]]&lt;=15,20,35),0)</f>
        <v>0</v>
      </c>
      <c r="G128">
        <f>IF(pogoda6[[#This Row],[Średnia temperatura]]&gt;20,IF(pogoda6[[#This Row],[Opady w mm]]&lt;=15,10,60),0)</f>
        <v>0</v>
      </c>
      <c r="H128" s="4">
        <f>IF(WEEKDAY(pogoda6[[#This Row],[Data]],2)=5,1,0)</f>
        <v>0</v>
      </c>
      <c r="I128" s="4">
        <f>IF(AND(pogoda6[[#This Row],[czy pt]],pogoda6[[#This Row],[wysokość trawy]]&gt;150),25,0)</f>
        <v>0</v>
      </c>
    </row>
    <row r="129" spans="1:9" x14ac:dyDescent="0.25">
      <c r="A129" s="1">
        <v>43958</v>
      </c>
      <c r="B129">
        <v>4.9000000000000004</v>
      </c>
      <c r="C129">
        <v>1.7</v>
      </c>
      <c r="D129">
        <f t="shared" si="1"/>
        <v>205</v>
      </c>
      <c r="E129">
        <f>IF(AND(pogoda6[[#This Row],[Średnia temperatura]]&gt;=5,pogoda6[[#This Row],[Średnia temperatura]]&lt;=10),IF(pogoda6[[#This Row],[Opady w mm]]&lt;2,5,10),0)</f>
        <v>0</v>
      </c>
      <c r="F129">
        <f>IF(AND(pogoda6[[#This Row],[Średnia temperatura]]&gt;10,pogoda6[[#This Row],[Średnia temperatura]]&lt;=20),IF(pogoda6[[#This Row],[Opady w mm]]&lt;=15,20,35),0)</f>
        <v>0</v>
      </c>
      <c r="G129">
        <f>IF(pogoda6[[#This Row],[Średnia temperatura]]&gt;20,IF(pogoda6[[#This Row],[Opady w mm]]&lt;=15,10,60),0)</f>
        <v>0</v>
      </c>
      <c r="H129" s="4">
        <f>IF(WEEKDAY(pogoda6[[#This Row],[Data]],2)=5,1,0)</f>
        <v>0</v>
      </c>
      <c r="I129" s="4">
        <f>IF(AND(pogoda6[[#This Row],[czy pt]],pogoda6[[#This Row],[wysokość trawy]]&gt;150),25,0)</f>
        <v>0</v>
      </c>
    </row>
    <row r="130" spans="1:9" x14ac:dyDescent="0.25">
      <c r="A130" s="1">
        <v>43959</v>
      </c>
      <c r="B130">
        <v>7</v>
      </c>
      <c r="C130">
        <v>0.5</v>
      </c>
      <c r="D130">
        <f t="shared" si="1"/>
        <v>205</v>
      </c>
      <c r="E130">
        <f>IF(AND(pogoda6[[#This Row],[Średnia temperatura]]&gt;=5,pogoda6[[#This Row],[Średnia temperatura]]&lt;=10),IF(pogoda6[[#This Row],[Opady w mm]]&lt;2,5,10),0)</f>
        <v>5</v>
      </c>
      <c r="F130">
        <f>IF(AND(pogoda6[[#This Row],[Średnia temperatura]]&gt;10,pogoda6[[#This Row],[Średnia temperatura]]&lt;=20),IF(pogoda6[[#This Row],[Opady w mm]]&lt;=15,20,35),0)</f>
        <v>0</v>
      </c>
      <c r="G130">
        <f>IF(pogoda6[[#This Row],[Średnia temperatura]]&gt;20,IF(pogoda6[[#This Row],[Opady w mm]]&lt;=15,10,60),0)</f>
        <v>0</v>
      </c>
      <c r="H130" s="4">
        <f>IF(WEEKDAY(pogoda6[[#This Row],[Data]],2)=5,1,0)</f>
        <v>1</v>
      </c>
      <c r="I130" s="4">
        <f>IF(AND(pogoda6[[#This Row],[czy pt]],pogoda6[[#This Row],[wysokość trawy]]&gt;150),25,0)</f>
        <v>25</v>
      </c>
    </row>
    <row r="131" spans="1:9" x14ac:dyDescent="0.25">
      <c r="A131" s="1">
        <v>43960</v>
      </c>
      <c r="B131">
        <v>5.7</v>
      </c>
      <c r="C131">
        <v>1.4</v>
      </c>
      <c r="D131">
        <f t="shared" si="1"/>
        <v>210</v>
      </c>
      <c r="E131">
        <f>IF(AND(pogoda6[[#This Row],[Średnia temperatura]]&gt;=5,pogoda6[[#This Row],[Średnia temperatura]]&lt;=10),IF(pogoda6[[#This Row],[Opady w mm]]&lt;2,5,10),0)</f>
        <v>5</v>
      </c>
      <c r="F131">
        <f>IF(AND(pogoda6[[#This Row],[Średnia temperatura]]&gt;10,pogoda6[[#This Row],[Średnia temperatura]]&lt;=20),IF(pogoda6[[#This Row],[Opady w mm]]&lt;=15,20,35),0)</f>
        <v>0</v>
      </c>
      <c r="G131">
        <f>IF(pogoda6[[#This Row],[Średnia temperatura]]&gt;20,IF(pogoda6[[#This Row],[Opady w mm]]&lt;=15,10,60),0)</f>
        <v>0</v>
      </c>
      <c r="H131" s="4">
        <f>IF(WEEKDAY(pogoda6[[#This Row],[Data]],2)=5,1,0)</f>
        <v>0</v>
      </c>
      <c r="I131" s="4">
        <f>IF(AND(pogoda6[[#This Row],[czy pt]],pogoda6[[#This Row],[wysokość trawy]]&gt;150),25,0)</f>
        <v>0</v>
      </c>
    </row>
    <row r="132" spans="1:9" x14ac:dyDescent="0.25">
      <c r="A132" s="1">
        <v>43961</v>
      </c>
      <c r="B132">
        <v>7.9</v>
      </c>
      <c r="C132">
        <v>0.6</v>
      </c>
      <c r="D132">
        <f t="shared" ref="D132:D195" si="2">D131+E131+F131+G131</f>
        <v>215</v>
      </c>
      <c r="E132">
        <f>IF(AND(pogoda6[[#This Row],[Średnia temperatura]]&gt;=5,pogoda6[[#This Row],[Średnia temperatura]]&lt;=10),IF(pogoda6[[#This Row],[Opady w mm]]&lt;2,5,10),0)</f>
        <v>5</v>
      </c>
      <c r="F132">
        <f>IF(AND(pogoda6[[#This Row],[Średnia temperatura]]&gt;10,pogoda6[[#This Row],[Średnia temperatura]]&lt;=20),IF(pogoda6[[#This Row],[Opady w mm]]&lt;=15,20,35),0)</f>
        <v>0</v>
      </c>
      <c r="G132">
        <f>IF(pogoda6[[#This Row],[Średnia temperatura]]&gt;20,IF(pogoda6[[#This Row],[Opady w mm]]&lt;=15,10,60),0)</f>
        <v>0</v>
      </c>
      <c r="H132" s="4">
        <f>IF(WEEKDAY(pogoda6[[#This Row],[Data]],2)=5,1,0)</f>
        <v>0</v>
      </c>
      <c r="I132" s="4">
        <f>IF(AND(pogoda6[[#This Row],[czy pt]],pogoda6[[#This Row],[wysokość trawy]]&gt;150),25,0)</f>
        <v>0</v>
      </c>
    </row>
    <row r="133" spans="1:9" x14ac:dyDescent="0.25">
      <c r="A133" s="1">
        <v>43962</v>
      </c>
      <c r="B133">
        <v>6.7</v>
      </c>
      <c r="C133">
        <v>0.1</v>
      </c>
      <c r="D133">
        <f t="shared" si="2"/>
        <v>220</v>
      </c>
      <c r="E133">
        <f>IF(AND(pogoda6[[#This Row],[Średnia temperatura]]&gt;=5,pogoda6[[#This Row],[Średnia temperatura]]&lt;=10),IF(pogoda6[[#This Row],[Opady w mm]]&lt;2,5,10),0)</f>
        <v>5</v>
      </c>
      <c r="F133">
        <f>IF(AND(pogoda6[[#This Row],[Średnia temperatura]]&gt;10,pogoda6[[#This Row],[Średnia temperatura]]&lt;=20),IF(pogoda6[[#This Row],[Opady w mm]]&lt;=15,20,35),0)</f>
        <v>0</v>
      </c>
      <c r="G133">
        <f>IF(pogoda6[[#This Row],[Średnia temperatura]]&gt;20,IF(pogoda6[[#This Row],[Opady w mm]]&lt;=15,10,60),0)</f>
        <v>0</v>
      </c>
      <c r="H133" s="4">
        <f>IF(WEEKDAY(pogoda6[[#This Row],[Data]],2)=5,1,0)</f>
        <v>0</v>
      </c>
      <c r="I133" s="4">
        <f>IF(AND(pogoda6[[#This Row],[czy pt]],pogoda6[[#This Row],[wysokość trawy]]&gt;150),25,0)</f>
        <v>0</v>
      </c>
    </row>
    <row r="134" spans="1:9" x14ac:dyDescent="0.25">
      <c r="A134" s="1">
        <v>43963</v>
      </c>
      <c r="B134">
        <v>6.4</v>
      </c>
      <c r="C134">
        <v>0.8</v>
      </c>
      <c r="D134">
        <f t="shared" si="2"/>
        <v>225</v>
      </c>
      <c r="E134">
        <f>IF(AND(pogoda6[[#This Row],[Średnia temperatura]]&gt;=5,pogoda6[[#This Row],[Średnia temperatura]]&lt;=10),IF(pogoda6[[#This Row],[Opady w mm]]&lt;2,5,10),0)</f>
        <v>5</v>
      </c>
      <c r="F134">
        <f>IF(AND(pogoda6[[#This Row],[Średnia temperatura]]&gt;10,pogoda6[[#This Row],[Średnia temperatura]]&lt;=20),IF(pogoda6[[#This Row],[Opady w mm]]&lt;=15,20,35),0)</f>
        <v>0</v>
      </c>
      <c r="G134">
        <f>IF(pogoda6[[#This Row],[Średnia temperatura]]&gt;20,IF(pogoda6[[#This Row],[Opady w mm]]&lt;=15,10,60),0)</f>
        <v>0</v>
      </c>
      <c r="H134" s="4">
        <f>IF(WEEKDAY(pogoda6[[#This Row],[Data]],2)=5,1,0)</f>
        <v>0</v>
      </c>
      <c r="I134" s="4">
        <f>IF(AND(pogoda6[[#This Row],[czy pt]],pogoda6[[#This Row],[wysokość trawy]]&gt;150),25,0)</f>
        <v>0</v>
      </c>
    </row>
    <row r="135" spans="1:9" x14ac:dyDescent="0.25">
      <c r="A135" s="1">
        <v>43964</v>
      </c>
      <c r="B135">
        <v>4</v>
      </c>
      <c r="C135">
        <v>0</v>
      </c>
      <c r="D135">
        <f t="shared" si="2"/>
        <v>230</v>
      </c>
      <c r="E135">
        <f>IF(AND(pogoda6[[#This Row],[Średnia temperatura]]&gt;=5,pogoda6[[#This Row],[Średnia temperatura]]&lt;=10),IF(pogoda6[[#This Row],[Opady w mm]]&lt;2,5,10),0)</f>
        <v>0</v>
      </c>
      <c r="F135">
        <f>IF(AND(pogoda6[[#This Row],[Średnia temperatura]]&gt;10,pogoda6[[#This Row],[Średnia temperatura]]&lt;=20),IF(pogoda6[[#This Row],[Opady w mm]]&lt;=15,20,35),0)</f>
        <v>0</v>
      </c>
      <c r="G135">
        <f>IF(pogoda6[[#This Row],[Średnia temperatura]]&gt;20,IF(pogoda6[[#This Row],[Opady w mm]]&lt;=15,10,60),0)</f>
        <v>0</v>
      </c>
      <c r="H135" s="4">
        <f>IF(WEEKDAY(pogoda6[[#This Row],[Data]],2)=5,1,0)</f>
        <v>0</v>
      </c>
      <c r="I135" s="4">
        <f>IF(AND(pogoda6[[#This Row],[czy pt]],pogoda6[[#This Row],[wysokość trawy]]&gt;150),25,0)</f>
        <v>0</v>
      </c>
    </row>
    <row r="136" spans="1:9" x14ac:dyDescent="0.25">
      <c r="A136" s="1">
        <v>43965</v>
      </c>
      <c r="B136">
        <v>6.8</v>
      </c>
      <c r="C136">
        <v>0</v>
      </c>
      <c r="D136">
        <f t="shared" si="2"/>
        <v>230</v>
      </c>
      <c r="E136">
        <f>IF(AND(pogoda6[[#This Row],[Średnia temperatura]]&gt;=5,pogoda6[[#This Row],[Średnia temperatura]]&lt;=10),IF(pogoda6[[#This Row],[Opady w mm]]&lt;2,5,10),0)</f>
        <v>5</v>
      </c>
      <c r="F136">
        <f>IF(AND(pogoda6[[#This Row],[Średnia temperatura]]&gt;10,pogoda6[[#This Row],[Średnia temperatura]]&lt;=20),IF(pogoda6[[#This Row],[Opady w mm]]&lt;=15,20,35),0)</f>
        <v>0</v>
      </c>
      <c r="G136">
        <f>IF(pogoda6[[#This Row],[Średnia temperatura]]&gt;20,IF(pogoda6[[#This Row],[Opady w mm]]&lt;=15,10,60),0)</f>
        <v>0</v>
      </c>
      <c r="H136" s="4">
        <f>IF(WEEKDAY(pogoda6[[#This Row],[Data]],2)=5,1,0)</f>
        <v>0</v>
      </c>
      <c r="I136" s="4">
        <f>IF(AND(pogoda6[[#This Row],[czy pt]],pogoda6[[#This Row],[wysokość trawy]]&gt;150),25,0)</f>
        <v>0</v>
      </c>
    </row>
    <row r="137" spans="1:9" x14ac:dyDescent="0.25">
      <c r="A137" s="1">
        <v>43966</v>
      </c>
      <c r="B137">
        <v>6.7</v>
      </c>
      <c r="C137">
        <v>0.9</v>
      </c>
      <c r="D137">
        <f t="shared" si="2"/>
        <v>235</v>
      </c>
      <c r="E137">
        <f>IF(AND(pogoda6[[#This Row],[Średnia temperatura]]&gt;=5,pogoda6[[#This Row],[Średnia temperatura]]&lt;=10),IF(pogoda6[[#This Row],[Opady w mm]]&lt;2,5,10),0)</f>
        <v>5</v>
      </c>
      <c r="F137">
        <f>IF(AND(pogoda6[[#This Row],[Średnia temperatura]]&gt;10,pogoda6[[#This Row],[Średnia temperatura]]&lt;=20),IF(pogoda6[[#This Row],[Opady w mm]]&lt;=15,20,35),0)</f>
        <v>0</v>
      </c>
      <c r="G137">
        <f>IF(pogoda6[[#This Row],[Średnia temperatura]]&gt;20,IF(pogoda6[[#This Row],[Opady w mm]]&lt;=15,10,60),0)</f>
        <v>0</v>
      </c>
      <c r="H137" s="4">
        <f>IF(WEEKDAY(pogoda6[[#This Row],[Data]],2)=5,1,0)</f>
        <v>1</v>
      </c>
      <c r="I137" s="4">
        <f>IF(AND(pogoda6[[#This Row],[czy pt]],pogoda6[[#This Row],[wysokość trawy]]&gt;150),25,0)</f>
        <v>25</v>
      </c>
    </row>
    <row r="138" spans="1:9" x14ac:dyDescent="0.25">
      <c r="A138" s="1">
        <v>43967</v>
      </c>
      <c r="B138">
        <v>8.5</v>
      </c>
      <c r="C138">
        <v>1.9</v>
      </c>
      <c r="D138">
        <f t="shared" si="2"/>
        <v>240</v>
      </c>
      <c r="E138">
        <f>IF(AND(pogoda6[[#This Row],[Średnia temperatura]]&gt;=5,pogoda6[[#This Row],[Średnia temperatura]]&lt;=10),IF(pogoda6[[#This Row],[Opady w mm]]&lt;2,5,10),0)</f>
        <v>5</v>
      </c>
      <c r="F138">
        <f>IF(AND(pogoda6[[#This Row],[Średnia temperatura]]&gt;10,pogoda6[[#This Row],[Średnia temperatura]]&lt;=20),IF(pogoda6[[#This Row],[Opady w mm]]&lt;=15,20,35),0)</f>
        <v>0</v>
      </c>
      <c r="G138">
        <f>IF(pogoda6[[#This Row],[Średnia temperatura]]&gt;20,IF(pogoda6[[#This Row],[Opady w mm]]&lt;=15,10,60),0)</f>
        <v>0</v>
      </c>
      <c r="H138" s="4">
        <f>IF(WEEKDAY(pogoda6[[#This Row],[Data]],2)=5,1,0)</f>
        <v>0</v>
      </c>
      <c r="I138" s="4">
        <f>IF(AND(pogoda6[[#This Row],[czy pt]],pogoda6[[#This Row],[wysokość trawy]]&gt;150),25,0)</f>
        <v>0</v>
      </c>
    </row>
    <row r="139" spans="1:9" x14ac:dyDescent="0.25">
      <c r="A139" s="1">
        <v>43968</v>
      </c>
      <c r="B139">
        <v>10.4</v>
      </c>
      <c r="C139">
        <v>0</v>
      </c>
      <c r="D139">
        <f t="shared" si="2"/>
        <v>245</v>
      </c>
      <c r="E139">
        <f>IF(AND(pogoda6[[#This Row],[Średnia temperatura]]&gt;=5,pogoda6[[#This Row],[Średnia temperatura]]&lt;=10),IF(pogoda6[[#This Row],[Opady w mm]]&lt;2,5,10),0)</f>
        <v>0</v>
      </c>
      <c r="F139">
        <f>IF(AND(pogoda6[[#This Row],[Średnia temperatura]]&gt;10,pogoda6[[#This Row],[Średnia temperatura]]&lt;=20),IF(pogoda6[[#This Row],[Opady w mm]]&lt;=15,20,35),0)</f>
        <v>20</v>
      </c>
      <c r="G139">
        <f>IF(pogoda6[[#This Row],[Średnia temperatura]]&gt;20,IF(pogoda6[[#This Row],[Opady w mm]]&lt;=15,10,60),0)</f>
        <v>0</v>
      </c>
      <c r="H139" s="4">
        <f>IF(WEEKDAY(pogoda6[[#This Row],[Data]],2)=5,1,0)</f>
        <v>0</v>
      </c>
      <c r="I139" s="4">
        <f>IF(AND(pogoda6[[#This Row],[czy pt]],pogoda6[[#This Row],[wysokość trawy]]&gt;150),25,0)</f>
        <v>0</v>
      </c>
    </row>
    <row r="140" spans="1:9" x14ac:dyDescent="0.25">
      <c r="A140" s="1">
        <v>43969</v>
      </c>
      <c r="B140">
        <v>10.5</v>
      </c>
      <c r="C140">
        <v>5.4</v>
      </c>
      <c r="D140">
        <f t="shared" si="2"/>
        <v>265</v>
      </c>
      <c r="E140">
        <f>IF(AND(pogoda6[[#This Row],[Średnia temperatura]]&gt;=5,pogoda6[[#This Row],[Średnia temperatura]]&lt;=10),IF(pogoda6[[#This Row],[Opady w mm]]&lt;2,5,10),0)</f>
        <v>0</v>
      </c>
      <c r="F140">
        <f>IF(AND(pogoda6[[#This Row],[Średnia temperatura]]&gt;10,pogoda6[[#This Row],[Średnia temperatura]]&lt;=20),IF(pogoda6[[#This Row],[Opady w mm]]&lt;=15,20,35),0)</f>
        <v>20</v>
      </c>
      <c r="G140">
        <f>IF(pogoda6[[#This Row],[Średnia temperatura]]&gt;20,IF(pogoda6[[#This Row],[Opady w mm]]&lt;=15,10,60),0)</f>
        <v>0</v>
      </c>
      <c r="H140" s="4">
        <f>IF(WEEKDAY(pogoda6[[#This Row],[Data]],2)=5,1,0)</f>
        <v>0</v>
      </c>
      <c r="I140" s="4">
        <f>IF(AND(pogoda6[[#This Row],[czy pt]],pogoda6[[#This Row],[wysokość trawy]]&gt;150),25,0)</f>
        <v>0</v>
      </c>
    </row>
    <row r="141" spans="1:9" x14ac:dyDescent="0.25">
      <c r="A141" s="1">
        <v>43970</v>
      </c>
      <c r="B141">
        <v>10.199999999999999</v>
      </c>
      <c r="C141">
        <v>2.9</v>
      </c>
      <c r="D141">
        <f t="shared" si="2"/>
        <v>285</v>
      </c>
      <c r="E141">
        <f>IF(AND(pogoda6[[#This Row],[Średnia temperatura]]&gt;=5,pogoda6[[#This Row],[Średnia temperatura]]&lt;=10),IF(pogoda6[[#This Row],[Opady w mm]]&lt;2,5,10),0)</f>
        <v>0</v>
      </c>
      <c r="F141">
        <f>IF(AND(pogoda6[[#This Row],[Średnia temperatura]]&gt;10,pogoda6[[#This Row],[Średnia temperatura]]&lt;=20),IF(pogoda6[[#This Row],[Opady w mm]]&lt;=15,20,35),0)</f>
        <v>20</v>
      </c>
      <c r="G141">
        <f>IF(pogoda6[[#This Row],[Średnia temperatura]]&gt;20,IF(pogoda6[[#This Row],[Opady w mm]]&lt;=15,10,60),0)</f>
        <v>0</v>
      </c>
      <c r="H141" s="4">
        <f>IF(WEEKDAY(pogoda6[[#This Row],[Data]],2)=5,1,0)</f>
        <v>0</v>
      </c>
      <c r="I141" s="4">
        <f>IF(AND(pogoda6[[#This Row],[czy pt]],pogoda6[[#This Row],[wysokość trawy]]&gt;150),25,0)</f>
        <v>0</v>
      </c>
    </row>
    <row r="142" spans="1:9" x14ac:dyDescent="0.25">
      <c r="A142" s="1">
        <v>43971</v>
      </c>
      <c r="B142">
        <v>8.3000000000000007</v>
      </c>
      <c r="C142">
        <v>4.4000000000000004</v>
      </c>
      <c r="D142">
        <f t="shared" si="2"/>
        <v>305</v>
      </c>
      <c r="E142">
        <f>IF(AND(pogoda6[[#This Row],[Średnia temperatura]]&gt;=5,pogoda6[[#This Row],[Średnia temperatura]]&lt;=10),IF(pogoda6[[#This Row],[Opady w mm]]&lt;2,5,10),0)</f>
        <v>10</v>
      </c>
      <c r="F142">
        <f>IF(AND(pogoda6[[#This Row],[Średnia temperatura]]&gt;10,pogoda6[[#This Row],[Średnia temperatura]]&lt;=20),IF(pogoda6[[#This Row],[Opady w mm]]&lt;=15,20,35),0)</f>
        <v>0</v>
      </c>
      <c r="G142">
        <f>IF(pogoda6[[#This Row],[Średnia temperatura]]&gt;20,IF(pogoda6[[#This Row],[Opady w mm]]&lt;=15,10,60),0)</f>
        <v>0</v>
      </c>
      <c r="H142" s="4">
        <f>IF(WEEKDAY(pogoda6[[#This Row],[Data]],2)=5,1,0)</f>
        <v>0</v>
      </c>
      <c r="I142" s="4">
        <f>IF(AND(pogoda6[[#This Row],[czy pt]],pogoda6[[#This Row],[wysokość trawy]]&gt;150),25,0)</f>
        <v>0</v>
      </c>
    </row>
    <row r="143" spans="1:9" x14ac:dyDescent="0.25">
      <c r="A143" s="1">
        <v>43972</v>
      </c>
      <c r="B143">
        <v>7.1</v>
      </c>
      <c r="C143">
        <v>1.5</v>
      </c>
      <c r="D143">
        <f t="shared" si="2"/>
        <v>315</v>
      </c>
      <c r="E143">
        <f>IF(AND(pogoda6[[#This Row],[Średnia temperatura]]&gt;=5,pogoda6[[#This Row],[Średnia temperatura]]&lt;=10),IF(pogoda6[[#This Row],[Opady w mm]]&lt;2,5,10),0)</f>
        <v>5</v>
      </c>
      <c r="F143">
        <f>IF(AND(pogoda6[[#This Row],[Średnia temperatura]]&gt;10,pogoda6[[#This Row],[Średnia temperatura]]&lt;=20),IF(pogoda6[[#This Row],[Opady w mm]]&lt;=15,20,35),0)</f>
        <v>0</v>
      </c>
      <c r="G143">
        <f>IF(pogoda6[[#This Row],[Średnia temperatura]]&gt;20,IF(pogoda6[[#This Row],[Opady w mm]]&lt;=15,10,60),0)</f>
        <v>0</v>
      </c>
      <c r="H143" s="4">
        <f>IF(WEEKDAY(pogoda6[[#This Row],[Data]],2)=5,1,0)</f>
        <v>0</v>
      </c>
      <c r="I143" s="4">
        <f>IF(AND(pogoda6[[#This Row],[czy pt]],pogoda6[[#This Row],[wysokość trawy]]&gt;150),25,0)</f>
        <v>0</v>
      </c>
    </row>
    <row r="144" spans="1:9" x14ac:dyDescent="0.25">
      <c r="A144" s="1">
        <v>43973</v>
      </c>
      <c r="B144">
        <v>8.4</v>
      </c>
      <c r="C144">
        <v>0</v>
      </c>
      <c r="D144">
        <f t="shared" si="2"/>
        <v>320</v>
      </c>
      <c r="E144">
        <f>IF(AND(pogoda6[[#This Row],[Średnia temperatura]]&gt;=5,pogoda6[[#This Row],[Średnia temperatura]]&lt;=10),IF(pogoda6[[#This Row],[Opady w mm]]&lt;2,5,10),0)</f>
        <v>5</v>
      </c>
      <c r="F144">
        <f>IF(AND(pogoda6[[#This Row],[Średnia temperatura]]&gt;10,pogoda6[[#This Row],[Średnia temperatura]]&lt;=20),IF(pogoda6[[#This Row],[Opady w mm]]&lt;=15,20,35),0)</f>
        <v>0</v>
      </c>
      <c r="G144">
        <f>IF(pogoda6[[#This Row],[Średnia temperatura]]&gt;20,IF(pogoda6[[#This Row],[Opady w mm]]&lt;=15,10,60),0)</f>
        <v>0</v>
      </c>
      <c r="H144" s="4">
        <f>IF(WEEKDAY(pogoda6[[#This Row],[Data]],2)=5,1,0)</f>
        <v>1</v>
      </c>
      <c r="I144" s="4">
        <f>IF(AND(pogoda6[[#This Row],[czy pt]],pogoda6[[#This Row],[wysokość trawy]]&gt;150),25,0)</f>
        <v>25</v>
      </c>
    </row>
    <row r="145" spans="1:9" x14ac:dyDescent="0.25">
      <c r="A145" s="1">
        <v>43974</v>
      </c>
      <c r="B145">
        <v>11.6</v>
      </c>
      <c r="C145">
        <v>0.8</v>
      </c>
      <c r="D145">
        <f t="shared" si="2"/>
        <v>325</v>
      </c>
      <c r="E145">
        <f>IF(AND(pogoda6[[#This Row],[Średnia temperatura]]&gt;=5,pogoda6[[#This Row],[Średnia temperatura]]&lt;=10),IF(pogoda6[[#This Row],[Opady w mm]]&lt;2,5,10),0)</f>
        <v>0</v>
      </c>
      <c r="F145">
        <f>IF(AND(pogoda6[[#This Row],[Średnia temperatura]]&gt;10,pogoda6[[#This Row],[Średnia temperatura]]&lt;=20),IF(pogoda6[[#This Row],[Opady w mm]]&lt;=15,20,35),0)</f>
        <v>20</v>
      </c>
      <c r="G145">
        <f>IF(pogoda6[[#This Row],[Średnia temperatura]]&gt;20,IF(pogoda6[[#This Row],[Opady w mm]]&lt;=15,10,60),0)</f>
        <v>0</v>
      </c>
      <c r="H145" s="4">
        <f>IF(WEEKDAY(pogoda6[[#This Row],[Data]],2)=5,1,0)</f>
        <v>0</v>
      </c>
      <c r="I145" s="4">
        <f>IF(AND(pogoda6[[#This Row],[czy pt]],pogoda6[[#This Row],[wysokość trawy]]&gt;150),25,0)</f>
        <v>0</v>
      </c>
    </row>
    <row r="146" spans="1:9" x14ac:dyDescent="0.25">
      <c r="A146" s="1">
        <v>43975</v>
      </c>
      <c r="B146">
        <v>9.4</v>
      </c>
      <c r="C146">
        <v>4.3</v>
      </c>
      <c r="D146">
        <f t="shared" si="2"/>
        <v>345</v>
      </c>
      <c r="E146">
        <f>IF(AND(pogoda6[[#This Row],[Średnia temperatura]]&gt;=5,pogoda6[[#This Row],[Średnia temperatura]]&lt;=10),IF(pogoda6[[#This Row],[Opady w mm]]&lt;2,5,10),0)</f>
        <v>10</v>
      </c>
      <c r="F146">
        <f>IF(AND(pogoda6[[#This Row],[Średnia temperatura]]&gt;10,pogoda6[[#This Row],[Średnia temperatura]]&lt;=20),IF(pogoda6[[#This Row],[Opady w mm]]&lt;=15,20,35),0)</f>
        <v>0</v>
      </c>
      <c r="G146">
        <f>IF(pogoda6[[#This Row],[Średnia temperatura]]&gt;20,IF(pogoda6[[#This Row],[Opady w mm]]&lt;=15,10,60),0)</f>
        <v>0</v>
      </c>
      <c r="H146" s="4">
        <f>IF(WEEKDAY(pogoda6[[#This Row],[Data]],2)=5,1,0)</f>
        <v>0</v>
      </c>
      <c r="I146" s="4">
        <f>IF(AND(pogoda6[[#This Row],[czy pt]],pogoda6[[#This Row],[wysokość trawy]]&gt;150),25,0)</f>
        <v>0</v>
      </c>
    </row>
    <row r="147" spans="1:9" x14ac:dyDescent="0.25">
      <c r="A147" s="1">
        <v>43976</v>
      </c>
      <c r="B147">
        <v>9.1</v>
      </c>
      <c r="C147">
        <v>7.6</v>
      </c>
      <c r="D147">
        <f t="shared" si="2"/>
        <v>355</v>
      </c>
      <c r="E147">
        <f>IF(AND(pogoda6[[#This Row],[Średnia temperatura]]&gt;=5,pogoda6[[#This Row],[Średnia temperatura]]&lt;=10),IF(pogoda6[[#This Row],[Opady w mm]]&lt;2,5,10),0)</f>
        <v>10</v>
      </c>
      <c r="F147">
        <f>IF(AND(pogoda6[[#This Row],[Średnia temperatura]]&gt;10,pogoda6[[#This Row],[Średnia temperatura]]&lt;=20),IF(pogoda6[[#This Row],[Opady w mm]]&lt;=15,20,35),0)</f>
        <v>0</v>
      </c>
      <c r="G147">
        <f>IF(pogoda6[[#This Row],[Średnia temperatura]]&gt;20,IF(pogoda6[[#This Row],[Opady w mm]]&lt;=15,10,60),0)</f>
        <v>0</v>
      </c>
      <c r="H147" s="4">
        <f>IF(WEEKDAY(pogoda6[[#This Row],[Data]],2)=5,1,0)</f>
        <v>0</v>
      </c>
      <c r="I147" s="4">
        <f>IF(AND(pogoda6[[#This Row],[czy pt]],pogoda6[[#This Row],[wysokość trawy]]&gt;150),25,0)</f>
        <v>0</v>
      </c>
    </row>
    <row r="148" spans="1:9" x14ac:dyDescent="0.25">
      <c r="A148" s="1">
        <v>43977</v>
      </c>
      <c r="B148">
        <v>9.8000000000000007</v>
      </c>
      <c r="C148">
        <v>2</v>
      </c>
      <c r="D148">
        <f t="shared" si="2"/>
        <v>365</v>
      </c>
      <c r="E148">
        <f>IF(AND(pogoda6[[#This Row],[Średnia temperatura]]&gt;=5,pogoda6[[#This Row],[Średnia temperatura]]&lt;=10),IF(pogoda6[[#This Row],[Opady w mm]]&lt;2,5,10),0)</f>
        <v>10</v>
      </c>
      <c r="F148">
        <f>IF(AND(pogoda6[[#This Row],[Średnia temperatura]]&gt;10,pogoda6[[#This Row],[Średnia temperatura]]&lt;=20),IF(pogoda6[[#This Row],[Opady w mm]]&lt;=15,20,35),0)</f>
        <v>0</v>
      </c>
      <c r="G148">
        <f>IF(pogoda6[[#This Row],[Średnia temperatura]]&gt;20,IF(pogoda6[[#This Row],[Opady w mm]]&lt;=15,10,60),0)</f>
        <v>0</v>
      </c>
      <c r="H148" s="4">
        <f>IF(WEEKDAY(pogoda6[[#This Row],[Data]],2)=5,1,0)</f>
        <v>0</v>
      </c>
      <c r="I148" s="4">
        <f>IF(AND(pogoda6[[#This Row],[czy pt]],pogoda6[[#This Row],[wysokość trawy]]&gt;150),25,0)</f>
        <v>0</v>
      </c>
    </row>
    <row r="149" spans="1:9" x14ac:dyDescent="0.25">
      <c r="A149" s="1">
        <v>43978</v>
      </c>
      <c r="B149">
        <v>11.6</v>
      </c>
      <c r="C149">
        <v>2</v>
      </c>
      <c r="D149">
        <f t="shared" si="2"/>
        <v>375</v>
      </c>
      <c r="E149">
        <f>IF(AND(pogoda6[[#This Row],[Średnia temperatura]]&gt;=5,pogoda6[[#This Row],[Średnia temperatura]]&lt;=10),IF(pogoda6[[#This Row],[Opady w mm]]&lt;2,5,10),0)</f>
        <v>0</v>
      </c>
      <c r="F149">
        <f>IF(AND(pogoda6[[#This Row],[Średnia temperatura]]&gt;10,pogoda6[[#This Row],[Średnia temperatura]]&lt;=20),IF(pogoda6[[#This Row],[Opady w mm]]&lt;=15,20,35),0)</f>
        <v>20</v>
      </c>
      <c r="G149">
        <f>IF(pogoda6[[#This Row],[Średnia temperatura]]&gt;20,IF(pogoda6[[#This Row],[Opady w mm]]&lt;=15,10,60),0)</f>
        <v>0</v>
      </c>
      <c r="H149" s="4">
        <f>IF(WEEKDAY(pogoda6[[#This Row],[Data]],2)=5,1,0)</f>
        <v>0</v>
      </c>
      <c r="I149" s="4">
        <f>IF(AND(pogoda6[[#This Row],[czy pt]],pogoda6[[#This Row],[wysokość trawy]]&gt;150),25,0)</f>
        <v>0</v>
      </c>
    </row>
    <row r="150" spans="1:9" x14ac:dyDescent="0.25">
      <c r="A150" s="1">
        <v>43979</v>
      </c>
      <c r="B150">
        <v>12.5</v>
      </c>
      <c r="C150">
        <v>0</v>
      </c>
      <c r="D150">
        <f t="shared" si="2"/>
        <v>395</v>
      </c>
      <c r="E150">
        <f>IF(AND(pogoda6[[#This Row],[Średnia temperatura]]&gt;=5,pogoda6[[#This Row],[Średnia temperatura]]&lt;=10),IF(pogoda6[[#This Row],[Opady w mm]]&lt;2,5,10),0)</f>
        <v>0</v>
      </c>
      <c r="F150">
        <f>IF(AND(pogoda6[[#This Row],[Średnia temperatura]]&gt;10,pogoda6[[#This Row],[Średnia temperatura]]&lt;=20),IF(pogoda6[[#This Row],[Opady w mm]]&lt;=15,20,35),0)</f>
        <v>20</v>
      </c>
      <c r="G150">
        <f>IF(pogoda6[[#This Row],[Średnia temperatura]]&gt;20,IF(pogoda6[[#This Row],[Opady w mm]]&lt;=15,10,60),0)</f>
        <v>0</v>
      </c>
      <c r="H150" s="4">
        <f>IF(WEEKDAY(pogoda6[[#This Row],[Data]],2)=5,1,0)</f>
        <v>0</v>
      </c>
      <c r="I150" s="4">
        <f>IF(AND(pogoda6[[#This Row],[czy pt]],pogoda6[[#This Row],[wysokość trawy]]&gt;150),25,0)</f>
        <v>0</v>
      </c>
    </row>
    <row r="151" spans="1:9" x14ac:dyDescent="0.25">
      <c r="A151" s="1">
        <v>43980</v>
      </c>
      <c r="B151">
        <v>10</v>
      </c>
      <c r="C151">
        <v>0.1</v>
      </c>
      <c r="D151">
        <f t="shared" si="2"/>
        <v>415</v>
      </c>
      <c r="E151">
        <f>IF(AND(pogoda6[[#This Row],[Średnia temperatura]]&gt;=5,pogoda6[[#This Row],[Średnia temperatura]]&lt;=10),IF(pogoda6[[#This Row],[Opady w mm]]&lt;2,5,10),0)</f>
        <v>5</v>
      </c>
      <c r="F151">
        <f>IF(AND(pogoda6[[#This Row],[Średnia temperatura]]&gt;10,pogoda6[[#This Row],[Średnia temperatura]]&lt;=20),IF(pogoda6[[#This Row],[Opady w mm]]&lt;=15,20,35),0)</f>
        <v>0</v>
      </c>
      <c r="G151">
        <f>IF(pogoda6[[#This Row],[Średnia temperatura]]&gt;20,IF(pogoda6[[#This Row],[Opady w mm]]&lt;=15,10,60),0)</f>
        <v>0</v>
      </c>
      <c r="H151" s="4">
        <f>IF(WEEKDAY(pogoda6[[#This Row],[Data]],2)=5,1,0)</f>
        <v>1</v>
      </c>
      <c r="I151" s="4">
        <f>IF(AND(pogoda6[[#This Row],[czy pt]],pogoda6[[#This Row],[wysokość trawy]]&gt;150),25,0)</f>
        <v>25</v>
      </c>
    </row>
    <row r="152" spans="1:9" x14ac:dyDescent="0.25">
      <c r="A152" s="1">
        <v>43981</v>
      </c>
      <c r="B152">
        <v>13.7</v>
      </c>
      <c r="C152">
        <v>1.5</v>
      </c>
      <c r="D152">
        <f t="shared" si="2"/>
        <v>420</v>
      </c>
      <c r="E152">
        <f>IF(AND(pogoda6[[#This Row],[Średnia temperatura]]&gt;=5,pogoda6[[#This Row],[Średnia temperatura]]&lt;=10),IF(pogoda6[[#This Row],[Opady w mm]]&lt;2,5,10),0)</f>
        <v>0</v>
      </c>
      <c r="F152">
        <f>IF(AND(pogoda6[[#This Row],[Średnia temperatura]]&gt;10,pogoda6[[#This Row],[Średnia temperatura]]&lt;=20),IF(pogoda6[[#This Row],[Opady w mm]]&lt;=15,20,35),0)</f>
        <v>20</v>
      </c>
      <c r="G152">
        <f>IF(pogoda6[[#This Row],[Średnia temperatura]]&gt;20,IF(pogoda6[[#This Row],[Opady w mm]]&lt;=15,10,60),0)</f>
        <v>0</v>
      </c>
      <c r="H152" s="4">
        <f>IF(WEEKDAY(pogoda6[[#This Row],[Data]],2)=5,1,0)</f>
        <v>0</v>
      </c>
      <c r="I152" s="4">
        <f>IF(AND(pogoda6[[#This Row],[czy pt]],pogoda6[[#This Row],[wysokość trawy]]&gt;150),25,0)</f>
        <v>0</v>
      </c>
    </row>
    <row r="153" spans="1:9" x14ac:dyDescent="0.25">
      <c r="A153" s="1">
        <v>43982</v>
      </c>
      <c r="B153">
        <v>13.9</v>
      </c>
      <c r="C153">
        <v>0</v>
      </c>
      <c r="D153">
        <f t="shared" si="2"/>
        <v>440</v>
      </c>
      <c r="E153">
        <f>IF(AND(pogoda6[[#This Row],[Średnia temperatura]]&gt;=5,pogoda6[[#This Row],[Średnia temperatura]]&lt;=10),IF(pogoda6[[#This Row],[Opady w mm]]&lt;2,5,10),0)</f>
        <v>0</v>
      </c>
      <c r="F153">
        <f>IF(AND(pogoda6[[#This Row],[Średnia temperatura]]&gt;10,pogoda6[[#This Row],[Średnia temperatura]]&lt;=20),IF(pogoda6[[#This Row],[Opady w mm]]&lt;=15,20,35),0)</f>
        <v>20</v>
      </c>
      <c r="G153">
        <f>IF(pogoda6[[#This Row],[Średnia temperatura]]&gt;20,IF(pogoda6[[#This Row],[Opady w mm]]&lt;=15,10,60),0)</f>
        <v>0</v>
      </c>
      <c r="H153" s="4">
        <f>IF(WEEKDAY(pogoda6[[#This Row],[Data]],2)=5,1,0)</f>
        <v>0</v>
      </c>
      <c r="I153" s="4">
        <f>IF(AND(pogoda6[[#This Row],[czy pt]],pogoda6[[#This Row],[wysokość trawy]]&gt;150),25,0)</f>
        <v>0</v>
      </c>
    </row>
    <row r="154" spans="1:9" x14ac:dyDescent="0.25">
      <c r="A154" s="1">
        <v>43983</v>
      </c>
      <c r="B154">
        <v>12</v>
      </c>
      <c r="C154">
        <v>15.5</v>
      </c>
      <c r="D154">
        <f t="shared" si="2"/>
        <v>460</v>
      </c>
      <c r="E154">
        <f>IF(AND(pogoda6[[#This Row],[Średnia temperatura]]&gt;=5,pogoda6[[#This Row],[Średnia temperatura]]&lt;=10),IF(pogoda6[[#This Row],[Opady w mm]]&lt;2,5,10),0)</f>
        <v>0</v>
      </c>
      <c r="F154">
        <f>IF(AND(pogoda6[[#This Row],[Średnia temperatura]]&gt;10,pogoda6[[#This Row],[Średnia temperatura]]&lt;=20),IF(pogoda6[[#This Row],[Opady w mm]]&lt;=15,20,35),0)</f>
        <v>35</v>
      </c>
      <c r="G154">
        <f>IF(pogoda6[[#This Row],[Średnia temperatura]]&gt;20,IF(pogoda6[[#This Row],[Opady w mm]]&lt;=15,10,60),0)</f>
        <v>0</v>
      </c>
      <c r="H154" s="4">
        <f>IF(WEEKDAY(pogoda6[[#This Row],[Data]],2)=5,1,0)</f>
        <v>0</v>
      </c>
      <c r="I154" s="4">
        <f>IF(AND(pogoda6[[#This Row],[czy pt]],pogoda6[[#This Row],[wysokość trawy]]&gt;150),25,0)</f>
        <v>0</v>
      </c>
    </row>
    <row r="155" spans="1:9" x14ac:dyDescent="0.25">
      <c r="A155" s="1">
        <v>43984</v>
      </c>
      <c r="B155">
        <v>12.6</v>
      </c>
      <c r="C155">
        <v>7.2</v>
      </c>
      <c r="D155">
        <f t="shared" si="2"/>
        <v>495</v>
      </c>
      <c r="E155">
        <f>IF(AND(pogoda6[[#This Row],[Średnia temperatura]]&gt;=5,pogoda6[[#This Row],[Średnia temperatura]]&lt;=10),IF(pogoda6[[#This Row],[Opady w mm]]&lt;2,5,10),0)</f>
        <v>0</v>
      </c>
      <c r="F155">
        <f>IF(AND(pogoda6[[#This Row],[Średnia temperatura]]&gt;10,pogoda6[[#This Row],[Średnia temperatura]]&lt;=20),IF(pogoda6[[#This Row],[Opady w mm]]&lt;=15,20,35),0)</f>
        <v>20</v>
      </c>
      <c r="G155">
        <f>IF(pogoda6[[#This Row],[Średnia temperatura]]&gt;20,IF(pogoda6[[#This Row],[Opady w mm]]&lt;=15,10,60),0)</f>
        <v>0</v>
      </c>
      <c r="H155" s="4">
        <f>IF(WEEKDAY(pogoda6[[#This Row],[Data]],2)=5,1,0)</f>
        <v>0</v>
      </c>
      <c r="I155" s="4">
        <f>IF(AND(pogoda6[[#This Row],[czy pt]],pogoda6[[#This Row],[wysokość trawy]]&gt;150),25,0)</f>
        <v>0</v>
      </c>
    </row>
    <row r="156" spans="1:9" x14ac:dyDescent="0.25">
      <c r="A156" s="1">
        <v>43985</v>
      </c>
      <c r="B156">
        <v>13.6</v>
      </c>
      <c r="C156">
        <v>0.1</v>
      </c>
      <c r="D156">
        <f t="shared" si="2"/>
        <v>515</v>
      </c>
      <c r="E156">
        <f>IF(AND(pogoda6[[#This Row],[Średnia temperatura]]&gt;=5,pogoda6[[#This Row],[Średnia temperatura]]&lt;=10),IF(pogoda6[[#This Row],[Opady w mm]]&lt;2,5,10),0)</f>
        <v>0</v>
      </c>
      <c r="F156">
        <f>IF(AND(pogoda6[[#This Row],[Średnia temperatura]]&gt;10,pogoda6[[#This Row],[Średnia temperatura]]&lt;=20),IF(pogoda6[[#This Row],[Opady w mm]]&lt;=15,20,35),0)</f>
        <v>20</v>
      </c>
      <c r="G156">
        <f>IF(pogoda6[[#This Row],[Średnia temperatura]]&gt;20,IF(pogoda6[[#This Row],[Opady w mm]]&lt;=15,10,60),0)</f>
        <v>0</v>
      </c>
      <c r="H156" s="4">
        <f>IF(WEEKDAY(pogoda6[[#This Row],[Data]],2)=5,1,0)</f>
        <v>0</v>
      </c>
      <c r="I156" s="4">
        <f>IF(AND(pogoda6[[#This Row],[czy pt]],pogoda6[[#This Row],[wysokość trawy]]&gt;150),25,0)</f>
        <v>0</v>
      </c>
    </row>
    <row r="157" spans="1:9" x14ac:dyDescent="0.25">
      <c r="A157" s="1">
        <v>43986</v>
      </c>
      <c r="B157">
        <v>15</v>
      </c>
      <c r="C157">
        <v>0.2</v>
      </c>
      <c r="D157">
        <f t="shared" si="2"/>
        <v>535</v>
      </c>
      <c r="E157">
        <f>IF(AND(pogoda6[[#This Row],[Średnia temperatura]]&gt;=5,pogoda6[[#This Row],[Średnia temperatura]]&lt;=10),IF(pogoda6[[#This Row],[Opady w mm]]&lt;2,5,10),0)</f>
        <v>0</v>
      </c>
      <c r="F157">
        <f>IF(AND(pogoda6[[#This Row],[Średnia temperatura]]&gt;10,pogoda6[[#This Row],[Średnia temperatura]]&lt;=20),IF(pogoda6[[#This Row],[Opady w mm]]&lt;=15,20,35),0)</f>
        <v>20</v>
      </c>
      <c r="G157">
        <f>IF(pogoda6[[#This Row],[Średnia temperatura]]&gt;20,IF(pogoda6[[#This Row],[Opady w mm]]&lt;=15,10,60),0)</f>
        <v>0</v>
      </c>
      <c r="H157" s="4">
        <f>IF(WEEKDAY(pogoda6[[#This Row],[Data]],2)=5,1,0)</f>
        <v>0</v>
      </c>
      <c r="I157" s="4">
        <f>IF(AND(pogoda6[[#This Row],[czy pt]],pogoda6[[#This Row],[wysokość trawy]]&gt;150),25,0)</f>
        <v>0</v>
      </c>
    </row>
    <row r="158" spans="1:9" x14ac:dyDescent="0.25">
      <c r="A158" s="1">
        <v>43987</v>
      </c>
      <c r="B158">
        <v>16.100000000000001</v>
      </c>
      <c r="C158">
        <v>0.3</v>
      </c>
      <c r="D158">
        <f t="shared" si="2"/>
        <v>555</v>
      </c>
      <c r="E158">
        <f>IF(AND(pogoda6[[#This Row],[Średnia temperatura]]&gt;=5,pogoda6[[#This Row],[Średnia temperatura]]&lt;=10),IF(pogoda6[[#This Row],[Opady w mm]]&lt;2,5,10),0)</f>
        <v>0</v>
      </c>
      <c r="F158">
        <f>IF(AND(pogoda6[[#This Row],[Średnia temperatura]]&gt;10,pogoda6[[#This Row],[Średnia temperatura]]&lt;=20),IF(pogoda6[[#This Row],[Opady w mm]]&lt;=15,20,35),0)</f>
        <v>20</v>
      </c>
      <c r="G158">
        <f>IF(pogoda6[[#This Row],[Średnia temperatura]]&gt;20,IF(pogoda6[[#This Row],[Opady w mm]]&lt;=15,10,60),0)</f>
        <v>0</v>
      </c>
      <c r="H158" s="4">
        <f>IF(WEEKDAY(pogoda6[[#This Row],[Data]],2)=5,1,0)</f>
        <v>1</v>
      </c>
      <c r="I158" s="4">
        <f>IF(AND(pogoda6[[#This Row],[czy pt]],pogoda6[[#This Row],[wysokość trawy]]&gt;150),25,0)</f>
        <v>25</v>
      </c>
    </row>
    <row r="159" spans="1:9" x14ac:dyDescent="0.25">
      <c r="A159" s="1">
        <v>43988</v>
      </c>
      <c r="B159">
        <v>11</v>
      </c>
      <c r="C159">
        <v>4</v>
      </c>
      <c r="D159">
        <f t="shared" si="2"/>
        <v>575</v>
      </c>
      <c r="E159">
        <f>IF(AND(pogoda6[[#This Row],[Średnia temperatura]]&gt;=5,pogoda6[[#This Row],[Średnia temperatura]]&lt;=10),IF(pogoda6[[#This Row],[Opady w mm]]&lt;2,5,10),0)</f>
        <v>0</v>
      </c>
      <c r="F159">
        <f>IF(AND(pogoda6[[#This Row],[Średnia temperatura]]&gt;10,pogoda6[[#This Row],[Średnia temperatura]]&lt;=20),IF(pogoda6[[#This Row],[Opady w mm]]&lt;=15,20,35),0)</f>
        <v>20</v>
      </c>
      <c r="G159">
        <f>IF(pogoda6[[#This Row],[Średnia temperatura]]&gt;20,IF(pogoda6[[#This Row],[Opady w mm]]&lt;=15,10,60),0)</f>
        <v>0</v>
      </c>
      <c r="H159" s="4">
        <f>IF(WEEKDAY(pogoda6[[#This Row],[Data]],2)=5,1,0)</f>
        <v>0</v>
      </c>
      <c r="I159" s="4">
        <f>IF(AND(pogoda6[[#This Row],[czy pt]],pogoda6[[#This Row],[wysokość trawy]]&gt;150),25,0)</f>
        <v>0</v>
      </c>
    </row>
    <row r="160" spans="1:9" x14ac:dyDescent="0.25">
      <c r="A160" s="1">
        <v>43989</v>
      </c>
      <c r="B160">
        <v>14.2</v>
      </c>
      <c r="C160">
        <v>2.8</v>
      </c>
      <c r="D160">
        <f t="shared" si="2"/>
        <v>595</v>
      </c>
      <c r="E160">
        <f>IF(AND(pogoda6[[#This Row],[Średnia temperatura]]&gt;=5,pogoda6[[#This Row],[Średnia temperatura]]&lt;=10),IF(pogoda6[[#This Row],[Opady w mm]]&lt;2,5,10),0)</f>
        <v>0</v>
      </c>
      <c r="F160">
        <f>IF(AND(pogoda6[[#This Row],[Średnia temperatura]]&gt;10,pogoda6[[#This Row],[Średnia temperatura]]&lt;=20),IF(pogoda6[[#This Row],[Opady w mm]]&lt;=15,20,35),0)</f>
        <v>20</v>
      </c>
      <c r="G160">
        <f>IF(pogoda6[[#This Row],[Średnia temperatura]]&gt;20,IF(pogoda6[[#This Row],[Opady w mm]]&lt;=15,10,60),0)</f>
        <v>0</v>
      </c>
      <c r="H160" s="4">
        <f>IF(WEEKDAY(pogoda6[[#This Row],[Data]],2)=5,1,0)</f>
        <v>0</v>
      </c>
      <c r="I160" s="4">
        <f>IF(AND(pogoda6[[#This Row],[czy pt]],pogoda6[[#This Row],[wysokość trawy]]&gt;150),25,0)</f>
        <v>0</v>
      </c>
    </row>
    <row r="161" spans="1:9" x14ac:dyDescent="0.25">
      <c r="A161" s="1">
        <v>43990</v>
      </c>
      <c r="B161">
        <v>14.2</v>
      </c>
      <c r="C161">
        <v>0.3</v>
      </c>
      <c r="D161">
        <f t="shared" si="2"/>
        <v>615</v>
      </c>
      <c r="E161">
        <f>IF(AND(pogoda6[[#This Row],[Średnia temperatura]]&gt;=5,pogoda6[[#This Row],[Średnia temperatura]]&lt;=10),IF(pogoda6[[#This Row],[Opady w mm]]&lt;2,5,10),0)</f>
        <v>0</v>
      </c>
      <c r="F161">
        <f>IF(AND(pogoda6[[#This Row],[Średnia temperatura]]&gt;10,pogoda6[[#This Row],[Średnia temperatura]]&lt;=20),IF(pogoda6[[#This Row],[Opady w mm]]&lt;=15,20,35),0)</f>
        <v>20</v>
      </c>
      <c r="G161">
        <f>IF(pogoda6[[#This Row],[Średnia temperatura]]&gt;20,IF(pogoda6[[#This Row],[Opady w mm]]&lt;=15,10,60),0)</f>
        <v>0</v>
      </c>
      <c r="H161" s="4">
        <f>IF(WEEKDAY(pogoda6[[#This Row],[Data]],2)=5,1,0)</f>
        <v>0</v>
      </c>
      <c r="I161" s="4">
        <f>IF(AND(pogoda6[[#This Row],[czy pt]],pogoda6[[#This Row],[wysokość trawy]]&gt;150),25,0)</f>
        <v>0</v>
      </c>
    </row>
    <row r="162" spans="1:9" x14ac:dyDescent="0.25">
      <c r="A162" s="1">
        <v>43991</v>
      </c>
      <c r="B162">
        <v>13.4</v>
      </c>
      <c r="C162">
        <v>12.9</v>
      </c>
      <c r="D162">
        <f t="shared" si="2"/>
        <v>635</v>
      </c>
      <c r="E162">
        <f>IF(AND(pogoda6[[#This Row],[Średnia temperatura]]&gt;=5,pogoda6[[#This Row],[Średnia temperatura]]&lt;=10),IF(pogoda6[[#This Row],[Opady w mm]]&lt;2,5,10),0)</f>
        <v>0</v>
      </c>
      <c r="F162">
        <f>IF(AND(pogoda6[[#This Row],[Średnia temperatura]]&gt;10,pogoda6[[#This Row],[Średnia temperatura]]&lt;=20),IF(pogoda6[[#This Row],[Opady w mm]]&lt;=15,20,35),0)</f>
        <v>20</v>
      </c>
      <c r="G162">
        <f>IF(pogoda6[[#This Row],[Średnia temperatura]]&gt;20,IF(pogoda6[[#This Row],[Opady w mm]]&lt;=15,10,60),0)</f>
        <v>0</v>
      </c>
      <c r="H162" s="4">
        <f>IF(WEEKDAY(pogoda6[[#This Row],[Data]],2)=5,1,0)</f>
        <v>0</v>
      </c>
      <c r="I162" s="4">
        <f>IF(AND(pogoda6[[#This Row],[czy pt]],pogoda6[[#This Row],[wysokość trawy]]&gt;150),25,0)</f>
        <v>0</v>
      </c>
    </row>
    <row r="163" spans="1:9" x14ac:dyDescent="0.25">
      <c r="A163" s="1">
        <v>43992</v>
      </c>
      <c r="B163">
        <v>11.8</v>
      </c>
      <c r="C163">
        <v>0.2</v>
      </c>
      <c r="D163">
        <f t="shared" si="2"/>
        <v>655</v>
      </c>
      <c r="E163">
        <f>IF(AND(pogoda6[[#This Row],[Średnia temperatura]]&gt;=5,pogoda6[[#This Row],[Średnia temperatura]]&lt;=10),IF(pogoda6[[#This Row],[Opady w mm]]&lt;2,5,10),0)</f>
        <v>0</v>
      </c>
      <c r="F163">
        <f>IF(AND(pogoda6[[#This Row],[Średnia temperatura]]&gt;10,pogoda6[[#This Row],[Średnia temperatura]]&lt;=20),IF(pogoda6[[#This Row],[Opady w mm]]&lt;=15,20,35),0)</f>
        <v>20</v>
      </c>
      <c r="G163">
        <f>IF(pogoda6[[#This Row],[Średnia temperatura]]&gt;20,IF(pogoda6[[#This Row],[Opady w mm]]&lt;=15,10,60),0)</f>
        <v>0</v>
      </c>
      <c r="H163" s="4">
        <f>IF(WEEKDAY(pogoda6[[#This Row],[Data]],2)=5,1,0)</f>
        <v>0</v>
      </c>
      <c r="I163" s="4">
        <f>IF(AND(pogoda6[[#This Row],[czy pt]],pogoda6[[#This Row],[wysokość trawy]]&gt;150),25,0)</f>
        <v>0</v>
      </c>
    </row>
    <row r="164" spans="1:9" x14ac:dyDescent="0.25">
      <c r="A164" s="1">
        <v>43993</v>
      </c>
      <c r="B164">
        <v>14.6</v>
      </c>
      <c r="C164">
        <v>0</v>
      </c>
      <c r="D164">
        <f t="shared" si="2"/>
        <v>675</v>
      </c>
      <c r="E164">
        <f>IF(AND(pogoda6[[#This Row],[Średnia temperatura]]&gt;=5,pogoda6[[#This Row],[Średnia temperatura]]&lt;=10),IF(pogoda6[[#This Row],[Opady w mm]]&lt;2,5,10),0)</f>
        <v>0</v>
      </c>
      <c r="F164">
        <f>IF(AND(pogoda6[[#This Row],[Średnia temperatura]]&gt;10,pogoda6[[#This Row],[Średnia temperatura]]&lt;=20),IF(pogoda6[[#This Row],[Opady w mm]]&lt;=15,20,35),0)</f>
        <v>20</v>
      </c>
      <c r="G164">
        <f>IF(pogoda6[[#This Row],[Średnia temperatura]]&gt;20,IF(pogoda6[[#This Row],[Opady w mm]]&lt;=15,10,60),0)</f>
        <v>0</v>
      </c>
      <c r="H164" s="4">
        <f>IF(WEEKDAY(pogoda6[[#This Row],[Data]],2)=5,1,0)</f>
        <v>0</v>
      </c>
      <c r="I164" s="4">
        <f>IF(AND(pogoda6[[#This Row],[czy pt]],pogoda6[[#This Row],[wysokość trawy]]&gt;150),25,0)</f>
        <v>0</v>
      </c>
    </row>
    <row r="165" spans="1:9" x14ac:dyDescent="0.25">
      <c r="A165" s="1">
        <v>43994</v>
      </c>
      <c r="B165">
        <v>14.8</v>
      </c>
      <c r="C165">
        <v>0</v>
      </c>
      <c r="D165">
        <f t="shared" si="2"/>
        <v>695</v>
      </c>
      <c r="E165">
        <f>IF(AND(pogoda6[[#This Row],[Średnia temperatura]]&gt;=5,pogoda6[[#This Row],[Średnia temperatura]]&lt;=10),IF(pogoda6[[#This Row],[Opady w mm]]&lt;2,5,10),0)</f>
        <v>0</v>
      </c>
      <c r="F165">
        <f>IF(AND(pogoda6[[#This Row],[Średnia temperatura]]&gt;10,pogoda6[[#This Row],[Średnia temperatura]]&lt;=20),IF(pogoda6[[#This Row],[Opady w mm]]&lt;=15,20,35),0)</f>
        <v>20</v>
      </c>
      <c r="G165">
        <f>IF(pogoda6[[#This Row],[Średnia temperatura]]&gt;20,IF(pogoda6[[#This Row],[Opady w mm]]&lt;=15,10,60),0)</f>
        <v>0</v>
      </c>
      <c r="H165" s="4">
        <f>IF(WEEKDAY(pogoda6[[#This Row],[Data]],2)=5,1,0)</f>
        <v>1</v>
      </c>
      <c r="I165" s="4">
        <f>IF(AND(pogoda6[[#This Row],[czy pt]],pogoda6[[#This Row],[wysokość trawy]]&gt;150),25,0)</f>
        <v>25</v>
      </c>
    </row>
    <row r="166" spans="1:9" x14ac:dyDescent="0.25">
      <c r="A166" s="1">
        <v>43995</v>
      </c>
      <c r="B166">
        <v>14.7</v>
      </c>
      <c r="C166">
        <v>0.7</v>
      </c>
      <c r="D166">
        <f t="shared" si="2"/>
        <v>715</v>
      </c>
      <c r="E166">
        <f>IF(AND(pogoda6[[#This Row],[Średnia temperatura]]&gt;=5,pogoda6[[#This Row],[Średnia temperatura]]&lt;=10),IF(pogoda6[[#This Row],[Opady w mm]]&lt;2,5,10),0)</f>
        <v>0</v>
      </c>
      <c r="F166">
        <f>IF(AND(pogoda6[[#This Row],[Średnia temperatura]]&gt;10,pogoda6[[#This Row],[Średnia temperatura]]&lt;=20),IF(pogoda6[[#This Row],[Opady w mm]]&lt;=15,20,35),0)</f>
        <v>20</v>
      </c>
      <c r="G166">
        <f>IF(pogoda6[[#This Row],[Średnia temperatura]]&gt;20,IF(pogoda6[[#This Row],[Opady w mm]]&lt;=15,10,60),0)</f>
        <v>0</v>
      </c>
      <c r="H166" s="4">
        <f>IF(WEEKDAY(pogoda6[[#This Row],[Data]],2)=5,1,0)</f>
        <v>0</v>
      </c>
      <c r="I166" s="4">
        <f>IF(AND(pogoda6[[#This Row],[czy pt]],pogoda6[[#This Row],[wysokość trawy]]&gt;150),25,0)</f>
        <v>0</v>
      </c>
    </row>
    <row r="167" spans="1:9" x14ac:dyDescent="0.25">
      <c r="A167" s="1">
        <v>43996</v>
      </c>
      <c r="B167">
        <v>14.1</v>
      </c>
      <c r="C167">
        <v>0</v>
      </c>
      <c r="D167">
        <f t="shared" si="2"/>
        <v>735</v>
      </c>
      <c r="E167">
        <f>IF(AND(pogoda6[[#This Row],[Średnia temperatura]]&gt;=5,pogoda6[[#This Row],[Średnia temperatura]]&lt;=10),IF(pogoda6[[#This Row],[Opady w mm]]&lt;2,5,10),0)</f>
        <v>0</v>
      </c>
      <c r="F167">
        <f>IF(AND(pogoda6[[#This Row],[Średnia temperatura]]&gt;10,pogoda6[[#This Row],[Średnia temperatura]]&lt;=20),IF(pogoda6[[#This Row],[Opady w mm]]&lt;=15,20,35),0)</f>
        <v>20</v>
      </c>
      <c r="G167">
        <f>IF(pogoda6[[#This Row],[Średnia temperatura]]&gt;20,IF(pogoda6[[#This Row],[Opady w mm]]&lt;=15,10,60),0)</f>
        <v>0</v>
      </c>
      <c r="H167" s="4">
        <f>IF(WEEKDAY(pogoda6[[#This Row],[Data]],2)=5,1,0)</f>
        <v>0</v>
      </c>
      <c r="I167" s="4">
        <f>IF(AND(pogoda6[[#This Row],[czy pt]],pogoda6[[#This Row],[wysokość trawy]]&gt;150),25,0)</f>
        <v>0</v>
      </c>
    </row>
    <row r="168" spans="1:9" x14ac:dyDescent="0.25">
      <c r="A168" s="1">
        <v>43997</v>
      </c>
      <c r="B168">
        <v>17.600000000000001</v>
      </c>
      <c r="C168">
        <v>0</v>
      </c>
      <c r="D168">
        <f t="shared" si="2"/>
        <v>755</v>
      </c>
      <c r="E168">
        <f>IF(AND(pogoda6[[#This Row],[Średnia temperatura]]&gt;=5,pogoda6[[#This Row],[Średnia temperatura]]&lt;=10),IF(pogoda6[[#This Row],[Opady w mm]]&lt;2,5,10),0)</f>
        <v>0</v>
      </c>
      <c r="F168">
        <f>IF(AND(pogoda6[[#This Row],[Średnia temperatura]]&gt;10,pogoda6[[#This Row],[Średnia temperatura]]&lt;=20),IF(pogoda6[[#This Row],[Opady w mm]]&lt;=15,20,35),0)</f>
        <v>20</v>
      </c>
      <c r="G168">
        <f>IF(pogoda6[[#This Row],[Średnia temperatura]]&gt;20,IF(pogoda6[[#This Row],[Opady w mm]]&lt;=15,10,60),0)</f>
        <v>0</v>
      </c>
      <c r="H168" s="4">
        <f>IF(WEEKDAY(pogoda6[[#This Row],[Data]],2)=5,1,0)</f>
        <v>0</v>
      </c>
      <c r="I168" s="4">
        <f>IF(AND(pogoda6[[#This Row],[czy pt]],pogoda6[[#This Row],[wysokość trawy]]&gt;150),25,0)</f>
        <v>0</v>
      </c>
    </row>
    <row r="169" spans="1:9" x14ac:dyDescent="0.25">
      <c r="A169" s="1">
        <v>43998</v>
      </c>
      <c r="B169">
        <v>17</v>
      </c>
      <c r="C169">
        <v>10.8</v>
      </c>
      <c r="D169">
        <f t="shared" si="2"/>
        <v>775</v>
      </c>
      <c r="E169">
        <f>IF(AND(pogoda6[[#This Row],[Średnia temperatura]]&gt;=5,pogoda6[[#This Row],[Średnia temperatura]]&lt;=10),IF(pogoda6[[#This Row],[Opady w mm]]&lt;2,5,10),0)</f>
        <v>0</v>
      </c>
      <c r="F169">
        <f>IF(AND(pogoda6[[#This Row],[Średnia temperatura]]&gt;10,pogoda6[[#This Row],[Średnia temperatura]]&lt;=20),IF(pogoda6[[#This Row],[Opady w mm]]&lt;=15,20,35),0)</f>
        <v>20</v>
      </c>
      <c r="G169">
        <f>IF(pogoda6[[#This Row],[Średnia temperatura]]&gt;20,IF(pogoda6[[#This Row],[Opady w mm]]&lt;=15,10,60),0)</f>
        <v>0</v>
      </c>
      <c r="H169" s="4">
        <f>IF(WEEKDAY(pogoda6[[#This Row],[Data]],2)=5,1,0)</f>
        <v>0</v>
      </c>
      <c r="I169" s="4">
        <f>IF(AND(pogoda6[[#This Row],[czy pt]],pogoda6[[#This Row],[wysokość trawy]]&gt;150),25,0)</f>
        <v>0</v>
      </c>
    </row>
    <row r="170" spans="1:9" x14ac:dyDescent="0.25">
      <c r="A170" s="1">
        <v>43999</v>
      </c>
      <c r="B170">
        <v>16.399999999999999</v>
      </c>
      <c r="C170">
        <v>7.2</v>
      </c>
      <c r="D170">
        <f t="shared" si="2"/>
        <v>795</v>
      </c>
      <c r="E170">
        <f>IF(AND(pogoda6[[#This Row],[Średnia temperatura]]&gt;=5,pogoda6[[#This Row],[Średnia temperatura]]&lt;=10),IF(pogoda6[[#This Row],[Opady w mm]]&lt;2,5,10),0)</f>
        <v>0</v>
      </c>
      <c r="F170">
        <f>IF(AND(pogoda6[[#This Row],[Średnia temperatura]]&gt;10,pogoda6[[#This Row],[Średnia temperatura]]&lt;=20),IF(pogoda6[[#This Row],[Opady w mm]]&lt;=15,20,35),0)</f>
        <v>20</v>
      </c>
      <c r="G170">
        <f>IF(pogoda6[[#This Row],[Średnia temperatura]]&gt;20,IF(pogoda6[[#This Row],[Opady w mm]]&lt;=15,10,60),0)</f>
        <v>0</v>
      </c>
      <c r="H170" s="4">
        <f>IF(WEEKDAY(pogoda6[[#This Row],[Data]],2)=5,1,0)</f>
        <v>0</v>
      </c>
      <c r="I170" s="4">
        <f>IF(AND(pogoda6[[#This Row],[czy pt]],pogoda6[[#This Row],[wysokość trawy]]&gt;150),25,0)</f>
        <v>0</v>
      </c>
    </row>
    <row r="171" spans="1:9" x14ac:dyDescent="0.25">
      <c r="A171" s="1">
        <v>44000</v>
      </c>
      <c r="B171">
        <v>16.2</v>
      </c>
      <c r="C171">
        <v>2</v>
      </c>
      <c r="D171">
        <f t="shared" si="2"/>
        <v>815</v>
      </c>
      <c r="E171">
        <f>IF(AND(pogoda6[[#This Row],[Średnia temperatura]]&gt;=5,pogoda6[[#This Row],[Średnia temperatura]]&lt;=10),IF(pogoda6[[#This Row],[Opady w mm]]&lt;2,5,10),0)</f>
        <v>0</v>
      </c>
      <c r="F171">
        <f>IF(AND(pogoda6[[#This Row],[Średnia temperatura]]&gt;10,pogoda6[[#This Row],[Średnia temperatura]]&lt;=20),IF(pogoda6[[#This Row],[Opady w mm]]&lt;=15,20,35),0)</f>
        <v>20</v>
      </c>
      <c r="G171">
        <f>IF(pogoda6[[#This Row],[Średnia temperatura]]&gt;20,IF(pogoda6[[#This Row],[Opady w mm]]&lt;=15,10,60),0)</f>
        <v>0</v>
      </c>
      <c r="H171" s="4">
        <f>IF(WEEKDAY(pogoda6[[#This Row],[Data]],2)=5,1,0)</f>
        <v>0</v>
      </c>
      <c r="I171" s="4">
        <f>IF(AND(pogoda6[[#This Row],[czy pt]],pogoda6[[#This Row],[wysokość trawy]]&gt;150),25,0)</f>
        <v>0</v>
      </c>
    </row>
    <row r="172" spans="1:9" x14ac:dyDescent="0.25">
      <c r="A172" s="1">
        <v>44001</v>
      </c>
      <c r="B172">
        <v>12.5</v>
      </c>
      <c r="C172">
        <v>1.6</v>
      </c>
      <c r="D172">
        <f t="shared" si="2"/>
        <v>835</v>
      </c>
      <c r="E172">
        <f>IF(AND(pogoda6[[#This Row],[Średnia temperatura]]&gt;=5,pogoda6[[#This Row],[Średnia temperatura]]&lt;=10),IF(pogoda6[[#This Row],[Opady w mm]]&lt;2,5,10),0)</f>
        <v>0</v>
      </c>
      <c r="F172">
        <f>IF(AND(pogoda6[[#This Row],[Średnia temperatura]]&gt;10,pogoda6[[#This Row],[Średnia temperatura]]&lt;=20),IF(pogoda6[[#This Row],[Opady w mm]]&lt;=15,20,35),0)</f>
        <v>20</v>
      </c>
      <c r="G172">
        <f>IF(pogoda6[[#This Row],[Średnia temperatura]]&gt;20,IF(pogoda6[[#This Row],[Opady w mm]]&lt;=15,10,60),0)</f>
        <v>0</v>
      </c>
      <c r="H172" s="4">
        <f>IF(WEEKDAY(pogoda6[[#This Row],[Data]],2)=5,1,0)</f>
        <v>1</v>
      </c>
      <c r="I172" s="4">
        <f>IF(AND(pogoda6[[#This Row],[czy pt]],pogoda6[[#This Row],[wysokość trawy]]&gt;150),25,0)</f>
        <v>25</v>
      </c>
    </row>
    <row r="173" spans="1:9" x14ac:dyDescent="0.25">
      <c r="A173" s="1">
        <v>44002</v>
      </c>
      <c r="B173">
        <v>16.2</v>
      </c>
      <c r="C173">
        <v>18.3</v>
      </c>
      <c r="D173">
        <f t="shared" si="2"/>
        <v>855</v>
      </c>
      <c r="E173">
        <f>IF(AND(pogoda6[[#This Row],[Średnia temperatura]]&gt;=5,pogoda6[[#This Row],[Średnia temperatura]]&lt;=10),IF(pogoda6[[#This Row],[Opady w mm]]&lt;2,5,10),0)</f>
        <v>0</v>
      </c>
      <c r="F173">
        <f>IF(AND(pogoda6[[#This Row],[Średnia temperatura]]&gt;10,pogoda6[[#This Row],[Średnia temperatura]]&lt;=20),IF(pogoda6[[#This Row],[Opady w mm]]&lt;=15,20,35),0)</f>
        <v>35</v>
      </c>
      <c r="G173">
        <f>IF(pogoda6[[#This Row],[Średnia temperatura]]&gt;20,IF(pogoda6[[#This Row],[Opady w mm]]&lt;=15,10,60),0)</f>
        <v>0</v>
      </c>
      <c r="H173" s="4">
        <f>IF(WEEKDAY(pogoda6[[#This Row],[Data]],2)=5,1,0)</f>
        <v>0</v>
      </c>
      <c r="I173" s="4">
        <f>IF(AND(pogoda6[[#This Row],[czy pt]],pogoda6[[#This Row],[wysokość trawy]]&gt;150),25,0)</f>
        <v>0</v>
      </c>
    </row>
    <row r="174" spans="1:9" x14ac:dyDescent="0.25">
      <c r="A174" s="1">
        <v>44003</v>
      </c>
      <c r="B174">
        <v>17</v>
      </c>
      <c r="C174">
        <v>1.4</v>
      </c>
      <c r="D174">
        <f t="shared" si="2"/>
        <v>890</v>
      </c>
      <c r="E174">
        <f>IF(AND(pogoda6[[#This Row],[Średnia temperatura]]&gt;=5,pogoda6[[#This Row],[Średnia temperatura]]&lt;=10),IF(pogoda6[[#This Row],[Opady w mm]]&lt;2,5,10),0)</f>
        <v>0</v>
      </c>
      <c r="F174">
        <f>IF(AND(pogoda6[[#This Row],[Średnia temperatura]]&gt;10,pogoda6[[#This Row],[Średnia temperatura]]&lt;=20),IF(pogoda6[[#This Row],[Opady w mm]]&lt;=15,20,35),0)</f>
        <v>20</v>
      </c>
      <c r="G174">
        <f>IF(pogoda6[[#This Row],[Średnia temperatura]]&gt;20,IF(pogoda6[[#This Row],[Opady w mm]]&lt;=15,10,60),0)</f>
        <v>0</v>
      </c>
      <c r="H174" s="4">
        <f>IF(WEEKDAY(pogoda6[[#This Row],[Data]],2)=5,1,0)</f>
        <v>0</v>
      </c>
      <c r="I174" s="4">
        <f>IF(AND(pogoda6[[#This Row],[czy pt]],pogoda6[[#This Row],[wysokość trawy]]&gt;150),25,0)</f>
        <v>0</v>
      </c>
    </row>
    <row r="175" spans="1:9" x14ac:dyDescent="0.25">
      <c r="A175" s="1">
        <v>44004</v>
      </c>
      <c r="B175">
        <v>15.8</v>
      </c>
      <c r="C175">
        <v>0.5</v>
      </c>
      <c r="D175">
        <f t="shared" si="2"/>
        <v>910</v>
      </c>
      <c r="E175">
        <f>IF(AND(pogoda6[[#This Row],[Średnia temperatura]]&gt;=5,pogoda6[[#This Row],[Średnia temperatura]]&lt;=10),IF(pogoda6[[#This Row],[Opady w mm]]&lt;2,5,10),0)</f>
        <v>0</v>
      </c>
      <c r="F175">
        <f>IF(AND(pogoda6[[#This Row],[Średnia temperatura]]&gt;10,pogoda6[[#This Row],[Średnia temperatura]]&lt;=20),IF(pogoda6[[#This Row],[Opady w mm]]&lt;=15,20,35),0)</f>
        <v>20</v>
      </c>
      <c r="G175">
        <f>IF(pogoda6[[#This Row],[Średnia temperatura]]&gt;20,IF(pogoda6[[#This Row],[Opady w mm]]&lt;=15,10,60),0)</f>
        <v>0</v>
      </c>
      <c r="H175" s="4">
        <f>IF(WEEKDAY(pogoda6[[#This Row],[Data]],2)=5,1,0)</f>
        <v>0</v>
      </c>
      <c r="I175" s="4">
        <f>IF(AND(pogoda6[[#This Row],[czy pt]],pogoda6[[#This Row],[wysokość trawy]]&gt;150),25,0)</f>
        <v>0</v>
      </c>
    </row>
    <row r="176" spans="1:9" x14ac:dyDescent="0.25">
      <c r="A176" s="1">
        <v>44005</v>
      </c>
      <c r="B176">
        <v>15</v>
      </c>
      <c r="C176">
        <v>3.6</v>
      </c>
      <c r="D176">
        <f t="shared" si="2"/>
        <v>930</v>
      </c>
      <c r="E176">
        <f>IF(AND(pogoda6[[#This Row],[Średnia temperatura]]&gt;=5,pogoda6[[#This Row],[Średnia temperatura]]&lt;=10),IF(pogoda6[[#This Row],[Opady w mm]]&lt;2,5,10),0)</f>
        <v>0</v>
      </c>
      <c r="F176">
        <f>IF(AND(pogoda6[[#This Row],[Średnia temperatura]]&gt;10,pogoda6[[#This Row],[Średnia temperatura]]&lt;=20),IF(pogoda6[[#This Row],[Opady w mm]]&lt;=15,20,35),0)</f>
        <v>20</v>
      </c>
      <c r="G176">
        <f>IF(pogoda6[[#This Row],[Średnia temperatura]]&gt;20,IF(pogoda6[[#This Row],[Opady w mm]]&lt;=15,10,60),0)</f>
        <v>0</v>
      </c>
      <c r="H176" s="4">
        <f>IF(WEEKDAY(pogoda6[[#This Row],[Data]],2)=5,1,0)</f>
        <v>0</v>
      </c>
      <c r="I176" s="4">
        <f>IF(AND(pogoda6[[#This Row],[czy pt]],pogoda6[[#This Row],[wysokość trawy]]&gt;150),25,0)</f>
        <v>0</v>
      </c>
    </row>
    <row r="177" spans="1:9" x14ac:dyDescent="0.25">
      <c r="A177" s="1">
        <v>44006</v>
      </c>
      <c r="B177">
        <v>15.6</v>
      </c>
      <c r="C177">
        <v>1.3</v>
      </c>
      <c r="D177">
        <f t="shared" si="2"/>
        <v>950</v>
      </c>
      <c r="E177">
        <f>IF(AND(pogoda6[[#This Row],[Średnia temperatura]]&gt;=5,pogoda6[[#This Row],[Średnia temperatura]]&lt;=10),IF(pogoda6[[#This Row],[Opady w mm]]&lt;2,5,10),0)</f>
        <v>0</v>
      </c>
      <c r="F177">
        <f>IF(AND(pogoda6[[#This Row],[Średnia temperatura]]&gt;10,pogoda6[[#This Row],[Średnia temperatura]]&lt;=20),IF(pogoda6[[#This Row],[Opady w mm]]&lt;=15,20,35),0)</f>
        <v>20</v>
      </c>
      <c r="G177">
        <f>IF(pogoda6[[#This Row],[Średnia temperatura]]&gt;20,IF(pogoda6[[#This Row],[Opady w mm]]&lt;=15,10,60),0)</f>
        <v>0</v>
      </c>
      <c r="H177" s="4">
        <f>IF(WEEKDAY(pogoda6[[#This Row],[Data]],2)=5,1,0)</f>
        <v>0</v>
      </c>
      <c r="I177" s="4">
        <f>IF(AND(pogoda6[[#This Row],[czy pt]],pogoda6[[#This Row],[wysokość trawy]]&gt;150),25,0)</f>
        <v>0</v>
      </c>
    </row>
    <row r="178" spans="1:9" x14ac:dyDescent="0.25">
      <c r="A178" s="1">
        <v>44007</v>
      </c>
      <c r="B178">
        <v>17.3</v>
      </c>
      <c r="C178">
        <v>9.5</v>
      </c>
      <c r="D178">
        <f t="shared" si="2"/>
        <v>970</v>
      </c>
      <c r="E178">
        <f>IF(AND(pogoda6[[#This Row],[Średnia temperatura]]&gt;=5,pogoda6[[#This Row],[Średnia temperatura]]&lt;=10),IF(pogoda6[[#This Row],[Opady w mm]]&lt;2,5,10),0)</f>
        <v>0</v>
      </c>
      <c r="F178">
        <f>IF(AND(pogoda6[[#This Row],[Średnia temperatura]]&gt;10,pogoda6[[#This Row],[Średnia temperatura]]&lt;=20),IF(pogoda6[[#This Row],[Opady w mm]]&lt;=15,20,35),0)</f>
        <v>20</v>
      </c>
      <c r="G178">
        <f>IF(pogoda6[[#This Row],[Średnia temperatura]]&gt;20,IF(pogoda6[[#This Row],[Opady w mm]]&lt;=15,10,60),0)</f>
        <v>0</v>
      </c>
      <c r="H178" s="4">
        <f>IF(WEEKDAY(pogoda6[[#This Row],[Data]],2)=5,1,0)</f>
        <v>0</v>
      </c>
      <c r="I178" s="4">
        <f>IF(AND(pogoda6[[#This Row],[czy pt]],pogoda6[[#This Row],[wysokość trawy]]&gt;150),25,0)</f>
        <v>0</v>
      </c>
    </row>
    <row r="179" spans="1:9" x14ac:dyDescent="0.25">
      <c r="A179" s="1">
        <v>44008</v>
      </c>
      <c r="B179">
        <v>17.3</v>
      </c>
      <c r="C179">
        <v>4</v>
      </c>
      <c r="D179">
        <f t="shared" si="2"/>
        <v>990</v>
      </c>
      <c r="E179">
        <f>IF(AND(pogoda6[[#This Row],[Średnia temperatura]]&gt;=5,pogoda6[[#This Row],[Średnia temperatura]]&lt;=10),IF(pogoda6[[#This Row],[Opady w mm]]&lt;2,5,10),0)</f>
        <v>0</v>
      </c>
      <c r="F179">
        <f>IF(AND(pogoda6[[#This Row],[Średnia temperatura]]&gt;10,pogoda6[[#This Row],[Średnia temperatura]]&lt;=20),IF(pogoda6[[#This Row],[Opady w mm]]&lt;=15,20,35),0)</f>
        <v>20</v>
      </c>
      <c r="G179">
        <f>IF(pogoda6[[#This Row],[Średnia temperatura]]&gt;20,IF(pogoda6[[#This Row],[Opady w mm]]&lt;=15,10,60),0)</f>
        <v>0</v>
      </c>
      <c r="H179" s="4">
        <f>IF(WEEKDAY(pogoda6[[#This Row],[Data]],2)=5,1,0)</f>
        <v>1</v>
      </c>
      <c r="I179" s="4">
        <f>IF(AND(pogoda6[[#This Row],[czy pt]],pogoda6[[#This Row],[wysokość trawy]]&gt;150),25,0)</f>
        <v>25</v>
      </c>
    </row>
    <row r="180" spans="1:9" x14ac:dyDescent="0.25">
      <c r="A180" s="1">
        <v>44009</v>
      </c>
      <c r="B180">
        <v>15.3</v>
      </c>
      <c r="C180">
        <v>1</v>
      </c>
      <c r="D180">
        <f t="shared" si="2"/>
        <v>1010</v>
      </c>
      <c r="E180">
        <f>IF(AND(pogoda6[[#This Row],[Średnia temperatura]]&gt;=5,pogoda6[[#This Row],[Średnia temperatura]]&lt;=10),IF(pogoda6[[#This Row],[Opady w mm]]&lt;2,5,10),0)</f>
        <v>0</v>
      </c>
      <c r="F180">
        <f>IF(AND(pogoda6[[#This Row],[Średnia temperatura]]&gt;10,pogoda6[[#This Row],[Średnia temperatura]]&lt;=20),IF(pogoda6[[#This Row],[Opady w mm]]&lt;=15,20,35),0)</f>
        <v>20</v>
      </c>
      <c r="G180">
        <f>IF(pogoda6[[#This Row],[Średnia temperatura]]&gt;20,IF(pogoda6[[#This Row],[Opady w mm]]&lt;=15,10,60),0)</f>
        <v>0</v>
      </c>
      <c r="H180" s="4">
        <f>IF(WEEKDAY(pogoda6[[#This Row],[Data]],2)=5,1,0)</f>
        <v>0</v>
      </c>
      <c r="I180" s="4">
        <f>IF(AND(pogoda6[[#This Row],[czy pt]],pogoda6[[#This Row],[wysokość trawy]]&gt;150),25,0)</f>
        <v>0</v>
      </c>
    </row>
    <row r="181" spans="1:9" x14ac:dyDescent="0.25">
      <c r="A181" s="1">
        <v>44010</v>
      </c>
      <c r="B181">
        <v>16.899999999999999</v>
      </c>
      <c r="C181">
        <v>1.6</v>
      </c>
      <c r="D181">
        <f t="shared" si="2"/>
        <v>1030</v>
      </c>
      <c r="E181">
        <f>IF(AND(pogoda6[[#This Row],[Średnia temperatura]]&gt;=5,pogoda6[[#This Row],[Średnia temperatura]]&lt;=10),IF(pogoda6[[#This Row],[Opady w mm]]&lt;2,5,10),0)</f>
        <v>0</v>
      </c>
      <c r="F181">
        <f>IF(AND(pogoda6[[#This Row],[Średnia temperatura]]&gt;10,pogoda6[[#This Row],[Średnia temperatura]]&lt;=20),IF(pogoda6[[#This Row],[Opady w mm]]&lt;=15,20,35),0)</f>
        <v>20</v>
      </c>
      <c r="G181">
        <f>IF(pogoda6[[#This Row],[Średnia temperatura]]&gt;20,IF(pogoda6[[#This Row],[Opady w mm]]&lt;=15,10,60),0)</f>
        <v>0</v>
      </c>
      <c r="H181" s="4">
        <f>IF(WEEKDAY(pogoda6[[#This Row],[Data]],2)=5,1,0)</f>
        <v>0</v>
      </c>
      <c r="I181" s="4">
        <f>IF(AND(pogoda6[[#This Row],[czy pt]],pogoda6[[#This Row],[wysokość trawy]]&gt;150),25,0)</f>
        <v>0</v>
      </c>
    </row>
    <row r="182" spans="1:9" x14ac:dyDescent="0.25">
      <c r="A182" s="1">
        <v>44011</v>
      </c>
      <c r="B182">
        <v>15.5</v>
      </c>
      <c r="C182">
        <v>1</v>
      </c>
      <c r="D182">
        <f t="shared" si="2"/>
        <v>1050</v>
      </c>
      <c r="E182">
        <f>IF(AND(pogoda6[[#This Row],[Średnia temperatura]]&gt;=5,pogoda6[[#This Row],[Średnia temperatura]]&lt;=10),IF(pogoda6[[#This Row],[Opady w mm]]&lt;2,5,10),0)</f>
        <v>0</v>
      </c>
      <c r="F182">
        <f>IF(AND(pogoda6[[#This Row],[Średnia temperatura]]&gt;10,pogoda6[[#This Row],[Średnia temperatura]]&lt;=20),IF(pogoda6[[#This Row],[Opady w mm]]&lt;=15,20,35),0)</f>
        <v>20</v>
      </c>
      <c r="G182">
        <f>IF(pogoda6[[#This Row],[Średnia temperatura]]&gt;20,IF(pogoda6[[#This Row],[Opady w mm]]&lt;=15,10,60),0)</f>
        <v>0</v>
      </c>
      <c r="H182" s="4">
        <f>IF(WEEKDAY(pogoda6[[#This Row],[Data]],2)=5,1,0)</f>
        <v>0</v>
      </c>
      <c r="I182" s="4">
        <f>IF(AND(pogoda6[[#This Row],[czy pt]],pogoda6[[#This Row],[wysokość trawy]]&gt;150),25,0)</f>
        <v>0</v>
      </c>
    </row>
    <row r="183" spans="1:9" x14ac:dyDescent="0.25">
      <c r="A183" s="1">
        <v>44012</v>
      </c>
      <c r="B183">
        <v>16.899999999999999</v>
      </c>
      <c r="C183">
        <v>0</v>
      </c>
      <c r="D183">
        <f t="shared" si="2"/>
        <v>1070</v>
      </c>
      <c r="E183">
        <f>IF(AND(pogoda6[[#This Row],[Średnia temperatura]]&gt;=5,pogoda6[[#This Row],[Średnia temperatura]]&lt;=10),IF(pogoda6[[#This Row],[Opady w mm]]&lt;2,5,10),0)</f>
        <v>0</v>
      </c>
      <c r="F183">
        <f>IF(AND(pogoda6[[#This Row],[Średnia temperatura]]&gt;10,pogoda6[[#This Row],[Średnia temperatura]]&lt;=20),IF(pogoda6[[#This Row],[Opady w mm]]&lt;=15,20,35),0)</f>
        <v>20</v>
      </c>
      <c r="G183">
        <f>IF(pogoda6[[#This Row],[Średnia temperatura]]&gt;20,IF(pogoda6[[#This Row],[Opady w mm]]&lt;=15,10,60),0)</f>
        <v>0</v>
      </c>
      <c r="H183" s="4">
        <f>IF(WEEKDAY(pogoda6[[#This Row],[Data]],2)=5,1,0)</f>
        <v>0</v>
      </c>
      <c r="I183" s="4">
        <f>IF(AND(pogoda6[[#This Row],[czy pt]],pogoda6[[#This Row],[wysokość trawy]]&gt;150),25,0)</f>
        <v>0</v>
      </c>
    </row>
    <row r="184" spans="1:9" x14ac:dyDescent="0.25">
      <c r="A184" s="1">
        <v>44013</v>
      </c>
      <c r="B184">
        <v>14.2</v>
      </c>
      <c r="C184">
        <v>1</v>
      </c>
      <c r="D184">
        <f t="shared" si="2"/>
        <v>1090</v>
      </c>
      <c r="E184">
        <f>IF(AND(pogoda6[[#This Row],[Średnia temperatura]]&gt;=5,pogoda6[[#This Row],[Średnia temperatura]]&lt;=10),IF(pogoda6[[#This Row],[Opady w mm]]&lt;2,5,10),0)</f>
        <v>0</v>
      </c>
      <c r="F184">
        <f>IF(AND(pogoda6[[#This Row],[Średnia temperatura]]&gt;10,pogoda6[[#This Row],[Średnia temperatura]]&lt;=20),IF(pogoda6[[#This Row],[Opady w mm]]&lt;=15,20,35),0)</f>
        <v>20</v>
      </c>
      <c r="G184">
        <f>IF(pogoda6[[#This Row],[Średnia temperatura]]&gt;20,IF(pogoda6[[#This Row],[Opady w mm]]&lt;=15,10,60),0)</f>
        <v>0</v>
      </c>
      <c r="H184" s="4">
        <f>IF(WEEKDAY(pogoda6[[#This Row],[Data]],2)=5,1,0)</f>
        <v>0</v>
      </c>
      <c r="I184" s="4">
        <f>IF(AND(pogoda6[[#This Row],[czy pt]],pogoda6[[#This Row],[wysokość trawy]]&gt;150),25,0)</f>
        <v>0</v>
      </c>
    </row>
    <row r="185" spans="1:9" x14ac:dyDescent="0.25">
      <c r="A185" s="1">
        <v>44014</v>
      </c>
      <c r="B185">
        <v>15.6</v>
      </c>
      <c r="C185">
        <v>2.5</v>
      </c>
      <c r="D185">
        <f t="shared" si="2"/>
        <v>1110</v>
      </c>
      <c r="E185">
        <f>IF(AND(pogoda6[[#This Row],[Średnia temperatura]]&gt;=5,pogoda6[[#This Row],[Średnia temperatura]]&lt;=10),IF(pogoda6[[#This Row],[Opady w mm]]&lt;2,5,10),0)</f>
        <v>0</v>
      </c>
      <c r="F185">
        <f>IF(AND(pogoda6[[#This Row],[Średnia temperatura]]&gt;10,pogoda6[[#This Row],[Średnia temperatura]]&lt;=20),IF(pogoda6[[#This Row],[Opady w mm]]&lt;=15,20,35),0)</f>
        <v>20</v>
      </c>
      <c r="G185">
        <f>IF(pogoda6[[#This Row],[Średnia temperatura]]&gt;20,IF(pogoda6[[#This Row],[Opady w mm]]&lt;=15,10,60),0)</f>
        <v>0</v>
      </c>
      <c r="H185" s="4">
        <f>IF(WEEKDAY(pogoda6[[#This Row],[Data]],2)=5,1,0)</f>
        <v>0</v>
      </c>
      <c r="I185" s="4">
        <f>IF(AND(pogoda6[[#This Row],[czy pt]],pogoda6[[#This Row],[wysokość trawy]]&gt;150),25,0)</f>
        <v>0</v>
      </c>
    </row>
    <row r="186" spans="1:9" x14ac:dyDescent="0.25">
      <c r="A186" s="1">
        <v>44015</v>
      </c>
      <c r="B186">
        <v>14.6</v>
      </c>
      <c r="C186">
        <v>17.7</v>
      </c>
      <c r="D186">
        <f t="shared" si="2"/>
        <v>1130</v>
      </c>
      <c r="E186">
        <f>IF(AND(pogoda6[[#This Row],[Średnia temperatura]]&gt;=5,pogoda6[[#This Row],[Średnia temperatura]]&lt;=10),IF(pogoda6[[#This Row],[Opady w mm]]&lt;2,5,10),0)</f>
        <v>0</v>
      </c>
      <c r="F186">
        <f>IF(AND(pogoda6[[#This Row],[Średnia temperatura]]&gt;10,pogoda6[[#This Row],[Średnia temperatura]]&lt;=20),IF(pogoda6[[#This Row],[Opady w mm]]&lt;=15,20,35),0)</f>
        <v>35</v>
      </c>
      <c r="G186">
        <f>IF(pogoda6[[#This Row],[Średnia temperatura]]&gt;20,IF(pogoda6[[#This Row],[Opady w mm]]&lt;=15,10,60),0)</f>
        <v>0</v>
      </c>
      <c r="H186" s="4">
        <f>IF(WEEKDAY(pogoda6[[#This Row],[Data]],2)=5,1,0)</f>
        <v>1</v>
      </c>
      <c r="I186" s="4">
        <f>IF(AND(pogoda6[[#This Row],[czy pt]],pogoda6[[#This Row],[wysokość trawy]]&gt;150),25,0)</f>
        <v>25</v>
      </c>
    </row>
    <row r="187" spans="1:9" x14ac:dyDescent="0.25">
      <c r="A187" s="1">
        <v>44016</v>
      </c>
      <c r="B187">
        <v>14.2</v>
      </c>
      <c r="C187">
        <v>2.4</v>
      </c>
      <c r="D187">
        <f t="shared" si="2"/>
        <v>1165</v>
      </c>
      <c r="E187">
        <f>IF(AND(pogoda6[[#This Row],[Średnia temperatura]]&gt;=5,pogoda6[[#This Row],[Średnia temperatura]]&lt;=10),IF(pogoda6[[#This Row],[Opady w mm]]&lt;2,5,10),0)</f>
        <v>0</v>
      </c>
      <c r="F187">
        <f>IF(AND(pogoda6[[#This Row],[Średnia temperatura]]&gt;10,pogoda6[[#This Row],[Średnia temperatura]]&lt;=20),IF(pogoda6[[#This Row],[Opady w mm]]&lt;=15,20,35),0)</f>
        <v>20</v>
      </c>
      <c r="G187">
        <f>IF(pogoda6[[#This Row],[Średnia temperatura]]&gt;20,IF(pogoda6[[#This Row],[Opady w mm]]&lt;=15,10,60),0)</f>
        <v>0</v>
      </c>
      <c r="H187" s="4">
        <f>IF(WEEKDAY(pogoda6[[#This Row],[Data]],2)=5,1,0)</f>
        <v>0</v>
      </c>
      <c r="I187" s="4">
        <f>IF(AND(pogoda6[[#This Row],[czy pt]],pogoda6[[#This Row],[wysokość trawy]]&gt;150),25,0)</f>
        <v>0</v>
      </c>
    </row>
    <row r="188" spans="1:9" x14ac:dyDescent="0.25">
      <c r="A188" s="1">
        <v>44017</v>
      </c>
      <c r="B188">
        <v>15.1</v>
      </c>
      <c r="C188">
        <v>0.1</v>
      </c>
      <c r="D188">
        <f t="shared" si="2"/>
        <v>1185</v>
      </c>
      <c r="E188">
        <f>IF(AND(pogoda6[[#This Row],[Średnia temperatura]]&gt;=5,pogoda6[[#This Row],[Średnia temperatura]]&lt;=10),IF(pogoda6[[#This Row],[Opady w mm]]&lt;2,5,10),0)</f>
        <v>0</v>
      </c>
      <c r="F188">
        <f>IF(AND(pogoda6[[#This Row],[Średnia temperatura]]&gt;10,pogoda6[[#This Row],[Średnia temperatura]]&lt;=20),IF(pogoda6[[#This Row],[Opady w mm]]&lt;=15,20,35),0)</f>
        <v>20</v>
      </c>
      <c r="G188">
        <f>IF(pogoda6[[#This Row],[Średnia temperatura]]&gt;20,IF(pogoda6[[#This Row],[Opady w mm]]&lt;=15,10,60),0)</f>
        <v>0</v>
      </c>
      <c r="H188" s="4">
        <f>IF(WEEKDAY(pogoda6[[#This Row],[Data]],2)=5,1,0)</f>
        <v>0</v>
      </c>
      <c r="I188" s="4">
        <f>IF(AND(pogoda6[[#This Row],[czy pt]],pogoda6[[#This Row],[wysokość trawy]]&gt;150),25,0)</f>
        <v>0</v>
      </c>
    </row>
    <row r="189" spans="1:9" x14ac:dyDescent="0.25">
      <c r="A189" s="1">
        <v>44018</v>
      </c>
      <c r="B189">
        <v>15.4</v>
      </c>
      <c r="C189">
        <v>0.3</v>
      </c>
      <c r="D189">
        <f t="shared" si="2"/>
        <v>1205</v>
      </c>
      <c r="E189">
        <f>IF(AND(pogoda6[[#This Row],[Średnia temperatura]]&gt;=5,pogoda6[[#This Row],[Średnia temperatura]]&lt;=10),IF(pogoda6[[#This Row],[Opady w mm]]&lt;2,5,10),0)</f>
        <v>0</v>
      </c>
      <c r="F189">
        <f>IF(AND(pogoda6[[#This Row],[Średnia temperatura]]&gt;10,pogoda6[[#This Row],[Średnia temperatura]]&lt;=20),IF(pogoda6[[#This Row],[Opady w mm]]&lt;=15,20,35),0)</f>
        <v>20</v>
      </c>
      <c r="G189">
        <f>IF(pogoda6[[#This Row],[Średnia temperatura]]&gt;20,IF(pogoda6[[#This Row],[Opady w mm]]&lt;=15,10,60),0)</f>
        <v>0</v>
      </c>
      <c r="H189" s="4">
        <f>IF(WEEKDAY(pogoda6[[#This Row],[Data]],2)=5,1,0)</f>
        <v>0</v>
      </c>
      <c r="I189" s="4">
        <f>IF(AND(pogoda6[[#This Row],[czy pt]],pogoda6[[#This Row],[wysokość trawy]]&gt;150),25,0)</f>
        <v>0</v>
      </c>
    </row>
    <row r="190" spans="1:9" x14ac:dyDescent="0.25">
      <c r="A190" s="1">
        <v>44019</v>
      </c>
      <c r="B190">
        <v>15.1</v>
      </c>
      <c r="C190">
        <v>1</v>
      </c>
      <c r="D190">
        <f t="shared" si="2"/>
        <v>1225</v>
      </c>
      <c r="E190">
        <f>IF(AND(pogoda6[[#This Row],[Średnia temperatura]]&gt;=5,pogoda6[[#This Row],[Średnia temperatura]]&lt;=10),IF(pogoda6[[#This Row],[Opady w mm]]&lt;2,5,10),0)</f>
        <v>0</v>
      </c>
      <c r="F190">
        <f>IF(AND(pogoda6[[#This Row],[Średnia temperatura]]&gt;10,pogoda6[[#This Row],[Średnia temperatura]]&lt;=20),IF(pogoda6[[#This Row],[Opady w mm]]&lt;=15,20,35),0)</f>
        <v>20</v>
      </c>
      <c r="G190">
        <f>IF(pogoda6[[#This Row],[Średnia temperatura]]&gt;20,IF(pogoda6[[#This Row],[Opady w mm]]&lt;=15,10,60),0)</f>
        <v>0</v>
      </c>
      <c r="H190" s="4">
        <f>IF(WEEKDAY(pogoda6[[#This Row],[Data]],2)=5,1,0)</f>
        <v>0</v>
      </c>
      <c r="I190" s="4">
        <f>IF(AND(pogoda6[[#This Row],[czy pt]],pogoda6[[#This Row],[wysokość trawy]]&gt;150),25,0)</f>
        <v>0</v>
      </c>
    </row>
    <row r="191" spans="1:9" x14ac:dyDescent="0.25">
      <c r="A191" s="1">
        <v>44020</v>
      </c>
      <c r="B191">
        <v>16.7</v>
      </c>
      <c r="C191">
        <v>2.9</v>
      </c>
      <c r="D191">
        <f t="shared" si="2"/>
        <v>1245</v>
      </c>
      <c r="E191">
        <f>IF(AND(pogoda6[[#This Row],[Średnia temperatura]]&gt;=5,pogoda6[[#This Row],[Średnia temperatura]]&lt;=10),IF(pogoda6[[#This Row],[Opady w mm]]&lt;2,5,10),0)</f>
        <v>0</v>
      </c>
      <c r="F191">
        <f>IF(AND(pogoda6[[#This Row],[Średnia temperatura]]&gt;10,pogoda6[[#This Row],[Średnia temperatura]]&lt;=20),IF(pogoda6[[#This Row],[Opady w mm]]&lt;=15,20,35),0)</f>
        <v>20</v>
      </c>
      <c r="G191">
        <f>IF(pogoda6[[#This Row],[Średnia temperatura]]&gt;20,IF(pogoda6[[#This Row],[Opady w mm]]&lt;=15,10,60),0)</f>
        <v>0</v>
      </c>
      <c r="H191" s="4">
        <f>IF(WEEKDAY(pogoda6[[#This Row],[Data]],2)=5,1,0)</f>
        <v>0</v>
      </c>
      <c r="I191" s="4">
        <f>IF(AND(pogoda6[[#This Row],[czy pt]],pogoda6[[#This Row],[wysokość trawy]]&gt;150),25,0)</f>
        <v>0</v>
      </c>
    </row>
    <row r="192" spans="1:9" x14ac:dyDescent="0.25">
      <c r="A192" s="1">
        <v>44021</v>
      </c>
      <c r="B192">
        <v>16.899999999999999</v>
      </c>
      <c r="C192">
        <v>1.6</v>
      </c>
      <c r="D192">
        <f t="shared" si="2"/>
        <v>1265</v>
      </c>
      <c r="E192">
        <f>IF(AND(pogoda6[[#This Row],[Średnia temperatura]]&gt;=5,pogoda6[[#This Row],[Średnia temperatura]]&lt;=10),IF(pogoda6[[#This Row],[Opady w mm]]&lt;2,5,10),0)</f>
        <v>0</v>
      </c>
      <c r="F192">
        <f>IF(AND(pogoda6[[#This Row],[Średnia temperatura]]&gt;10,pogoda6[[#This Row],[Średnia temperatura]]&lt;=20),IF(pogoda6[[#This Row],[Opady w mm]]&lt;=15,20,35),0)</f>
        <v>20</v>
      </c>
      <c r="G192">
        <f>IF(pogoda6[[#This Row],[Średnia temperatura]]&gt;20,IF(pogoda6[[#This Row],[Opady w mm]]&lt;=15,10,60),0)</f>
        <v>0</v>
      </c>
      <c r="H192" s="4">
        <f>IF(WEEKDAY(pogoda6[[#This Row],[Data]],2)=5,1,0)</f>
        <v>0</v>
      </c>
      <c r="I192" s="4">
        <f>IF(AND(pogoda6[[#This Row],[czy pt]],pogoda6[[#This Row],[wysokość trawy]]&gt;150),25,0)</f>
        <v>0</v>
      </c>
    </row>
    <row r="193" spans="1:9" x14ac:dyDescent="0.25">
      <c r="A193" s="1">
        <v>44022</v>
      </c>
      <c r="B193">
        <v>17.600000000000001</v>
      </c>
      <c r="C193">
        <v>1.4</v>
      </c>
      <c r="D193">
        <f t="shared" si="2"/>
        <v>1285</v>
      </c>
      <c r="E193">
        <f>IF(AND(pogoda6[[#This Row],[Średnia temperatura]]&gt;=5,pogoda6[[#This Row],[Średnia temperatura]]&lt;=10),IF(pogoda6[[#This Row],[Opady w mm]]&lt;2,5,10),0)</f>
        <v>0</v>
      </c>
      <c r="F193">
        <f>IF(AND(pogoda6[[#This Row],[Średnia temperatura]]&gt;10,pogoda6[[#This Row],[Średnia temperatura]]&lt;=20),IF(pogoda6[[#This Row],[Opady w mm]]&lt;=15,20,35),0)</f>
        <v>20</v>
      </c>
      <c r="G193">
        <f>IF(pogoda6[[#This Row],[Średnia temperatura]]&gt;20,IF(pogoda6[[#This Row],[Opady w mm]]&lt;=15,10,60),0)</f>
        <v>0</v>
      </c>
      <c r="H193" s="4">
        <f>IF(WEEKDAY(pogoda6[[#This Row],[Data]],2)=5,1,0)</f>
        <v>1</v>
      </c>
      <c r="I193" s="4">
        <f>IF(AND(pogoda6[[#This Row],[czy pt]],pogoda6[[#This Row],[wysokość trawy]]&gt;150),25,0)</f>
        <v>25</v>
      </c>
    </row>
    <row r="194" spans="1:9" x14ac:dyDescent="0.25">
      <c r="A194" s="1">
        <v>44023</v>
      </c>
      <c r="B194">
        <v>19.3</v>
      </c>
      <c r="C194">
        <v>0</v>
      </c>
      <c r="D194">
        <f t="shared" si="2"/>
        <v>1305</v>
      </c>
      <c r="E194">
        <f>IF(AND(pogoda6[[#This Row],[Średnia temperatura]]&gt;=5,pogoda6[[#This Row],[Średnia temperatura]]&lt;=10),IF(pogoda6[[#This Row],[Opady w mm]]&lt;2,5,10),0)</f>
        <v>0</v>
      </c>
      <c r="F194">
        <f>IF(AND(pogoda6[[#This Row],[Średnia temperatura]]&gt;10,pogoda6[[#This Row],[Średnia temperatura]]&lt;=20),IF(pogoda6[[#This Row],[Opady w mm]]&lt;=15,20,35),0)</f>
        <v>20</v>
      </c>
      <c r="G194">
        <f>IF(pogoda6[[#This Row],[Średnia temperatura]]&gt;20,IF(pogoda6[[#This Row],[Opady w mm]]&lt;=15,10,60),0)</f>
        <v>0</v>
      </c>
      <c r="H194" s="4">
        <f>IF(WEEKDAY(pogoda6[[#This Row],[Data]],2)=5,1,0)</f>
        <v>0</v>
      </c>
      <c r="I194" s="4">
        <f>IF(AND(pogoda6[[#This Row],[czy pt]],pogoda6[[#This Row],[wysokość trawy]]&gt;150),25,0)</f>
        <v>0</v>
      </c>
    </row>
    <row r="195" spans="1:9" x14ac:dyDescent="0.25">
      <c r="A195" s="1">
        <v>44024</v>
      </c>
      <c r="B195">
        <v>17.399999999999999</v>
      </c>
      <c r="C195">
        <v>0.3</v>
      </c>
      <c r="D195">
        <f t="shared" si="2"/>
        <v>1325</v>
      </c>
      <c r="E195">
        <f>IF(AND(pogoda6[[#This Row],[Średnia temperatura]]&gt;=5,pogoda6[[#This Row],[Średnia temperatura]]&lt;=10),IF(pogoda6[[#This Row],[Opady w mm]]&lt;2,5,10),0)</f>
        <v>0</v>
      </c>
      <c r="F195">
        <f>IF(AND(pogoda6[[#This Row],[Średnia temperatura]]&gt;10,pogoda6[[#This Row],[Średnia temperatura]]&lt;=20),IF(pogoda6[[#This Row],[Opady w mm]]&lt;=15,20,35),0)</f>
        <v>20</v>
      </c>
      <c r="G195">
        <f>IF(pogoda6[[#This Row],[Średnia temperatura]]&gt;20,IF(pogoda6[[#This Row],[Opady w mm]]&lt;=15,10,60),0)</f>
        <v>0</v>
      </c>
      <c r="H195" s="4">
        <f>IF(WEEKDAY(pogoda6[[#This Row],[Data]],2)=5,1,0)</f>
        <v>0</v>
      </c>
      <c r="I195" s="4">
        <f>IF(AND(pogoda6[[#This Row],[czy pt]],pogoda6[[#This Row],[wysokość trawy]]&gt;150),25,0)</f>
        <v>0</v>
      </c>
    </row>
    <row r="196" spans="1:9" x14ac:dyDescent="0.25">
      <c r="A196" s="1">
        <v>44025</v>
      </c>
      <c r="B196">
        <v>16.100000000000001</v>
      </c>
      <c r="C196">
        <v>0.8</v>
      </c>
      <c r="D196">
        <f t="shared" ref="D196:D259" si="3">D195+E195+F195+G195</f>
        <v>1345</v>
      </c>
      <c r="E196">
        <f>IF(AND(pogoda6[[#This Row],[Średnia temperatura]]&gt;=5,pogoda6[[#This Row],[Średnia temperatura]]&lt;=10),IF(pogoda6[[#This Row],[Opady w mm]]&lt;2,5,10),0)</f>
        <v>0</v>
      </c>
      <c r="F196">
        <f>IF(AND(pogoda6[[#This Row],[Średnia temperatura]]&gt;10,pogoda6[[#This Row],[Średnia temperatura]]&lt;=20),IF(pogoda6[[#This Row],[Opady w mm]]&lt;=15,20,35),0)</f>
        <v>20</v>
      </c>
      <c r="G196">
        <f>IF(pogoda6[[#This Row],[Średnia temperatura]]&gt;20,IF(pogoda6[[#This Row],[Opady w mm]]&lt;=15,10,60),0)</f>
        <v>0</v>
      </c>
      <c r="H196" s="4">
        <f>IF(WEEKDAY(pogoda6[[#This Row],[Data]],2)=5,1,0)</f>
        <v>0</v>
      </c>
      <c r="I196" s="4">
        <f>IF(AND(pogoda6[[#This Row],[czy pt]],pogoda6[[#This Row],[wysokość trawy]]&gt;150),25,0)</f>
        <v>0</v>
      </c>
    </row>
    <row r="197" spans="1:9" x14ac:dyDescent="0.25">
      <c r="A197" s="1">
        <v>44026</v>
      </c>
      <c r="B197">
        <v>15</v>
      </c>
      <c r="C197">
        <v>3.6</v>
      </c>
      <c r="D197">
        <f t="shared" si="3"/>
        <v>1365</v>
      </c>
      <c r="E197">
        <f>IF(AND(pogoda6[[#This Row],[Średnia temperatura]]&gt;=5,pogoda6[[#This Row],[Średnia temperatura]]&lt;=10),IF(pogoda6[[#This Row],[Opady w mm]]&lt;2,5,10),0)</f>
        <v>0</v>
      </c>
      <c r="F197">
        <f>IF(AND(pogoda6[[#This Row],[Średnia temperatura]]&gt;10,pogoda6[[#This Row],[Średnia temperatura]]&lt;=20),IF(pogoda6[[#This Row],[Opady w mm]]&lt;=15,20,35),0)</f>
        <v>20</v>
      </c>
      <c r="G197">
        <f>IF(pogoda6[[#This Row],[Średnia temperatura]]&gt;20,IF(pogoda6[[#This Row],[Opady w mm]]&lt;=15,10,60),0)</f>
        <v>0</v>
      </c>
      <c r="H197" s="4">
        <f>IF(WEEKDAY(pogoda6[[#This Row],[Data]],2)=5,1,0)</f>
        <v>0</v>
      </c>
      <c r="I197" s="4">
        <f>IF(AND(pogoda6[[#This Row],[czy pt]],pogoda6[[#This Row],[wysokość trawy]]&gt;150),25,0)</f>
        <v>0</v>
      </c>
    </row>
    <row r="198" spans="1:9" x14ac:dyDescent="0.25">
      <c r="A198" s="1">
        <v>44027</v>
      </c>
      <c r="B198">
        <v>15.6</v>
      </c>
      <c r="C198">
        <v>1.3</v>
      </c>
      <c r="D198">
        <f t="shared" si="3"/>
        <v>1385</v>
      </c>
      <c r="E198">
        <f>IF(AND(pogoda6[[#This Row],[Średnia temperatura]]&gt;=5,pogoda6[[#This Row],[Średnia temperatura]]&lt;=10),IF(pogoda6[[#This Row],[Opady w mm]]&lt;2,5,10),0)</f>
        <v>0</v>
      </c>
      <c r="F198">
        <f>IF(AND(pogoda6[[#This Row],[Średnia temperatura]]&gt;10,pogoda6[[#This Row],[Średnia temperatura]]&lt;=20),IF(pogoda6[[#This Row],[Opady w mm]]&lt;=15,20,35),0)</f>
        <v>20</v>
      </c>
      <c r="G198">
        <f>IF(pogoda6[[#This Row],[Średnia temperatura]]&gt;20,IF(pogoda6[[#This Row],[Opady w mm]]&lt;=15,10,60),0)</f>
        <v>0</v>
      </c>
      <c r="H198" s="4">
        <f>IF(WEEKDAY(pogoda6[[#This Row],[Data]],2)=5,1,0)</f>
        <v>0</v>
      </c>
      <c r="I198" s="4">
        <f>IF(AND(pogoda6[[#This Row],[czy pt]],pogoda6[[#This Row],[wysokość trawy]]&gt;150),25,0)</f>
        <v>0</v>
      </c>
    </row>
    <row r="199" spans="1:9" x14ac:dyDescent="0.25">
      <c r="A199" s="1">
        <v>44028</v>
      </c>
      <c r="B199">
        <v>17.3</v>
      </c>
      <c r="C199">
        <v>9.5</v>
      </c>
      <c r="D199">
        <f t="shared" si="3"/>
        <v>1405</v>
      </c>
      <c r="E199">
        <f>IF(AND(pogoda6[[#This Row],[Średnia temperatura]]&gt;=5,pogoda6[[#This Row],[Średnia temperatura]]&lt;=10),IF(pogoda6[[#This Row],[Opady w mm]]&lt;2,5,10),0)</f>
        <v>0</v>
      </c>
      <c r="F199">
        <f>IF(AND(pogoda6[[#This Row],[Średnia temperatura]]&gt;10,pogoda6[[#This Row],[Średnia temperatura]]&lt;=20),IF(pogoda6[[#This Row],[Opady w mm]]&lt;=15,20,35),0)</f>
        <v>20</v>
      </c>
      <c r="G199">
        <f>IF(pogoda6[[#This Row],[Średnia temperatura]]&gt;20,IF(pogoda6[[#This Row],[Opady w mm]]&lt;=15,10,60),0)</f>
        <v>0</v>
      </c>
      <c r="H199" s="4">
        <f>IF(WEEKDAY(pogoda6[[#This Row],[Data]],2)=5,1,0)</f>
        <v>0</v>
      </c>
      <c r="I199" s="4">
        <f>IF(AND(pogoda6[[#This Row],[czy pt]],pogoda6[[#This Row],[wysokość trawy]]&gt;150),25,0)</f>
        <v>0</v>
      </c>
    </row>
    <row r="200" spans="1:9" x14ac:dyDescent="0.25">
      <c r="A200" s="1">
        <v>44029</v>
      </c>
      <c r="B200">
        <v>17.3</v>
      </c>
      <c r="C200">
        <v>4</v>
      </c>
      <c r="D200">
        <f t="shared" si="3"/>
        <v>1425</v>
      </c>
      <c r="E200">
        <f>IF(AND(pogoda6[[#This Row],[Średnia temperatura]]&gt;=5,pogoda6[[#This Row],[Średnia temperatura]]&lt;=10),IF(pogoda6[[#This Row],[Opady w mm]]&lt;2,5,10),0)</f>
        <v>0</v>
      </c>
      <c r="F200">
        <f>IF(AND(pogoda6[[#This Row],[Średnia temperatura]]&gt;10,pogoda6[[#This Row],[Średnia temperatura]]&lt;=20),IF(pogoda6[[#This Row],[Opady w mm]]&lt;=15,20,35),0)</f>
        <v>20</v>
      </c>
      <c r="G200">
        <f>IF(pogoda6[[#This Row],[Średnia temperatura]]&gt;20,IF(pogoda6[[#This Row],[Opady w mm]]&lt;=15,10,60),0)</f>
        <v>0</v>
      </c>
      <c r="H200" s="4">
        <f>IF(WEEKDAY(pogoda6[[#This Row],[Data]],2)=5,1,0)</f>
        <v>1</v>
      </c>
      <c r="I200" s="4">
        <f>IF(AND(pogoda6[[#This Row],[czy pt]],pogoda6[[#This Row],[wysokość trawy]]&gt;150),25,0)</f>
        <v>25</v>
      </c>
    </row>
    <row r="201" spans="1:9" x14ac:dyDescent="0.25">
      <c r="A201" s="1">
        <v>44030</v>
      </c>
      <c r="B201">
        <v>15.3</v>
      </c>
      <c r="C201">
        <v>1</v>
      </c>
      <c r="D201">
        <f t="shared" si="3"/>
        <v>1445</v>
      </c>
      <c r="E201">
        <f>IF(AND(pogoda6[[#This Row],[Średnia temperatura]]&gt;=5,pogoda6[[#This Row],[Średnia temperatura]]&lt;=10),IF(pogoda6[[#This Row],[Opady w mm]]&lt;2,5,10),0)</f>
        <v>0</v>
      </c>
      <c r="F201">
        <f>IF(AND(pogoda6[[#This Row],[Średnia temperatura]]&gt;10,pogoda6[[#This Row],[Średnia temperatura]]&lt;=20),IF(pogoda6[[#This Row],[Opady w mm]]&lt;=15,20,35),0)</f>
        <v>20</v>
      </c>
      <c r="G201">
        <f>IF(pogoda6[[#This Row],[Średnia temperatura]]&gt;20,IF(pogoda6[[#This Row],[Opady w mm]]&lt;=15,10,60),0)</f>
        <v>0</v>
      </c>
      <c r="H201" s="4">
        <f>IF(WEEKDAY(pogoda6[[#This Row],[Data]],2)=5,1,0)</f>
        <v>0</v>
      </c>
      <c r="I201" s="4">
        <f>IF(AND(pogoda6[[#This Row],[czy pt]],pogoda6[[#This Row],[wysokość trawy]]&gt;150),25,0)</f>
        <v>0</v>
      </c>
    </row>
    <row r="202" spans="1:9" x14ac:dyDescent="0.25">
      <c r="A202" s="1">
        <v>44031</v>
      </c>
      <c r="B202">
        <v>16.899999999999999</v>
      </c>
      <c r="C202">
        <v>1.6</v>
      </c>
      <c r="D202">
        <f t="shared" si="3"/>
        <v>1465</v>
      </c>
      <c r="E202">
        <f>IF(AND(pogoda6[[#This Row],[Średnia temperatura]]&gt;=5,pogoda6[[#This Row],[Średnia temperatura]]&lt;=10),IF(pogoda6[[#This Row],[Opady w mm]]&lt;2,5,10),0)</f>
        <v>0</v>
      </c>
      <c r="F202">
        <f>IF(AND(pogoda6[[#This Row],[Średnia temperatura]]&gt;10,pogoda6[[#This Row],[Średnia temperatura]]&lt;=20),IF(pogoda6[[#This Row],[Opady w mm]]&lt;=15,20,35),0)</f>
        <v>20</v>
      </c>
      <c r="G202">
        <f>IF(pogoda6[[#This Row],[Średnia temperatura]]&gt;20,IF(pogoda6[[#This Row],[Opady w mm]]&lt;=15,10,60),0)</f>
        <v>0</v>
      </c>
      <c r="H202" s="4">
        <f>IF(WEEKDAY(pogoda6[[#This Row],[Data]],2)=5,1,0)</f>
        <v>0</v>
      </c>
      <c r="I202" s="4">
        <f>IF(AND(pogoda6[[#This Row],[czy pt]],pogoda6[[#This Row],[wysokość trawy]]&gt;150),25,0)</f>
        <v>0</v>
      </c>
    </row>
    <row r="203" spans="1:9" x14ac:dyDescent="0.25">
      <c r="A203" s="1">
        <v>44032</v>
      </c>
      <c r="B203">
        <v>18.100000000000001</v>
      </c>
      <c r="C203">
        <v>6.7</v>
      </c>
      <c r="D203">
        <f t="shared" si="3"/>
        <v>1485</v>
      </c>
      <c r="E203">
        <f>IF(AND(pogoda6[[#This Row],[Średnia temperatura]]&gt;=5,pogoda6[[#This Row],[Średnia temperatura]]&lt;=10),IF(pogoda6[[#This Row],[Opady w mm]]&lt;2,5,10),0)</f>
        <v>0</v>
      </c>
      <c r="F203">
        <f>IF(AND(pogoda6[[#This Row],[Średnia temperatura]]&gt;10,pogoda6[[#This Row],[Średnia temperatura]]&lt;=20),IF(pogoda6[[#This Row],[Opady w mm]]&lt;=15,20,35),0)</f>
        <v>20</v>
      </c>
      <c r="G203">
        <f>IF(pogoda6[[#This Row],[Średnia temperatura]]&gt;20,IF(pogoda6[[#This Row],[Opady w mm]]&lt;=15,10,60),0)</f>
        <v>0</v>
      </c>
      <c r="H203" s="4">
        <f>IF(WEEKDAY(pogoda6[[#This Row],[Data]],2)=5,1,0)</f>
        <v>0</v>
      </c>
      <c r="I203" s="4">
        <f>IF(AND(pogoda6[[#This Row],[czy pt]],pogoda6[[#This Row],[wysokość trawy]]&gt;150),25,0)</f>
        <v>0</v>
      </c>
    </row>
    <row r="204" spans="1:9" x14ac:dyDescent="0.25">
      <c r="A204" s="1">
        <v>44033</v>
      </c>
      <c r="B204">
        <v>15.7</v>
      </c>
      <c r="C204">
        <v>7.6</v>
      </c>
      <c r="D204">
        <f t="shared" si="3"/>
        <v>1505</v>
      </c>
      <c r="E204">
        <f>IF(AND(pogoda6[[#This Row],[Średnia temperatura]]&gt;=5,pogoda6[[#This Row],[Średnia temperatura]]&lt;=10),IF(pogoda6[[#This Row],[Opady w mm]]&lt;2,5,10),0)</f>
        <v>0</v>
      </c>
      <c r="F204">
        <f>IF(AND(pogoda6[[#This Row],[Średnia temperatura]]&gt;10,pogoda6[[#This Row],[Średnia temperatura]]&lt;=20),IF(pogoda6[[#This Row],[Opady w mm]]&lt;=15,20,35),0)</f>
        <v>20</v>
      </c>
      <c r="G204">
        <f>IF(pogoda6[[#This Row],[Średnia temperatura]]&gt;20,IF(pogoda6[[#This Row],[Opady w mm]]&lt;=15,10,60),0)</f>
        <v>0</v>
      </c>
      <c r="H204" s="4">
        <f>IF(WEEKDAY(pogoda6[[#This Row],[Data]],2)=5,1,0)</f>
        <v>0</v>
      </c>
      <c r="I204" s="4">
        <f>IF(AND(pogoda6[[#This Row],[czy pt]],pogoda6[[#This Row],[wysokość trawy]]&gt;150),25,0)</f>
        <v>0</v>
      </c>
    </row>
    <row r="205" spans="1:9" x14ac:dyDescent="0.25">
      <c r="A205" s="1">
        <v>44034</v>
      </c>
      <c r="B205">
        <v>17.8</v>
      </c>
      <c r="C205">
        <v>0.4</v>
      </c>
      <c r="D205">
        <f t="shared" si="3"/>
        <v>1525</v>
      </c>
      <c r="E205">
        <f>IF(AND(pogoda6[[#This Row],[Średnia temperatura]]&gt;=5,pogoda6[[#This Row],[Średnia temperatura]]&lt;=10),IF(pogoda6[[#This Row],[Opady w mm]]&lt;2,5,10),0)</f>
        <v>0</v>
      </c>
      <c r="F205">
        <f>IF(AND(pogoda6[[#This Row],[Średnia temperatura]]&gt;10,pogoda6[[#This Row],[Średnia temperatura]]&lt;=20),IF(pogoda6[[#This Row],[Opady w mm]]&lt;=15,20,35),0)</f>
        <v>20</v>
      </c>
      <c r="G205">
        <f>IF(pogoda6[[#This Row],[Średnia temperatura]]&gt;20,IF(pogoda6[[#This Row],[Opady w mm]]&lt;=15,10,60),0)</f>
        <v>0</v>
      </c>
      <c r="H205" s="4">
        <f>IF(WEEKDAY(pogoda6[[#This Row],[Data]],2)=5,1,0)</f>
        <v>0</v>
      </c>
      <c r="I205" s="4">
        <f>IF(AND(pogoda6[[#This Row],[czy pt]],pogoda6[[#This Row],[wysokość trawy]]&gt;150),25,0)</f>
        <v>0</v>
      </c>
    </row>
    <row r="206" spans="1:9" x14ac:dyDescent="0.25">
      <c r="A206" s="1">
        <v>44035</v>
      </c>
      <c r="B206">
        <v>16.399999999999999</v>
      </c>
      <c r="C206">
        <v>6</v>
      </c>
      <c r="D206">
        <f t="shared" si="3"/>
        <v>1545</v>
      </c>
      <c r="E206">
        <f>IF(AND(pogoda6[[#This Row],[Średnia temperatura]]&gt;=5,pogoda6[[#This Row],[Średnia temperatura]]&lt;=10),IF(pogoda6[[#This Row],[Opady w mm]]&lt;2,5,10),0)</f>
        <v>0</v>
      </c>
      <c r="F206">
        <f>IF(AND(pogoda6[[#This Row],[Średnia temperatura]]&gt;10,pogoda6[[#This Row],[Średnia temperatura]]&lt;=20),IF(pogoda6[[#This Row],[Opady w mm]]&lt;=15,20,35),0)</f>
        <v>20</v>
      </c>
      <c r="G206">
        <f>IF(pogoda6[[#This Row],[Średnia temperatura]]&gt;20,IF(pogoda6[[#This Row],[Opady w mm]]&lt;=15,10,60),0)</f>
        <v>0</v>
      </c>
      <c r="H206" s="4">
        <f>IF(WEEKDAY(pogoda6[[#This Row],[Data]],2)=5,1,0)</f>
        <v>0</v>
      </c>
      <c r="I206" s="4">
        <f>IF(AND(pogoda6[[#This Row],[czy pt]],pogoda6[[#This Row],[wysokość trawy]]&gt;150),25,0)</f>
        <v>0</v>
      </c>
    </row>
    <row r="207" spans="1:9" x14ac:dyDescent="0.25">
      <c r="A207" s="1">
        <v>44036</v>
      </c>
      <c r="B207">
        <v>17.100000000000001</v>
      </c>
      <c r="C207">
        <v>1.5</v>
      </c>
      <c r="D207">
        <f t="shared" si="3"/>
        <v>1565</v>
      </c>
      <c r="E207">
        <f>IF(AND(pogoda6[[#This Row],[Średnia temperatura]]&gt;=5,pogoda6[[#This Row],[Średnia temperatura]]&lt;=10),IF(pogoda6[[#This Row],[Opady w mm]]&lt;2,5,10),0)</f>
        <v>0</v>
      </c>
      <c r="F207">
        <f>IF(AND(pogoda6[[#This Row],[Średnia temperatura]]&gt;10,pogoda6[[#This Row],[Średnia temperatura]]&lt;=20),IF(pogoda6[[#This Row],[Opady w mm]]&lt;=15,20,35),0)</f>
        <v>20</v>
      </c>
      <c r="G207">
        <f>IF(pogoda6[[#This Row],[Średnia temperatura]]&gt;20,IF(pogoda6[[#This Row],[Opady w mm]]&lt;=15,10,60),0)</f>
        <v>0</v>
      </c>
      <c r="H207" s="4">
        <f>IF(WEEKDAY(pogoda6[[#This Row],[Data]],2)=5,1,0)</f>
        <v>1</v>
      </c>
      <c r="I207" s="4">
        <f>IF(AND(pogoda6[[#This Row],[czy pt]],pogoda6[[#This Row],[wysokość trawy]]&gt;150),25,0)</f>
        <v>25</v>
      </c>
    </row>
    <row r="208" spans="1:9" x14ac:dyDescent="0.25">
      <c r="A208" s="1">
        <v>44037</v>
      </c>
      <c r="B208">
        <v>19</v>
      </c>
      <c r="C208">
        <v>9.5</v>
      </c>
      <c r="D208">
        <f t="shared" si="3"/>
        <v>1585</v>
      </c>
      <c r="E208">
        <f>IF(AND(pogoda6[[#This Row],[Średnia temperatura]]&gt;=5,pogoda6[[#This Row],[Średnia temperatura]]&lt;=10),IF(pogoda6[[#This Row],[Opady w mm]]&lt;2,5,10),0)</f>
        <v>0</v>
      </c>
      <c r="F208">
        <f>IF(AND(pogoda6[[#This Row],[Średnia temperatura]]&gt;10,pogoda6[[#This Row],[Średnia temperatura]]&lt;=20),IF(pogoda6[[#This Row],[Opady w mm]]&lt;=15,20,35),0)</f>
        <v>20</v>
      </c>
      <c r="G208">
        <f>IF(pogoda6[[#This Row],[Średnia temperatura]]&gt;20,IF(pogoda6[[#This Row],[Opady w mm]]&lt;=15,10,60),0)</f>
        <v>0</v>
      </c>
      <c r="H208" s="4">
        <f>IF(WEEKDAY(pogoda6[[#This Row],[Data]],2)=5,1,0)</f>
        <v>0</v>
      </c>
      <c r="I208" s="4">
        <f>IF(AND(pogoda6[[#This Row],[czy pt]],pogoda6[[#This Row],[wysokość trawy]]&gt;150),25,0)</f>
        <v>0</v>
      </c>
    </row>
    <row r="209" spans="1:9" x14ac:dyDescent="0.25">
      <c r="A209" s="1">
        <v>44038</v>
      </c>
      <c r="B209">
        <v>18.600000000000001</v>
      </c>
      <c r="C209">
        <v>1.4</v>
      </c>
      <c r="D209">
        <f t="shared" si="3"/>
        <v>1605</v>
      </c>
      <c r="E209">
        <f>IF(AND(pogoda6[[#This Row],[Średnia temperatura]]&gt;=5,pogoda6[[#This Row],[Średnia temperatura]]&lt;=10),IF(pogoda6[[#This Row],[Opady w mm]]&lt;2,5,10),0)</f>
        <v>0</v>
      </c>
      <c r="F209">
        <f>IF(AND(pogoda6[[#This Row],[Średnia temperatura]]&gt;10,pogoda6[[#This Row],[Średnia temperatura]]&lt;=20),IF(pogoda6[[#This Row],[Opady w mm]]&lt;=15,20,35),0)</f>
        <v>20</v>
      </c>
      <c r="G209">
        <f>IF(pogoda6[[#This Row],[Średnia temperatura]]&gt;20,IF(pogoda6[[#This Row],[Opady w mm]]&lt;=15,10,60),0)</f>
        <v>0</v>
      </c>
      <c r="H209" s="4">
        <f>IF(WEEKDAY(pogoda6[[#This Row],[Data]],2)=5,1,0)</f>
        <v>0</v>
      </c>
      <c r="I209" s="4">
        <f>IF(AND(pogoda6[[#This Row],[czy pt]],pogoda6[[#This Row],[wysokość trawy]]&gt;150),25,0)</f>
        <v>0</v>
      </c>
    </row>
    <row r="210" spans="1:9" x14ac:dyDescent="0.25">
      <c r="A210" s="1">
        <v>44039</v>
      </c>
      <c r="B210">
        <v>16.600000000000001</v>
      </c>
      <c r="C210">
        <v>2.5</v>
      </c>
      <c r="D210">
        <f t="shared" si="3"/>
        <v>1625</v>
      </c>
      <c r="E210">
        <f>IF(AND(pogoda6[[#This Row],[Średnia temperatura]]&gt;=5,pogoda6[[#This Row],[Średnia temperatura]]&lt;=10),IF(pogoda6[[#This Row],[Opady w mm]]&lt;2,5,10),0)</f>
        <v>0</v>
      </c>
      <c r="F210">
        <f>IF(AND(pogoda6[[#This Row],[Średnia temperatura]]&gt;10,pogoda6[[#This Row],[Średnia temperatura]]&lt;=20),IF(pogoda6[[#This Row],[Opady w mm]]&lt;=15,20,35),0)</f>
        <v>20</v>
      </c>
      <c r="G210">
        <f>IF(pogoda6[[#This Row],[Średnia temperatura]]&gt;20,IF(pogoda6[[#This Row],[Opady w mm]]&lt;=15,10,60),0)</f>
        <v>0</v>
      </c>
      <c r="H210" s="4">
        <f>IF(WEEKDAY(pogoda6[[#This Row],[Data]],2)=5,1,0)</f>
        <v>0</v>
      </c>
      <c r="I210" s="4">
        <f>IF(AND(pogoda6[[#This Row],[czy pt]],pogoda6[[#This Row],[wysokość trawy]]&gt;150),25,0)</f>
        <v>0</v>
      </c>
    </row>
    <row r="211" spans="1:9" x14ac:dyDescent="0.25">
      <c r="A211" s="1">
        <v>44040</v>
      </c>
      <c r="B211">
        <v>16.100000000000001</v>
      </c>
      <c r="C211">
        <v>13.2</v>
      </c>
      <c r="D211">
        <f t="shared" si="3"/>
        <v>1645</v>
      </c>
      <c r="E211">
        <f>IF(AND(pogoda6[[#This Row],[Średnia temperatura]]&gt;=5,pogoda6[[#This Row],[Średnia temperatura]]&lt;=10),IF(pogoda6[[#This Row],[Opady w mm]]&lt;2,5,10),0)</f>
        <v>0</v>
      </c>
      <c r="F211">
        <f>IF(AND(pogoda6[[#This Row],[Średnia temperatura]]&gt;10,pogoda6[[#This Row],[Średnia temperatura]]&lt;=20),IF(pogoda6[[#This Row],[Opady w mm]]&lt;=15,20,35),0)</f>
        <v>20</v>
      </c>
      <c r="G211">
        <f>IF(pogoda6[[#This Row],[Średnia temperatura]]&gt;20,IF(pogoda6[[#This Row],[Opady w mm]]&lt;=15,10,60),0)</f>
        <v>0</v>
      </c>
      <c r="H211" s="4">
        <f>IF(WEEKDAY(pogoda6[[#This Row],[Data]],2)=5,1,0)</f>
        <v>0</v>
      </c>
      <c r="I211" s="4">
        <f>IF(AND(pogoda6[[#This Row],[czy pt]],pogoda6[[#This Row],[wysokość trawy]]&gt;150),25,0)</f>
        <v>0</v>
      </c>
    </row>
    <row r="212" spans="1:9" x14ac:dyDescent="0.25">
      <c r="A212" s="1">
        <v>44041</v>
      </c>
      <c r="B212">
        <v>15.6</v>
      </c>
      <c r="C212">
        <v>2.9</v>
      </c>
      <c r="D212">
        <f t="shared" si="3"/>
        <v>1665</v>
      </c>
      <c r="E212">
        <f>IF(AND(pogoda6[[#This Row],[Średnia temperatura]]&gt;=5,pogoda6[[#This Row],[Średnia temperatura]]&lt;=10),IF(pogoda6[[#This Row],[Opady w mm]]&lt;2,5,10),0)</f>
        <v>0</v>
      </c>
      <c r="F212">
        <f>IF(AND(pogoda6[[#This Row],[Średnia temperatura]]&gt;10,pogoda6[[#This Row],[Średnia temperatura]]&lt;=20),IF(pogoda6[[#This Row],[Opady w mm]]&lt;=15,20,35),0)</f>
        <v>20</v>
      </c>
      <c r="G212">
        <f>IF(pogoda6[[#This Row],[Średnia temperatura]]&gt;20,IF(pogoda6[[#This Row],[Opady w mm]]&lt;=15,10,60),0)</f>
        <v>0</v>
      </c>
      <c r="H212" s="4">
        <f>IF(WEEKDAY(pogoda6[[#This Row],[Data]],2)=5,1,0)</f>
        <v>0</v>
      </c>
      <c r="I212" s="4">
        <f>IF(AND(pogoda6[[#This Row],[czy pt]],pogoda6[[#This Row],[wysokość trawy]]&gt;150),25,0)</f>
        <v>0</v>
      </c>
    </row>
    <row r="213" spans="1:9" x14ac:dyDescent="0.25">
      <c r="A213" s="1">
        <v>44042</v>
      </c>
      <c r="B213">
        <v>17.100000000000001</v>
      </c>
      <c r="C213">
        <v>0.9</v>
      </c>
      <c r="D213">
        <f t="shared" si="3"/>
        <v>1685</v>
      </c>
      <c r="E213">
        <f>IF(AND(pogoda6[[#This Row],[Średnia temperatura]]&gt;=5,pogoda6[[#This Row],[Średnia temperatura]]&lt;=10),IF(pogoda6[[#This Row],[Opady w mm]]&lt;2,5,10),0)</f>
        <v>0</v>
      </c>
      <c r="F213">
        <f>IF(AND(pogoda6[[#This Row],[Średnia temperatura]]&gt;10,pogoda6[[#This Row],[Średnia temperatura]]&lt;=20),IF(pogoda6[[#This Row],[Opady w mm]]&lt;=15,20,35),0)</f>
        <v>20</v>
      </c>
      <c r="G213">
        <f>IF(pogoda6[[#This Row],[Średnia temperatura]]&gt;20,IF(pogoda6[[#This Row],[Opady w mm]]&lt;=15,10,60),0)</f>
        <v>0</v>
      </c>
      <c r="H213" s="4">
        <f>IF(WEEKDAY(pogoda6[[#This Row],[Data]],2)=5,1,0)</f>
        <v>0</v>
      </c>
      <c r="I213" s="4">
        <f>IF(AND(pogoda6[[#This Row],[czy pt]],pogoda6[[#This Row],[wysokość trawy]]&gt;150),25,0)</f>
        <v>0</v>
      </c>
    </row>
    <row r="214" spans="1:9" x14ac:dyDescent="0.25">
      <c r="A214" s="1">
        <v>44043</v>
      </c>
      <c r="B214">
        <v>16.100000000000001</v>
      </c>
      <c r="C214">
        <v>5</v>
      </c>
      <c r="D214">
        <f t="shared" si="3"/>
        <v>1705</v>
      </c>
      <c r="E214">
        <f>IF(AND(pogoda6[[#This Row],[Średnia temperatura]]&gt;=5,pogoda6[[#This Row],[Średnia temperatura]]&lt;=10),IF(pogoda6[[#This Row],[Opady w mm]]&lt;2,5,10),0)</f>
        <v>0</v>
      </c>
      <c r="F214">
        <f>IF(AND(pogoda6[[#This Row],[Średnia temperatura]]&gt;10,pogoda6[[#This Row],[Średnia temperatura]]&lt;=20),IF(pogoda6[[#This Row],[Opady w mm]]&lt;=15,20,35),0)</f>
        <v>20</v>
      </c>
      <c r="G214">
        <f>IF(pogoda6[[#This Row],[Średnia temperatura]]&gt;20,IF(pogoda6[[#This Row],[Opady w mm]]&lt;=15,10,60),0)</f>
        <v>0</v>
      </c>
      <c r="H214" s="4">
        <f>IF(WEEKDAY(pogoda6[[#This Row],[Data]],2)=5,1,0)</f>
        <v>1</v>
      </c>
      <c r="I214" s="4">
        <f>IF(AND(pogoda6[[#This Row],[czy pt]],pogoda6[[#This Row],[wysokość trawy]]&gt;150),25,0)</f>
        <v>25</v>
      </c>
    </row>
    <row r="215" spans="1:9" x14ac:dyDescent="0.25">
      <c r="A215" s="1">
        <v>44044</v>
      </c>
      <c r="B215">
        <v>14.4</v>
      </c>
      <c r="C215">
        <v>2.2999999999999998</v>
      </c>
      <c r="D215">
        <f t="shared" si="3"/>
        <v>1725</v>
      </c>
      <c r="E215">
        <f>IF(AND(pogoda6[[#This Row],[Średnia temperatura]]&gt;=5,pogoda6[[#This Row],[Średnia temperatura]]&lt;=10),IF(pogoda6[[#This Row],[Opady w mm]]&lt;2,5,10),0)</f>
        <v>0</v>
      </c>
      <c r="F215">
        <f>IF(AND(pogoda6[[#This Row],[Średnia temperatura]]&gt;10,pogoda6[[#This Row],[Średnia temperatura]]&lt;=20),IF(pogoda6[[#This Row],[Opady w mm]]&lt;=15,20,35),0)</f>
        <v>20</v>
      </c>
      <c r="G215">
        <f>IF(pogoda6[[#This Row],[Średnia temperatura]]&gt;20,IF(pogoda6[[#This Row],[Opady w mm]]&lt;=15,10,60),0)</f>
        <v>0</v>
      </c>
      <c r="H215" s="4">
        <f>IF(WEEKDAY(pogoda6[[#This Row],[Data]],2)=5,1,0)</f>
        <v>0</v>
      </c>
      <c r="I215" s="4">
        <f>IF(AND(pogoda6[[#This Row],[czy pt]],pogoda6[[#This Row],[wysokość trawy]]&gt;150),25,0)</f>
        <v>0</v>
      </c>
    </row>
    <row r="216" spans="1:9" x14ac:dyDescent="0.25">
      <c r="A216" s="1">
        <v>44045</v>
      </c>
      <c r="B216">
        <v>14.5</v>
      </c>
      <c r="C216">
        <v>4.5</v>
      </c>
      <c r="D216">
        <f t="shared" si="3"/>
        <v>1745</v>
      </c>
      <c r="E216">
        <f>IF(AND(pogoda6[[#This Row],[Średnia temperatura]]&gt;=5,pogoda6[[#This Row],[Średnia temperatura]]&lt;=10),IF(pogoda6[[#This Row],[Opady w mm]]&lt;2,5,10),0)</f>
        <v>0</v>
      </c>
      <c r="F216">
        <f>IF(AND(pogoda6[[#This Row],[Średnia temperatura]]&gt;10,pogoda6[[#This Row],[Średnia temperatura]]&lt;=20),IF(pogoda6[[#This Row],[Opady w mm]]&lt;=15,20,35),0)</f>
        <v>20</v>
      </c>
      <c r="G216">
        <f>IF(pogoda6[[#This Row],[Średnia temperatura]]&gt;20,IF(pogoda6[[#This Row],[Opady w mm]]&lt;=15,10,60),0)</f>
        <v>0</v>
      </c>
      <c r="H216" s="4">
        <f>IF(WEEKDAY(pogoda6[[#This Row],[Data]],2)=5,1,0)</f>
        <v>0</v>
      </c>
      <c r="I216" s="4">
        <f>IF(AND(pogoda6[[#This Row],[czy pt]],pogoda6[[#This Row],[wysokość trawy]]&gt;150),25,0)</f>
        <v>0</v>
      </c>
    </row>
    <row r="217" spans="1:9" x14ac:dyDescent="0.25">
      <c r="A217" s="1">
        <v>44046</v>
      </c>
      <c r="B217">
        <v>14.5</v>
      </c>
      <c r="C217">
        <v>5.4</v>
      </c>
      <c r="D217">
        <f t="shared" si="3"/>
        <v>1765</v>
      </c>
      <c r="E217">
        <f>IF(AND(pogoda6[[#This Row],[Średnia temperatura]]&gt;=5,pogoda6[[#This Row],[Średnia temperatura]]&lt;=10),IF(pogoda6[[#This Row],[Opady w mm]]&lt;2,5,10),0)</f>
        <v>0</v>
      </c>
      <c r="F217">
        <f>IF(AND(pogoda6[[#This Row],[Średnia temperatura]]&gt;10,pogoda6[[#This Row],[Średnia temperatura]]&lt;=20),IF(pogoda6[[#This Row],[Opady w mm]]&lt;=15,20,35),0)</f>
        <v>20</v>
      </c>
      <c r="G217">
        <f>IF(pogoda6[[#This Row],[Średnia temperatura]]&gt;20,IF(pogoda6[[#This Row],[Opady w mm]]&lt;=15,10,60),0)</f>
        <v>0</v>
      </c>
      <c r="H217" s="4">
        <f>IF(WEEKDAY(pogoda6[[#This Row],[Data]],2)=5,1,0)</f>
        <v>0</v>
      </c>
      <c r="I217" s="4">
        <f>IF(AND(pogoda6[[#This Row],[czy pt]],pogoda6[[#This Row],[wysokość trawy]]&gt;150),25,0)</f>
        <v>0</v>
      </c>
    </row>
    <row r="218" spans="1:9" x14ac:dyDescent="0.25">
      <c r="A218" s="1">
        <v>44047</v>
      </c>
      <c r="B218">
        <v>16.5</v>
      </c>
      <c r="C218">
        <v>5.9</v>
      </c>
      <c r="D218">
        <f t="shared" si="3"/>
        <v>1785</v>
      </c>
      <c r="E218">
        <f>IF(AND(pogoda6[[#This Row],[Średnia temperatura]]&gt;=5,pogoda6[[#This Row],[Średnia temperatura]]&lt;=10),IF(pogoda6[[#This Row],[Opady w mm]]&lt;2,5,10),0)</f>
        <v>0</v>
      </c>
      <c r="F218">
        <f>IF(AND(pogoda6[[#This Row],[Średnia temperatura]]&gt;10,pogoda6[[#This Row],[Średnia temperatura]]&lt;=20),IF(pogoda6[[#This Row],[Opady w mm]]&lt;=15,20,35),0)</f>
        <v>20</v>
      </c>
      <c r="G218">
        <f>IF(pogoda6[[#This Row],[Średnia temperatura]]&gt;20,IF(pogoda6[[#This Row],[Opady w mm]]&lt;=15,10,60),0)</f>
        <v>0</v>
      </c>
      <c r="H218" s="4">
        <f>IF(WEEKDAY(pogoda6[[#This Row],[Data]],2)=5,1,0)</f>
        <v>0</v>
      </c>
      <c r="I218" s="4">
        <f>IF(AND(pogoda6[[#This Row],[czy pt]],pogoda6[[#This Row],[wysokość trawy]]&gt;150),25,0)</f>
        <v>0</v>
      </c>
    </row>
    <row r="219" spans="1:9" x14ac:dyDescent="0.25">
      <c r="A219" s="1">
        <v>44048</v>
      </c>
      <c r="B219">
        <v>18.899999999999999</v>
      </c>
      <c r="C219">
        <v>1.8</v>
      </c>
      <c r="D219">
        <f t="shared" si="3"/>
        <v>1805</v>
      </c>
      <c r="E219">
        <f>IF(AND(pogoda6[[#This Row],[Średnia temperatura]]&gt;=5,pogoda6[[#This Row],[Średnia temperatura]]&lt;=10),IF(pogoda6[[#This Row],[Opady w mm]]&lt;2,5,10),0)</f>
        <v>0</v>
      </c>
      <c r="F219">
        <f>IF(AND(pogoda6[[#This Row],[Średnia temperatura]]&gt;10,pogoda6[[#This Row],[Średnia temperatura]]&lt;=20),IF(pogoda6[[#This Row],[Opady w mm]]&lt;=15,20,35),0)</f>
        <v>20</v>
      </c>
      <c r="G219">
        <f>IF(pogoda6[[#This Row],[Średnia temperatura]]&gt;20,IF(pogoda6[[#This Row],[Opady w mm]]&lt;=15,10,60),0)</f>
        <v>0</v>
      </c>
      <c r="H219" s="4">
        <f>IF(WEEKDAY(pogoda6[[#This Row],[Data]],2)=5,1,0)</f>
        <v>0</v>
      </c>
      <c r="I219" s="4">
        <f>IF(AND(pogoda6[[#This Row],[czy pt]],pogoda6[[#This Row],[wysokość trawy]]&gt;150),25,0)</f>
        <v>0</v>
      </c>
    </row>
    <row r="220" spans="1:9" x14ac:dyDescent="0.25">
      <c r="A220" s="1">
        <v>44049</v>
      </c>
      <c r="B220">
        <v>18.399999999999999</v>
      </c>
      <c r="C220">
        <v>5.4</v>
      </c>
      <c r="D220">
        <f t="shared" si="3"/>
        <v>1825</v>
      </c>
      <c r="E220">
        <f>IF(AND(pogoda6[[#This Row],[Średnia temperatura]]&gt;=5,pogoda6[[#This Row],[Średnia temperatura]]&lt;=10),IF(pogoda6[[#This Row],[Opady w mm]]&lt;2,5,10),0)</f>
        <v>0</v>
      </c>
      <c r="F220">
        <f>IF(AND(pogoda6[[#This Row],[Średnia temperatura]]&gt;10,pogoda6[[#This Row],[Średnia temperatura]]&lt;=20),IF(pogoda6[[#This Row],[Opady w mm]]&lt;=15,20,35),0)</f>
        <v>20</v>
      </c>
      <c r="G220">
        <f>IF(pogoda6[[#This Row],[Średnia temperatura]]&gt;20,IF(pogoda6[[#This Row],[Opady w mm]]&lt;=15,10,60),0)</f>
        <v>0</v>
      </c>
      <c r="H220" s="4">
        <f>IF(WEEKDAY(pogoda6[[#This Row],[Data]],2)=5,1,0)</f>
        <v>0</v>
      </c>
      <c r="I220" s="4">
        <f>IF(AND(pogoda6[[#This Row],[czy pt]],pogoda6[[#This Row],[wysokość trawy]]&gt;150),25,0)</f>
        <v>0</v>
      </c>
    </row>
    <row r="221" spans="1:9" x14ac:dyDescent="0.25">
      <c r="A221" s="1">
        <v>44050</v>
      </c>
      <c r="B221">
        <v>18.3</v>
      </c>
      <c r="C221">
        <v>0.7</v>
      </c>
      <c r="D221">
        <f t="shared" si="3"/>
        <v>1845</v>
      </c>
      <c r="E221">
        <f>IF(AND(pogoda6[[#This Row],[Średnia temperatura]]&gt;=5,pogoda6[[#This Row],[Średnia temperatura]]&lt;=10),IF(pogoda6[[#This Row],[Opady w mm]]&lt;2,5,10),0)</f>
        <v>0</v>
      </c>
      <c r="F221">
        <f>IF(AND(pogoda6[[#This Row],[Średnia temperatura]]&gt;10,pogoda6[[#This Row],[Średnia temperatura]]&lt;=20),IF(pogoda6[[#This Row],[Opady w mm]]&lt;=15,20,35),0)</f>
        <v>20</v>
      </c>
      <c r="G221">
        <f>IF(pogoda6[[#This Row],[Średnia temperatura]]&gt;20,IF(pogoda6[[#This Row],[Opady w mm]]&lt;=15,10,60),0)</f>
        <v>0</v>
      </c>
      <c r="H221" s="4">
        <f>IF(WEEKDAY(pogoda6[[#This Row],[Data]],2)=5,1,0)</f>
        <v>1</v>
      </c>
      <c r="I221" s="4">
        <f>IF(AND(pogoda6[[#This Row],[czy pt]],pogoda6[[#This Row],[wysokość trawy]]&gt;150),25,0)</f>
        <v>25</v>
      </c>
    </row>
    <row r="222" spans="1:9" x14ac:dyDescent="0.25">
      <c r="A222" s="1">
        <v>44051</v>
      </c>
      <c r="B222">
        <v>19.5</v>
      </c>
      <c r="C222">
        <v>0.1</v>
      </c>
      <c r="D222">
        <f t="shared" si="3"/>
        <v>1865</v>
      </c>
      <c r="E222">
        <f>IF(AND(pogoda6[[#This Row],[Średnia temperatura]]&gt;=5,pogoda6[[#This Row],[Średnia temperatura]]&lt;=10),IF(pogoda6[[#This Row],[Opady w mm]]&lt;2,5,10),0)</f>
        <v>0</v>
      </c>
      <c r="F222">
        <f>IF(AND(pogoda6[[#This Row],[Średnia temperatura]]&gt;10,pogoda6[[#This Row],[Średnia temperatura]]&lt;=20),IF(pogoda6[[#This Row],[Opady w mm]]&lt;=15,20,35),0)</f>
        <v>20</v>
      </c>
      <c r="G222">
        <f>IF(pogoda6[[#This Row],[Średnia temperatura]]&gt;20,IF(pogoda6[[#This Row],[Opady w mm]]&lt;=15,10,60),0)</f>
        <v>0</v>
      </c>
      <c r="H222" s="4">
        <f>IF(WEEKDAY(pogoda6[[#This Row],[Data]],2)=5,1,0)</f>
        <v>0</v>
      </c>
      <c r="I222" s="4">
        <f>IF(AND(pogoda6[[#This Row],[czy pt]],pogoda6[[#This Row],[wysokość trawy]]&gt;150),25,0)</f>
        <v>0</v>
      </c>
    </row>
    <row r="223" spans="1:9" x14ac:dyDescent="0.25">
      <c r="A223" s="1">
        <v>44052</v>
      </c>
      <c r="B223">
        <v>19.2</v>
      </c>
      <c r="C223">
        <v>0</v>
      </c>
      <c r="D223">
        <f t="shared" si="3"/>
        <v>1885</v>
      </c>
      <c r="E223">
        <f>IF(AND(pogoda6[[#This Row],[Średnia temperatura]]&gt;=5,pogoda6[[#This Row],[Średnia temperatura]]&lt;=10),IF(pogoda6[[#This Row],[Opady w mm]]&lt;2,5,10),0)</f>
        <v>0</v>
      </c>
      <c r="F223">
        <f>IF(AND(pogoda6[[#This Row],[Średnia temperatura]]&gt;10,pogoda6[[#This Row],[Średnia temperatura]]&lt;=20),IF(pogoda6[[#This Row],[Opady w mm]]&lt;=15,20,35),0)</f>
        <v>20</v>
      </c>
      <c r="G223">
        <f>IF(pogoda6[[#This Row],[Średnia temperatura]]&gt;20,IF(pogoda6[[#This Row],[Opady w mm]]&lt;=15,10,60),0)</f>
        <v>0</v>
      </c>
      <c r="H223" s="4">
        <f>IF(WEEKDAY(pogoda6[[#This Row],[Data]],2)=5,1,0)</f>
        <v>0</v>
      </c>
      <c r="I223" s="4">
        <f>IF(AND(pogoda6[[#This Row],[czy pt]],pogoda6[[#This Row],[wysokość trawy]]&gt;150),25,0)</f>
        <v>0</v>
      </c>
    </row>
    <row r="224" spans="1:9" x14ac:dyDescent="0.25">
      <c r="A224" s="1">
        <v>44053</v>
      </c>
      <c r="B224">
        <v>19.5</v>
      </c>
      <c r="C224">
        <v>1.4</v>
      </c>
      <c r="D224">
        <f t="shared" si="3"/>
        <v>1905</v>
      </c>
      <c r="E224">
        <f>IF(AND(pogoda6[[#This Row],[Średnia temperatura]]&gt;=5,pogoda6[[#This Row],[Średnia temperatura]]&lt;=10),IF(pogoda6[[#This Row],[Opady w mm]]&lt;2,5,10),0)</f>
        <v>0</v>
      </c>
      <c r="F224">
        <f>IF(AND(pogoda6[[#This Row],[Średnia temperatura]]&gt;10,pogoda6[[#This Row],[Średnia temperatura]]&lt;=20),IF(pogoda6[[#This Row],[Opady w mm]]&lt;=15,20,35),0)</f>
        <v>20</v>
      </c>
      <c r="G224">
        <f>IF(pogoda6[[#This Row],[Średnia temperatura]]&gt;20,IF(pogoda6[[#This Row],[Opady w mm]]&lt;=15,10,60),0)</f>
        <v>0</v>
      </c>
      <c r="H224" s="4">
        <f>IF(WEEKDAY(pogoda6[[#This Row],[Data]],2)=5,1,0)</f>
        <v>0</v>
      </c>
      <c r="I224" s="4">
        <f>IF(AND(pogoda6[[#This Row],[czy pt]],pogoda6[[#This Row],[wysokość trawy]]&gt;150),25,0)</f>
        <v>0</v>
      </c>
    </row>
    <row r="225" spans="1:9" x14ac:dyDescent="0.25">
      <c r="A225" s="1">
        <v>44054</v>
      </c>
      <c r="B225">
        <v>19.3</v>
      </c>
      <c r="C225">
        <v>60.7</v>
      </c>
      <c r="D225">
        <f t="shared" si="3"/>
        <v>1925</v>
      </c>
      <c r="E225">
        <f>IF(AND(pogoda6[[#This Row],[Średnia temperatura]]&gt;=5,pogoda6[[#This Row],[Średnia temperatura]]&lt;=10),IF(pogoda6[[#This Row],[Opady w mm]]&lt;2,5,10),0)</f>
        <v>0</v>
      </c>
      <c r="F225">
        <f>IF(AND(pogoda6[[#This Row],[Średnia temperatura]]&gt;10,pogoda6[[#This Row],[Średnia temperatura]]&lt;=20),IF(pogoda6[[#This Row],[Opady w mm]]&lt;=15,20,35),0)</f>
        <v>35</v>
      </c>
      <c r="G225">
        <f>IF(pogoda6[[#This Row],[Średnia temperatura]]&gt;20,IF(pogoda6[[#This Row],[Opady w mm]]&lt;=15,10,60),0)</f>
        <v>0</v>
      </c>
      <c r="H225" s="4">
        <f>IF(WEEKDAY(pogoda6[[#This Row],[Data]],2)=5,1,0)</f>
        <v>0</v>
      </c>
      <c r="I225" s="4">
        <f>IF(AND(pogoda6[[#This Row],[czy pt]],pogoda6[[#This Row],[wysokość trawy]]&gt;150),25,0)</f>
        <v>0</v>
      </c>
    </row>
    <row r="226" spans="1:9" x14ac:dyDescent="0.25">
      <c r="A226" s="1">
        <v>44055</v>
      </c>
      <c r="B226">
        <v>19.600000000000001</v>
      </c>
      <c r="C226">
        <v>0.7</v>
      </c>
      <c r="D226">
        <f t="shared" si="3"/>
        <v>1960</v>
      </c>
      <c r="E226">
        <f>IF(AND(pogoda6[[#This Row],[Średnia temperatura]]&gt;=5,pogoda6[[#This Row],[Średnia temperatura]]&lt;=10),IF(pogoda6[[#This Row],[Opady w mm]]&lt;2,5,10),0)</f>
        <v>0</v>
      </c>
      <c r="F226">
        <f>IF(AND(pogoda6[[#This Row],[Średnia temperatura]]&gt;10,pogoda6[[#This Row],[Średnia temperatura]]&lt;=20),IF(pogoda6[[#This Row],[Opady w mm]]&lt;=15,20,35),0)</f>
        <v>20</v>
      </c>
      <c r="G226">
        <f>IF(pogoda6[[#This Row],[Średnia temperatura]]&gt;20,IF(pogoda6[[#This Row],[Opady w mm]]&lt;=15,10,60),0)</f>
        <v>0</v>
      </c>
      <c r="H226" s="4">
        <f>IF(WEEKDAY(pogoda6[[#This Row],[Data]],2)=5,1,0)</f>
        <v>0</v>
      </c>
      <c r="I226" s="4">
        <f>IF(AND(pogoda6[[#This Row],[czy pt]],pogoda6[[#This Row],[wysokość trawy]]&gt;150),25,0)</f>
        <v>0</v>
      </c>
    </row>
    <row r="227" spans="1:9" x14ac:dyDescent="0.25">
      <c r="A227" s="1">
        <v>44056</v>
      </c>
      <c r="B227">
        <v>18.7</v>
      </c>
      <c r="C227">
        <v>0.2</v>
      </c>
      <c r="D227">
        <f t="shared" si="3"/>
        <v>1980</v>
      </c>
      <c r="E227">
        <f>IF(AND(pogoda6[[#This Row],[Średnia temperatura]]&gt;=5,pogoda6[[#This Row],[Średnia temperatura]]&lt;=10),IF(pogoda6[[#This Row],[Opady w mm]]&lt;2,5,10),0)</f>
        <v>0</v>
      </c>
      <c r="F227">
        <f>IF(AND(pogoda6[[#This Row],[Średnia temperatura]]&gt;10,pogoda6[[#This Row],[Średnia temperatura]]&lt;=20),IF(pogoda6[[#This Row],[Opady w mm]]&lt;=15,20,35),0)</f>
        <v>20</v>
      </c>
      <c r="G227">
        <f>IF(pogoda6[[#This Row],[Średnia temperatura]]&gt;20,IF(pogoda6[[#This Row],[Opady w mm]]&lt;=15,10,60),0)</f>
        <v>0</v>
      </c>
      <c r="H227" s="4">
        <f>IF(WEEKDAY(pogoda6[[#This Row],[Data]],2)=5,1,0)</f>
        <v>0</v>
      </c>
      <c r="I227" s="4">
        <f>IF(AND(pogoda6[[#This Row],[czy pt]],pogoda6[[#This Row],[wysokość trawy]]&gt;150),25,0)</f>
        <v>0</v>
      </c>
    </row>
    <row r="228" spans="1:9" x14ac:dyDescent="0.25">
      <c r="A228" s="1">
        <v>44057</v>
      </c>
      <c r="B228">
        <v>18.600000000000001</v>
      </c>
      <c r="C228">
        <v>2.2000000000000002</v>
      </c>
      <c r="D228">
        <f t="shared" si="3"/>
        <v>2000</v>
      </c>
      <c r="E228">
        <f>IF(AND(pogoda6[[#This Row],[Średnia temperatura]]&gt;=5,pogoda6[[#This Row],[Średnia temperatura]]&lt;=10),IF(pogoda6[[#This Row],[Opady w mm]]&lt;2,5,10),0)</f>
        <v>0</v>
      </c>
      <c r="F228">
        <f>IF(AND(pogoda6[[#This Row],[Średnia temperatura]]&gt;10,pogoda6[[#This Row],[Średnia temperatura]]&lt;=20),IF(pogoda6[[#This Row],[Opady w mm]]&lt;=15,20,35),0)</f>
        <v>20</v>
      </c>
      <c r="G228">
        <f>IF(pogoda6[[#This Row],[Średnia temperatura]]&gt;20,IF(pogoda6[[#This Row],[Opady w mm]]&lt;=15,10,60),0)</f>
        <v>0</v>
      </c>
      <c r="H228" s="4">
        <f>IF(WEEKDAY(pogoda6[[#This Row],[Data]],2)=5,1,0)</f>
        <v>1</v>
      </c>
      <c r="I228" s="4">
        <f>IF(AND(pogoda6[[#This Row],[czy pt]],pogoda6[[#This Row],[wysokość trawy]]&gt;150),25,0)</f>
        <v>25</v>
      </c>
    </row>
    <row r="229" spans="1:9" x14ac:dyDescent="0.25">
      <c r="A229" s="1">
        <v>44058</v>
      </c>
      <c r="B229">
        <v>18.100000000000001</v>
      </c>
      <c r="C229">
        <v>0</v>
      </c>
      <c r="D229">
        <f t="shared" si="3"/>
        <v>2020</v>
      </c>
      <c r="E229">
        <f>IF(AND(pogoda6[[#This Row],[Średnia temperatura]]&gt;=5,pogoda6[[#This Row],[Średnia temperatura]]&lt;=10),IF(pogoda6[[#This Row],[Opady w mm]]&lt;2,5,10),0)</f>
        <v>0</v>
      </c>
      <c r="F229">
        <f>IF(AND(pogoda6[[#This Row],[Średnia temperatura]]&gt;10,pogoda6[[#This Row],[Średnia temperatura]]&lt;=20),IF(pogoda6[[#This Row],[Opady w mm]]&lt;=15,20,35),0)</f>
        <v>20</v>
      </c>
      <c r="G229">
        <f>IF(pogoda6[[#This Row],[Średnia temperatura]]&gt;20,IF(pogoda6[[#This Row],[Opady w mm]]&lt;=15,10,60),0)</f>
        <v>0</v>
      </c>
      <c r="H229" s="4">
        <f>IF(WEEKDAY(pogoda6[[#This Row],[Data]],2)=5,1,0)</f>
        <v>0</v>
      </c>
      <c r="I229" s="4">
        <f>IF(AND(pogoda6[[#This Row],[czy pt]],pogoda6[[#This Row],[wysokość trawy]]&gt;150),25,0)</f>
        <v>0</v>
      </c>
    </row>
    <row r="230" spans="1:9" x14ac:dyDescent="0.25">
      <c r="A230" s="1">
        <v>44059</v>
      </c>
      <c r="B230">
        <v>19</v>
      </c>
      <c r="C230">
        <v>0.6</v>
      </c>
      <c r="D230">
        <f t="shared" si="3"/>
        <v>2040</v>
      </c>
      <c r="E230">
        <f>IF(AND(pogoda6[[#This Row],[Średnia temperatura]]&gt;=5,pogoda6[[#This Row],[Średnia temperatura]]&lt;=10),IF(pogoda6[[#This Row],[Opady w mm]]&lt;2,5,10),0)</f>
        <v>0</v>
      </c>
      <c r="F230">
        <f>IF(AND(pogoda6[[#This Row],[Średnia temperatura]]&gt;10,pogoda6[[#This Row],[Średnia temperatura]]&lt;=20),IF(pogoda6[[#This Row],[Opady w mm]]&lt;=15,20,35),0)</f>
        <v>20</v>
      </c>
      <c r="G230">
        <f>IF(pogoda6[[#This Row],[Średnia temperatura]]&gt;20,IF(pogoda6[[#This Row],[Opady w mm]]&lt;=15,10,60),0)</f>
        <v>0</v>
      </c>
      <c r="H230" s="4">
        <f>IF(WEEKDAY(pogoda6[[#This Row],[Data]],2)=5,1,0)</f>
        <v>0</v>
      </c>
      <c r="I230" s="4">
        <f>IF(AND(pogoda6[[#This Row],[czy pt]],pogoda6[[#This Row],[wysokość trawy]]&gt;150),25,0)</f>
        <v>0</v>
      </c>
    </row>
    <row r="231" spans="1:9" x14ac:dyDescent="0.25">
      <c r="A231" s="1">
        <v>44060</v>
      </c>
      <c r="B231">
        <v>17.3</v>
      </c>
      <c r="C231">
        <v>2.8</v>
      </c>
      <c r="D231">
        <f t="shared" si="3"/>
        <v>2060</v>
      </c>
      <c r="E231">
        <f>IF(AND(pogoda6[[#This Row],[Średnia temperatura]]&gt;=5,pogoda6[[#This Row],[Średnia temperatura]]&lt;=10),IF(pogoda6[[#This Row],[Opady w mm]]&lt;2,5,10),0)</f>
        <v>0</v>
      </c>
      <c r="F231">
        <f>IF(AND(pogoda6[[#This Row],[Średnia temperatura]]&gt;10,pogoda6[[#This Row],[Średnia temperatura]]&lt;=20),IF(pogoda6[[#This Row],[Opady w mm]]&lt;=15,20,35),0)</f>
        <v>20</v>
      </c>
      <c r="G231">
        <f>IF(pogoda6[[#This Row],[Średnia temperatura]]&gt;20,IF(pogoda6[[#This Row],[Opady w mm]]&lt;=15,10,60),0)</f>
        <v>0</v>
      </c>
      <c r="H231" s="4">
        <f>IF(WEEKDAY(pogoda6[[#This Row],[Data]],2)=5,1,0)</f>
        <v>0</v>
      </c>
      <c r="I231" s="4">
        <f>IF(AND(pogoda6[[#This Row],[czy pt]],pogoda6[[#This Row],[wysokość trawy]]&gt;150),25,0)</f>
        <v>0</v>
      </c>
    </row>
    <row r="232" spans="1:9" x14ac:dyDescent="0.25">
      <c r="A232" s="1">
        <v>44061</v>
      </c>
      <c r="B232">
        <v>15</v>
      </c>
      <c r="C232">
        <v>0</v>
      </c>
      <c r="D232">
        <f t="shared" si="3"/>
        <v>2080</v>
      </c>
      <c r="E232">
        <f>IF(AND(pogoda6[[#This Row],[Średnia temperatura]]&gt;=5,pogoda6[[#This Row],[Średnia temperatura]]&lt;=10),IF(pogoda6[[#This Row],[Opady w mm]]&lt;2,5,10),0)</f>
        <v>0</v>
      </c>
      <c r="F232">
        <f>IF(AND(pogoda6[[#This Row],[Średnia temperatura]]&gt;10,pogoda6[[#This Row],[Średnia temperatura]]&lt;=20),IF(pogoda6[[#This Row],[Opady w mm]]&lt;=15,20,35),0)</f>
        <v>20</v>
      </c>
      <c r="G232">
        <f>IF(pogoda6[[#This Row],[Średnia temperatura]]&gt;20,IF(pogoda6[[#This Row],[Opady w mm]]&lt;=15,10,60),0)</f>
        <v>0</v>
      </c>
      <c r="H232" s="4">
        <f>IF(WEEKDAY(pogoda6[[#This Row],[Data]],2)=5,1,0)</f>
        <v>0</v>
      </c>
      <c r="I232" s="4">
        <f>IF(AND(pogoda6[[#This Row],[czy pt]],pogoda6[[#This Row],[wysokość trawy]]&gt;150),25,0)</f>
        <v>0</v>
      </c>
    </row>
    <row r="233" spans="1:9" x14ac:dyDescent="0.25">
      <c r="A233" s="1">
        <v>44062</v>
      </c>
      <c r="B233">
        <v>17.7</v>
      </c>
      <c r="C233">
        <v>0</v>
      </c>
      <c r="D233">
        <f t="shared" si="3"/>
        <v>2100</v>
      </c>
      <c r="E233">
        <f>IF(AND(pogoda6[[#This Row],[Średnia temperatura]]&gt;=5,pogoda6[[#This Row],[Średnia temperatura]]&lt;=10),IF(pogoda6[[#This Row],[Opady w mm]]&lt;2,5,10),0)</f>
        <v>0</v>
      </c>
      <c r="F233">
        <f>IF(AND(pogoda6[[#This Row],[Średnia temperatura]]&gt;10,pogoda6[[#This Row],[Średnia temperatura]]&lt;=20),IF(pogoda6[[#This Row],[Opady w mm]]&lt;=15,20,35),0)</f>
        <v>20</v>
      </c>
      <c r="G233">
        <f>IF(pogoda6[[#This Row],[Średnia temperatura]]&gt;20,IF(pogoda6[[#This Row],[Opady w mm]]&lt;=15,10,60),0)</f>
        <v>0</v>
      </c>
      <c r="H233" s="4">
        <f>IF(WEEKDAY(pogoda6[[#This Row],[Data]],2)=5,1,0)</f>
        <v>0</v>
      </c>
      <c r="I233" s="4">
        <f>IF(AND(pogoda6[[#This Row],[czy pt]],pogoda6[[#This Row],[wysokość trawy]]&gt;150),25,0)</f>
        <v>0</v>
      </c>
    </row>
    <row r="234" spans="1:9" x14ac:dyDescent="0.25">
      <c r="A234" s="1">
        <v>44063</v>
      </c>
      <c r="B234">
        <v>20.399999999999999</v>
      </c>
      <c r="C234">
        <v>0</v>
      </c>
      <c r="D234">
        <f t="shared" si="3"/>
        <v>2120</v>
      </c>
      <c r="E234">
        <f>IF(AND(pogoda6[[#This Row],[Średnia temperatura]]&gt;=5,pogoda6[[#This Row],[Średnia temperatura]]&lt;=10),IF(pogoda6[[#This Row],[Opady w mm]]&lt;2,5,10),0)</f>
        <v>0</v>
      </c>
      <c r="F234">
        <f>IF(AND(pogoda6[[#This Row],[Średnia temperatura]]&gt;10,pogoda6[[#This Row],[Średnia temperatura]]&lt;=20),IF(pogoda6[[#This Row],[Opady w mm]]&lt;=15,20,35),0)</f>
        <v>0</v>
      </c>
      <c r="G234">
        <f>IF(pogoda6[[#This Row],[Średnia temperatura]]&gt;20,IF(pogoda6[[#This Row],[Opady w mm]]&lt;=15,10,60),0)</f>
        <v>10</v>
      </c>
      <c r="H234" s="4">
        <f>IF(WEEKDAY(pogoda6[[#This Row],[Data]],2)=5,1,0)</f>
        <v>0</v>
      </c>
      <c r="I234" s="4">
        <f>IF(AND(pogoda6[[#This Row],[czy pt]],pogoda6[[#This Row],[wysokość trawy]]&gt;150),25,0)</f>
        <v>0</v>
      </c>
    </row>
    <row r="235" spans="1:9" x14ac:dyDescent="0.25">
      <c r="A235" s="1">
        <v>44064</v>
      </c>
      <c r="B235">
        <v>21.4</v>
      </c>
      <c r="C235">
        <v>0</v>
      </c>
      <c r="D235">
        <f t="shared" si="3"/>
        <v>2130</v>
      </c>
      <c r="E235">
        <f>IF(AND(pogoda6[[#This Row],[Średnia temperatura]]&gt;=5,pogoda6[[#This Row],[Średnia temperatura]]&lt;=10),IF(pogoda6[[#This Row],[Opady w mm]]&lt;2,5,10),0)</f>
        <v>0</v>
      </c>
      <c r="F235">
        <f>IF(AND(pogoda6[[#This Row],[Średnia temperatura]]&gt;10,pogoda6[[#This Row],[Średnia temperatura]]&lt;=20),IF(pogoda6[[#This Row],[Opady w mm]]&lt;=15,20,35),0)</f>
        <v>0</v>
      </c>
      <c r="G235">
        <f>IF(pogoda6[[#This Row],[Średnia temperatura]]&gt;20,IF(pogoda6[[#This Row],[Opady w mm]]&lt;=15,10,60),0)</f>
        <v>10</v>
      </c>
      <c r="H235" s="4">
        <f>IF(WEEKDAY(pogoda6[[#This Row],[Data]],2)=5,1,0)</f>
        <v>1</v>
      </c>
      <c r="I235" s="4">
        <f>IF(AND(pogoda6[[#This Row],[czy pt]],pogoda6[[#This Row],[wysokość trawy]]&gt;150),25,0)</f>
        <v>25</v>
      </c>
    </row>
    <row r="236" spans="1:9" x14ac:dyDescent="0.25">
      <c r="A236" s="1">
        <v>44065</v>
      </c>
      <c r="B236">
        <v>16.899999999999999</v>
      </c>
      <c r="C236">
        <v>0</v>
      </c>
      <c r="D236">
        <f t="shared" si="3"/>
        <v>2140</v>
      </c>
      <c r="E236">
        <f>IF(AND(pogoda6[[#This Row],[Średnia temperatura]]&gt;=5,pogoda6[[#This Row],[Średnia temperatura]]&lt;=10),IF(pogoda6[[#This Row],[Opady w mm]]&lt;2,5,10),0)</f>
        <v>0</v>
      </c>
      <c r="F236">
        <f>IF(AND(pogoda6[[#This Row],[Średnia temperatura]]&gt;10,pogoda6[[#This Row],[Średnia temperatura]]&lt;=20),IF(pogoda6[[#This Row],[Opady w mm]]&lt;=15,20,35),0)</f>
        <v>20</v>
      </c>
      <c r="G236">
        <f>IF(pogoda6[[#This Row],[Średnia temperatura]]&gt;20,IF(pogoda6[[#This Row],[Opady w mm]]&lt;=15,10,60),0)</f>
        <v>0</v>
      </c>
      <c r="H236" s="4">
        <f>IF(WEEKDAY(pogoda6[[#This Row],[Data]],2)=5,1,0)</f>
        <v>0</v>
      </c>
      <c r="I236" s="4">
        <f>IF(AND(pogoda6[[#This Row],[czy pt]],pogoda6[[#This Row],[wysokość trawy]]&gt;150),25,0)</f>
        <v>0</v>
      </c>
    </row>
    <row r="237" spans="1:9" x14ac:dyDescent="0.25">
      <c r="A237" s="1">
        <v>44066</v>
      </c>
      <c r="B237">
        <v>16.7</v>
      </c>
      <c r="C237">
        <v>0</v>
      </c>
      <c r="D237">
        <f t="shared" si="3"/>
        <v>2160</v>
      </c>
      <c r="E237">
        <f>IF(AND(pogoda6[[#This Row],[Średnia temperatura]]&gt;=5,pogoda6[[#This Row],[Średnia temperatura]]&lt;=10),IF(pogoda6[[#This Row],[Opady w mm]]&lt;2,5,10),0)</f>
        <v>0</v>
      </c>
      <c r="F237">
        <f>IF(AND(pogoda6[[#This Row],[Średnia temperatura]]&gt;10,pogoda6[[#This Row],[Średnia temperatura]]&lt;=20),IF(pogoda6[[#This Row],[Opady w mm]]&lt;=15,20,35),0)</f>
        <v>20</v>
      </c>
      <c r="G237">
        <f>IF(pogoda6[[#This Row],[Średnia temperatura]]&gt;20,IF(pogoda6[[#This Row],[Opady w mm]]&lt;=15,10,60),0)</f>
        <v>0</v>
      </c>
      <c r="H237" s="4">
        <f>IF(WEEKDAY(pogoda6[[#This Row],[Data]],2)=5,1,0)</f>
        <v>0</v>
      </c>
      <c r="I237" s="4">
        <f>IF(AND(pogoda6[[#This Row],[czy pt]],pogoda6[[#This Row],[wysokość trawy]]&gt;150),25,0)</f>
        <v>0</v>
      </c>
    </row>
    <row r="238" spans="1:9" x14ac:dyDescent="0.25">
      <c r="A238" s="1">
        <v>44067</v>
      </c>
      <c r="B238">
        <v>15.6</v>
      </c>
      <c r="C238">
        <v>4.0999999999999996</v>
      </c>
      <c r="D238">
        <f t="shared" si="3"/>
        <v>2180</v>
      </c>
      <c r="E238">
        <f>IF(AND(pogoda6[[#This Row],[Średnia temperatura]]&gt;=5,pogoda6[[#This Row],[Średnia temperatura]]&lt;=10),IF(pogoda6[[#This Row],[Opady w mm]]&lt;2,5,10),0)</f>
        <v>0</v>
      </c>
      <c r="F238">
        <f>IF(AND(pogoda6[[#This Row],[Średnia temperatura]]&gt;10,pogoda6[[#This Row],[Średnia temperatura]]&lt;=20),IF(pogoda6[[#This Row],[Opady w mm]]&lt;=15,20,35),0)</f>
        <v>20</v>
      </c>
      <c r="G238">
        <f>IF(pogoda6[[#This Row],[Średnia temperatura]]&gt;20,IF(pogoda6[[#This Row],[Opady w mm]]&lt;=15,10,60),0)</f>
        <v>0</v>
      </c>
      <c r="H238" s="4">
        <f>IF(WEEKDAY(pogoda6[[#This Row],[Data]],2)=5,1,0)</f>
        <v>0</v>
      </c>
      <c r="I238" s="4">
        <f>IF(AND(pogoda6[[#This Row],[czy pt]],pogoda6[[#This Row],[wysokość trawy]]&gt;150),25,0)</f>
        <v>0</v>
      </c>
    </row>
    <row r="239" spans="1:9" x14ac:dyDescent="0.25">
      <c r="A239" s="1">
        <v>44068</v>
      </c>
      <c r="B239">
        <v>16.899999999999999</v>
      </c>
      <c r="C239">
        <v>0.3</v>
      </c>
      <c r="D239">
        <f t="shared" si="3"/>
        <v>2200</v>
      </c>
      <c r="E239">
        <f>IF(AND(pogoda6[[#This Row],[Średnia temperatura]]&gt;=5,pogoda6[[#This Row],[Średnia temperatura]]&lt;=10),IF(pogoda6[[#This Row],[Opady w mm]]&lt;2,5,10),0)</f>
        <v>0</v>
      </c>
      <c r="F239">
        <f>IF(AND(pogoda6[[#This Row],[Średnia temperatura]]&gt;10,pogoda6[[#This Row],[Średnia temperatura]]&lt;=20),IF(pogoda6[[#This Row],[Opady w mm]]&lt;=15,20,35),0)</f>
        <v>20</v>
      </c>
      <c r="G239">
        <f>IF(pogoda6[[#This Row],[Średnia temperatura]]&gt;20,IF(pogoda6[[#This Row],[Opady w mm]]&lt;=15,10,60),0)</f>
        <v>0</v>
      </c>
      <c r="H239" s="4">
        <f>IF(WEEKDAY(pogoda6[[#This Row],[Data]],2)=5,1,0)</f>
        <v>0</v>
      </c>
      <c r="I239" s="4">
        <f>IF(AND(pogoda6[[#This Row],[czy pt]],pogoda6[[#This Row],[wysokość trawy]]&gt;150),25,0)</f>
        <v>0</v>
      </c>
    </row>
    <row r="240" spans="1:9" x14ac:dyDescent="0.25">
      <c r="A240" s="1">
        <v>44069</v>
      </c>
      <c r="B240">
        <v>15.5</v>
      </c>
      <c r="C240">
        <v>2.5</v>
      </c>
      <c r="D240">
        <f t="shared" si="3"/>
        <v>2220</v>
      </c>
      <c r="E240">
        <f>IF(AND(pogoda6[[#This Row],[Średnia temperatura]]&gt;=5,pogoda6[[#This Row],[Średnia temperatura]]&lt;=10),IF(pogoda6[[#This Row],[Opady w mm]]&lt;2,5,10),0)</f>
        <v>0</v>
      </c>
      <c r="F240">
        <f>IF(AND(pogoda6[[#This Row],[Średnia temperatura]]&gt;10,pogoda6[[#This Row],[Średnia temperatura]]&lt;=20),IF(pogoda6[[#This Row],[Opady w mm]]&lt;=15,20,35),0)</f>
        <v>20</v>
      </c>
      <c r="G240">
        <f>IF(pogoda6[[#This Row],[Średnia temperatura]]&gt;20,IF(pogoda6[[#This Row],[Opady w mm]]&lt;=15,10,60),0)</f>
        <v>0</v>
      </c>
      <c r="H240" s="4">
        <f>IF(WEEKDAY(pogoda6[[#This Row],[Data]],2)=5,1,0)</f>
        <v>0</v>
      </c>
      <c r="I240" s="4">
        <f>IF(AND(pogoda6[[#This Row],[czy pt]],pogoda6[[#This Row],[wysokość trawy]]&gt;150),25,0)</f>
        <v>0</v>
      </c>
    </row>
    <row r="241" spans="1:9" x14ac:dyDescent="0.25">
      <c r="A241" s="1">
        <v>44070</v>
      </c>
      <c r="B241">
        <v>16.399999999999999</v>
      </c>
      <c r="C241">
        <v>0.8</v>
      </c>
      <c r="D241">
        <f t="shared" si="3"/>
        <v>2240</v>
      </c>
      <c r="E241">
        <f>IF(AND(pogoda6[[#This Row],[Średnia temperatura]]&gt;=5,pogoda6[[#This Row],[Średnia temperatura]]&lt;=10),IF(pogoda6[[#This Row],[Opady w mm]]&lt;2,5,10),0)</f>
        <v>0</v>
      </c>
      <c r="F241">
        <f>IF(AND(pogoda6[[#This Row],[Średnia temperatura]]&gt;10,pogoda6[[#This Row],[Średnia temperatura]]&lt;=20),IF(pogoda6[[#This Row],[Opady w mm]]&lt;=15,20,35),0)</f>
        <v>20</v>
      </c>
      <c r="G241">
        <f>IF(pogoda6[[#This Row],[Średnia temperatura]]&gt;20,IF(pogoda6[[#This Row],[Opady w mm]]&lt;=15,10,60),0)</f>
        <v>0</v>
      </c>
      <c r="H241" s="4">
        <f>IF(WEEKDAY(pogoda6[[#This Row],[Data]],2)=5,1,0)</f>
        <v>0</v>
      </c>
      <c r="I241" s="4">
        <f>IF(AND(pogoda6[[#This Row],[czy pt]],pogoda6[[#This Row],[wysokość trawy]]&gt;150),25,0)</f>
        <v>0</v>
      </c>
    </row>
    <row r="242" spans="1:9" x14ac:dyDescent="0.25">
      <c r="A242" s="1">
        <v>44071</v>
      </c>
      <c r="B242">
        <v>15.4</v>
      </c>
      <c r="C242">
        <v>3.8</v>
      </c>
      <c r="D242">
        <f t="shared" si="3"/>
        <v>2260</v>
      </c>
      <c r="E242">
        <f>IF(AND(pogoda6[[#This Row],[Średnia temperatura]]&gt;=5,pogoda6[[#This Row],[Średnia temperatura]]&lt;=10),IF(pogoda6[[#This Row],[Opady w mm]]&lt;2,5,10),0)</f>
        <v>0</v>
      </c>
      <c r="F242">
        <f>IF(AND(pogoda6[[#This Row],[Średnia temperatura]]&gt;10,pogoda6[[#This Row],[Średnia temperatura]]&lt;=20),IF(pogoda6[[#This Row],[Opady w mm]]&lt;=15,20,35),0)</f>
        <v>20</v>
      </c>
      <c r="G242">
        <f>IF(pogoda6[[#This Row],[Średnia temperatura]]&gt;20,IF(pogoda6[[#This Row],[Opady w mm]]&lt;=15,10,60),0)</f>
        <v>0</v>
      </c>
      <c r="H242" s="4">
        <f>IF(WEEKDAY(pogoda6[[#This Row],[Data]],2)=5,1,0)</f>
        <v>1</v>
      </c>
      <c r="I242" s="4">
        <f>IF(AND(pogoda6[[#This Row],[czy pt]],pogoda6[[#This Row],[wysokość trawy]]&gt;150),25,0)</f>
        <v>25</v>
      </c>
    </row>
    <row r="243" spans="1:9" x14ac:dyDescent="0.25">
      <c r="A243" s="1">
        <v>44072</v>
      </c>
      <c r="B243">
        <v>16.5</v>
      </c>
      <c r="C243">
        <v>1.8</v>
      </c>
      <c r="D243">
        <f t="shared" si="3"/>
        <v>2280</v>
      </c>
      <c r="E243">
        <f>IF(AND(pogoda6[[#This Row],[Średnia temperatura]]&gt;=5,pogoda6[[#This Row],[Średnia temperatura]]&lt;=10),IF(pogoda6[[#This Row],[Opady w mm]]&lt;2,5,10),0)</f>
        <v>0</v>
      </c>
      <c r="F243">
        <f>IF(AND(pogoda6[[#This Row],[Średnia temperatura]]&gt;10,pogoda6[[#This Row],[Średnia temperatura]]&lt;=20),IF(pogoda6[[#This Row],[Opady w mm]]&lt;=15,20,35),0)</f>
        <v>20</v>
      </c>
      <c r="G243">
        <f>IF(pogoda6[[#This Row],[Średnia temperatura]]&gt;20,IF(pogoda6[[#This Row],[Opady w mm]]&lt;=15,10,60),0)</f>
        <v>0</v>
      </c>
      <c r="H243" s="4">
        <f>IF(WEEKDAY(pogoda6[[#This Row],[Data]],2)=5,1,0)</f>
        <v>0</v>
      </c>
      <c r="I243" s="4">
        <f>IF(AND(pogoda6[[#This Row],[czy pt]],pogoda6[[#This Row],[wysokość trawy]]&gt;150),25,0)</f>
        <v>0</v>
      </c>
    </row>
    <row r="244" spans="1:9" x14ac:dyDescent="0.25">
      <c r="A244" s="1">
        <v>44073</v>
      </c>
      <c r="B244">
        <v>16.5</v>
      </c>
      <c r="C244">
        <v>0</v>
      </c>
      <c r="D244">
        <f t="shared" si="3"/>
        <v>2300</v>
      </c>
      <c r="E244">
        <f>IF(AND(pogoda6[[#This Row],[Średnia temperatura]]&gt;=5,pogoda6[[#This Row],[Średnia temperatura]]&lt;=10),IF(pogoda6[[#This Row],[Opady w mm]]&lt;2,5,10),0)</f>
        <v>0</v>
      </c>
      <c r="F244">
        <f>IF(AND(pogoda6[[#This Row],[Średnia temperatura]]&gt;10,pogoda6[[#This Row],[Średnia temperatura]]&lt;=20),IF(pogoda6[[#This Row],[Opady w mm]]&lt;=15,20,35),0)</f>
        <v>20</v>
      </c>
      <c r="G244">
        <f>IF(pogoda6[[#This Row],[Średnia temperatura]]&gt;20,IF(pogoda6[[#This Row],[Opady w mm]]&lt;=15,10,60),0)</f>
        <v>0</v>
      </c>
      <c r="H244" s="4">
        <f>IF(WEEKDAY(pogoda6[[#This Row],[Data]],2)=5,1,0)</f>
        <v>0</v>
      </c>
      <c r="I244" s="4">
        <f>IF(AND(pogoda6[[#This Row],[czy pt]],pogoda6[[#This Row],[wysokość trawy]]&gt;150),25,0)</f>
        <v>0</v>
      </c>
    </row>
    <row r="245" spans="1:9" x14ac:dyDescent="0.25">
      <c r="A245" s="1">
        <v>44074</v>
      </c>
      <c r="B245">
        <v>18.5</v>
      </c>
      <c r="C245">
        <v>0.6</v>
      </c>
      <c r="D245">
        <f t="shared" si="3"/>
        <v>2320</v>
      </c>
      <c r="E245">
        <f>IF(AND(pogoda6[[#This Row],[Średnia temperatura]]&gt;=5,pogoda6[[#This Row],[Średnia temperatura]]&lt;=10),IF(pogoda6[[#This Row],[Opady w mm]]&lt;2,5,10),0)</f>
        <v>0</v>
      </c>
      <c r="F245">
        <f>IF(AND(pogoda6[[#This Row],[Średnia temperatura]]&gt;10,pogoda6[[#This Row],[Średnia temperatura]]&lt;=20),IF(pogoda6[[#This Row],[Opady w mm]]&lt;=15,20,35),0)</f>
        <v>20</v>
      </c>
      <c r="G245">
        <f>IF(pogoda6[[#This Row],[Średnia temperatura]]&gt;20,IF(pogoda6[[#This Row],[Opady w mm]]&lt;=15,10,60),0)</f>
        <v>0</v>
      </c>
      <c r="H245" s="4">
        <f>IF(WEEKDAY(pogoda6[[#This Row],[Data]],2)=5,1,0)</f>
        <v>0</v>
      </c>
      <c r="I245" s="4">
        <f>IF(AND(pogoda6[[#This Row],[czy pt]],pogoda6[[#This Row],[wysokość trawy]]&gt;150),25,0)</f>
        <v>0</v>
      </c>
    </row>
    <row r="246" spans="1:9" x14ac:dyDescent="0.25">
      <c r="A246" s="1">
        <v>44075</v>
      </c>
      <c r="B246">
        <v>16.899999999999999</v>
      </c>
      <c r="C246">
        <v>2.1</v>
      </c>
      <c r="D246">
        <f t="shared" si="3"/>
        <v>2340</v>
      </c>
      <c r="E246">
        <f>IF(AND(pogoda6[[#This Row],[Średnia temperatura]]&gt;=5,pogoda6[[#This Row],[Średnia temperatura]]&lt;=10),IF(pogoda6[[#This Row],[Opady w mm]]&lt;2,5,10),0)</f>
        <v>0</v>
      </c>
      <c r="F246">
        <f>IF(AND(pogoda6[[#This Row],[Średnia temperatura]]&gt;10,pogoda6[[#This Row],[Średnia temperatura]]&lt;=20),IF(pogoda6[[#This Row],[Opady w mm]]&lt;=15,20,35),0)</f>
        <v>20</v>
      </c>
      <c r="G246">
        <f>IF(pogoda6[[#This Row],[Średnia temperatura]]&gt;20,IF(pogoda6[[#This Row],[Opady w mm]]&lt;=15,10,60),0)</f>
        <v>0</v>
      </c>
      <c r="H246" s="4">
        <f>IF(WEEKDAY(pogoda6[[#This Row],[Data]],2)=5,1,0)</f>
        <v>0</v>
      </c>
      <c r="I246" s="4">
        <f>IF(AND(pogoda6[[#This Row],[czy pt]],pogoda6[[#This Row],[wysokość trawy]]&gt;150),25,0)</f>
        <v>0</v>
      </c>
    </row>
    <row r="247" spans="1:9" x14ac:dyDescent="0.25">
      <c r="A247" s="1">
        <v>44076</v>
      </c>
      <c r="B247">
        <v>16.7</v>
      </c>
      <c r="C247">
        <v>0</v>
      </c>
      <c r="D247">
        <f t="shared" si="3"/>
        <v>2360</v>
      </c>
      <c r="E247">
        <f>IF(AND(pogoda6[[#This Row],[Średnia temperatura]]&gt;=5,pogoda6[[#This Row],[Średnia temperatura]]&lt;=10),IF(pogoda6[[#This Row],[Opady w mm]]&lt;2,5,10),0)</f>
        <v>0</v>
      </c>
      <c r="F247">
        <f>IF(AND(pogoda6[[#This Row],[Średnia temperatura]]&gt;10,pogoda6[[#This Row],[Średnia temperatura]]&lt;=20),IF(pogoda6[[#This Row],[Opady w mm]]&lt;=15,20,35),0)</f>
        <v>20</v>
      </c>
      <c r="G247">
        <f>IF(pogoda6[[#This Row],[Średnia temperatura]]&gt;20,IF(pogoda6[[#This Row],[Opady w mm]]&lt;=15,10,60),0)</f>
        <v>0</v>
      </c>
      <c r="H247" s="4">
        <f>IF(WEEKDAY(pogoda6[[#This Row],[Data]],2)=5,1,0)</f>
        <v>0</v>
      </c>
      <c r="I247" s="4">
        <f>IF(AND(pogoda6[[#This Row],[czy pt]],pogoda6[[#This Row],[wysokość trawy]]&gt;150),25,0)</f>
        <v>0</v>
      </c>
    </row>
    <row r="248" spans="1:9" x14ac:dyDescent="0.25">
      <c r="A248" s="1">
        <v>44077</v>
      </c>
      <c r="B248">
        <v>16.7</v>
      </c>
      <c r="C248">
        <v>0.6</v>
      </c>
      <c r="D248">
        <f t="shared" si="3"/>
        <v>2380</v>
      </c>
      <c r="E248">
        <f>IF(AND(pogoda6[[#This Row],[Średnia temperatura]]&gt;=5,pogoda6[[#This Row],[Średnia temperatura]]&lt;=10),IF(pogoda6[[#This Row],[Opady w mm]]&lt;2,5,10),0)</f>
        <v>0</v>
      </c>
      <c r="F248">
        <f>IF(AND(pogoda6[[#This Row],[Średnia temperatura]]&gt;10,pogoda6[[#This Row],[Średnia temperatura]]&lt;=20),IF(pogoda6[[#This Row],[Opady w mm]]&lt;=15,20,35),0)</f>
        <v>20</v>
      </c>
      <c r="G248">
        <f>IF(pogoda6[[#This Row],[Średnia temperatura]]&gt;20,IF(pogoda6[[#This Row],[Opady w mm]]&lt;=15,10,60),0)</f>
        <v>0</v>
      </c>
      <c r="H248" s="4">
        <f>IF(WEEKDAY(pogoda6[[#This Row],[Data]],2)=5,1,0)</f>
        <v>0</v>
      </c>
      <c r="I248" s="4">
        <f>IF(AND(pogoda6[[#This Row],[czy pt]],pogoda6[[#This Row],[wysokość trawy]]&gt;150),25,0)</f>
        <v>0</v>
      </c>
    </row>
    <row r="249" spans="1:9" x14ac:dyDescent="0.25">
      <c r="A249" s="1">
        <v>44078</v>
      </c>
      <c r="B249">
        <v>14.8</v>
      </c>
      <c r="C249">
        <v>0.1</v>
      </c>
      <c r="D249">
        <f t="shared" si="3"/>
        <v>2400</v>
      </c>
      <c r="E249">
        <f>IF(AND(pogoda6[[#This Row],[Średnia temperatura]]&gt;=5,pogoda6[[#This Row],[Średnia temperatura]]&lt;=10),IF(pogoda6[[#This Row],[Opady w mm]]&lt;2,5,10),0)</f>
        <v>0</v>
      </c>
      <c r="F249">
        <f>IF(AND(pogoda6[[#This Row],[Średnia temperatura]]&gt;10,pogoda6[[#This Row],[Średnia temperatura]]&lt;=20),IF(pogoda6[[#This Row],[Opady w mm]]&lt;=15,20,35),0)</f>
        <v>20</v>
      </c>
      <c r="G249">
        <f>IF(pogoda6[[#This Row],[Średnia temperatura]]&gt;20,IF(pogoda6[[#This Row],[Opady w mm]]&lt;=15,10,60),0)</f>
        <v>0</v>
      </c>
      <c r="H249" s="4">
        <f>IF(WEEKDAY(pogoda6[[#This Row],[Data]],2)=5,1,0)</f>
        <v>1</v>
      </c>
      <c r="I249" s="4">
        <f>IF(AND(pogoda6[[#This Row],[czy pt]],pogoda6[[#This Row],[wysokość trawy]]&gt;150),25,0)</f>
        <v>25</v>
      </c>
    </row>
    <row r="250" spans="1:9" x14ac:dyDescent="0.25">
      <c r="A250" s="1">
        <v>44079</v>
      </c>
      <c r="B250">
        <v>14.2</v>
      </c>
      <c r="C250">
        <v>0.1</v>
      </c>
      <c r="D250">
        <f t="shared" si="3"/>
        <v>2420</v>
      </c>
      <c r="E250">
        <f>IF(AND(pogoda6[[#This Row],[Średnia temperatura]]&gt;=5,pogoda6[[#This Row],[Średnia temperatura]]&lt;=10),IF(pogoda6[[#This Row],[Opady w mm]]&lt;2,5,10),0)</f>
        <v>0</v>
      </c>
      <c r="F250">
        <f>IF(AND(pogoda6[[#This Row],[Średnia temperatura]]&gt;10,pogoda6[[#This Row],[Średnia temperatura]]&lt;=20),IF(pogoda6[[#This Row],[Opady w mm]]&lt;=15,20,35),0)</f>
        <v>20</v>
      </c>
      <c r="G250">
        <f>IF(pogoda6[[#This Row],[Średnia temperatura]]&gt;20,IF(pogoda6[[#This Row],[Opady w mm]]&lt;=15,10,60),0)</f>
        <v>0</v>
      </c>
      <c r="H250" s="4">
        <f>IF(WEEKDAY(pogoda6[[#This Row],[Data]],2)=5,1,0)</f>
        <v>0</v>
      </c>
      <c r="I250" s="4">
        <f>IF(AND(pogoda6[[#This Row],[czy pt]],pogoda6[[#This Row],[wysokość trawy]]&gt;150),25,0)</f>
        <v>0</v>
      </c>
    </row>
    <row r="251" spans="1:9" x14ac:dyDescent="0.25">
      <c r="A251" s="1">
        <v>44080</v>
      </c>
      <c r="B251">
        <v>16.3</v>
      </c>
      <c r="C251">
        <v>0.3</v>
      </c>
      <c r="D251">
        <f t="shared" si="3"/>
        <v>2440</v>
      </c>
      <c r="E251">
        <f>IF(AND(pogoda6[[#This Row],[Średnia temperatura]]&gt;=5,pogoda6[[#This Row],[Średnia temperatura]]&lt;=10),IF(pogoda6[[#This Row],[Opady w mm]]&lt;2,5,10),0)</f>
        <v>0</v>
      </c>
      <c r="F251">
        <f>IF(AND(pogoda6[[#This Row],[Średnia temperatura]]&gt;10,pogoda6[[#This Row],[Średnia temperatura]]&lt;=20),IF(pogoda6[[#This Row],[Opady w mm]]&lt;=15,20,35),0)</f>
        <v>20</v>
      </c>
      <c r="G251">
        <f>IF(pogoda6[[#This Row],[Średnia temperatura]]&gt;20,IF(pogoda6[[#This Row],[Opady w mm]]&lt;=15,10,60),0)</f>
        <v>0</v>
      </c>
      <c r="H251" s="4">
        <f>IF(WEEKDAY(pogoda6[[#This Row],[Data]],2)=5,1,0)</f>
        <v>0</v>
      </c>
      <c r="I251" s="4">
        <f>IF(AND(pogoda6[[#This Row],[czy pt]],pogoda6[[#This Row],[wysokość trawy]]&gt;150),25,0)</f>
        <v>0</v>
      </c>
    </row>
    <row r="252" spans="1:9" x14ac:dyDescent="0.25">
      <c r="A252" s="1">
        <v>44081</v>
      </c>
      <c r="B252">
        <v>13.4</v>
      </c>
      <c r="C252">
        <v>1.9</v>
      </c>
      <c r="D252">
        <f t="shared" si="3"/>
        <v>2460</v>
      </c>
      <c r="E252">
        <f>IF(AND(pogoda6[[#This Row],[Średnia temperatura]]&gt;=5,pogoda6[[#This Row],[Średnia temperatura]]&lt;=10),IF(pogoda6[[#This Row],[Opady w mm]]&lt;2,5,10),0)</f>
        <v>0</v>
      </c>
      <c r="F252">
        <f>IF(AND(pogoda6[[#This Row],[Średnia temperatura]]&gt;10,pogoda6[[#This Row],[Średnia temperatura]]&lt;=20),IF(pogoda6[[#This Row],[Opady w mm]]&lt;=15,20,35),0)</f>
        <v>20</v>
      </c>
      <c r="G252">
        <f>IF(pogoda6[[#This Row],[Średnia temperatura]]&gt;20,IF(pogoda6[[#This Row],[Opady w mm]]&lt;=15,10,60),0)</f>
        <v>0</v>
      </c>
      <c r="H252" s="4">
        <f>IF(WEEKDAY(pogoda6[[#This Row],[Data]],2)=5,1,0)</f>
        <v>0</v>
      </c>
      <c r="I252" s="4">
        <f>IF(AND(pogoda6[[#This Row],[czy pt]],pogoda6[[#This Row],[wysokość trawy]]&gt;150),25,0)</f>
        <v>0</v>
      </c>
    </row>
    <row r="253" spans="1:9" x14ac:dyDescent="0.25">
      <c r="A253" s="1">
        <v>44082</v>
      </c>
      <c r="B253">
        <v>12.7</v>
      </c>
      <c r="C253">
        <v>2.1</v>
      </c>
      <c r="D253">
        <f t="shared" si="3"/>
        <v>2480</v>
      </c>
      <c r="E253">
        <f>IF(AND(pogoda6[[#This Row],[Średnia temperatura]]&gt;=5,pogoda6[[#This Row],[Średnia temperatura]]&lt;=10),IF(pogoda6[[#This Row],[Opady w mm]]&lt;2,5,10),0)</f>
        <v>0</v>
      </c>
      <c r="F253">
        <f>IF(AND(pogoda6[[#This Row],[Średnia temperatura]]&gt;10,pogoda6[[#This Row],[Średnia temperatura]]&lt;=20),IF(pogoda6[[#This Row],[Opady w mm]]&lt;=15,20,35),0)</f>
        <v>20</v>
      </c>
      <c r="G253">
        <f>IF(pogoda6[[#This Row],[Średnia temperatura]]&gt;20,IF(pogoda6[[#This Row],[Opady w mm]]&lt;=15,10,60),0)</f>
        <v>0</v>
      </c>
      <c r="H253" s="4">
        <f>IF(WEEKDAY(pogoda6[[#This Row],[Data]],2)=5,1,0)</f>
        <v>0</v>
      </c>
      <c r="I253" s="4">
        <f>IF(AND(pogoda6[[#This Row],[czy pt]],pogoda6[[#This Row],[wysokość trawy]]&gt;150),25,0)</f>
        <v>0</v>
      </c>
    </row>
    <row r="254" spans="1:9" x14ac:dyDescent="0.25">
      <c r="A254" s="1">
        <v>44083</v>
      </c>
      <c r="B254">
        <v>13.8</v>
      </c>
      <c r="C254">
        <v>11.6</v>
      </c>
      <c r="D254">
        <f t="shared" si="3"/>
        <v>2500</v>
      </c>
      <c r="E254">
        <f>IF(AND(pogoda6[[#This Row],[Średnia temperatura]]&gt;=5,pogoda6[[#This Row],[Średnia temperatura]]&lt;=10),IF(pogoda6[[#This Row],[Opady w mm]]&lt;2,5,10),0)</f>
        <v>0</v>
      </c>
      <c r="F254">
        <f>IF(AND(pogoda6[[#This Row],[Średnia temperatura]]&gt;10,pogoda6[[#This Row],[Średnia temperatura]]&lt;=20),IF(pogoda6[[#This Row],[Opady w mm]]&lt;=15,20,35),0)</f>
        <v>20</v>
      </c>
      <c r="G254">
        <f>IF(pogoda6[[#This Row],[Średnia temperatura]]&gt;20,IF(pogoda6[[#This Row],[Opady w mm]]&lt;=15,10,60),0)</f>
        <v>0</v>
      </c>
      <c r="H254" s="4">
        <f>IF(WEEKDAY(pogoda6[[#This Row],[Data]],2)=5,1,0)</f>
        <v>0</v>
      </c>
      <c r="I254" s="4">
        <f>IF(AND(pogoda6[[#This Row],[czy pt]],pogoda6[[#This Row],[wysokość trawy]]&gt;150),25,0)</f>
        <v>0</v>
      </c>
    </row>
    <row r="255" spans="1:9" x14ac:dyDescent="0.25">
      <c r="A255" s="1">
        <v>44084</v>
      </c>
      <c r="B255">
        <v>11.4</v>
      </c>
      <c r="C255">
        <v>0</v>
      </c>
      <c r="D255">
        <f t="shared" si="3"/>
        <v>2520</v>
      </c>
      <c r="E255">
        <f>IF(AND(pogoda6[[#This Row],[Średnia temperatura]]&gt;=5,pogoda6[[#This Row],[Średnia temperatura]]&lt;=10),IF(pogoda6[[#This Row],[Opady w mm]]&lt;2,5,10),0)</f>
        <v>0</v>
      </c>
      <c r="F255">
        <f>IF(AND(pogoda6[[#This Row],[Średnia temperatura]]&gt;10,pogoda6[[#This Row],[Średnia temperatura]]&lt;=20),IF(pogoda6[[#This Row],[Opady w mm]]&lt;=15,20,35),0)</f>
        <v>20</v>
      </c>
      <c r="G255">
        <f>IF(pogoda6[[#This Row],[Średnia temperatura]]&gt;20,IF(pogoda6[[#This Row],[Opady w mm]]&lt;=15,10,60),0)</f>
        <v>0</v>
      </c>
      <c r="H255" s="4">
        <f>IF(WEEKDAY(pogoda6[[#This Row],[Data]],2)=5,1,0)</f>
        <v>0</v>
      </c>
      <c r="I255" s="4">
        <f>IF(AND(pogoda6[[#This Row],[czy pt]],pogoda6[[#This Row],[wysokość trawy]]&gt;150),25,0)</f>
        <v>0</v>
      </c>
    </row>
    <row r="256" spans="1:9" x14ac:dyDescent="0.25">
      <c r="A256" s="1">
        <v>44085</v>
      </c>
      <c r="B256">
        <v>14.2</v>
      </c>
      <c r="C256">
        <v>0.8</v>
      </c>
      <c r="D256">
        <f t="shared" si="3"/>
        <v>2540</v>
      </c>
      <c r="E256">
        <f>IF(AND(pogoda6[[#This Row],[Średnia temperatura]]&gt;=5,pogoda6[[#This Row],[Średnia temperatura]]&lt;=10),IF(pogoda6[[#This Row],[Opady w mm]]&lt;2,5,10),0)</f>
        <v>0</v>
      </c>
      <c r="F256">
        <f>IF(AND(pogoda6[[#This Row],[Średnia temperatura]]&gt;10,pogoda6[[#This Row],[Średnia temperatura]]&lt;=20),IF(pogoda6[[#This Row],[Opady w mm]]&lt;=15,20,35),0)</f>
        <v>20</v>
      </c>
      <c r="G256">
        <f>IF(pogoda6[[#This Row],[Średnia temperatura]]&gt;20,IF(pogoda6[[#This Row],[Opady w mm]]&lt;=15,10,60),0)</f>
        <v>0</v>
      </c>
      <c r="H256" s="4">
        <f>IF(WEEKDAY(pogoda6[[#This Row],[Data]],2)=5,1,0)</f>
        <v>1</v>
      </c>
      <c r="I256" s="4">
        <f>IF(AND(pogoda6[[#This Row],[czy pt]],pogoda6[[#This Row],[wysokość trawy]]&gt;150),25,0)</f>
        <v>25</v>
      </c>
    </row>
    <row r="257" spans="1:9" x14ac:dyDescent="0.25">
      <c r="A257" s="1">
        <v>44086</v>
      </c>
      <c r="B257">
        <v>12.9</v>
      </c>
      <c r="C257">
        <v>1.6</v>
      </c>
      <c r="D257">
        <f t="shared" si="3"/>
        <v>2560</v>
      </c>
      <c r="E257">
        <f>IF(AND(pogoda6[[#This Row],[Średnia temperatura]]&gt;=5,pogoda6[[#This Row],[Średnia temperatura]]&lt;=10),IF(pogoda6[[#This Row],[Opady w mm]]&lt;2,5,10),0)</f>
        <v>0</v>
      </c>
      <c r="F257">
        <f>IF(AND(pogoda6[[#This Row],[Średnia temperatura]]&gt;10,pogoda6[[#This Row],[Średnia temperatura]]&lt;=20),IF(pogoda6[[#This Row],[Opady w mm]]&lt;=15,20,35),0)</f>
        <v>20</v>
      </c>
      <c r="G257">
        <f>IF(pogoda6[[#This Row],[Średnia temperatura]]&gt;20,IF(pogoda6[[#This Row],[Opady w mm]]&lt;=15,10,60),0)</f>
        <v>0</v>
      </c>
      <c r="H257" s="4">
        <f>IF(WEEKDAY(pogoda6[[#This Row],[Data]],2)=5,1,0)</f>
        <v>0</v>
      </c>
      <c r="I257" s="4">
        <f>IF(AND(pogoda6[[#This Row],[czy pt]],pogoda6[[#This Row],[wysokość trawy]]&gt;150),25,0)</f>
        <v>0</v>
      </c>
    </row>
    <row r="258" spans="1:9" x14ac:dyDescent="0.25">
      <c r="A258" s="1">
        <v>44087</v>
      </c>
      <c r="B258">
        <v>15.5</v>
      </c>
      <c r="C258">
        <v>0</v>
      </c>
      <c r="D258">
        <f t="shared" si="3"/>
        <v>2580</v>
      </c>
      <c r="E258">
        <f>IF(AND(pogoda6[[#This Row],[Średnia temperatura]]&gt;=5,pogoda6[[#This Row],[Średnia temperatura]]&lt;=10),IF(pogoda6[[#This Row],[Opady w mm]]&lt;2,5,10),0)</f>
        <v>0</v>
      </c>
      <c r="F258">
        <f>IF(AND(pogoda6[[#This Row],[Średnia temperatura]]&gt;10,pogoda6[[#This Row],[Średnia temperatura]]&lt;=20),IF(pogoda6[[#This Row],[Opady w mm]]&lt;=15,20,35),0)</f>
        <v>20</v>
      </c>
      <c r="G258">
        <f>IF(pogoda6[[#This Row],[Średnia temperatura]]&gt;20,IF(pogoda6[[#This Row],[Opady w mm]]&lt;=15,10,60),0)</f>
        <v>0</v>
      </c>
      <c r="H258" s="4">
        <f>IF(WEEKDAY(pogoda6[[#This Row],[Data]],2)=5,1,0)</f>
        <v>0</v>
      </c>
      <c r="I258" s="4">
        <f>IF(AND(pogoda6[[#This Row],[czy pt]],pogoda6[[#This Row],[wysokość trawy]]&gt;150),25,0)</f>
        <v>0</v>
      </c>
    </row>
    <row r="259" spans="1:9" x14ac:dyDescent="0.25">
      <c r="A259" s="1">
        <v>44088</v>
      </c>
      <c r="B259">
        <v>15.8</v>
      </c>
      <c r="C259">
        <v>0</v>
      </c>
      <c r="D259">
        <f t="shared" si="3"/>
        <v>2600</v>
      </c>
      <c r="E259">
        <f>IF(AND(pogoda6[[#This Row],[Średnia temperatura]]&gt;=5,pogoda6[[#This Row],[Średnia temperatura]]&lt;=10),IF(pogoda6[[#This Row],[Opady w mm]]&lt;2,5,10),0)</f>
        <v>0</v>
      </c>
      <c r="F259">
        <f>IF(AND(pogoda6[[#This Row],[Średnia temperatura]]&gt;10,pogoda6[[#This Row],[Średnia temperatura]]&lt;=20),IF(pogoda6[[#This Row],[Opady w mm]]&lt;=15,20,35),0)</f>
        <v>20</v>
      </c>
      <c r="G259">
        <f>IF(pogoda6[[#This Row],[Średnia temperatura]]&gt;20,IF(pogoda6[[#This Row],[Opady w mm]]&lt;=15,10,60),0)</f>
        <v>0</v>
      </c>
      <c r="H259" s="4">
        <f>IF(WEEKDAY(pogoda6[[#This Row],[Data]],2)=5,1,0)</f>
        <v>0</v>
      </c>
      <c r="I259" s="4">
        <f>IF(AND(pogoda6[[#This Row],[czy pt]],pogoda6[[#This Row],[wysokość trawy]]&gt;150),25,0)</f>
        <v>0</v>
      </c>
    </row>
    <row r="260" spans="1:9" x14ac:dyDescent="0.25">
      <c r="A260" s="1">
        <v>44089</v>
      </c>
      <c r="B260">
        <v>11.9</v>
      </c>
      <c r="C260">
        <v>0</v>
      </c>
      <c r="D260">
        <f t="shared" ref="D260:D323" si="4">D259+E259+F259+G259</f>
        <v>2620</v>
      </c>
      <c r="E260">
        <f>IF(AND(pogoda6[[#This Row],[Średnia temperatura]]&gt;=5,pogoda6[[#This Row],[Średnia temperatura]]&lt;=10),IF(pogoda6[[#This Row],[Opady w mm]]&lt;2,5,10),0)</f>
        <v>0</v>
      </c>
      <c r="F260">
        <f>IF(AND(pogoda6[[#This Row],[Średnia temperatura]]&gt;10,pogoda6[[#This Row],[Średnia temperatura]]&lt;=20),IF(pogoda6[[#This Row],[Opady w mm]]&lt;=15,20,35),0)</f>
        <v>20</v>
      </c>
      <c r="G260">
        <f>IF(pogoda6[[#This Row],[Średnia temperatura]]&gt;20,IF(pogoda6[[#This Row],[Opady w mm]]&lt;=15,10,60),0)</f>
        <v>0</v>
      </c>
      <c r="H260" s="4">
        <f>IF(WEEKDAY(pogoda6[[#This Row],[Data]],2)=5,1,0)</f>
        <v>0</v>
      </c>
      <c r="I260" s="4">
        <f>IF(AND(pogoda6[[#This Row],[czy pt]],pogoda6[[#This Row],[wysokość trawy]]&gt;150),25,0)</f>
        <v>0</v>
      </c>
    </row>
    <row r="261" spans="1:9" x14ac:dyDescent="0.25">
      <c r="A261" s="1">
        <v>44090</v>
      </c>
      <c r="B261">
        <v>11.3</v>
      </c>
      <c r="C261">
        <v>37.4</v>
      </c>
      <c r="D261">
        <f t="shared" si="4"/>
        <v>2640</v>
      </c>
      <c r="E261">
        <f>IF(AND(pogoda6[[#This Row],[Średnia temperatura]]&gt;=5,pogoda6[[#This Row],[Średnia temperatura]]&lt;=10),IF(pogoda6[[#This Row],[Opady w mm]]&lt;2,5,10),0)</f>
        <v>0</v>
      </c>
      <c r="F261">
        <f>IF(AND(pogoda6[[#This Row],[Średnia temperatura]]&gt;10,pogoda6[[#This Row],[Średnia temperatura]]&lt;=20),IF(pogoda6[[#This Row],[Opady w mm]]&lt;=15,20,35),0)</f>
        <v>35</v>
      </c>
      <c r="G261">
        <f>IF(pogoda6[[#This Row],[Średnia temperatura]]&gt;20,IF(pogoda6[[#This Row],[Opady w mm]]&lt;=15,10,60),0)</f>
        <v>0</v>
      </c>
      <c r="H261" s="4">
        <f>IF(WEEKDAY(pogoda6[[#This Row],[Data]],2)=5,1,0)</f>
        <v>0</v>
      </c>
      <c r="I261" s="4">
        <f>IF(AND(pogoda6[[#This Row],[czy pt]],pogoda6[[#This Row],[wysokość trawy]]&gt;150),25,0)</f>
        <v>0</v>
      </c>
    </row>
    <row r="262" spans="1:9" x14ac:dyDescent="0.25">
      <c r="A262" s="1">
        <v>44091</v>
      </c>
      <c r="B262">
        <v>11.6</v>
      </c>
      <c r="C262">
        <v>1.9</v>
      </c>
      <c r="D262">
        <f t="shared" si="4"/>
        <v>2675</v>
      </c>
      <c r="E262">
        <f>IF(AND(pogoda6[[#This Row],[Średnia temperatura]]&gt;=5,pogoda6[[#This Row],[Średnia temperatura]]&lt;=10),IF(pogoda6[[#This Row],[Opady w mm]]&lt;2,5,10),0)</f>
        <v>0</v>
      </c>
      <c r="F262">
        <f>IF(AND(pogoda6[[#This Row],[Średnia temperatura]]&gt;10,pogoda6[[#This Row],[Średnia temperatura]]&lt;=20),IF(pogoda6[[#This Row],[Opady w mm]]&lt;=15,20,35),0)</f>
        <v>20</v>
      </c>
      <c r="G262">
        <f>IF(pogoda6[[#This Row],[Średnia temperatura]]&gt;20,IF(pogoda6[[#This Row],[Opady w mm]]&lt;=15,10,60),0)</f>
        <v>0</v>
      </c>
      <c r="H262" s="4">
        <f>IF(WEEKDAY(pogoda6[[#This Row],[Data]],2)=5,1,0)</f>
        <v>0</v>
      </c>
      <c r="I262" s="4">
        <f>IF(AND(pogoda6[[#This Row],[czy pt]],pogoda6[[#This Row],[wysokość trawy]]&gt;150),25,0)</f>
        <v>0</v>
      </c>
    </row>
    <row r="263" spans="1:9" x14ac:dyDescent="0.25">
      <c r="A263" s="1">
        <v>44092</v>
      </c>
      <c r="B263">
        <v>13.7</v>
      </c>
      <c r="C263">
        <v>0</v>
      </c>
      <c r="D263">
        <f t="shared" si="4"/>
        <v>2695</v>
      </c>
      <c r="E263">
        <f>IF(AND(pogoda6[[#This Row],[Średnia temperatura]]&gt;=5,pogoda6[[#This Row],[Średnia temperatura]]&lt;=10),IF(pogoda6[[#This Row],[Opady w mm]]&lt;2,5,10),0)</f>
        <v>0</v>
      </c>
      <c r="F263">
        <f>IF(AND(pogoda6[[#This Row],[Średnia temperatura]]&gt;10,pogoda6[[#This Row],[Średnia temperatura]]&lt;=20),IF(pogoda6[[#This Row],[Opady w mm]]&lt;=15,20,35),0)</f>
        <v>20</v>
      </c>
      <c r="G263">
        <f>IF(pogoda6[[#This Row],[Średnia temperatura]]&gt;20,IF(pogoda6[[#This Row],[Opady w mm]]&lt;=15,10,60),0)</f>
        <v>0</v>
      </c>
      <c r="H263" s="4">
        <f>IF(WEEKDAY(pogoda6[[#This Row],[Data]],2)=5,1,0)</f>
        <v>1</v>
      </c>
      <c r="I263" s="4">
        <f>IF(AND(pogoda6[[#This Row],[czy pt]],pogoda6[[#This Row],[wysokość trawy]]&gt;150),25,0)</f>
        <v>25</v>
      </c>
    </row>
    <row r="264" spans="1:9" x14ac:dyDescent="0.25">
      <c r="A264" s="1">
        <v>44093</v>
      </c>
      <c r="B264">
        <v>11.9</v>
      </c>
      <c r="C264">
        <v>0.3</v>
      </c>
      <c r="D264">
        <f t="shared" si="4"/>
        <v>2715</v>
      </c>
      <c r="E264">
        <f>IF(AND(pogoda6[[#This Row],[Średnia temperatura]]&gt;=5,pogoda6[[#This Row],[Średnia temperatura]]&lt;=10),IF(pogoda6[[#This Row],[Opady w mm]]&lt;2,5,10),0)</f>
        <v>0</v>
      </c>
      <c r="F264">
        <f>IF(AND(pogoda6[[#This Row],[Średnia temperatura]]&gt;10,pogoda6[[#This Row],[Średnia temperatura]]&lt;=20),IF(pogoda6[[#This Row],[Opady w mm]]&lt;=15,20,35),0)</f>
        <v>20</v>
      </c>
      <c r="G264">
        <f>IF(pogoda6[[#This Row],[Średnia temperatura]]&gt;20,IF(pogoda6[[#This Row],[Opady w mm]]&lt;=15,10,60),0)</f>
        <v>0</v>
      </c>
      <c r="H264" s="4">
        <f>IF(WEEKDAY(pogoda6[[#This Row],[Data]],2)=5,1,0)</f>
        <v>0</v>
      </c>
      <c r="I264" s="4">
        <f>IF(AND(pogoda6[[#This Row],[czy pt]],pogoda6[[#This Row],[wysokość trawy]]&gt;150),25,0)</f>
        <v>0</v>
      </c>
    </row>
    <row r="265" spans="1:9" x14ac:dyDescent="0.25">
      <c r="A265" s="1">
        <v>44094</v>
      </c>
      <c r="B265">
        <v>10.4</v>
      </c>
      <c r="C265">
        <v>4.5</v>
      </c>
      <c r="D265">
        <f t="shared" si="4"/>
        <v>2735</v>
      </c>
      <c r="E265">
        <f>IF(AND(pogoda6[[#This Row],[Średnia temperatura]]&gt;=5,pogoda6[[#This Row],[Średnia temperatura]]&lt;=10),IF(pogoda6[[#This Row],[Opady w mm]]&lt;2,5,10),0)</f>
        <v>0</v>
      </c>
      <c r="F265">
        <f>IF(AND(pogoda6[[#This Row],[Średnia temperatura]]&gt;10,pogoda6[[#This Row],[Średnia temperatura]]&lt;=20),IF(pogoda6[[#This Row],[Opady w mm]]&lt;=15,20,35),0)</f>
        <v>20</v>
      </c>
      <c r="G265">
        <f>IF(pogoda6[[#This Row],[Średnia temperatura]]&gt;20,IF(pogoda6[[#This Row],[Opady w mm]]&lt;=15,10,60),0)</f>
        <v>0</v>
      </c>
      <c r="H265" s="4">
        <f>IF(WEEKDAY(pogoda6[[#This Row],[Data]],2)=5,1,0)</f>
        <v>0</v>
      </c>
      <c r="I265" s="4">
        <f>IF(AND(pogoda6[[#This Row],[czy pt]],pogoda6[[#This Row],[wysokość trawy]]&gt;150),25,0)</f>
        <v>0</v>
      </c>
    </row>
    <row r="266" spans="1:9" x14ac:dyDescent="0.25">
      <c r="A266" s="1">
        <v>44095</v>
      </c>
      <c r="B266">
        <v>9.6</v>
      </c>
      <c r="C266">
        <v>1.5</v>
      </c>
      <c r="D266">
        <f t="shared" si="4"/>
        <v>2755</v>
      </c>
      <c r="E266">
        <f>IF(AND(pogoda6[[#This Row],[Średnia temperatura]]&gt;=5,pogoda6[[#This Row],[Średnia temperatura]]&lt;=10),IF(pogoda6[[#This Row],[Opady w mm]]&lt;2,5,10),0)</f>
        <v>5</v>
      </c>
      <c r="F266">
        <f>IF(AND(pogoda6[[#This Row],[Średnia temperatura]]&gt;10,pogoda6[[#This Row],[Średnia temperatura]]&lt;=20),IF(pogoda6[[#This Row],[Opady w mm]]&lt;=15,20,35),0)</f>
        <v>0</v>
      </c>
      <c r="G266">
        <f>IF(pogoda6[[#This Row],[Średnia temperatura]]&gt;20,IF(pogoda6[[#This Row],[Opady w mm]]&lt;=15,10,60),0)</f>
        <v>0</v>
      </c>
      <c r="H266" s="4">
        <f>IF(WEEKDAY(pogoda6[[#This Row],[Data]],2)=5,1,0)</f>
        <v>0</v>
      </c>
      <c r="I266" s="4">
        <f>IF(AND(pogoda6[[#This Row],[czy pt]],pogoda6[[#This Row],[wysokość trawy]]&gt;150),25,0)</f>
        <v>0</v>
      </c>
    </row>
    <row r="267" spans="1:9" x14ac:dyDescent="0.25">
      <c r="A267" s="1">
        <v>44096</v>
      </c>
      <c r="B267">
        <v>11.1</v>
      </c>
      <c r="C267">
        <v>0.3</v>
      </c>
      <c r="D267">
        <f t="shared" si="4"/>
        <v>2760</v>
      </c>
      <c r="E267">
        <f>IF(AND(pogoda6[[#This Row],[Średnia temperatura]]&gt;=5,pogoda6[[#This Row],[Średnia temperatura]]&lt;=10),IF(pogoda6[[#This Row],[Opady w mm]]&lt;2,5,10),0)</f>
        <v>0</v>
      </c>
      <c r="F267">
        <f>IF(AND(pogoda6[[#This Row],[Średnia temperatura]]&gt;10,pogoda6[[#This Row],[Średnia temperatura]]&lt;=20),IF(pogoda6[[#This Row],[Opady w mm]]&lt;=15,20,35),0)</f>
        <v>20</v>
      </c>
      <c r="G267">
        <f>IF(pogoda6[[#This Row],[Średnia temperatura]]&gt;20,IF(pogoda6[[#This Row],[Opady w mm]]&lt;=15,10,60),0)</f>
        <v>0</v>
      </c>
      <c r="H267" s="4">
        <f>IF(WEEKDAY(pogoda6[[#This Row],[Data]],2)=5,1,0)</f>
        <v>0</v>
      </c>
      <c r="I267" s="4">
        <f>IF(AND(pogoda6[[#This Row],[czy pt]],pogoda6[[#This Row],[wysokość trawy]]&gt;150),25,0)</f>
        <v>0</v>
      </c>
    </row>
    <row r="268" spans="1:9" x14ac:dyDescent="0.25">
      <c r="A268" s="1">
        <v>44097</v>
      </c>
      <c r="B268">
        <v>11.6</v>
      </c>
      <c r="C268">
        <v>0.2</v>
      </c>
      <c r="D268">
        <f t="shared" si="4"/>
        <v>2780</v>
      </c>
      <c r="E268">
        <f>IF(AND(pogoda6[[#This Row],[Średnia temperatura]]&gt;=5,pogoda6[[#This Row],[Średnia temperatura]]&lt;=10),IF(pogoda6[[#This Row],[Opady w mm]]&lt;2,5,10),0)</f>
        <v>0</v>
      </c>
      <c r="F268">
        <f>IF(AND(pogoda6[[#This Row],[Średnia temperatura]]&gt;10,pogoda6[[#This Row],[Średnia temperatura]]&lt;=20),IF(pogoda6[[#This Row],[Opady w mm]]&lt;=15,20,35),0)</f>
        <v>20</v>
      </c>
      <c r="G268">
        <f>IF(pogoda6[[#This Row],[Średnia temperatura]]&gt;20,IF(pogoda6[[#This Row],[Opady w mm]]&lt;=15,10,60),0)</f>
        <v>0</v>
      </c>
      <c r="H268" s="4">
        <f>IF(WEEKDAY(pogoda6[[#This Row],[Data]],2)=5,1,0)</f>
        <v>0</v>
      </c>
      <c r="I268" s="4">
        <f>IF(AND(pogoda6[[#This Row],[czy pt]],pogoda6[[#This Row],[wysokość trawy]]&gt;150),25,0)</f>
        <v>0</v>
      </c>
    </row>
    <row r="269" spans="1:9" x14ac:dyDescent="0.25">
      <c r="A269" s="1">
        <v>44098</v>
      </c>
      <c r="B269">
        <v>11.4</v>
      </c>
      <c r="C269">
        <v>0</v>
      </c>
      <c r="D269">
        <f t="shared" si="4"/>
        <v>2800</v>
      </c>
      <c r="E269">
        <f>IF(AND(pogoda6[[#This Row],[Średnia temperatura]]&gt;=5,pogoda6[[#This Row],[Średnia temperatura]]&lt;=10),IF(pogoda6[[#This Row],[Opady w mm]]&lt;2,5,10),0)</f>
        <v>0</v>
      </c>
      <c r="F269">
        <f>IF(AND(pogoda6[[#This Row],[Średnia temperatura]]&gt;10,pogoda6[[#This Row],[Średnia temperatura]]&lt;=20),IF(pogoda6[[#This Row],[Opady w mm]]&lt;=15,20,35),0)</f>
        <v>20</v>
      </c>
      <c r="G269">
        <f>IF(pogoda6[[#This Row],[Średnia temperatura]]&gt;20,IF(pogoda6[[#This Row],[Opady w mm]]&lt;=15,10,60),0)</f>
        <v>0</v>
      </c>
      <c r="H269" s="4">
        <f>IF(WEEKDAY(pogoda6[[#This Row],[Data]],2)=5,1,0)</f>
        <v>0</v>
      </c>
      <c r="I269" s="4">
        <f>IF(AND(pogoda6[[#This Row],[czy pt]],pogoda6[[#This Row],[wysokość trawy]]&gt;150),25,0)</f>
        <v>0</v>
      </c>
    </row>
    <row r="270" spans="1:9" x14ac:dyDescent="0.25">
      <c r="A270" s="1">
        <v>44099</v>
      </c>
      <c r="B270">
        <v>10.1</v>
      </c>
      <c r="C270">
        <v>1</v>
      </c>
      <c r="D270">
        <f t="shared" si="4"/>
        <v>2820</v>
      </c>
      <c r="E270">
        <f>IF(AND(pogoda6[[#This Row],[Średnia temperatura]]&gt;=5,pogoda6[[#This Row],[Średnia temperatura]]&lt;=10),IF(pogoda6[[#This Row],[Opady w mm]]&lt;2,5,10),0)</f>
        <v>0</v>
      </c>
      <c r="F270">
        <f>IF(AND(pogoda6[[#This Row],[Średnia temperatura]]&gt;10,pogoda6[[#This Row],[Średnia temperatura]]&lt;=20),IF(pogoda6[[#This Row],[Opady w mm]]&lt;=15,20,35),0)</f>
        <v>20</v>
      </c>
      <c r="G270">
        <f>IF(pogoda6[[#This Row],[Średnia temperatura]]&gt;20,IF(pogoda6[[#This Row],[Opady w mm]]&lt;=15,10,60),0)</f>
        <v>0</v>
      </c>
      <c r="H270" s="4">
        <f>IF(WEEKDAY(pogoda6[[#This Row],[Data]],2)=5,1,0)</f>
        <v>1</v>
      </c>
      <c r="I270" s="4">
        <f>IF(AND(pogoda6[[#This Row],[czy pt]],pogoda6[[#This Row],[wysokość trawy]]&gt;150),25,0)</f>
        <v>25</v>
      </c>
    </row>
    <row r="271" spans="1:9" x14ac:dyDescent="0.25">
      <c r="A271" s="1">
        <v>44100</v>
      </c>
      <c r="B271">
        <v>15.5</v>
      </c>
      <c r="C271">
        <v>0</v>
      </c>
      <c r="D271">
        <f t="shared" si="4"/>
        <v>2840</v>
      </c>
      <c r="E271">
        <f>IF(AND(pogoda6[[#This Row],[Średnia temperatura]]&gt;=5,pogoda6[[#This Row],[Średnia temperatura]]&lt;=10),IF(pogoda6[[#This Row],[Opady w mm]]&lt;2,5,10),0)</f>
        <v>0</v>
      </c>
      <c r="F271">
        <f>IF(AND(pogoda6[[#This Row],[Średnia temperatura]]&gt;10,pogoda6[[#This Row],[Średnia temperatura]]&lt;=20),IF(pogoda6[[#This Row],[Opady w mm]]&lt;=15,20,35),0)</f>
        <v>20</v>
      </c>
      <c r="G271">
        <f>IF(pogoda6[[#This Row],[Średnia temperatura]]&gt;20,IF(pogoda6[[#This Row],[Opady w mm]]&lt;=15,10,60),0)</f>
        <v>0</v>
      </c>
      <c r="H271" s="4">
        <f>IF(WEEKDAY(pogoda6[[#This Row],[Data]],2)=5,1,0)</f>
        <v>0</v>
      </c>
      <c r="I271" s="4">
        <f>IF(AND(pogoda6[[#This Row],[czy pt]],pogoda6[[#This Row],[wysokość trawy]]&gt;150),25,0)</f>
        <v>0</v>
      </c>
    </row>
    <row r="272" spans="1:9" x14ac:dyDescent="0.25">
      <c r="A272" s="1">
        <v>44101</v>
      </c>
      <c r="B272">
        <v>15.8</v>
      </c>
      <c r="C272">
        <v>0</v>
      </c>
      <c r="D272">
        <f t="shared" si="4"/>
        <v>2860</v>
      </c>
      <c r="E272">
        <f>IF(AND(pogoda6[[#This Row],[Średnia temperatura]]&gt;=5,pogoda6[[#This Row],[Średnia temperatura]]&lt;=10),IF(pogoda6[[#This Row],[Opady w mm]]&lt;2,5,10),0)</f>
        <v>0</v>
      </c>
      <c r="F272">
        <f>IF(AND(pogoda6[[#This Row],[Średnia temperatura]]&gt;10,pogoda6[[#This Row],[Średnia temperatura]]&lt;=20),IF(pogoda6[[#This Row],[Opady w mm]]&lt;=15,20,35),0)</f>
        <v>20</v>
      </c>
      <c r="G272">
        <f>IF(pogoda6[[#This Row],[Średnia temperatura]]&gt;20,IF(pogoda6[[#This Row],[Opady w mm]]&lt;=15,10,60),0)</f>
        <v>0</v>
      </c>
      <c r="H272" s="4">
        <f>IF(WEEKDAY(pogoda6[[#This Row],[Data]],2)=5,1,0)</f>
        <v>0</v>
      </c>
      <c r="I272" s="4">
        <f>IF(AND(pogoda6[[#This Row],[czy pt]],pogoda6[[#This Row],[wysokość trawy]]&gt;150),25,0)</f>
        <v>0</v>
      </c>
    </row>
    <row r="273" spans="1:9" x14ac:dyDescent="0.25">
      <c r="A273" s="1">
        <v>44102</v>
      </c>
      <c r="B273">
        <v>11.9</v>
      </c>
      <c r="C273">
        <v>0</v>
      </c>
      <c r="D273">
        <f t="shared" si="4"/>
        <v>2880</v>
      </c>
      <c r="E273">
        <f>IF(AND(pogoda6[[#This Row],[Średnia temperatura]]&gt;=5,pogoda6[[#This Row],[Średnia temperatura]]&lt;=10),IF(pogoda6[[#This Row],[Opady w mm]]&lt;2,5,10),0)</f>
        <v>0</v>
      </c>
      <c r="F273">
        <f>IF(AND(pogoda6[[#This Row],[Średnia temperatura]]&gt;10,pogoda6[[#This Row],[Średnia temperatura]]&lt;=20),IF(pogoda6[[#This Row],[Opady w mm]]&lt;=15,20,35),0)</f>
        <v>20</v>
      </c>
      <c r="G273">
        <f>IF(pogoda6[[#This Row],[Średnia temperatura]]&gt;20,IF(pogoda6[[#This Row],[Opady w mm]]&lt;=15,10,60),0)</f>
        <v>0</v>
      </c>
      <c r="H273" s="4">
        <f>IF(WEEKDAY(pogoda6[[#This Row],[Data]],2)=5,1,0)</f>
        <v>0</v>
      </c>
      <c r="I273" s="4">
        <f>IF(AND(pogoda6[[#This Row],[czy pt]],pogoda6[[#This Row],[wysokość trawy]]&gt;150),25,0)</f>
        <v>0</v>
      </c>
    </row>
    <row r="274" spans="1:9" x14ac:dyDescent="0.25">
      <c r="A274" s="1">
        <v>44103</v>
      </c>
      <c r="B274">
        <v>11.3</v>
      </c>
      <c r="C274">
        <v>37.4</v>
      </c>
      <c r="D274">
        <f t="shared" si="4"/>
        <v>2900</v>
      </c>
      <c r="E274">
        <f>IF(AND(pogoda6[[#This Row],[Średnia temperatura]]&gt;=5,pogoda6[[#This Row],[Średnia temperatura]]&lt;=10),IF(pogoda6[[#This Row],[Opady w mm]]&lt;2,5,10),0)</f>
        <v>0</v>
      </c>
      <c r="F274">
        <f>IF(AND(pogoda6[[#This Row],[Średnia temperatura]]&gt;10,pogoda6[[#This Row],[Średnia temperatura]]&lt;=20),IF(pogoda6[[#This Row],[Opady w mm]]&lt;=15,20,35),0)</f>
        <v>35</v>
      </c>
      <c r="G274">
        <f>IF(pogoda6[[#This Row],[Średnia temperatura]]&gt;20,IF(pogoda6[[#This Row],[Opady w mm]]&lt;=15,10,60),0)</f>
        <v>0</v>
      </c>
      <c r="H274" s="4">
        <f>IF(WEEKDAY(pogoda6[[#This Row],[Data]],2)=5,1,0)</f>
        <v>0</v>
      </c>
      <c r="I274" s="4">
        <f>IF(AND(pogoda6[[#This Row],[czy pt]],pogoda6[[#This Row],[wysokość trawy]]&gt;150),25,0)</f>
        <v>0</v>
      </c>
    </row>
    <row r="275" spans="1:9" x14ac:dyDescent="0.25">
      <c r="A275" s="1">
        <v>44104</v>
      </c>
      <c r="B275">
        <v>11.6</v>
      </c>
      <c r="C275">
        <v>1.9</v>
      </c>
      <c r="D275">
        <f t="shared" si="4"/>
        <v>2935</v>
      </c>
      <c r="E275">
        <f>IF(AND(pogoda6[[#This Row],[Średnia temperatura]]&gt;=5,pogoda6[[#This Row],[Średnia temperatura]]&lt;=10),IF(pogoda6[[#This Row],[Opady w mm]]&lt;2,5,10),0)</f>
        <v>0</v>
      </c>
      <c r="F275">
        <f>IF(AND(pogoda6[[#This Row],[Średnia temperatura]]&gt;10,pogoda6[[#This Row],[Średnia temperatura]]&lt;=20),IF(pogoda6[[#This Row],[Opady w mm]]&lt;=15,20,35),0)</f>
        <v>20</v>
      </c>
      <c r="G275">
        <f>IF(pogoda6[[#This Row],[Średnia temperatura]]&gt;20,IF(pogoda6[[#This Row],[Opady w mm]]&lt;=15,10,60),0)</f>
        <v>0</v>
      </c>
      <c r="H275" s="4">
        <f>IF(WEEKDAY(pogoda6[[#This Row],[Data]],2)=5,1,0)</f>
        <v>0</v>
      </c>
      <c r="I275" s="4">
        <f>IF(AND(pogoda6[[#This Row],[czy pt]],pogoda6[[#This Row],[wysokość trawy]]&gt;150),25,0)</f>
        <v>0</v>
      </c>
    </row>
    <row r="276" spans="1:9" x14ac:dyDescent="0.25">
      <c r="A276" s="1">
        <v>44105</v>
      </c>
      <c r="B276">
        <v>13.7</v>
      </c>
      <c r="C276">
        <v>0</v>
      </c>
      <c r="D276">
        <f t="shared" si="4"/>
        <v>2955</v>
      </c>
      <c r="E276">
        <f>IF(AND(pogoda6[[#This Row],[Średnia temperatura]]&gt;=5,pogoda6[[#This Row],[Średnia temperatura]]&lt;=10),IF(pogoda6[[#This Row],[Opady w mm]]&lt;2,5,10),0)</f>
        <v>0</v>
      </c>
      <c r="F276">
        <f>IF(AND(pogoda6[[#This Row],[Średnia temperatura]]&gt;10,pogoda6[[#This Row],[Średnia temperatura]]&lt;=20),IF(pogoda6[[#This Row],[Opady w mm]]&lt;=15,20,35),0)</f>
        <v>20</v>
      </c>
      <c r="G276">
        <f>IF(pogoda6[[#This Row],[Średnia temperatura]]&gt;20,IF(pogoda6[[#This Row],[Opady w mm]]&lt;=15,10,60),0)</f>
        <v>0</v>
      </c>
      <c r="H276" s="4">
        <f>IF(WEEKDAY(pogoda6[[#This Row],[Data]],2)=5,1,0)</f>
        <v>0</v>
      </c>
      <c r="I276" s="4">
        <f>IF(AND(pogoda6[[#This Row],[czy pt]],pogoda6[[#This Row],[wysokość trawy]]&gt;150),25,0)</f>
        <v>0</v>
      </c>
    </row>
    <row r="277" spans="1:9" x14ac:dyDescent="0.25">
      <c r="A277" s="1">
        <v>44106</v>
      </c>
      <c r="B277">
        <v>11.9</v>
      </c>
      <c r="C277">
        <v>0.3</v>
      </c>
      <c r="D277">
        <f t="shared" si="4"/>
        <v>2975</v>
      </c>
      <c r="E277">
        <f>IF(AND(pogoda6[[#This Row],[Średnia temperatura]]&gt;=5,pogoda6[[#This Row],[Średnia temperatura]]&lt;=10),IF(pogoda6[[#This Row],[Opady w mm]]&lt;2,5,10),0)</f>
        <v>0</v>
      </c>
      <c r="F277">
        <f>IF(AND(pogoda6[[#This Row],[Średnia temperatura]]&gt;10,pogoda6[[#This Row],[Średnia temperatura]]&lt;=20),IF(pogoda6[[#This Row],[Opady w mm]]&lt;=15,20,35),0)</f>
        <v>20</v>
      </c>
      <c r="G277">
        <f>IF(pogoda6[[#This Row],[Średnia temperatura]]&gt;20,IF(pogoda6[[#This Row],[Opady w mm]]&lt;=15,10,60),0)</f>
        <v>0</v>
      </c>
      <c r="H277" s="4">
        <f>IF(WEEKDAY(pogoda6[[#This Row],[Data]],2)=5,1,0)</f>
        <v>1</v>
      </c>
      <c r="I277" s="4">
        <f>IF(AND(pogoda6[[#This Row],[czy pt]],pogoda6[[#This Row],[wysokość trawy]]&gt;150),25,0)</f>
        <v>25</v>
      </c>
    </row>
    <row r="278" spans="1:9" x14ac:dyDescent="0.25">
      <c r="A278" s="1">
        <v>44107</v>
      </c>
      <c r="B278">
        <v>10.4</v>
      </c>
      <c r="C278">
        <v>4.5</v>
      </c>
      <c r="D278">
        <f t="shared" si="4"/>
        <v>2995</v>
      </c>
      <c r="E278">
        <f>IF(AND(pogoda6[[#This Row],[Średnia temperatura]]&gt;=5,pogoda6[[#This Row],[Średnia temperatura]]&lt;=10),IF(pogoda6[[#This Row],[Opady w mm]]&lt;2,5,10),0)</f>
        <v>0</v>
      </c>
      <c r="F278">
        <f>IF(AND(pogoda6[[#This Row],[Średnia temperatura]]&gt;10,pogoda6[[#This Row],[Średnia temperatura]]&lt;=20),IF(pogoda6[[#This Row],[Opady w mm]]&lt;=15,20,35),0)</f>
        <v>20</v>
      </c>
      <c r="G278">
        <f>IF(pogoda6[[#This Row],[Średnia temperatura]]&gt;20,IF(pogoda6[[#This Row],[Opady w mm]]&lt;=15,10,60),0)</f>
        <v>0</v>
      </c>
      <c r="H278" s="4">
        <f>IF(WEEKDAY(pogoda6[[#This Row],[Data]],2)=5,1,0)</f>
        <v>0</v>
      </c>
      <c r="I278" s="4">
        <f>IF(AND(pogoda6[[#This Row],[czy pt]],pogoda6[[#This Row],[wysokość trawy]]&gt;150),25,0)</f>
        <v>0</v>
      </c>
    </row>
    <row r="279" spans="1:9" x14ac:dyDescent="0.25">
      <c r="A279" s="1">
        <v>44108</v>
      </c>
      <c r="B279">
        <v>9.6</v>
      </c>
      <c r="C279">
        <v>1.5</v>
      </c>
      <c r="D279">
        <f t="shared" si="4"/>
        <v>3015</v>
      </c>
      <c r="E279">
        <f>IF(AND(pogoda6[[#This Row],[Średnia temperatura]]&gt;=5,pogoda6[[#This Row],[Średnia temperatura]]&lt;=10),IF(pogoda6[[#This Row],[Opady w mm]]&lt;2,5,10),0)</f>
        <v>5</v>
      </c>
      <c r="F279">
        <f>IF(AND(pogoda6[[#This Row],[Średnia temperatura]]&gt;10,pogoda6[[#This Row],[Średnia temperatura]]&lt;=20),IF(pogoda6[[#This Row],[Opady w mm]]&lt;=15,20,35),0)</f>
        <v>0</v>
      </c>
      <c r="G279">
        <f>IF(pogoda6[[#This Row],[Średnia temperatura]]&gt;20,IF(pogoda6[[#This Row],[Opady w mm]]&lt;=15,10,60),0)</f>
        <v>0</v>
      </c>
      <c r="H279" s="4">
        <f>IF(WEEKDAY(pogoda6[[#This Row],[Data]],2)=5,1,0)</f>
        <v>0</v>
      </c>
      <c r="I279" s="4">
        <f>IF(AND(pogoda6[[#This Row],[czy pt]],pogoda6[[#This Row],[wysokość trawy]]&gt;150),25,0)</f>
        <v>0</v>
      </c>
    </row>
    <row r="280" spans="1:9" x14ac:dyDescent="0.25">
      <c r="A280" s="1">
        <v>44109</v>
      </c>
      <c r="B280">
        <v>13.7</v>
      </c>
      <c r="C280">
        <v>0</v>
      </c>
      <c r="D280">
        <f t="shared" si="4"/>
        <v>3020</v>
      </c>
      <c r="E280">
        <f>IF(AND(pogoda6[[#This Row],[Średnia temperatura]]&gt;=5,pogoda6[[#This Row],[Średnia temperatura]]&lt;=10),IF(pogoda6[[#This Row],[Opady w mm]]&lt;2,5,10),0)</f>
        <v>0</v>
      </c>
      <c r="F280">
        <f>IF(AND(pogoda6[[#This Row],[Średnia temperatura]]&gt;10,pogoda6[[#This Row],[Średnia temperatura]]&lt;=20),IF(pogoda6[[#This Row],[Opady w mm]]&lt;=15,20,35),0)</f>
        <v>20</v>
      </c>
      <c r="G280">
        <f>IF(pogoda6[[#This Row],[Średnia temperatura]]&gt;20,IF(pogoda6[[#This Row],[Opady w mm]]&lt;=15,10,60),0)</f>
        <v>0</v>
      </c>
      <c r="H280" s="4">
        <f>IF(WEEKDAY(pogoda6[[#This Row],[Data]],2)=5,1,0)</f>
        <v>0</v>
      </c>
      <c r="I280" s="4">
        <f>IF(AND(pogoda6[[#This Row],[czy pt]],pogoda6[[#This Row],[wysokość trawy]]&gt;150),25,0)</f>
        <v>0</v>
      </c>
    </row>
    <row r="281" spans="1:9" x14ac:dyDescent="0.25">
      <c r="A281" s="1">
        <v>44110</v>
      </c>
      <c r="B281">
        <v>11.9</v>
      </c>
      <c r="C281">
        <v>0.3</v>
      </c>
      <c r="D281">
        <f t="shared" si="4"/>
        <v>3040</v>
      </c>
      <c r="E281">
        <f>IF(AND(pogoda6[[#This Row],[Średnia temperatura]]&gt;=5,pogoda6[[#This Row],[Średnia temperatura]]&lt;=10),IF(pogoda6[[#This Row],[Opady w mm]]&lt;2,5,10),0)</f>
        <v>0</v>
      </c>
      <c r="F281">
        <f>IF(AND(pogoda6[[#This Row],[Średnia temperatura]]&gt;10,pogoda6[[#This Row],[Średnia temperatura]]&lt;=20),IF(pogoda6[[#This Row],[Opady w mm]]&lt;=15,20,35),0)</f>
        <v>20</v>
      </c>
      <c r="G281">
        <f>IF(pogoda6[[#This Row],[Średnia temperatura]]&gt;20,IF(pogoda6[[#This Row],[Opady w mm]]&lt;=15,10,60),0)</f>
        <v>0</v>
      </c>
      <c r="H281" s="4">
        <f>IF(WEEKDAY(pogoda6[[#This Row],[Data]],2)=5,1,0)</f>
        <v>0</v>
      </c>
      <c r="I281" s="4">
        <f>IF(AND(pogoda6[[#This Row],[czy pt]],pogoda6[[#This Row],[wysokość trawy]]&gt;150),25,0)</f>
        <v>0</v>
      </c>
    </row>
    <row r="282" spans="1:9" x14ac:dyDescent="0.25">
      <c r="A282" s="1">
        <v>44111</v>
      </c>
      <c r="B282">
        <v>10.4</v>
      </c>
      <c r="C282">
        <v>4.5</v>
      </c>
      <c r="D282">
        <f t="shared" si="4"/>
        <v>3060</v>
      </c>
      <c r="E282">
        <f>IF(AND(pogoda6[[#This Row],[Średnia temperatura]]&gt;=5,pogoda6[[#This Row],[Średnia temperatura]]&lt;=10),IF(pogoda6[[#This Row],[Opady w mm]]&lt;2,5,10),0)</f>
        <v>0</v>
      </c>
      <c r="F282">
        <f>IF(AND(pogoda6[[#This Row],[Średnia temperatura]]&gt;10,pogoda6[[#This Row],[Średnia temperatura]]&lt;=20),IF(pogoda6[[#This Row],[Opady w mm]]&lt;=15,20,35),0)</f>
        <v>20</v>
      </c>
      <c r="G282">
        <f>IF(pogoda6[[#This Row],[Średnia temperatura]]&gt;20,IF(pogoda6[[#This Row],[Opady w mm]]&lt;=15,10,60),0)</f>
        <v>0</v>
      </c>
      <c r="H282" s="4">
        <f>IF(WEEKDAY(pogoda6[[#This Row],[Data]],2)=5,1,0)</f>
        <v>0</v>
      </c>
      <c r="I282" s="4">
        <f>IF(AND(pogoda6[[#This Row],[czy pt]],pogoda6[[#This Row],[wysokość trawy]]&gt;150),25,0)</f>
        <v>0</v>
      </c>
    </row>
    <row r="283" spans="1:9" x14ac:dyDescent="0.25">
      <c r="A283" s="1">
        <v>44112</v>
      </c>
      <c r="B283">
        <v>9.6</v>
      </c>
      <c r="C283">
        <v>1.5</v>
      </c>
      <c r="D283">
        <f t="shared" si="4"/>
        <v>3080</v>
      </c>
      <c r="E283">
        <f>IF(AND(pogoda6[[#This Row],[Średnia temperatura]]&gt;=5,pogoda6[[#This Row],[Średnia temperatura]]&lt;=10),IF(pogoda6[[#This Row],[Opady w mm]]&lt;2,5,10),0)</f>
        <v>5</v>
      </c>
      <c r="F283">
        <f>IF(AND(pogoda6[[#This Row],[Średnia temperatura]]&gt;10,pogoda6[[#This Row],[Średnia temperatura]]&lt;=20),IF(pogoda6[[#This Row],[Opady w mm]]&lt;=15,20,35),0)</f>
        <v>0</v>
      </c>
      <c r="G283">
        <f>IF(pogoda6[[#This Row],[Średnia temperatura]]&gt;20,IF(pogoda6[[#This Row],[Opady w mm]]&lt;=15,10,60),0)</f>
        <v>0</v>
      </c>
      <c r="H283" s="4">
        <f>IF(WEEKDAY(pogoda6[[#This Row],[Data]],2)=5,1,0)</f>
        <v>0</v>
      </c>
      <c r="I283" s="4">
        <f>IF(AND(pogoda6[[#This Row],[czy pt]],pogoda6[[#This Row],[wysokość trawy]]&gt;150),25,0)</f>
        <v>0</v>
      </c>
    </row>
    <row r="284" spans="1:9" x14ac:dyDescent="0.25">
      <c r="A284" s="1">
        <v>44113</v>
      </c>
      <c r="B284">
        <v>9.4</v>
      </c>
      <c r="C284">
        <v>1.3</v>
      </c>
      <c r="D284">
        <f t="shared" si="4"/>
        <v>3085</v>
      </c>
      <c r="E284">
        <f>IF(AND(pogoda6[[#This Row],[Średnia temperatura]]&gt;=5,pogoda6[[#This Row],[Średnia temperatura]]&lt;=10),IF(pogoda6[[#This Row],[Opady w mm]]&lt;2,5,10),0)</f>
        <v>5</v>
      </c>
      <c r="F284">
        <f>IF(AND(pogoda6[[#This Row],[Średnia temperatura]]&gt;10,pogoda6[[#This Row],[Średnia temperatura]]&lt;=20),IF(pogoda6[[#This Row],[Opady w mm]]&lt;=15,20,35),0)</f>
        <v>0</v>
      </c>
      <c r="G284">
        <f>IF(pogoda6[[#This Row],[Średnia temperatura]]&gt;20,IF(pogoda6[[#This Row],[Opady w mm]]&lt;=15,10,60),0)</f>
        <v>0</v>
      </c>
      <c r="H284" s="4">
        <f>IF(WEEKDAY(pogoda6[[#This Row],[Data]],2)=5,1,0)</f>
        <v>1</v>
      </c>
      <c r="I284" s="4">
        <f>IF(AND(pogoda6[[#This Row],[czy pt]],pogoda6[[#This Row],[wysokość trawy]]&gt;150),25,0)</f>
        <v>25</v>
      </c>
    </row>
    <row r="285" spans="1:9" x14ac:dyDescent="0.25">
      <c r="A285" s="1">
        <v>44114</v>
      </c>
      <c r="B285">
        <v>8.3000000000000007</v>
      </c>
      <c r="C285">
        <v>8.3000000000000007</v>
      </c>
      <c r="D285">
        <f t="shared" si="4"/>
        <v>3090</v>
      </c>
      <c r="E285">
        <f>IF(AND(pogoda6[[#This Row],[Średnia temperatura]]&gt;=5,pogoda6[[#This Row],[Średnia temperatura]]&lt;=10),IF(pogoda6[[#This Row],[Opady w mm]]&lt;2,5,10),0)</f>
        <v>10</v>
      </c>
      <c r="F285">
        <f>IF(AND(pogoda6[[#This Row],[Średnia temperatura]]&gt;10,pogoda6[[#This Row],[Średnia temperatura]]&lt;=20),IF(pogoda6[[#This Row],[Opady w mm]]&lt;=15,20,35),0)</f>
        <v>0</v>
      </c>
      <c r="G285">
        <f>IF(pogoda6[[#This Row],[Średnia temperatura]]&gt;20,IF(pogoda6[[#This Row],[Opady w mm]]&lt;=15,10,60),0)</f>
        <v>0</v>
      </c>
      <c r="H285" s="4">
        <f>IF(WEEKDAY(pogoda6[[#This Row],[Data]],2)=5,1,0)</f>
        <v>0</v>
      </c>
      <c r="I285" s="4">
        <f>IF(AND(pogoda6[[#This Row],[czy pt]],pogoda6[[#This Row],[wysokość trawy]]&gt;150),25,0)</f>
        <v>0</v>
      </c>
    </row>
    <row r="286" spans="1:9" x14ac:dyDescent="0.25">
      <c r="A286" s="1">
        <v>44115</v>
      </c>
      <c r="B286">
        <v>8.6</v>
      </c>
      <c r="C286">
        <v>1.4</v>
      </c>
      <c r="D286">
        <f t="shared" si="4"/>
        <v>3100</v>
      </c>
      <c r="E286">
        <f>IF(AND(pogoda6[[#This Row],[Średnia temperatura]]&gt;=5,pogoda6[[#This Row],[Średnia temperatura]]&lt;=10),IF(pogoda6[[#This Row],[Opady w mm]]&lt;2,5,10),0)</f>
        <v>5</v>
      </c>
      <c r="F286">
        <f>IF(AND(pogoda6[[#This Row],[Średnia temperatura]]&gt;10,pogoda6[[#This Row],[Średnia temperatura]]&lt;=20),IF(pogoda6[[#This Row],[Opady w mm]]&lt;=15,20,35),0)</f>
        <v>0</v>
      </c>
      <c r="G286">
        <f>IF(pogoda6[[#This Row],[Średnia temperatura]]&gt;20,IF(pogoda6[[#This Row],[Opady w mm]]&lt;=15,10,60),0)</f>
        <v>0</v>
      </c>
      <c r="H286" s="4">
        <f>IF(WEEKDAY(pogoda6[[#This Row],[Data]],2)=5,1,0)</f>
        <v>0</v>
      </c>
      <c r="I286" s="4">
        <f>IF(AND(pogoda6[[#This Row],[czy pt]],pogoda6[[#This Row],[wysokość trawy]]&gt;150),25,0)</f>
        <v>0</v>
      </c>
    </row>
    <row r="287" spans="1:9" x14ac:dyDescent="0.25">
      <c r="A287" s="1">
        <v>44116</v>
      </c>
      <c r="B287">
        <v>7.3</v>
      </c>
      <c r="C287">
        <v>1.9</v>
      </c>
      <c r="D287">
        <f t="shared" si="4"/>
        <v>3105</v>
      </c>
      <c r="E287">
        <f>IF(AND(pogoda6[[#This Row],[Średnia temperatura]]&gt;=5,pogoda6[[#This Row],[Średnia temperatura]]&lt;=10),IF(pogoda6[[#This Row],[Opady w mm]]&lt;2,5,10),0)</f>
        <v>5</v>
      </c>
      <c r="F287">
        <f>IF(AND(pogoda6[[#This Row],[Średnia temperatura]]&gt;10,pogoda6[[#This Row],[Średnia temperatura]]&lt;=20),IF(pogoda6[[#This Row],[Opady w mm]]&lt;=15,20,35),0)</f>
        <v>0</v>
      </c>
      <c r="G287">
        <f>IF(pogoda6[[#This Row],[Średnia temperatura]]&gt;20,IF(pogoda6[[#This Row],[Opady w mm]]&lt;=15,10,60),0)</f>
        <v>0</v>
      </c>
      <c r="H287" s="4">
        <f>IF(WEEKDAY(pogoda6[[#This Row],[Data]],2)=5,1,0)</f>
        <v>0</v>
      </c>
      <c r="I287" s="4">
        <f>IF(AND(pogoda6[[#This Row],[czy pt]],pogoda6[[#This Row],[wysokość trawy]]&gt;150),25,0)</f>
        <v>0</v>
      </c>
    </row>
    <row r="288" spans="1:9" x14ac:dyDescent="0.25">
      <c r="A288" s="1">
        <v>44117</v>
      </c>
      <c r="B288">
        <v>6.8</v>
      </c>
      <c r="C288">
        <v>8.1</v>
      </c>
      <c r="D288">
        <f t="shared" si="4"/>
        <v>3110</v>
      </c>
      <c r="E288">
        <f>IF(AND(pogoda6[[#This Row],[Średnia temperatura]]&gt;=5,pogoda6[[#This Row],[Średnia temperatura]]&lt;=10),IF(pogoda6[[#This Row],[Opady w mm]]&lt;2,5,10),0)</f>
        <v>10</v>
      </c>
      <c r="F288">
        <f>IF(AND(pogoda6[[#This Row],[Średnia temperatura]]&gt;10,pogoda6[[#This Row],[Średnia temperatura]]&lt;=20),IF(pogoda6[[#This Row],[Opady w mm]]&lt;=15,20,35),0)</f>
        <v>0</v>
      </c>
      <c r="G288">
        <f>IF(pogoda6[[#This Row],[Średnia temperatura]]&gt;20,IF(pogoda6[[#This Row],[Opady w mm]]&lt;=15,10,60),0)</f>
        <v>0</v>
      </c>
      <c r="H288" s="4">
        <f>IF(WEEKDAY(pogoda6[[#This Row],[Data]],2)=5,1,0)</f>
        <v>0</v>
      </c>
      <c r="I288" s="4">
        <f>IF(AND(pogoda6[[#This Row],[czy pt]],pogoda6[[#This Row],[wysokość trawy]]&gt;150),25,0)</f>
        <v>0</v>
      </c>
    </row>
    <row r="289" spans="1:9" x14ac:dyDescent="0.25">
      <c r="A289" s="1">
        <v>44118</v>
      </c>
      <c r="B289">
        <v>6.9</v>
      </c>
      <c r="C289">
        <v>5</v>
      </c>
      <c r="D289">
        <f t="shared" si="4"/>
        <v>3120</v>
      </c>
      <c r="E289">
        <f>IF(AND(pogoda6[[#This Row],[Średnia temperatura]]&gt;=5,pogoda6[[#This Row],[Średnia temperatura]]&lt;=10),IF(pogoda6[[#This Row],[Opady w mm]]&lt;2,5,10),0)</f>
        <v>10</v>
      </c>
      <c r="F289">
        <f>IF(AND(pogoda6[[#This Row],[Średnia temperatura]]&gt;10,pogoda6[[#This Row],[Średnia temperatura]]&lt;=20),IF(pogoda6[[#This Row],[Opady w mm]]&lt;=15,20,35),0)</f>
        <v>0</v>
      </c>
      <c r="G289">
        <f>IF(pogoda6[[#This Row],[Średnia temperatura]]&gt;20,IF(pogoda6[[#This Row],[Opady w mm]]&lt;=15,10,60),0)</f>
        <v>0</v>
      </c>
      <c r="H289" s="4">
        <f>IF(WEEKDAY(pogoda6[[#This Row],[Data]],2)=5,1,0)</f>
        <v>0</v>
      </c>
      <c r="I289" s="4">
        <f>IF(AND(pogoda6[[#This Row],[czy pt]],pogoda6[[#This Row],[wysokość trawy]]&gt;150),25,0)</f>
        <v>0</v>
      </c>
    </row>
    <row r="290" spans="1:9" x14ac:dyDescent="0.25">
      <c r="A290" s="1">
        <v>44119</v>
      </c>
      <c r="B290">
        <v>4.5</v>
      </c>
      <c r="C290">
        <v>2.8</v>
      </c>
      <c r="D290">
        <f t="shared" si="4"/>
        <v>3130</v>
      </c>
      <c r="E290">
        <f>IF(AND(pogoda6[[#This Row],[Średnia temperatura]]&gt;=5,pogoda6[[#This Row],[Średnia temperatura]]&lt;=10),IF(pogoda6[[#This Row],[Opady w mm]]&lt;2,5,10),0)</f>
        <v>0</v>
      </c>
      <c r="F290">
        <f>IF(AND(pogoda6[[#This Row],[Średnia temperatura]]&gt;10,pogoda6[[#This Row],[Średnia temperatura]]&lt;=20),IF(pogoda6[[#This Row],[Opady w mm]]&lt;=15,20,35),0)</f>
        <v>0</v>
      </c>
      <c r="G290">
        <f>IF(pogoda6[[#This Row],[Średnia temperatura]]&gt;20,IF(pogoda6[[#This Row],[Opady w mm]]&lt;=15,10,60),0)</f>
        <v>0</v>
      </c>
      <c r="H290" s="4">
        <f>IF(WEEKDAY(pogoda6[[#This Row],[Data]],2)=5,1,0)</f>
        <v>0</v>
      </c>
      <c r="I290" s="4">
        <f>IF(AND(pogoda6[[#This Row],[czy pt]],pogoda6[[#This Row],[wysokość trawy]]&gt;150),25,0)</f>
        <v>0</v>
      </c>
    </row>
    <row r="291" spans="1:9" x14ac:dyDescent="0.25">
      <c r="A291" s="1">
        <v>44120</v>
      </c>
      <c r="B291">
        <v>5.7</v>
      </c>
      <c r="C291">
        <v>2.1</v>
      </c>
      <c r="D291">
        <f t="shared" si="4"/>
        <v>3130</v>
      </c>
      <c r="E291">
        <f>IF(AND(pogoda6[[#This Row],[Średnia temperatura]]&gt;=5,pogoda6[[#This Row],[Średnia temperatura]]&lt;=10),IF(pogoda6[[#This Row],[Opady w mm]]&lt;2,5,10),0)</f>
        <v>10</v>
      </c>
      <c r="F291">
        <f>IF(AND(pogoda6[[#This Row],[Średnia temperatura]]&gt;10,pogoda6[[#This Row],[Średnia temperatura]]&lt;=20),IF(pogoda6[[#This Row],[Opady w mm]]&lt;=15,20,35),0)</f>
        <v>0</v>
      </c>
      <c r="G291">
        <f>IF(pogoda6[[#This Row],[Średnia temperatura]]&gt;20,IF(pogoda6[[#This Row],[Opady w mm]]&lt;=15,10,60),0)</f>
        <v>0</v>
      </c>
      <c r="H291" s="4">
        <f>IF(WEEKDAY(pogoda6[[#This Row],[Data]],2)=5,1,0)</f>
        <v>1</v>
      </c>
      <c r="I291" s="4">
        <f>IF(AND(pogoda6[[#This Row],[czy pt]],pogoda6[[#This Row],[wysokość trawy]]&gt;150),25,0)</f>
        <v>25</v>
      </c>
    </row>
    <row r="292" spans="1:9" x14ac:dyDescent="0.25">
      <c r="A292" s="1">
        <v>44121</v>
      </c>
      <c r="B292">
        <v>4.9000000000000004</v>
      </c>
      <c r="C292">
        <v>2.5</v>
      </c>
      <c r="D292">
        <f t="shared" si="4"/>
        <v>3140</v>
      </c>
      <c r="E292">
        <f>IF(AND(pogoda6[[#This Row],[Średnia temperatura]]&gt;=5,pogoda6[[#This Row],[Średnia temperatura]]&lt;=10),IF(pogoda6[[#This Row],[Opady w mm]]&lt;2,5,10),0)</f>
        <v>0</v>
      </c>
      <c r="F292">
        <f>IF(AND(pogoda6[[#This Row],[Średnia temperatura]]&gt;10,pogoda6[[#This Row],[Średnia temperatura]]&lt;=20),IF(pogoda6[[#This Row],[Opady w mm]]&lt;=15,20,35),0)</f>
        <v>0</v>
      </c>
      <c r="G292">
        <f>IF(pogoda6[[#This Row],[Średnia temperatura]]&gt;20,IF(pogoda6[[#This Row],[Opady w mm]]&lt;=15,10,60),0)</f>
        <v>0</v>
      </c>
      <c r="H292" s="4">
        <f>IF(WEEKDAY(pogoda6[[#This Row],[Data]],2)=5,1,0)</f>
        <v>0</v>
      </c>
      <c r="I292" s="4">
        <f>IF(AND(pogoda6[[#This Row],[czy pt]],pogoda6[[#This Row],[wysokość trawy]]&gt;150),25,0)</f>
        <v>0</v>
      </c>
    </row>
    <row r="293" spans="1:9" x14ac:dyDescent="0.25">
      <c r="A293" s="1">
        <v>44122</v>
      </c>
      <c r="B293">
        <v>7.2</v>
      </c>
      <c r="C293">
        <v>12.2</v>
      </c>
      <c r="D293">
        <f t="shared" si="4"/>
        <v>3140</v>
      </c>
      <c r="E293">
        <f>IF(AND(pogoda6[[#This Row],[Średnia temperatura]]&gt;=5,pogoda6[[#This Row],[Średnia temperatura]]&lt;=10),IF(pogoda6[[#This Row],[Opady w mm]]&lt;2,5,10),0)</f>
        <v>10</v>
      </c>
      <c r="F293">
        <f>IF(AND(pogoda6[[#This Row],[Średnia temperatura]]&gt;10,pogoda6[[#This Row],[Średnia temperatura]]&lt;=20),IF(pogoda6[[#This Row],[Opady w mm]]&lt;=15,20,35),0)</f>
        <v>0</v>
      </c>
      <c r="G293">
        <f>IF(pogoda6[[#This Row],[Średnia temperatura]]&gt;20,IF(pogoda6[[#This Row],[Opady w mm]]&lt;=15,10,60),0)</f>
        <v>0</v>
      </c>
      <c r="H293" s="4">
        <f>IF(WEEKDAY(pogoda6[[#This Row],[Data]],2)=5,1,0)</f>
        <v>0</v>
      </c>
      <c r="I293" s="4">
        <f>IF(AND(pogoda6[[#This Row],[czy pt]],pogoda6[[#This Row],[wysokość trawy]]&gt;150),25,0)</f>
        <v>0</v>
      </c>
    </row>
    <row r="294" spans="1:9" x14ac:dyDescent="0.25">
      <c r="A294" s="1">
        <v>44123</v>
      </c>
      <c r="B294">
        <v>8.3000000000000007</v>
      </c>
      <c r="C294">
        <v>8.3000000000000007</v>
      </c>
      <c r="D294">
        <f t="shared" si="4"/>
        <v>3150</v>
      </c>
      <c r="E294">
        <f>IF(AND(pogoda6[[#This Row],[Średnia temperatura]]&gt;=5,pogoda6[[#This Row],[Średnia temperatura]]&lt;=10),IF(pogoda6[[#This Row],[Opady w mm]]&lt;2,5,10),0)</f>
        <v>10</v>
      </c>
      <c r="F294">
        <f>IF(AND(pogoda6[[#This Row],[Średnia temperatura]]&gt;10,pogoda6[[#This Row],[Średnia temperatura]]&lt;=20),IF(pogoda6[[#This Row],[Opady w mm]]&lt;=15,20,35),0)</f>
        <v>0</v>
      </c>
      <c r="G294">
        <f>IF(pogoda6[[#This Row],[Średnia temperatura]]&gt;20,IF(pogoda6[[#This Row],[Opady w mm]]&lt;=15,10,60),0)</f>
        <v>0</v>
      </c>
      <c r="H294" s="4">
        <f>IF(WEEKDAY(pogoda6[[#This Row],[Data]],2)=5,1,0)</f>
        <v>0</v>
      </c>
      <c r="I294" s="4">
        <f>IF(AND(pogoda6[[#This Row],[czy pt]],pogoda6[[#This Row],[wysokość trawy]]&gt;150),25,0)</f>
        <v>0</v>
      </c>
    </row>
    <row r="295" spans="1:9" x14ac:dyDescent="0.25">
      <c r="A295" s="1">
        <v>44124</v>
      </c>
      <c r="B295">
        <v>8.6</v>
      </c>
      <c r="C295">
        <v>1.4</v>
      </c>
      <c r="D295">
        <f t="shared" si="4"/>
        <v>3160</v>
      </c>
      <c r="E295">
        <f>IF(AND(pogoda6[[#This Row],[Średnia temperatura]]&gt;=5,pogoda6[[#This Row],[Średnia temperatura]]&lt;=10),IF(pogoda6[[#This Row],[Opady w mm]]&lt;2,5,10),0)</f>
        <v>5</v>
      </c>
      <c r="F295">
        <f>IF(AND(pogoda6[[#This Row],[Średnia temperatura]]&gt;10,pogoda6[[#This Row],[Średnia temperatura]]&lt;=20),IF(pogoda6[[#This Row],[Opady w mm]]&lt;=15,20,35),0)</f>
        <v>0</v>
      </c>
      <c r="G295">
        <f>IF(pogoda6[[#This Row],[Średnia temperatura]]&gt;20,IF(pogoda6[[#This Row],[Opady w mm]]&lt;=15,10,60),0)</f>
        <v>0</v>
      </c>
      <c r="H295" s="4">
        <f>IF(WEEKDAY(pogoda6[[#This Row],[Data]],2)=5,1,0)</f>
        <v>0</v>
      </c>
      <c r="I295" s="4">
        <f>IF(AND(pogoda6[[#This Row],[czy pt]],pogoda6[[#This Row],[wysokość trawy]]&gt;150),25,0)</f>
        <v>0</v>
      </c>
    </row>
    <row r="296" spans="1:9" x14ac:dyDescent="0.25">
      <c r="A296" s="1">
        <v>44125</v>
      </c>
      <c r="B296">
        <v>7.3</v>
      </c>
      <c r="C296">
        <v>1.9</v>
      </c>
      <c r="D296">
        <f t="shared" si="4"/>
        <v>3165</v>
      </c>
      <c r="E296">
        <f>IF(AND(pogoda6[[#This Row],[Średnia temperatura]]&gt;=5,pogoda6[[#This Row],[Średnia temperatura]]&lt;=10),IF(pogoda6[[#This Row],[Opady w mm]]&lt;2,5,10),0)</f>
        <v>5</v>
      </c>
      <c r="F296">
        <f>IF(AND(pogoda6[[#This Row],[Średnia temperatura]]&gt;10,pogoda6[[#This Row],[Średnia temperatura]]&lt;=20),IF(pogoda6[[#This Row],[Opady w mm]]&lt;=15,20,35),0)</f>
        <v>0</v>
      </c>
      <c r="G296">
        <f>IF(pogoda6[[#This Row],[Średnia temperatura]]&gt;20,IF(pogoda6[[#This Row],[Opady w mm]]&lt;=15,10,60),0)</f>
        <v>0</v>
      </c>
      <c r="H296" s="4">
        <f>IF(WEEKDAY(pogoda6[[#This Row],[Data]],2)=5,1,0)</f>
        <v>0</v>
      </c>
      <c r="I296" s="4">
        <f>IF(AND(pogoda6[[#This Row],[czy pt]],pogoda6[[#This Row],[wysokość trawy]]&gt;150),25,0)</f>
        <v>0</v>
      </c>
    </row>
    <row r="297" spans="1:9" x14ac:dyDescent="0.25">
      <c r="A297" s="1">
        <v>44126</v>
      </c>
      <c r="B297">
        <v>6.8</v>
      </c>
      <c r="C297">
        <v>8.1</v>
      </c>
      <c r="D297">
        <f t="shared" si="4"/>
        <v>3170</v>
      </c>
      <c r="E297">
        <f>IF(AND(pogoda6[[#This Row],[Średnia temperatura]]&gt;=5,pogoda6[[#This Row],[Średnia temperatura]]&lt;=10),IF(pogoda6[[#This Row],[Opady w mm]]&lt;2,5,10),0)</f>
        <v>10</v>
      </c>
      <c r="F297">
        <f>IF(AND(pogoda6[[#This Row],[Średnia temperatura]]&gt;10,pogoda6[[#This Row],[Średnia temperatura]]&lt;=20),IF(pogoda6[[#This Row],[Opady w mm]]&lt;=15,20,35),0)</f>
        <v>0</v>
      </c>
      <c r="G297">
        <f>IF(pogoda6[[#This Row],[Średnia temperatura]]&gt;20,IF(pogoda6[[#This Row],[Opady w mm]]&lt;=15,10,60),0)</f>
        <v>0</v>
      </c>
      <c r="H297" s="4">
        <f>IF(WEEKDAY(pogoda6[[#This Row],[Data]],2)=5,1,0)</f>
        <v>0</v>
      </c>
      <c r="I297" s="4">
        <f>IF(AND(pogoda6[[#This Row],[czy pt]],pogoda6[[#This Row],[wysokość trawy]]&gt;150),25,0)</f>
        <v>0</v>
      </c>
    </row>
    <row r="298" spans="1:9" x14ac:dyDescent="0.25">
      <c r="A298" s="1">
        <v>44127</v>
      </c>
      <c r="B298">
        <v>6.9</v>
      </c>
      <c r="C298">
        <v>5</v>
      </c>
      <c r="D298">
        <f t="shared" si="4"/>
        <v>3180</v>
      </c>
      <c r="E298">
        <f>IF(AND(pogoda6[[#This Row],[Średnia temperatura]]&gt;=5,pogoda6[[#This Row],[Średnia temperatura]]&lt;=10),IF(pogoda6[[#This Row],[Opady w mm]]&lt;2,5,10),0)</f>
        <v>10</v>
      </c>
      <c r="F298">
        <f>IF(AND(pogoda6[[#This Row],[Średnia temperatura]]&gt;10,pogoda6[[#This Row],[Średnia temperatura]]&lt;=20),IF(pogoda6[[#This Row],[Opady w mm]]&lt;=15,20,35),0)</f>
        <v>0</v>
      </c>
      <c r="G298">
        <f>IF(pogoda6[[#This Row],[Średnia temperatura]]&gt;20,IF(pogoda6[[#This Row],[Opady w mm]]&lt;=15,10,60),0)</f>
        <v>0</v>
      </c>
      <c r="H298" s="4">
        <f>IF(WEEKDAY(pogoda6[[#This Row],[Data]],2)=5,1,0)</f>
        <v>1</v>
      </c>
      <c r="I298" s="4">
        <f>IF(AND(pogoda6[[#This Row],[czy pt]],pogoda6[[#This Row],[wysokość trawy]]&gt;150),25,0)</f>
        <v>25</v>
      </c>
    </row>
    <row r="299" spans="1:9" x14ac:dyDescent="0.25">
      <c r="A299" s="1">
        <v>44128</v>
      </c>
      <c r="B299">
        <v>4.5</v>
      </c>
      <c r="C299">
        <v>2.8</v>
      </c>
      <c r="D299">
        <f t="shared" si="4"/>
        <v>3190</v>
      </c>
      <c r="E299">
        <f>IF(AND(pogoda6[[#This Row],[Średnia temperatura]]&gt;=5,pogoda6[[#This Row],[Średnia temperatura]]&lt;=10),IF(pogoda6[[#This Row],[Opady w mm]]&lt;2,5,10),0)</f>
        <v>0</v>
      </c>
      <c r="F299">
        <f>IF(AND(pogoda6[[#This Row],[Średnia temperatura]]&gt;10,pogoda6[[#This Row],[Średnia temperatura]]&lt;=20),IF(pogoda6[[#This Row],[Opady w mm]]&lt;=15,20,35),0)</f>
        <v>0</v>
      </c>
      <c r="G299">
        <f>IF(pogoda6[[#This Row],[Średnia temperatura]]&gt;20,IF(pogoda6[[#This Row],[Opady w mm]]&lt;=15,10,60),0)</f>
        <v>0</v>
      </c>
      <c r="H299" s="4">
        <f>IF(WEEKDAY(pogoda6[[#This Row],[Data]],2)=5,1,0)</f>
        <v>0</v>
      </c>
      <c r="I299" s="4">
        <f>IF(AND(pogoda6[[#This Row],[czy pt]],pogoda6[[#This Row],[wysokość trawy]]&gt;150),25,0)</f>
        <v>0</v>
      </c>
    </row>
    <row r="300" spans="1:9" x14ac:dyDescent="0.25">
      <c r="A300" s="1">
        <v>44129</v>
      </c>
      <c r="B300">
        <v>5.7</v>
      </c>
      <c r="C300">
        <v>2.1</v>
      </c>
      <c r="D300">
        <f t="shared" si="4"/>
        <v>3190</v>
      </c>
      <c r="E300">
        <f>IF(AND(pogoda6[[#This Row],[Średnia temperatura]]&gt;=5,pogoda6[[#This Row],[Średnia temperatura]]&lt;=10),IF(pogoda6[[#This Row],[Opady w mm]]&lt;2,5,10),0)</f>
        <v>10</v>
      </c>
      <c r="F300">
        <f>IF(AND(pogoda6[[#This Row],[Średnia temperatura]]&gt;10,pogoda6[[#This Row],[Średnia temperatura]]&lt;=20),IF(pogoda6[[#This Row],[Opady w mm]]&lt;=15,20,35),0)</f>
        <v>0</v>
      </c>
      <c r="G300">
        <f>IF(pogoda6[[#This Row],[Średnia temperatura]]&gt;20,IF(pogoda6[[#This Row],[Opady w mm]]&lt;=15,10,60),0)</f>
        <v>0</v>
      </c>
      <c r="H300" s="4">
        <f>IF(WEEKDAY(pogoda6[[#This Row],[Data]],2)=5,1,0)</f>
        <v>0</v>
      </c>
      <c r="I300" s="4">
        <f>IF(AND(pogoda6[[#This Row],[czy pt]],pogoda6[[#This Row],[wysokość trawy]]&gt;150),25,0)</f>
        <v>0</v>
      </c>
    </row>
    <row r="301" spans="1:9" x14ac:dyDescent="0.25">
      <c r="A301" s="1">
        <v>44130</v>
      </c>
      <c r="B301">
        <v>4.9000000000000004</v>
      </c>
      <c r="C301">
        <v>2.5</v>
      </c>
      <c r="D301">
        <f t="shared" si="4"/>
        <v>3200</v>
      </c>
      <c r="E301">
        <f>IF(AND(pogoda6[[#This Row],[Średnia temperatura]]&gt;=5,pogoda6[[#This Row],[Średnia temperatura]]&lt;=10),IF(pogoda6[[#This Row],[Opady w mm]]&lt;2,5,10),0)</f>
        <v>0</v>
      </c>
      <c r="F301">
        <f>IF(AND(pogoda6[[#This Row],[Średnia temperatura]]&gt;10,pogoda6[[#This Row],[Średnia temperatura]]&lt;=20),IF(pogoda6[[#This Row],[Opady w mm]]&lt;=15,20,35),0)</f>
        <v>0</v>
      </c>
      <c r="G301">
        <f>IF(pogoda6[[#This Row],[Średnia temperatura]]&gt;20,IF(pogoda6[[#This Row],[Opady w mm]]&lt;=15,10,60),0)</f>
        <v>0</v>
      </c>
      <c r="H301" s="4">
        <f>IF(WEEKDAY(pogoda6[[#This Row],[Data]],2)=5,1,0)</f>
        <v>0</v>
      </c>
      <c r="I301" s="4">
        <f>IF(AND(pogoda6[[#This Row],[czy pt]],pogoda6[[#This Row],[wysokość trawy]]&gt;150),25,0)</f>
        <v>0</v>
      </c>
    </row>
    <row r="302" spans="1:9" x14ac:dyDescent="0.25">
      <c r="A302" s="1">
        <v>44131</v>
      </c>
      <c r="B302">
        <v>8.6999999999999993</v>
      </c>
      <c r="C302">
        <v>0.5</v>
      </c>
      <c r="D302">
        <f t="shared" si="4"/>
        <v>3200</v>
      </c>
      <c r="E302">
        <f>IF(AND(pogoda6[[#This Row],[Średnia temperatura]]&gt;=5,pogoda6[[#This Row],[Średnia temperatura]]&lt;=10),IF(pogoda6[[#This Row],[Opady w mm]]&lt;2,5,10),0)</f>
        <v>5</v>
      </c>
      <c r="F302">
        <f>IF(AND(pogoda6[[#This Row],[Średnia temperatura]]&gt;10,pogoda6[[#This Row],[Średnia temperatura]]&lt;=20),IF(pogoda6[[#This Row],[Opady w mm]]&lt;=15,20,35),0)</f>
        <v>0</v>
      </c>
      <c r="G302">
        <f>IF(pogoda6[[#This Row],[Średnia temperatura]]&gt;20,IF(pogoda6[[#This Row],[Opady w mm]]&lt;=15,10,60),0)</f>
        <v>0</v>
      </c>
      <c r="H302" s="4">
        <f>IF(WEEKDAY(pogoda6[[#This Row],[Data]],2)=5,1,0)</f>
        <v>0</v>
      </c>
      <c r="I302" s="4">
        <f>IF(AND(pogoda6[[#This Row],[czy pt]],pogoda6[[#This Row],[wysokość trawy]]&gt;150),25,0)</f>
        <v>0</v>
      </c>
    </row>
    <row r="303" spans="1:9" x14ac:dyDescent="0.25">
      <c r="A303" s="1">
        <v>44132</v>
      </c>
      <c r="B303">
        <v>6.9</v>
      </c>
      <c r="C303">
        <v>5.7</v>
      </c>
      <c r="D303">
        <f t="shared" si="4"/>
        <v>3205</v>
      </c>
      <c r="E303">
        <f>IF(AND(pogoda6[[#This Row],[Średnia temperatura]]&gt;=5,pogoda6[[#This Row],[Średnia temperatura]]&lt;=10),IF(pogoda6[[#This Row],[Opady w mm]]&lt;2,5,10),0)</f>
        <v>10</v>
      </c>
      <c r="F303">
        <f>IF(AND(pogoda6[[#This Row],[Średnia temperatura]]&gt;10,pogoda6[[#This Row],[Średnia temperatura]]&lt;=20),IF(pogoda6[[#This Row],[Opady w mm]]&lt;=15,20,35),0)</f>
        <v>0</v>
      </c>
      <c r="G303">
        <f>IF(pogoda6[[#This Row],[Średnia temperatura]]&gt;20,IF(pogoda6[[#This Row],[Opady w mm]]&lt;=15,10,60),0)</f>
        <v>0</v>
      </c>
      <c r="H303" s="4">
        <f>IF(WEEKDAY(pogoda6[[#This Row],[Data]],2)=5,1,0)</f>
        <v>0</v>
      </c>
      <c r="I303" s="4">
        <f>IF(AND(pogoda6[[#This Row],[czy pt]],pogoda6[[#This Row],[wysokość trawy]]&gt;150),25,0)</f>
        <v>0</v>
      </c>
    </row>
    <row r="304" spans="1:9" x14ac:dyDescent="0.25">
      <c r="A304" s="1">
        <v>44133</v>
      </c>
      <c r="B304">
        <v>6.4</v>
      </c>
      <c r="C304">
        <v>6.2</v>
      </c>
      <c r="D304">
        <f t="shared" si="4"/>
        <v>3215</v>
      </c>
      <c r="E304">
        <f>IF(AND(pogoda6[[#This Row],[Średnia temperatura]]&gt;=5,pogoda6[[#This Row],[Średnia temperatura]]&lt;=10),IF(pogoda6[[#This Row],[Opady w mm]]&lt;2,5,10),0)</f>
        <v>10</v>
      </c>
      <c r="F304">
        <f>IF(AND(pogoda6[[#This Row],[Średnia temperatura]]&gt;10,pogoda6[[#This Row],[Średnia temperatura]]&lt;=20),IF(pogoda6[[#This Row],[Opady w mm]]&lt;=15,20,35),0)</f>
        <v>0</v>
      </c>
      <c r="G304">
        <f>IF(pogoda6[[#This Row],[Średnia temperatura]]&gt;20,IF(pogoda6[[#This Row],[Opady w mm]]&lt;=15,10,60),0)</f>
        <v>0</v>
      </c>
      <c r="H304" s="4">
        <f>IF(WEEKDAY(pogoda6[[#This Row],[Data]],2)=5,1,0)</f>
        <v>0</v>
      </c>
      <c r="I304" s="4">
        <f>IF(AND(pogoda6[[#This Row],[czy pt]],pogoda6[[#This Row],[wysokość trawy]]&gt;150),25,0)</f>
        <v>0</v>
      </c>
    </row>
    <row r="305" spans="1:9" x14ac:dyDescent="0.25">
      <c r="A305" s="1">
        <v>44134</v>
      </c>
      <c r="B305">
        <v>4.9000000000000004</v>
      </c>
      <c r="C305">
        <v>4.0999999999999996</v>
      </c>
      <c r="D305">
        <f t="shared" si="4"/>
        <v>3225</v>
      </c>
      <c r="E305">
        <f>IF(AND(pogoda6[[#This Row],[Średnia temperatura]]&gt;=5,pogoda6[[#This Row],[Średnia temperatura]]&lt;=10),IF(pogoda6[[#This Row],[Opady w mm]]&lt;2,5,10),0)</f>
        <v>0</v>
      </c>
      <c r="F305">
        <f>IF(AND(pogoda6[[#This Row],[Średnia temperatura]]&gt;10,pogoda6[[#This Row],[Średnia temperatura]]&lt;=20),IF(pogoda6[[#This Row],[Opady w mm]]&lt;=15,20,35),0)</f>
        <v>0</v>
      </c>
      <c r="G305">
        <f>IF(pogoda6[[#This Row],[Średnia temperatura]]&gt;20,IF(pogoda6[[#This Row],[Opady w mm]]&lt;=15,10,60),0)</f>
        <v>0</v>
      </c>
      <c r="H305" s="4">
        <f>IF(WEEKDAY(pogoda6[[#This Row],[Data]],2)=5,1,0)</f>
        <v>1</v>
      </c>
      <c r="I305" s="4">
        <f>IF(AND(pogoda6[[#This Row],[czy pt]],pogoda6[[#This Row],[wysokość trawy]]&gt;150),25,0)</f>
        <v>25</v>
      </c>
    </row>
    <row r="306" spans="1:9" x14ac:dyDescent="0.25">
      <c r="A306" s="1">
        <v>44135</v>
      </c>
      <c r="B306">
        <v>8.6</v>
      </c>
      <c r="C306">
        <v>1.4</v>
      </c>
      <c r="D306">
        <f t="shared" si="4"/>
        <v>3225</v>
      </c>
      <c r="E306">
        <f>IF(AND(pogoda6[[#This Row],[Średnia temperatura]]&gt;=5,pogoda6[[#This Row],[Średnia temperatura]]&lt;=10),IF(pogoda6[[#This Row],[Opady w mm]]&lt;2,5,10),0)</f>
        <v>5</v>
      </c>
      <c r="F306">
        <f>IF(AND(pogoda6[[#This Row],[Średnia temperatura]]&gt;10,pogoda6[[#This Row],[Średnia temperatura]]&lt;=20),IF(pogoda6[[#This Row],[Opady w mm]]&lt;=15,20,35),0)</f>
        <v>0</v>
      </c>
      <c r="G306">
        <f>IF(pogoda6[[#This Row],[Średnia temperatura]]&gt;20,IF(pogoda6[[#This Row],[Opady w mm]]&lt;=15,10,60),0)</f>
        <v>0</v>
      </c>
      <c r="H306" s="4">
        <f>IF(WEEKDAY(pogoda6[[#This Row],[Data]],2)=5,1,0)</f>
        <v>0</v>
      </c>
      <c r="I306" s="4">
        <f>IF(AND(pogoda6[[#This Row],[czy pt]],pogoda6[[#This Row],[wysokość trawy]]&gt;150),25,0)</f>
        <v>0</v>
      </c>
    </row>
    <row r="307" spans="1:9" x14ac:dyDescent="0.25">
      <c r="A307" s="1">
        <v>44136</v>
      </c>
      <c r="B307">
        <v>7.3</v>
      </c>
      <c r="C307">
        <v>1.9</v>
      </c>
      <c r="D307">
        <f t="shared" si="4"/>
        <v>3230</v>
      </c>
      <c r="E307">
        <f>IF(AND(pogoda6[[#This Row],[Średnia temperatura]]&gt;=5,pogoda6[[#This Row],[Średnia temperatura]]&lt;=10),IF(pogoda6[[#This Row],[Opady w mm]]&lt;2,5,10),0)</f>
        <v>5</v>
      </c>
      <c r="F307">
        <f>IF(AND(pogoda6[[#This Row],[Średnia temperatura]]&gt;10,pogoda6[[#This Row],[Średnia temperatura]]&lt;=20),IF(pogoda6[[#This Row],[Opady w mm]]&lt;=15,20,35),0)</f>
        <v>0</v>
      </c>
      <c r="G307">
        <f>IF(pogoda6[[#This Row],[Średnia temperatura]]&gt;20,IF(pogoda6[[#This Row],[Opady w mm]]&lt;=15,10,60),0)</f>
        <v>0</v>
      </c>
      <c r="H307" s="4">
        <f>IF(WEEKDAY(pogoda6[[#This Row],[Data]],2)=5,1,0)</f>
        <v>0</v>
      </c>
      <c r="I307" s="4">
        <f>IF(AND(pogoda6[[#This Row],[czy pt]],pogoda6[[#This Row],[wysokość trawy]]&gt;150),25,0)</f>
        <v>0</v>
      </c>
    </row>
    <row r="308" spans="1:9" x14ac:dyDescent="0.25">
      <c r="A308" s="1">
        <v>44137</v>
      </c>
      <c r="B308">
        <v>6.8</v>
      </c>
      <c r="C308">
        <v>8.1</v>
      </c>
      <c r="D308">
        <f t="shared" si="4"/>
        <v>3235</v>
      </c>
      <c r="E308">
        <f>IF(AND(pogoda6[[#This Row],[Średnia temperatura]]&gt;=5,pogoda6[[#This Row],[Średnia temperatura]]&lt;=10),IF(pogoda6[[#This Row],[Opady w mm]]&lt;2,5,10),0)</f>
        <v>10</v>
      </c>
      <c r="F308">
        <f>IF(AND(pogoda6[[#This Row],[Średnia temperatura]]&gt;10,pogoda6[[#This Row],[Średnia temperatura]]&lt;=20),IF(pogoda6[[#This Row],[Opady w mm]]&lt;=15,20,35),0)</f>
        <v>0</v>
      </c>
      <c r="G308">
        <f>IF(pogoda6[[#This Row],[Średnia temperatura]]&gt;20,IF(pogoda6[[#This Row],[Opady w mm]]&lt;=15,10,60),0)</f>
        <v>0</v>
      </c>
      <c r="H308" s="4">
        <f>IF(WEEKDAY(pogoda6[[#This Row],[Data]],2)=5,1,0)</f>
        <v>0</v>
      </c>
      <c r="I308" s="4">
        <f>IF(AND(pogoda6[[#This Row],[czy pt]],pogoda6[[#This Row],[wysokość trawy]]&gt;150),25,0)</f>
        <v>0</v>
      </c>
    </row>
    <row r="309" spans="1:9" x14ac:dyDescent="0.25">
      <c r="A309" s="1">
        <v>44138</v>
      </c>
      <c r="B309">
        <v>6.9</v>
      </c>
      <c r="C309">
        <v>5</v>
      </c>
      <c r="D309">
        <f t="shared" si="4"/>
        <v>3245</v>
      </c>
      <c r="E309">
        <f>IF(AND(pogoda6[[#This Row],[Średnia temperatura]]&gt;=5,pogoda6[[#This Row],[Średnia temperatura]]&lt;=10),IF(pogoda6[[#This Row],[Opady w mm]]&lt;2,5,10),0)</f>
        <v>10</v>
      </c>
      <c r="F309">
        <f>IF(AND(pogoda6[[#This Row],[Średnia temperatura]]&gt;10,pogoda6[[#This Row],[Średnia temperatura]]&lt;=20),IF(pogoda6[[#This Row],[Opady w mm]]&lt;=15,20,35),0)</f>
        <v>0</v>
      </c>
      <c r="G309">
        <f>IF(pogoda6[[#This Row],[Średnia temperatura]]&gt;20,IF(pogoda6[[#This Row],[Opady w mm]]&lt;=15,10,60),0)</f>
        <v>0</v>
      </c>
      <c r="H309" s="4">
        <f>IF(WEEKDAY(pogoda6[[#This Row],[Data]],2)=5,1,0)</f>
        <v>0</v>
      </c>
      <c r="I309" s="4">
        <f>IF(AND(pogoda6[[#This Row],[czy pt]],pogoda6[[#This Row],[wysokość trawy]]&gt;150),25,0)</f>
        <v>0</v>
      </c>
    </row>
    <row r="310" spans="1:9" x14ac:dyDescent="0.25">
      <c r="A310" s="1">
        <v>44139</v>
      </c>
      <c r="B310">
        <v>4.5</v>
      </c>
      <c r="C310">
        <v>2.8</v>
      </c>
      <c r="D310">
        <f t="shared" si="4"/>
        <v>3255</v>
      </c>
      <c r="E310">
        <f>IF(AND(pogoda6[[#This Row],[Średnia temperatura]]&gt;=5,pogoda6[[#This Row],[Średnia temperatura]]&lt;=10),IF(pogoda6[[#This Row],[Opady w mm]]&lt;2,5,10),0)</f>
        <v>0</v>
      </c>
      <c r="F310">
        <f>IF(AND(pogoda6[[#This Row],[Średnia temperatura]]&gt;10,pogoda6[[#This Row],[Średnia temperatura]]&lt;=20),IF(pogoda6[[#This Row],[Opady w mm]]&lt;=15,20,35),0)</f>
        <v>0</v>
      </c>
      <c r="G310">
        <f>IF(pogoda6[[#This Row],[Średnia temperatura]]&gt;20,IF(pogoda6[[#This Row],[Opady w mm]]&lt;=15,10,60),0)</f>
        <v>0</v>
      </c>
      <c r="H310" s="4">
        <f>IF(WEEKDAY(pogoda6[[#This Row],[Data]],2)=5,1,0)</f>
        <v>0</v>
      </c>
      <c r="I310" s="4">
        <f>IF(AND(pogoda6[[#This Row],[czy pt]],pogoda6[[#This Row],[wysokość trawy]]&gt;150),25,0)</f>
        <v>0</v>
      </c>
    </row>
    <row r="311" spans="1:9" x14ac:dyDescent="0.25">
      <c r="A311" s="1">
        <v>44140</v>
      </c>
      <c r="B311">
        <v>5.7</v>
      </c>
      <c r="C311">
        <v>2.1</v>
      </c>
      <c r="D311">
        <f t="shared" si="4"/>
        <v>3255</v>
      </c>
      <c r="E311">
        <f>IF(AND(pogoda6[[#This Row],[Średnia temperatura]]&gt;=5,pogoda6[[#This Row],[Średnia temperatura]]&lt;=10),IF(pogoda6[[#This Row],[Opady w mm]]&lt;2,5,10),0)</f>
        <v>10</v>
      </c>
      <c r="F311">
        <f>IF(AND(pogoda6[[#This Row],[Średnia temperatura]]&gt;10,pogoda6[[#This Row],[Średnia temperatura]]&lt;=20),IF(pogoda6[[#This Row],[Opady w mm]]&lt;=15,20,35),0)</f>
        <v>0</v>
      </c>
      <c r="G311">
        <f>IF(pogoda6[[#This Row],[Średnia temperatura]]&gt;20,IF(pogoda6[[#This Row],[Opady w mm]]&lt;=15,10,60),0)</f>
        <v>0</v>
      </c>
      <c r="H311" s="4">
        <f>IF(WEEKDAY(pogoda6[[#This Row],[Data]],2)=5,1,0)</f>
        <v>0</v>
      </c>
      <c r="I311" s="4">
        <f>IF(AND(pogoda6[[#This Row],[czy pt]],pogoda6[[#This Row],[wysokość trawy]]&gt;150),25,0)</f>
        <v>0</v>
      </c>
    </row>
    <row r="312" spans="1:9" x14ac:dyDescent="0.25">
      <c r="A312" s="1">
        <v>44141</v>
      </c>
      <c r="B312">
        <v>4.9000000000000004</v>
      </c>
      <c r="C312">
        <v>2.5</v>
      </c>
      <c r="D312">
        <f t="shared" si="4"/>
        <v>3265</v>
      </c>
      <c r="E312">
        <f>IF(AND(pogoda6[[#This Row],[Średnia temperatura]]&gt;=5,pogoda6[[#This Row],[Średnia temperatura]]&lt;=10),IF(pogoda6[[#This Row],[Opady w mm]]&lt;2,5,10),0)</f>
        <v>0</v>
      </c>
      <c r="F312">
        <f>IF(AND(pogoda6[[#This Row],[Średnia temperatura]]&gt;10,pogoda6[[#This Row],[Średnia temperatura]]&lt;=20),IF(pogoda6[[#This Row],[Opady w mm]]&lt;=15,20,35),0)</f>
        <v>0</v>
      </c>
      <c r="G312">
        <f>IF(pogoda6[[#This Row],[Średnia temperatura]]&gt;20,IF(pogoda6[[#This Row],[Opady w mm]]&lt;=15,10,60),0)</f>
        <v>0</v>
      </c>
      <c r="H312" s="4">
        <f>IF(WEEKDAY(pogoda6[[#This Row],[Data]],2)=5,1,0)</f>
        <v>1</v>
      </c>
      <c r="I312" s="4">
        <f>IF(AND(pogoda6[[#This Row],[czy pt]],pogoda6[[#This Row],[wysokość trawy]]&gt;150),25,0)</f>
        <v>25</v>
      </c>
    </row>
    <row r="313" spans="1:9" x14ac:dyDescent="0.25">
      <c r="A313" s="1">
        <v>44142</v>
      </c>
      <c r="B313">
        <v>7.2</v>
      </c>
      <c r="C313">
        <v>12.2</v>
      </c>
      <c r="D313">
        <f t="shared" si="4"/>
        <v>3265</v>
      </c>
      <c r="E313">
        <f>IF(AND(pogoda6[[#This Row],[Średnia temperatura]]&gt;=5,pogoda6[[#This Row],[Średnia temperatura]]&lt;=10),IF(pogoda6[[#This Row],[Opady w mm]]&lt;2,5,10),0)</f>
        <v>10</v>
      </c>
      <c r="F313">
        <f>IF(AND(pogoda6[[#This Row],[Średnia temperatura]]&gt;10,pogoda6[[#This Row],[Średnia temperatura]]&lt;=20),IF(pogoda6[[#This Row],[Opady w mm]]&lt;=15,20,35),0)</f>
        <v>0</v>
      </c>
      <c r="G313">
        <f>IF(pogoda6[[#This Row],[Średnia temperatura]]&gt;20,IF(pogoda6[[#This Row],[Opady w mm]]&lt;=15,10,60),0)</f>
        <v>0</v>
      </c>
      <c r="H313" s="4">
        <f>IF(WEEKDAY(pogoda6[[#This Row],[Data]],2)=5,1,0)</f>
        <v>0</v>
      </c>
      <c r="I313" s="4">
        <f>IF(AND(pogoda6[[#This Row],[czy pt]],pogoda6[[#This Row],[wysokość trawy]]&gt;150),25,0)</f>
        <v>0</v>
      </c>
    </row>
    <row r="314" spans="1:9" x14ac:dyDescent="0.25">
      <c r="A314" s="1">
        <v>44143</v>
      </c>
      <c r="B314">
        <v>8.3000000000000007</v>
      </c>
      <c r="C314">
        <v>8.3000000000000007</v>
      </c>
      <c r="D314">
        <f t="shared" si="4"/>
        <v>3275</v>
      </c>
      <c r="E314">
        <f>IF(AND(pogoda6[[#This Row],[Średnia temperatura]]&gt;=5,pogoda6[[#This Row],[Średnia temperatura]]&lt;=10),IF(pogoda6[[#This Row],[Opady w mm]]&lt;2,5,10),0)</f>
        <v>10</v>
      </c>
      <c r="F314">
        <f>IF(AND(pogoda6[[#This Row],[Średnia temperatura]]&gt;10,pogoda6[[#This Row],[Średnia temperatura]]&lt;=20),IF(pogoda6[[#This Row],[Opady w mm]]&lt;=15,20,35),0)</f>
        <v>0</v>
      </c>
      <c r="G314">
        <f>IF(pogoda6[[#This Row],[Średnia temperatura]]&gt;20,IF(pogoda6[[#This Row],[Opady w mm]]&lt;=15,10,60),0)</f>
        <v>0</v>
      </c>
      <c r="H314" s="4">
        <f>IF(WEEKDAY(pogoda6[[#This Row],[Data]],2)=5,1,0)</f>
        <v>0</v>
      </c>
      <c r="I314" s="4">
        <f>IF(AND(pogoda6[[#This Row],[czy pt]],pogoda6[[#This Row],[wysokość trawy]]&gt;150),25,0)</f>
        <v>0</v>
      </c>
    </row>
    <row r="315" spans="1:9" x14ac:dyDescent="0.25">
      <c r="A315" s="1">
        <v>44144</v>
      </c>
      <c r="B315">
        <v>8.6</v>
      </c>
      <c r="C315">
        <v>1.4</v>
      </c>
      <c r="D315">
        <f t="shared" si="4"/>
        <v>3285</v>
      </c>
      <c r="E315">
        <f>IF(AND(pogoda6[[#This Row],[Średnia temperatura]]&gt;=5,pogoda6[[#This Row],[Średnia temperatura]]&lt;=10),IF(pogoda6[[#This Row],[Opady w mm]]&lt;2,5,10),0)</f>
        <v>5</v>
      </c>
      <c r="F315">
        <f>IF(AND(pogoda6[[#This Row],[Średnia temperatura]]&gt;10,pogoda6[[#This Row],[Średnia temperatura]]&lt;=20),IF(pogoda6[[#This Row],[Opady w mm]]&lt;=15,20,35),0)</f>
        <v>0</v>
      </c>
      <c r="G315">
        <f>IF(pogoda6[[#This Row],[Średnia temperatura]]&gt;20,IF(pogoda6[[#This Row],[Opady w mm]]&lt;=15,10,60),0)</f>
        <v>0</v>
      </c>
      <c r="H315" s="4">
        <f>IF(WEEKDAY(pogoda6[[#This Row],[Data]],2)=5,1,0)</f>
        <v>0</v>
      </c>
      <c r="I315" s="4">
        <f>IF(AND(pogoda6[[#This Row],[czy pt]],pogoda6[[#This Row],[wysokość trawy]]&gt;150),25,0)</f>
        <v>0</v>
      </c>
    </row>
    <row r="316" spans="1:9" x14ac:dyDescent="0.25">
      <c r="A316" s="1">
        <v>44145</v>
      </c>
      <c r="B316">
        <v>7.3</v>
      </c>
      <c r="C316">
        <v>1.9</v>
      </c>
      <c r="D316">
        <f t="shared" si="4"/>
        <v>3290</v>
      </c>
      <c r="E316">
        <f>IF(AND(pogoda6[[#This Row],[Średnia temperatura]]&gt;=5,pogoda6[[#This Row],[Średnia temperatura]]&lt;=10),IF(pogoda6[[#This Row],[Opady w mm]]&lt;2,5,10),0)</f>
        <v>5</v>
      </c>
      <c r="F316">
        <f>IF(AND(pogoda6[[#This Row],[Średnia temperatura]]&gt;10,pogoda6[[#This Row],[Średnia temperatura]]&lt;=20),IF(pogoda6[[#This Row],[Opady w mm]]&lt;=15,20,35),0)</f>
        <v>0</v>
      </c>
      <c r="G316">
        <f>IF(pogoda6[[#This Row],[Średnia temperatura]]&gt;20,IF(pogoda6[[#This Row],[Opady w mm]]&lt;=15,10,60),0)</f>
        <v>0</v>
      </c>
      <c r="H316" s="4">
        <f>IF(WEEKDAY(pogoda6[[#This Row],[Data]],2)=5,1,0)</f>
        <v>0</v>
      </c>
      <c r="I316" s="4">
        <f>IF(AND(pogoda6[[#This Row],[czy pt]],pogoda6[[#This Row],[wysokość trawy]]&gt;150),25,0)</f>
        <v>0</v>
      </c>
    </row>
    <row r="317" spans="1:9" x14ac:dyDescent="0.25">
      <c r="A317" s="1">
        <v>44146</v>
      </c>
      <c r="B317">
        <v>8.6999999999999993</v>
      </c>
      <c r="C317">
        <v>0.5</v>
      </c>
      <c r="D317">
        <f t="shared" si="4"/>
        <v>3295</v>
      </c>
      <c r="E317">
        <f>IF(AND(pogoda6[[#This Row],[Średnia temperatura]]&gt;=5,pogoda6[[#This Row],[Średnia temperatura]]&lt;=10),IF(pogoda6[[#This Row],[Opady w mm]]&lt;2,5,10),0)</f>
        <v>5</v>
      </c>
      <c r="F317">
        <f>IF(AND(pogoda6[[#This Row],[Średnia temperatura]]&gt;10,pogoda6[[#This Row],[Średnia temperatura]]&lt;=20),IF(pogoda6[[#This Row],[Opady w mm]]&lt;=15,20,35),0)</f>
        <v>0</v>
      </c>
      <c r="G317">
        <f>IF(pogoda6[[#This Row],[Średnia temperatura]]&gt;20,IF(pogoda6[[#This Row],[Opady w mm]]&lt;=15,10,60),0)</f>
        <v>0</v>
      </c>
      <c r="H317" s="4">
        <f>IF(WEEKDAY(pogoda6[[#This Row],[Data]],2)=5,1,0)</f>
        <v>0</v>
      </c>
      <c r="I317" s="4">
        <f>IF(AND(pogoda6[[#This Row],[czy pt]],pogoda6[[#This Row],[wysokość trawy]]&gt;150),25,0)</f>
        <v>0</v>
      </c>
    </row>
    <row r="318" spans="1:9" x14ac:dyDescent="0.25">
      <c r="A318" s="1">
        <v>44147</v>
      </c>
      <c r="B318">
        <v>6.9</v>
      </c>
      <c r="C318">
        <v>5.7</v>
      </c>
      <c r="D318">
        <f t="shared" si="4"/>
        <v>3300</v>
      </c>
      <c r="E318">
        <f>IF(AND(pogoda6[[#This Row],[Średnia temperatura]]&gt;=5,pogoda6[[#This Row],[Średnia temperatura]]&lt;=10),IF(pogoda6[[#This Row],[Opady w mm]]&lt;2,5,10),0)</f>
        <v>10</v>
      </c>
      <c r="F318">
        <f>IF(AND(pogoda6[[#This Row],[Średnia temperatura]]&gt;10,pogoda6[[#This Row],[Średnia temperatura]]&lt;=20),IF(pogoda6[[#This Row],[Opady w mm]]&lt;=15,20,35),0)</f>
        <v>0</v>
      </c>
      <c r="G318">
        <f>IF(pogoda6[[#This Row],[Średnia temperatura]]&gt;20,IF(pogoda6[[#This Row],[Opady w mm]]&lt;=15,10,60),0)</f>
        <v>0</v>
      </c>
      <c r="H318" s="4">
        <f>IF(WEEKDAY(pogoda6[[#This Row],[Data]],2)=5,1,0)</f>
        <v>0</v>
      </c>
      <c r="I318" s="4">
        <f>IF(AND(pogoda6[[#This Row],[czy pt]],pogoda6[[#This Row],[wysokość trawy]]&gt;150),25,0)</f>
        <v>0</v>
      </c>
    </row>
    <row r="319" spans="1:9" x14ac:dyDescent="0.25">
      <c r="A319" s="1">
        <v>44148</v>
      </c>
      <c r="B319">
        <v>6.4</v>
      </c>
      <c r="C319">
        <v>6.2</v>
      </c>
      <c r="D319">
        <f t="shared" si="4"/>
        <v>3310</v>
      </c>
      <c r="E319">
        <f>IF(AND(pogoda6[[#This Row],[Średnia temperatura]]&gt;=5,pogoda6[[#This Row],[Średnia temperatura]]&lt;=10),IF(pogoda6[[#This Row],[Opady w mm]]&lt;2,5,10),0)</f>
        <v>10</v>
      </c>
      <c r="F319">
        <f>IF(AND(pogoda6[[#This Row],[Średnia temperatura]]&gt;10,pogoda6[[#This Row],[Średnia temperatura]]&lt;=20),IF(pogoda6[[#This Row],[Opady w mm]]&lt;=15,20,35),0)</f>
        <v>0</v>
      </c>
      <c r="G319">
        <f>IF(pogoda6[[#This Row],[Średnia temperatura]]&gt;20,IF(pogoda6[[#This Row],[Opady w mm]]&lt;=15,10,60),0)</f>
        <v>0</v>
      </c>
      <c r="H319" s="4">
        <f>IF(WEEKDAY(pogoda6[[#This Row],[Data]],2)=5,1,0)</f>
        <v>1</v>
      </c>
      <c r="I319" s="4">
        <f>IF(AND(pogoda6[[#This Row],[czy pt]],pogoda6[[#This Row],[wysokość trawy]]&gt;150),25,0)</f>
        <v>25</v>
      </c>
    </row>
    <row r="320" spans="1:9" x14ac:dyDescent="0.25">
      <c r="A320" s="1">
        <v>44149</v>
      </c>
      <c r="B320">
        <v>4.9000000000000004</v>
      </c>
      <c r="C320">
        <v>4.0999999999999996</v>
      </c>
      <c r="D320">
        <f t="shared" si="4"/>
        <v>3320</v>
      </c>
      <c r="E320">
        <f>IF(AND(pogoda6[[#This Row],[Średnia temperatura]]&gt;=5,pogoda6[[#This Row],[Średnia temperatura]]&lt;=10),IF(pogoda6[[#This Row],[Opady w mm]]&lt;2,5,10),0)</f>
        <v>0</v>
      </c>
      <c r="F320">
        <f>IF(AND(pogoda6[[#This Row],[Średnia temperatura]]&gt;10,pogoda6[[#This Row],[Średnia temperatura]]&lt;=20),IF(pogoda6[[#This Row],[Opady w mm]]&lt;=15,20,35),0)</f>
        <v>0</v>
      </c>
      <c r="G320">
        <f>IF(pogoda6[[#This Row],[Średnia temperatura]]&gt;20,IF(pogoda6[[#This Row],[Opady w mm]]&lt;=15,10,60),0)</f>
        <v>0</v>
      </c>
      <c r="H320" s="4">
        <f>IF(WEEKDAY(pogoda6[[#This Row],[Data]],2)=5,1,0)</f>
        <v>0</v>
      </c>
      <c r="I320" s="4">
        <f>IF(AND(pogoda6[[#This Row],[czy pt]],pogoda6[[#This Row],[wysokość trawy]]&gt;150),25,0)</f>
        <v>0</v>
      </c>
    </row>
    <row r="321" spans="1:9" x14ac:dyDescent="0.25">
      <c r="A321" s="1">
        <v>44150</v>
      </c>
      <c r="B321">
        <v>7.2</v>
      </c>
      <c r="C321">
        <v>12.2</v>
      </c>
      <c r="D321">
        <f t="shared" si="4"/>
        <v>3320</v>
      </c>
      <c r="E321">
        <f>IF(AND(pogoda6[[#This Row],[Średnia temperatura]]&gt;=5,pogoda6[[#This Row],[Średnia temperatura]]&lt;=10),IF(pogoda6[[#This Row],[Opady w mm]]&lt;2,5,10),0)</f>
        <v>10</v>
      </c>
      <c r="F321">
        <f>IF(AND(pogoda6[[#This Row],[Średnia temperatura]]&gt;10,pogoda6[[#This Row],[Średnia temperatura]]&lt;=20),IF(pogoda6[[#This Row],[Opady w mm]]&lt;=15,20,35),0)</f>
        <v>0</v>
      </c>
      <c r="G321">
        <f>IF(pogoda6[[#This Row],[Średnia temperatura]]&gt;20,IF(pogoda6[[#This Row],[Opady w mm]]&lt;=15,10,60),0)</f>
        <v>0</v>
      </c>
      <c r="H321" s="4">
        <f>IF(WEEKDAY(pogoda6[[#This Row],[Data]],2)=5,1,0)</f>
        <v>0</v>
      </c>
      <c r="I321" s="4">
        <f>IF(AND(pogoda6[[#This Row],[czy pt]],pogoda6[[#This Row],[wysokość trawy]]&gt;150),25,0)</f>
        <v>0</v>
      </c>
    </row>
    <row r="322" spans="1:9" x14ac:dyDescent="0.25">
      <c r="A322" s="1">
        <v>44151</v>
      </c>
      <c r="B322">
        <v>8.3000000000000007</v>
      </c>
      <c r="C322">
        <v>8.3000000000000007</v>
      </c>
      <c r="D322">
        <f t="shared" si="4"/>
        <v>3330</v>
      </c>
      <c r="E322">
        <f>IF(AND(pogoda6[[#This Row],[Średnia temperatura]]&gt;=5,pogoda6[[#This Row],[Średnia temperatura]]&lt;=10),IF(pogoda6[[#This Row],[Opady w mm]]&lt;2,5,10),0)</f>
        <v>10</v>
      </c>
      <c r="F322">
        <f>IF(AND(pogoda6[[#This Row],[Średnia temperatura]]&gt;10,pogoda6[[#This Row],[Średnia temperatura]]&lt;=20),IF(pogoda6[[#This Row],[Opady w mm]]&lt;=15,20,35),0)</f>
        <v>0</v>
      </c>
      <c r="G322">
        <f>IF(pogoda6[[#This Row],[Średnia temperatura]]&gt;20,IF(pogoda6[[#This Row],[Opady w mm]]&lt;=15,10,60),0)</f>
        <v>0</v>
      </c>
      <c r="H322" s="4">
        <f>IF(WEEKDAY(pogoda6[[#This Row],[Data]],2)=5,1,0)</f>
        <v>0</v>
      </c>
      <c r="I322" s="4">
        <f>IF(AND(pogoda6[[#This Row],[czy pt]],pogoda6[[#This Row],[wysokość trawy]]&gt;150),25,0)</f>
        <v>0</v>
      </c>
    </row>
    <row r="323" spans="1:9" x14ac:dyDescent="0.25">
      <c r="A323" s="1">
        <v>44152</v>
      </c>
      <c r="B323">
        <v>6.8</v>
      </c>
      <c r="C323">
        <v>8.1</v>
      </c>
      <c r="D323">
        <f t="shared" si="4"/>
        <v>3340</v>
      </c>
      <c r="E323">
        <f>IF(AND(pogoda6[[#This Row],[Średnia temperatura]]&gt;=5,pogoda6[[#This Row],[Średnia temperatura]]&lt;=10),IF(pogoda6[[#This Row],[Opady w mm]]&lt;2,5,10),0)</f>
        <v>10</v>
      </c>
      <c r="F323">
        <f>IF(AND(pogoda6[[#This Row],[Średnia temperatura]]&gt;10,pogoda6[[#This Row],[Średnia temperatura]]&lt;=20),IF(pogoda6[[#This Row],[Opady w mm]]&lt;=15,20,35),0)</f>
        <v>0</v>
      </c>
      <c r="G323">
        <f>IF(pogoda6[[#This Row],[Średnia temperatura]]&gt;20,IF(pogoda6[[#This Row],[Opady w mm]]&lt;=15,10,60),0)</f>
        <v>0</v>
      </c>
      <c r="H323" s="4">
        <f>IF(WEEKDAY(pogoda6[[#This Row],[Data]],2)=5,1,0)</f>
        <v>0</v>
      </c>
      <c r="I323" s="4">
        <f>IF(AND(pogoda6[[#This Row],[czy pt]],pogoda6[[#This Row],[wysokość trawy]]&gt;150),25,0)</f>
        <v>0</v>
      </c>
    </row>
    <row r="324" spans="1:9" x14ac:dyDescent="0.25">
      <c r="A324" s="1">
        <v>44153</v>
      </c>
      <c r="B324">
        <v>8.6999999999999993</v>
      </c>
      <c r="C324">
        <v>0.5</v>
      </c>
      <c r="D324">
        <f t="shared" ref="D324:D367" si="5">D323+E323+F323+G323</f>
        <v>3350</v>
      </c>
      <c r="E324">
        <f>IF(AND(pogoda6[[#This Row],[Średnia temperatura]]&gt;=5,pogoda6[[#This Row],[Średnia temperatura]]&lt;=10),IF(pogoda6[[#This Row],[Opady w mm]]&lt;2,5,10),0)</f>
        <v>5</v>
      </c>
      <c r="F324">
        <f>IF(AND(pogoda6[[#This Row],[Średnia temperatura]]&gt;10,pogoda6[[#This Row],[Średnia temperatura]]&lt;=20),IF(pogoda6[[#This Row],[Opady w mm]]&lt;=15,20,35),0)</f>
        <v>0</v>
      </c>
      <c r="G324">
        <f>IF(pogoda6[[#This Row],[Średnia temperatura]]&gt;20,IF(pogoda6[[#This Row],[Opady w mm]]&lt;=15,10,60),0)</f>
        <v>0</v>
      </c>
      <c r="H324" s="4">
        <f>IF(WEEKDAY(pogoda6[[#This Row],[Data]],2)=5,1,0)</f>
        <v>0</v>
      </c>
      <c r="I324" s="4">
        <f>IF(AND(pogoda6[[#This Row],[czy pt]],pogoda6[[#This Row],[wysokość trawy]]&gt;150),25,0)</f>
        <v>0</v>
      </c>
    </row>
    <row r="325" spans="1:9" x14ac:dyDescent="0.25">
      <c r="A325" s="1">
        <v>44154</v>
      </c>
      <c r="B325">
        <v>6.9</v>
      </c>
      <c r="C325">
        <v>5.7</v>
      </c>
      <c r="D325">
        <f t="shared" si="5"/>
        <v>3355</v>
      </c>
      <c r="E325">
        <f>IF(AND(pogoda6[[#This Row],[Średnia temperatura]]&gt;=5,pogoda6[[#This Row],[Średnia temperatura]]&lt;=10),IF(pogoda6[[#This Row],[Opady w mm]]&lt;2,5,10),0)</f>
        <v>10</v>
      </c>
      <c r="F325">
        <f>IF(AND(pogoda6[[#This Row],[Średnia temperatura]]&gt;10,pogoda6[[#This Row],[Średnia temperatura]]&lt;=20),IF(pogoda6[[#This Row],[Opady w mm]]&lt;=15,20,35),0)</f>
        <v>0</v>
      </c>
      <c r="G325">
        <f>IF(pogoda6[[#This Row],[Średnia temperatura]]&gt;20,IF(pogoda6[[#This Row],[Opady w mm]]&lt;=15,10,60),0)</f>
        <v>0</v>
      </c>
      <c r="H325" s="4">
        <f>IF(WEEKDAY(pogoda6[[#This Row],[Data]],2)=5,1,0)</f>
        <v>0</v>
      </c>
      <c r="I325" s="4">
        <f>IF(AND(pogoda6[[#This Row],[czy pt]],pogoda6[[#This Row],[wysokość trawy]]&gt;150),25,0)</f>
        <v>0</v>
      </c>
    </row>
    <row r="326" spans="1:9" x14ac:dyDescent="0.25">
      <c r="A326" s="1">
        <v>44155</v>
      </c>
      <c r="B326">
        <v>6.4</v>
      </c>
      <c r="C326">
        <v>6.2</v>
      </c>
      <c r="D326">
        <f t="shared" si="5"/>
        <v>3365</v>
      </c>
      <c r="E326">
        <f>IF(AND(pogoda6[[#This Row],[Średnia temperatura]]&gt;=5,pogoda6[[#This Row],[Średnia temperatura]]&lt;=10),IF(pogoda6[[#This Row],[Opady w mm]]&lt;2,5,10),0)</f>
        <v>10</v>
      </c>
      <c r="F326">
        <f>IF(AND(pogoda6[[#This Row],[Średnia temperatura]]&gt;10,pogoda6[[#This Row],[Średnia temperatura]]&lt;=20),IF(pogoda6[[#This Row],[Opady w mm]]&lt;=15,20,35),0)</f>
        <v>0</v>
      </c>
      <c r="G326">
        <f>IF(pogoda6[[#This Row],[Średnia temperatura]]&gt;20,IF(pogoda6[[#This Row],[Opady w mm]]&lt;=15,10,60),0)</f>
        <v>0</v>
      </c>
      <c r="H326" s="4">
        <f>IF(WEEKDAY(pogoda6[[#This Row],[Data]],2)=5,1,0)</f>
        <v>1</v>
      </c>
      <c r="I326" s="4">
        <f>IF(AND(pogoda6[[#This Row],[czy pt]],pogoda6[[#This Row],[wysokość trawy]]&gt;150),25,0)</f>
        <v>25</v>
      </c>
    </row>
    <row r="327" spans="1:9" x14ac:dyDescent="0.25">
      <c r="A327" s="1">
        <v>44156</v>
      </c>
      <c r="B327">
        <v>4.9000000000000004</v>
      </c>
      <c r="C327">
        <v>4.0999999999999996</v>
      </c>
      <c r="D327">
        <f t="shared" si="5"/>
        <v>3375</v>
      </c>
      <c r="E327">
        <f>IF(AND(pogoda6[[#This Row],[Średnia temperatura]]&gt;=5,pogoda6[[#This Row],[Średnia temperatura]]&lt;=10),IF(pogoda6[[#This Row],[Opady w mm]]&lt;2,5,10),0)</f>
        <v>0</v>
      </c>
      <c r="F327">
        <f>IF(AND(pogoda6[[#This Row],[Średnia temperatura]]&gt;10,pogoda6[[#This Row],[Średnia temperatura]]&lt;=20),IF(pogoda6[[#This Row],[Opady w mm]]&lt;=15,20,35),0)</f>
        <v>0</v>
      </c>
      <c r="G327">
        <f>IF(pogoda6[[#This Row],[Średnia temperatura]]&gt;20,IF(pogoda6[[#This Row],[Opady w mm]]&lt;=15,10,60),0)</f>
        <v>0</v>
      </c>
      <c r="H327" s="4">
        <f>IF(WEEKDAY(pogoda6[[#This Row],[Data]],2)=5,1,0)</f>
        <v>0</v>
      </c>
      <c r="I327" s="4">
        <f>IF(AND(pogoda6[[#This Row],[czy pt]],pogoda6[[#This Row],[wysokość trawy]]&gt;150),25,0)</f>
        <v>0</v>
      </c>
    </row>
    <row r="328" spans="1:9" x14ac:dyDescent="0.25">
      <c r="A328" s="1">
        <v>44157</v>
      </c>
      <c r="B328">
        <v>7.2</v>
      </c>
      <c r="C328">
        <v>12.2</v>
      </c>
      <c r="D328">
        <f t="shared" si="5"/>
        <v>3375</v>
      </c>
      <c r="E328">
        <f>IF(AND(pogoda6[[#This Row],[Średnia temperatura]]&gt;=5,pogoda6[[#This Row],[Średnia temperatura]]&lt;=10),IF(pogoda6[[#This Row],[Opady w mm]]&lt;2,5,10),0)</f>
        <v>10</v>
      </c>
      <c r="F328">
        <f>IF(AND(pogoda6[[#This Row],[Średnia temperatura]]&gt;10,pogoda6[[#This Row],[Średnia temperatura]]&lt;=20),IF(pogoda6[[#This Row],[Opady w mm]]&lt;=15,20,35),0)</f>
        <v>0</v>
      </c>
      <c r="G328">
        <f>IF(pogoda6[[#This Row],[Średnia temperatura]]&gt;20,IF(pogoda6[[#This Row],[Opady w mm]]&lt;=15,10,60),0)</f>
        <v>0</v>
      </c>
      <c r="H328" s="4">
        <f>IF(WEEKDAY(pogoda6[[#This Row],[Data]],2)=5,1,0)</f>
        <v>0</v>
      </c>
      <c r="I328" s="4">
        <f>IF(AND(pogoda6[[#This Row],[czy pt]],pogoda6[[#This Row],[wysokość trawy]]&gt;150),25,0)</f>
        <v>0</v>
      </c>
    </row>
    <row r="329" spans="1:9" x14ac:dyDescent="0.25">
      <c r="A329" s="1">
        <v>44158</v>
      </c>
      <c r="B329">
        <v>8.3000000000000007</v>
      </c>
      <c r="C329">
        <v>8.3000000000000007</v>
      </c>
      <c r="D329">
        <f t="shared" si="5"/>
        <v>3385</v>
      </c>
      <c r="E329">
        <f>IF(AND(pogoda6[[#This Row],[Średnia temperatura]]&gt;=5,pogoda6[[#This Row],[Średnia temperatura]]&lt;=10),IF(pogoda6[[#This Row],[Opady w mm]]&lt;2,5,10),0)</f>
        <v>10</v>
      </c>
      <c r="F329">
        <f>IF(AND(pogoda6[[#This Row],[Średnia temperatura]]&gt;10,pogoda6[[#This Row],[Średnia temperatura]]&lt;=20),IF(pogoda6[[#This Row],[Opady w mm]]&lt;=15,20,35),0)</f>
        <v>0</v>
      </c>
      <c r="G329">
        <f>IF(pogoda6[[#This Row],[Średnia temperatura]]&gt;20,IF(pogoda6[[#This Row],[Opady w mm]]&lt;=15,10,60),0)</f>
        <v>0</v>
      </c>
      <c r="H329" s="4">
        <f>IF(WEEKDAY(pogoda6[[#This Row],[Data]],2)=5,1,0)</f>
        <v>0</v>
      </c>
      <c r="I329" s="4">
        <f>IF(AND(pogoda6[[#This Row],[czy pt]],pogoda6[[#This Row],[wysokość trawy]]&gt;150),25,0)</f>
        <v>0</v>
      </c>
    </row>
    <row r="330" spans="1:9" x14ac:dyDescent="0.25">
      <c r="A330" s="1">
        <v>44159</v>
      </c>
      <c r="B330">
        <v>8.6</v>
      </c>
      <c r="C330">
        <v>1.4</v>
      </c>
      <c r="D330">
        <f t="shared" si="5"/>
        <v>3395</v>
      </c>
      <c r="E330">
        <f>IF(AND(pogoda6[[#This Row],[Średnia temperatura]]&gt;=5,pogoda6[[#This Row],[Średnia temperatura]]&lt;=10),IF(pogoda6[[#This Row],[Opady w mm]]&lt;2,5,10),0)</f>
        <v>5</v>
      </c>
      <c r="F330">
        <f>IF(AND(pogoda6[[#This Row],[Średnia temperatura]]&gt;10,pogoda6[[#This Row],[Średnia temperatura]]&lt;=20),IF(pogoda6[[#This Row],[Opady w mm]]&lt;=15,20,35),0)</f>
        <v>0</v>
      </c>
      <c r="G330">
        <f>IF(pogoda6[[#This Row],[Średnia temperatura]]&gt;20,IF(pogoda6[[#This Row],[Opady w mm]]&lt;=15,10,60),0)</f>
        <v>0</v>
      </c>
      <c r="H330" s="4">
        <f>IF(WEEKDAY(pogoda6[[#This Row],[Data]],2)=5,1,0)</f>
        <v>0</v>
      </c>
      <c r="I330" s="4">
        <f>IF(AND(pogoda6[[#This Row],[czy pt]],pogoda6[[#This Row],[wysokość trawy]]&gt;150),25,0)</f>
        <v>0</v>
      </c>
    </row>
    <row r="331" spans="1:9" x14ac:dyDescent="0.25">
      <c r="A331" s="1">
        <v>44160</v>
      </c>
      <c r="B331">
        <v>7.3</v>
      </c>
      <c r="C331">
        <v>1.9</v>
      </c>
      <c r="D331">
        <f t="shared" si="5"/>
        <v>3400</v>
      </c>
      <c r="E331">
        <f>IF(AND(pogoda6[[#This Row],[Średnia temperatura]]&gt;=5,pogoda6[[#This Row],[Średnia temperatura]]&lt;=10),IF(pogoda6[[#This Row],[Opady w mm]]&lt;2,5,10),0)</f>
        <v>5</v>
      </c>
      <c r="F331">
        <f>IF(AND(pogoda6[[#This Row],[Średnia temperatura]]&gt;10,pogoda6[[#This Row],[Średnia temperatura]]&lt;=20),IF(pogoda6[[#This Row],[Opady w mm]]&lt;=15,20,35),0)</f>
        <v>0</v>
      </c>
      <c r="G331">
        <f>IF(pogoda6[[#This Row],[Średnia temperatura]]&gt;20,IF(pogoda6[[#This Row],[Opady w mm]]&lt;=15,10,60),0)</f>
        <v>0</v>
      </c>
      <c r="H331" s="4">
        <f>IF(WEEKDAY(pogoda6[[#This Row],[Data]],2)=5,1,0)</f>
        <v>0</v>
      </c>
      <c r="I331" s="4">
        <f>IF(AND(pogoda6[[#This Row],[czy pt]],pogoda6[[#This Row],[wysokość trawy]]&gt;150),25,0)</f>
        <v>0</v>
      </c>
    </row>
    <row r="332" spans="1:9" x14ac:dyDescent="0.25">
      <c r="A332" s="1">
        <v>44161</v>
      </c>
      <c r="B332">
        <v>6.8</v>
      </c>
      <c r="C332">
        <v>8.1</v>
      </c>
      <c r="D332">
        <f t="shared" si="5"/>
        <v>3405</v>
      </c>
      <c r="E332">
        <f>IF(AND(pogoda6[[#This Row],[Średnia temperatura]]&gt;=5,pogoda6[[#This Row],[Średnia temperatura]]&lt;=10),IF(pogoda6[[#This Row],[Opady w mm]]&lt;2,5,10),0)</f>
        <v>10</v>
      </c>
      <c r="F332">
        <f>IF(AND(pogoda6[[#This Row],[Średnia temperatura]]&gt;10,pogoda6[[#This Row],[Średnia temperatura]]&lt;=20),IF(pogoda6[[#This Row],[Opady w mm]]&lt;=15,20,35),0)</f>
        <v>0</v>
      </c>
      <c r="G332">
        <f>IF(pogoda6[[#This Row],[Średnia temperatura]]&gt;20,IF(pogoda6[[#This Row],[Opady w mm]]&lt;=15,10,60),0)</f>
        <v>0</v>
      </c>
      <c r="H332" s="4">
        <f>IF(WEEKDAY(pogoda6[[#This Row],[Data]],2)=5,1,0)</f>
        <v>0</v>
      </c>
      <c r="I332" s="4">
        <f>IF(AND(pogoda6[[#This Row],[czy pt]],pogoda6[[#This Row],[wysokość trawy]]&gt;150),25,0)</f>
        <v>0</v>
      </c>
    </row>
    <row r="333" spans="1:9" x14ac:dyDescent="0.25">
      <c r="A333" s="1">
        <v>44162</v>
      </c>
      <c r="B333">
        <v>6.9</v>
      </c>
      <c r="C333">
        <v>5</v>
      </c>
      <c r="D333">
        <f t="shared" si="5"/>
        <v>3415</v>
      </c>
      <c r="E333">
        <f>IF(AND(pogoda6[[#This Row],[Średnia temperatura]]&gt;=5,pogoda6[[#This Row],[Średnia temperatura]]&lt;=10),IF(pogoda6[[#This Row],[Opady w mm]]&lt;2,5,10),0)</f>
        <v>10</v>
      </c>
      <c r="F333">
        <f>IF(AND(pogoda6[[#This Row],[Średnia temperatura]]&gt;10,pogoda6[[#This Row],[Średnia temperatura]]&lt;=20),IF(pogoda6[[#This Row],[Opady w mm]]&lt;=15,20,35),0)</f>
        <v>0</v>
      </c>
      <c r="G333">
        <f>IF(pogoda6[[#This Row],[Średnia temperatura]]&gt;20,IF(pogoda6[[#This Row],[Opady w mm]]&lt;=15,10,60),0)</f>
        <v>0</v>
      </c>
      <c r="H333" s="4">
        <f>IF(WEEKDAY(pogoda6[[#This Row],[Data]],2)=5,1,0)</f>
        <v>1</v>
      </c>
      <c r="I333" s="4">
        <f>IF(AND(pogoda6[[#This Row],[czy pt]],pogoda6[[#This Row],[wysokość trawy]]&gt;150),25,0)</f>
        <v>25</v>
      </c>
    </row>
    <row r="334" spans="1:9" x14ac:dyDescent="0.25">
      <c r="A334" s="1">
        <v>44163</v>
      </c>
      <c r="B334">
        <v>4.5</v>
      </c>
      <c r="C334">
        <v>2.8</v>
      </c>
      <c r="D334">
        <f t="shared" si="5"/>
        <v>3425</v>
      </c>
      <c r="E334">
        <f>IF(AND(pogoda6[[#This Row],[Średnia temperatura]]&gt;=5,pogoda6[[#This Row],[Średnia temperatura]]&lt;=10),IF(pogoda6[[#This Row],[Opady w mm]]&lt;2,5,10),0)</f>
        <v>0</v>
      </c>
      <c r="F334">
        <f>IF(AND(pogoda6[[#This Row],[Średnia temperatura]]&gt;10,pogoda6[[#This Row],[Średnia temperatura]]&lt;=20),IF(pogoda6[[#This Row],[Opady w mm]]&lt;=15,20,35),0)</f>
        <v>0</v>
      </c>
      <c r="G334">
        <f>IF(pogoda6[[#This Row],[Średnia temperatura]]&gt;20,IF(pogoda6[[#This Row],[Opady w mm]]&lt;=15,10,60),0)</f>
        <v>0</v>
      </c>
      <c r="H334" s="4">
        <f>IF(WEEKDAY(pogoda6[[#This Row],[Data]],2)=5,1,0)</f>
        <v>0</v>
      </c>
      <c r="I334" s="4">
        <f>IF(AND(pogoda6[[#This Row],[czy pt]],pogoda6[[#This Row],[wysokość trawy]]&gt;150),25,0)</f>
        <v>0</v>
      </c>
    </row>
    <row r="335" spans="1:9" x14ac:dyDescent="0.25">
      <c r="A335" s="1">
        <v>44164</v>
      </c>
      <c r="B335">
        <v>5.7</v>
      </c>
      <c r="C335">
        <v>2.1</v>
      </c>
      <c r="D335">
        <f t="shared" si="5"/>
        <v>3425</v>
      </c>
      <c r="E335">
        <f>IF(AND(pogoda6[[#This Row],[Średnia temperatura]]&gt;=5,pogoda6[[#This Row],[Średnia temperatura]]&lt;=10),IF(pogoda6[[#This Row],[Opady w mm]]&lt;2,5,10),0)</f>
        <v>10</v>
      </c>
      <c r="F335">
        <f>IF(AND(pogoda6[[#This Row],[Średnia temperatura]]&gt;10,pogoda6[[#This Row],[Średnia temperatura]]&lt;=20),IF(pogoda6[[#This Row],[Opady w mm]]&lt;=15,20,35),0)</f>
        <v>0</v>
      </c>
      <c r="G335">
        <f>IF(pogoda6[[#This Row],[Średnia temperatura]]&gt;20,IF(pogoda6[[#This Row],[Opady w mm]]&lt;=15,10,60),0)</f>
        <v>0</v>
      </c>
      <c r="H335" s="4">
        <f>IF(WEEKDAY(pogoda6[[#This Row],[Data]],2)=5,1,0)</f>
        <v>0</v>
      </c>
      <c r="I335" s="4">
        <f>IF(AND(pogoda6[[#This Row],[czy pt]],pogoda6[[#This Row],[wysokość trawy]]&gt;150),25,0)</f>
        <v>0</v>
      </c>
    </row>
    <row r="336" spans="1:9" x14ac:dyDescent="0.25">
      <c r="A336" s="1">
        <v>44165</v>
      </c>
      <c r="B336">
        <v>4.9000000000000004</v>
      </c>
      <c r="C336">
        <v>2.5</v>
      </c>
      <c r="D336">
        <f t="shared" si="5"/>
        <v>3435</v>
      </c>
      <c r="E336">
        <f>IF(AND(pogoda6[[#This Row],[Średnia temperatura]]&gt;=5,pogoda6[[#This Row],[Średnia temperatura]]&lt;=10),IF(pogoda6[[#This Row],[Opady w mm]]&lt;2,5,10),0)</f>
        <v>0</v>
      </c>
      <c r="F336">
        <f>IF(AND(pogoda6[[#This Row],[Średnia temperatura]]&gt;10,pogoda6[[#This Row],[Średnia temperatura]]&lt;=20),IF(pogoda6[[#This Row],[Opady w mm]]&lt;=15,20,35),0)</f>
        <v>0</v>
      </c>
      <c r="G336">
        <f>IF(pogoda6[[#This Row],[Średnia temperatura]]&gt;20,IF(pogoda6[[#This Row],[Opady w mm]]&lt;=15,10,60),0)</f>
        <v>0</v>
      </c>
      <c r="H336" s="4">
        <f>IF(WEEKDAY(pogoda6[[#This Row],[Data]],2)=5,1,0)</f>
        <v>0</v>
      </c>
      <c r="I336" s="4">
        <f>IF(AND(pogoda6[[#This Row],[czy pt]],pogoda6[[#This Row],[wysokość trawy]]&gt;150),25,0)</f>
        <v>0</v>
      </c>
    </row>
    <row r="337" spans="1:9" x14ac:dyDescent="0.25">
      <c r="A337" s="1">
        <v>44166</v>
      </c>
      <c r="B337">
        <v>3.2</v>
      </c>
      <c r="C337">
        <v>0.1</v>
      </c>
      <c r="D337">
        <f t="shared" si="5"/>
        <v>3435</v>
      </c>
      <c r="E337">
        <f>IF(AND(pogoda6[[#This Row],[Średnia temperatura]]&gt;=5,pogoda6[[#This Row],[Średnia temperatura]]&lt;=10),IF(pogoda6[[#This Row],[Opady w mm]]&lt;2,5,10),0)</f>
        <v>0</v>
      </c>
      <c r="F337">
        <f>IF(AND(pogoda6[[#This Row],[Średnia temperatura]]&gt;10,pogoda6[[#This Row],[Średnia temperatura]]&lt;=20),IF(pogoda6[[#This Row],[Opady w mm]]&lt;=15,20,35),0)</f>
        <v>0</v>
      </c>
      <c r="G337">
        <f>IF(pogoda6[[#This Row],[Średnia temperatura]]&gt;20,IF(pogoda6[[#This Row],[Opady w mm]]&lt;=15,10,60),0)</f>
        <v>0</v>
      </c>
      <c r="H337" s="4">
        <f>IF(WEEKDAY(pogoda6[[#This Row],[Data]],2)=5,1,0)</f>
        <v>0</v>
      </c>
      <c r="I337" s="4">
        <f>IF(AND(pogoda6[[#This Row],[czy pt]],pogoda6[[#This Row],[wysokość trawy]]&gt;150),25,0)</f>
        <v>0</v>
      </c>
    </row>
    <row r="338" spans="1:9" x14ac:dyDescent="0.25">
      <c r="A338" s="1">
        <v>44167</v>
      </c>
      <c r="B338">
        <v>4.9000000000000004</v>
      </c>
      <c r="C338">
        <v>2.9</v>
      </c>
      <c r="D338">
        <f t="shared" si="5"/>
        <v>3435</v>
      </c>
      <c r="E338">
        <f>IF(AND(pogoda6[[#This Row],[Średnia temperatura]]&gt;=5,pogoda6[[#This Row],[Średnia temperatura]]&lt;=10),IF(pogoda6[[#This Row],[Opady w mm]]&lt;2,5,10),0)</f>
        <v>0</v>
      </c>
      <c r="F338">
        <f>IF(AND(pogoda6[[#This Row],[Średnia temperatura]]&gt;10,pogoda6[[#This Row],[Średnia temperatura]]&lt;=20),IF(pogoda6[[#This Row],[Opady w mm]]&lt;=15,20,35),0)</f>
        <v>0</v>
      </c>
      <c r="G338">
        <f>IF(pogoda6[[#This Row],[Średnia temperatura]]&gt;20,IF(pogoda6[[#This Row],[Opady w mm]]&lt;=15,10,60),0)</f>
        <v>0</v>
      </c>
      <c r="H338" s="4">
        <f>IF(WEEKDAY(pogoda6[[#This Row],[Data]],2)=5,1,0)</f>
        <v>0</v>
      </c>
      <c r="I338" s="4">
        <f>IF(AND(pogoda6[[#This Row],[czy pt]],pogoda6[[#This Row],[wysokość trawy]]&gt;150),25,0)</f>
        <v>0</v>
      </c>
    </row>
    <row r="339" spans="1:9" x14ac:dyDescent="0.25">
      <c r="A339" s="1">
        <v>44168</v>
      </c>
      <c r="B339">
        <v>1.9</v>
      </c>
      <c r="C339">
        <v>3.1</v>
      </c>
      <c r="D339">
        <f t="shared" si="5"/>
        <v>3435</v>
      </c>
      <c r="E339">
        <f>IF(AND(pogoda6[[#This Row],[Średnia temperatura]]&gt;=5,pogoda6[[#This Row],[Średnia temperatura]]&lt;=10),IF(pogoda6[[#This Row],[Opady w mm]]&lt;2,5,10),0)</f>
        <v>0</v>
      </c>
      <c r="F339">
        <f>IF(AND(pogoda6[[#This Row],[Średnia temperatura]]&gt;10,pogoda6[[#This Row],[Średnia temperatura]]&lt;=20),IF(pogoda6[[#This Row],[Opady w mm]]&lt;=15,20,35),0)</f>
        <v>0</v>
      </c>
      <c r="G339">
        <f>IF(pogoda6[[#This Row],[Średnia temperatura]]&gt;20,IF(pogoda6[[#This Row],[Opady w mm]]&lt;=15,10,60),0)</f>
        <v>0</v>
      </c>
      <c r="H339" s="4">
        <f>IF(WEEKDAY(pogoda6[[#This Row],[Data]],2)=5,1,0)</f>
        <v>0</v>
      </c>
      <c r="I339" s="4">
        <f>IF(AND(pogoda6[[#This Row],[czy pt]],pogoda6[[#This Row],[wysokość trawy]]&gt;150),25,0)</f>
        <v>0</v>
      </c>
    </row>
    <row r="340" spans="1:9" x14ac:dyDescent="0.25">
      <c r="A340" s="1">
        <v>44169</v>
      </c>
      <c r="B340">
        <v>2</v>
      </c>
      <c r="C340">
        <v>1.3</v>
      </c>
      <c r="D340">
        <f t="shared" si="5"/>
        <v>3435</v>
      </c>
      <c r="E340">
        <f>IF(AND(pogoda6[[#This Row],[Średnia temperatura]]&gt;=5,pogoda6[[#This Row],[Średnia temperatura]]&lt;=10),IF(pogoda6[[#This Row],[Opady w mm]]&lt;2,5,10),0)</f>
        <v>0</v>
      </c>
      <c r="F340">
        <f>IF(AND(pogoda6[[#This Row],[Średnia temperatura]]&gt;10,pogoda6[[#This Row],[Średnia temperatura]]&lt;=20),IF(pogoda6[[#This Row],[Opady w mm]]&lt;=15,20,35),0)</f>
        <v>0</v>
      </c>
      <c r="G340">
        <f>IF(pogoda6[[#This Row],[Średnia temperatura]]&gt;20,IF(pogoda6[[#This Row],[Opady w mm]]&lt;=15,10,60),0)</f>
        <v>0</v>
      </c>
      <c r="H340" s="4">
        <f>IF(WEEKDAY(pogoda6[[#This Row],[Data]],2)=5,1,0)</f>
        <v>1</v>
      </c>
      <c r="I340" s="4">
        <f>IF(AND(pogoda6[[#This Row],[czy pt]],pogoda6[[#This Row],[wysokość trawy]]&gt;150),25,0)</f>
        <v>25</v>
      </c>
    </row>
    <row r="341" spans="1:9" x14ac:dyDescent="0.25">
      <c r="A341" s="1">
        <v>44170</v>
      </c>
      <c r="B341">
        <v>1.7</v>
      </c>
      <c r="C341">
        <v>0.7</v>
      </c>
      <c r="D341">
        <f t="shared" si="5"/>
        <v>3435</v>
      </c>
      <c r="E341">
        <f>IF(AND(pogoda6[[#This Row],[Średnia temperatura]]&gt;=5,pogoda6[[#This Row],[Średnia temperatura]]&lt;=10),IF(pogoda6[[#This Row],[Opady w mm]]&lt;2,5,10),0)</f>
        <v>0</v>
      </c>
      <c r="F341">
        <f>IF(AND(pogoda6[[#This Row],[Średnia temperatura]]&gt;10,pogoda6[[#This Row],[Średnia temperatura]]&lt;=20),IF(pogoda6[[#This Row],[Opady w mm]]&lt;=15,20,35),0)</f>
        <v>0</v>
      </c>
      <c r="G341">
        <f>IF(pogoda6[[#This Row],[Średnia temperatura]]&gt;20,IF(pogoda6[[#This Row],[Opady w mm]]&lt;=15,10,60),0)</f>
        <v>0</v>
      </c>
      <c r="H341" s="4">
        <f>IF(WEEKDAY(pogoda6[[#This Row],[Data]],2)=5,1,0)</f>
        <v>0</v>
      </c>
      <c r="I341" s="4">
        <f>IF(AND(pogoda6[[#This Row],[czy pt]],pogoda6[[#This Row],[wysokość trawy]]&gt;150),25,0)</f>
        <v>0</v>
      </c>
    </row>
    <row r="342" spans="1:9" x14ac:dyDescent="0.25">
      <c r="A342" s="1">
        <v>44171</v>
      </c>
      <c r="B342">
        <v>3.9</v>
      </c>
      <c r="C342">
        <v>0.7</v>
      </c>
      <c r="D342">
        <f t="shared" si="5"/>
        <v>3435</v>
      </c>
      <c r="E342">
        <f>IF(AND(pogoda6[[#This Row],[Średnia temperatura]]&gt;=5,pogoda6[[#This Row],[Średnia temperatura]]&lt;=10),IF(pogoda6[[#This Row],[Opady w mm]]&lt;2,5,10),0)</f>
        <v>0</v>
      </c>
      <c r="F342">
        <f>IF(AND(pogoda6[[#This Row],[Średnia temperatura]]&gt;10,pogoda6[[#This Row],[Średnia temperatura]]&lt;=20),IF(pogoda6[[#This Row],[Opady w mm]]&lt;=15,20,35),0)</f>
        <v>0</v>
      </c>
      <c r="G342">
        <f>IF(pogoda6[[#This Row],[Średnia temperatura]]&gt;20,IF(pogoda6[[#This Row],[Opady w mm]]&lt;=15,10,60),0)</f>
        <v>0</v>
      </c>
      <c r="H342" s="4">
        <f>IF(WEEKDAY(pogoda6[[#This Row],[Data]],2)=5,1,0)</f>
        <v>0</v>
      </c>
      <c r="I342" s="4">
        <f>IF(AND(pogoda6[[#This Row],[czy pt]],pogoda6[[#This Row],[wysokość trawy]]&gt;150),25,0)</f>
        <v>0</v>
      </c>
    </row>
    <row r="343" spans="1:9" x14ac:dyDescent="0.25">
      <c r="A343" s="1">
        <v>44172</v>
      </c>
      <c r="B343">
        <v>3.2</v>
      </c>
      <c r="C343">
        <v>0.5</v>
      </c>
      <c r="D343">
        <f t="shared" si="5"/>
        <v>3435</v>
      </c>
      <c r="E343">
        <f>IF(AND(pogoda6[[#This Row],[Średnia temperatura]]&gt;=5,pogoda6[[#This Row],[Średnia temperatura]]&lt;=10),IF(pogoda6[[#This Row],[Opady w mm]]&lt;2,5,10),0)</f>
        <v>0</v>
      </c>
      <c r="F343">
        <f>IF(AND(pogoda6[[#This Row],[Średnia temperatura]]&gt;10,pogoda6[[#This Row],[Średnia temperatura]]&lt;=20),IF(pogoda6[[#This Row],[Opady w mm]]&lt;=15,20,35),0)</f>
        <v>0</v>
      </c>
      <c r="G343">
        <f>IF(pogoda6[[#This Row],[Średnia temperatura]]&gt;20,IF(pogoda6[[#This Row],[Opady w mm]]&lt;=15,10,60),0)</f>
        <v>0</v>
      </c>
      <c r="H343" s="4">
        <f>IF(WEEKDAY(pogoda6[[#This Row],[Data]],2)=5,1,0)</f>
        <v>0</v>
      </c>
      <c r="I343" s="4">
        <f>IF(AND(pogoda6[[#This Row],[czy pt]],pogoda6[[#This Row],[wysokość trawy]]&gt;150),25,0)</f>
        <v>0</v>
      </c>
    </row>
    <row r="344" spans="1:9" x14ac:dyDescent="0.25">
      <c r="A344" s="1">
        <v>44173</v>
      </c>
      <c r="B344">
        <v>3.3</v>
      </c>
      <c r="C344">
        <v>2</v>
      </c>
      <c r="D344">
        <f t="shared" si="5"/>
        <v>3435</v>
      </c>
      <c r="E344">
        <f>IF(AND(pogoda6[[#This Row],[Średnia temperatura]]&gt;=5,pogoda6[[#This Row],[Średnia temperatura]]&lt;=10),IF(pogoda6[[#This Row],[Opady w mm]]&lt;2,5,10),0)</f>
        <v>0</v>
      </c>
      <c r="F344">
        <f>IF(AND(pogoda6[[#This Row],[Średnia temperatura]]&gt;10,pogoda6[[#This Row],[Średnia temperatura]]&lt;=20),IF(pogoda6[[#This Row],[Opady w mm]]&lt;=15,20,35),0)</f>
        <v>0</v>
      </c>
      <c r="G344">
        <f>IF(pogoda6[[#This Row],[Średnia temperatura]]&gt;20,IF(pogoda6[[#This Row],[Opady w mm]]&lt;=15,10,60),0)</f>
        <v>0</v>
      </c>
      <c r="H344" s="4">
        <f>IF(WEEKDAY(pogoda6[[#This Row],[Data]],2)=5,1,0)</f>
        <v>0</v>
      </c>
      <c r="I344" s="4">
        <f>IF(AND(pogoda6[[#This Row],[czy pt]],pogoda6[[#This Row],[wysokość trawy]]&gt;150),25,0)</f>
        <v>0</v>
      </c>
    </row>
    <row r="345" spans="1:9" x14ac:dyDescent="0.25">
      <c r="A345" s="1">
        <v>44174</v>
      </c>
      <c r="B345">
        <v>3</v>
      </c>
      <c r="C345">
        <v>1.7</v>
      </c>
      <c r="D345">
        <f t="shared" si="5"/>
        <v>3435</v>
      </c>
      <c r="E345">
        <f>IF(AND(pogoda6[[#This Row],[Średnia temperatura]]&gt;=5,pogoda6[[#This Row],[Średnia temperatura]]&lt;=10),IF(pogoda6[[#This Row],[Opady w mm]]&lt;2,5,10),0)</f>
        <v>0</v>
      </c>
      <c r="F345">
        <f>IF(AND(pogoda6[[#This Row],[Średnia temperatura]]&gt;10,pogoda6[[#This Row],[Średnia temperatura]]&lt;=20),IF(pogoda6[[#This Row],[Opady w mm]]&lt;=15,20,35),0)</f>
        <v>0</v>
      </c>
      <c r="G345">
        <f>IF(pogoda6[[#This Row],[Średnia temperatura]]&gt;20,IF(pogoda6[[#This Row],[Opady w mm]]&lt;=15,10,60),0)</f>
        <v>0</v>
      </c>
      <c r="H345" s="4">
        <f>IF(WEEKDAY(pogoda6[[#This Row],[Data]],2)=5,1,0)</f>
        <v>0</v>
      </c>
      <c r="I345" s="4">
        <f>IF(AND(pogoda6[[#This Row],[czy pt]],pogoda6[[#This Row],[wysokość trawy]]&gt;150),25,0)</f>
        <v>0</v>
      </c>
    </row>
    <row r="346" spans="1:9" x14ac:dyDescent="0.25">
      <c r="A346" s="1">
        <v>44175</v>
      </c>
      <c r="B346">
        <v>2.7</v>
      </c>
      <c r="C346">
        <v>1.7</v>
      </c>
      <c r="D346">
        <f t="shared" si="5"/>
        <v>3435</v>
      </c>
      <c r="E346">
        <f>IF(AND(pogoda6[[#This Row],[Średnia temperatura]]&gt;=5,pogoda6[[#This Row],[Średnia temperatura]]&lt;=10),IF(pogoda6[[#This Row],[Opady w mm]]&lt;2,5,10),0)</f>
        <v>0</v>
      </c>
      <c r="F346">
        <f>IF(AND(pogoda6[[#This Row],[Średnia temperatura]]&gt;10,pogoda6[[#This Row],[Średnia temperatura]]&lt;=20),IF(pogoda6[[#This Row],[Opady w mm]]&lt;=15,20,35),0)</f>
        <v>0</v>
      </c>
      <c r="G346">
        <f>IF(pogoda6[[#This Row],[Średnia temperatura]]&gt;20,IF(pogoda6[[#This Row],[Opady w mm]]&lt;=15,10,60),0)</f>
        <v>0</v>
      </c>
      <c r="H346" s="4">
        <f>IF(WEEKDAY(pogoda6[[#This Row],[Data]],2)=5,1,0)</f>
        <v>0</v>
      </c>
      <c r="I346" s="4">
        <f>IF(AND(pogoda6[[#This Row],[czy pt]],pogoda6[[#This Row],[wysokość trawy]]&gt;150),25,0)</f>
        <v>0</v>
      </c>
    </row>
    <row r="347" spans="1:9" x14ac:dyDescent="0.25">
      <c r="A347" s="1">
        <v>44176</v>
      </c>
      <c r="B347">
        <v>2.7</v>
      </c>
      <c r="C347">
        <v>2.2999999999999998</v>
      </c>
      <c r="D347">
        <f t="shared" si="5"/>
        <v>3435</v>
      </c>
      <c r="E347">
        <f>IF(AND(pogoda6[[#This Row],[Średnia temperatura]]&gt;=5,pogoda6[[#This Row],[Średnia temperatura]]&lt;=10),IF(pogoda6[[#This Row],[Opady w mm]]&lt;2,5,10),0)</f>
        <v>0</v>
      </c>
      <c r="F347">
        <f>IF(AND(pogoda6[[#This Row],[Średnia temperatura]]&gt;10,pogoda6[[#This Row],[Średnia temperatura]]&lt;=20),IF(pogoda6[[#This Row],[Opady w mm]]&lt;=15,20,35),0)</f>
        <v>0</v>
      </c>
      <c r="G347">
        <f>IF(pogoda6[[#This Row],[Średnia temperatura]]&gt;20,IF(pogoda6[[#This Row],[Opady w mm]]&lt;=15,10,60),0)</f>
        <v>0</v>
      </c>
      <c r="H347" s="4">
        <f>IF(WEEKDAY(pogoda6[[#This Row],[Data]],2)=5,1,0)</f>
        <v>1</v>
      </c>
      <c r="I347" s="4">
        <f>IF(AND(pogoda6[[#This Row],[czy pt]],pogoda6[[#This Row],[wysokość trawy]]&gt;150),25,0)</f>
        <v>25</v>
      </c>
    </row>
    <row r="348" spans="1:9" x14ac:dyDescent="0.25">
      <c r="A348" s="1">
        <v>44177</v>
      </c>
      <c r="B348">
        <v>2.7</v>
      </c>
      <c r="C348">
        <v>1.4</v>
      </c>
      <c r="D348">
        <f t="shared" si="5"/>
        <v>3435</v>
      </c>
      <c r="E348">
        <f>IF(AND(pogoda6[[#This Row],[Średnia temperatura]]&gt;=5,pogoda6[[#This Row],[Średnia temperatura]]&lt;=10),IF(pogoda6[[#This Row],[Opady w mm]]&lt;2,5,10),0)</f>
        <v>0</v>
      </c>
      <c r="F348">
        <f>IF(AND(pogoda6[[#This Row],[Średnia temperatura]]&gt;10,pogoda6[[#This Row],[Średnia temperatura]]&lt;=20),IF(pogoda6[[#This Row],[Opady w mm]]&lt;=15,20,35),0)</f>
        <v>0</v>
      </c>
      <c r="G348">
        <f>IF(pogoda6[[#This Row],[Średnia temperatura]]&gt;20,IF(pogoda6[[#This Row],[Opady w mm]]&lt;=15,10,60),0)</f>
        <v>0</v>
      </c>
      <c r="H348" s="4">
        <f>IF(WEEKDAY(pogoda6[[#This Row],[Data]],2)=5,1,0)</f>
        <v>0</v>
      </c>
      <c r="I348" s="4">
        <f>IF(AND(pogoda6[[#This Row],[czy pt]],pogoda6[[#This Row],[wysokość trawy]]&gt;150),25,0)</f>
        <v>0</v>
      </c>
    </row>
    <row r="349" spans="1:9" x14ac:dyDescent="0.25">
      <c r="A349" s="1">
        <v>44178</v>
      </c>
      <c r="B349">
        <v>3.8</v>
      </c>
      <c r="C349">
        <v>10.5</v>
      </c>
      <c r="D349">
        <f t="shared" si="5"/>
        <v>3435</v>
      </c>
      <c r="E349">
        <f>IF(AND(pogoda6[[#This Row],[Średnia temperatura]]&gt;=5,pogoda6[[#This Row],[Średnia temperatura]]&lt;=10),IF(pogoda6[[#This Row],[Opady w mm]]&lt;2,5,10),0)</f>
        <v>0</v>
      </c>
      <c r="F349">
        <f>IF(AND(pogoda6[[#This Row],[Średnia temperatura]]&gt;10,pogoda6[[#This Row],[Średnia temperatura]]&lt;=20),IF(pogoda6[[#This Row],[Opady w mm]]&lt;=15,20,35),0)</f>
        <v>0</v>
      </c>
      <c r="G349">
        <f>IF(pogoda6[[#This Row],[Średnia temperatura]]&gt;20,IF(pogoda6[[#This Row],[Opady w mm]]&lt;=15,10,60),0)</f>
        <v>0</v>
      </c>
      <c r="H349" s="4">
        <f>IF(WEEKDAY(pogoda6[[#This Row],[Data]],2)=5,1,0)</f>
        <v>0</v>
      </c>
      <c r="I349" s="4">
        <f>IF(AND(pogoda6[[#This Row],[czy pt]],pogoda6[[#This Row],[wysokość trawy]]&gt;150),25,0)</f>
        <v>0</v>
      </c>
    </row>
    <row r="350" spans="1:9" x14ac:dyDescent="0.25">
      <c r="A350" s="1">
        <v>44179</v>
      </c>
      <c r="B350">
        <v>3</v>
      </c>
      <c r="C350">
        <v>0</v>
      </c>
      <c r="D350">
        <f t="shared" si="5"/>
        <v>3435</v>
      </c>
      <c r="E350">
        <f>IF(AND(pogoda6[[#This Row],[Średnia temperatura]]&gt;=5,pogoda6[[#This Row],[Średnia temperatura]]&lt;=10),IF(pogoda6[[#This Row],[Opady w mm]]&lt;2,5,10),0)</f>
        <v>0</v>
      </c>
      <c r="F350">
        <f>IF(AND(pogoda6[[#This Row],[Średnia temperatura]]&gt;10,pogoda6[[#This Row],[Średnia temperatura]]&lt;=20),IF(pogoda6[[#This Row],[Opady w mm]]&lt;=15,20,35),0)</f>
        <v>0</v>
      </c>
      <c r="G350">
        <f>IF(pogoda6[[#This Row],[Średnia temperatura]]&gt;20,IF(pogoda6[[#This Row],[Opady w mm]]&lt;=15,10,60),0)</f>
        <v>0</v>
      </c>
      <c r="H350" s="4">
        <f>IF(WEEKDAY(pogoda6[[#This Row],[Data]],2)=5,1,0)</f>
        <v>0</v>
      </c>
      <c r="I350" s="4">
        <f>IF(AND(pogoda6[[#This Row],[czy pt]],pogoda6[[#This Row],[wysokość trawy]]&gt;150),25,0)</f>
        <v>0</v>
      </c>
    </row>
    <row r="351" spans="1:9" x14ac:dyDescent="0.25">
      <c r="A351" s="1">
        <v>44180</v>
      </c>
      <c r="B351">
        <v>5.4</v>
      </c>
      <c r="C351">
        <v>0.7</v>
      </c>
      <c r="D351">
        <f t="shared" si="5"/>
        <v>3435</v>
      </c>
      <c r="E351">
        <f>IF(AND(pogoda6[[#This Row],[Średnia temperatura]]&gt;=5,pogoda6[[#This Row],[Średnia temperatura]]&lt;=10),IF(pogoda6[[#This Row],[Opady w mm]]&lt;2,5,10),0)</f>
        <v>5</v>
      </c>
      <c r="F351">
        <f>IF(AND(pogoda6[[#This Row],[Średnia temperatura]]&gt;10,pogoda6[[#This Row],[Średnia temperatura]]&lt;=20),IF(pogoda6[[#This Row],[Opady w mm]]&lt;=15,20,35),0)</f>
        <v>0</v>
      </c>
      <c r="G351">
        <f>IF(pogoda6[[#This Row],[Średnia temperatura]]&gt;20,IF(pogoda6[[#This Row],[Opady w mm]]&lt;=15,10,60),0)</f>
        <v>0</v>
      </c>
      <c r="H351" s="4">
        <f>IF(WEEKDAY(pogoda6[[#This Row],[Data]],2)=5,1,0)</f>
        <v>0</v>
      </c>
      <c r="I351" s="4">
        <f>IF(AND(pogoda6[[#This Row],[czy pt]],pogoda6[[#This Row],[wysokość trawy]]&gt;150),25,0)</f>
        <v>0</v>
      </c>
    </row>
    <row r="352" spans="1:9" x14ac:dyDescent="0.25">
      <c r="A352" s="1">
        <v>44181</v>
      </c>
      <c r="B352">
        <v>2.2999999999999998</v>
      </c>
      <c r="C352">
        <v>0.1</v>
      </c>
      <c r="D352">
        <f t="shared" si="5"/>
        <v>3440</v>
      </c>
      <c r="E352">
        <f>IF(AND(pogoda6[[#This Row],[Średnia temperatura]]&gt;=5,pogoda6[[#This Row],[Średnia temperatura]]&lt;=10),IF(pogoda6[[#This Row],[Opady w mm]]&lt;2,5,10),0)</f>
        <v>0</v>
      </c>
      <c r="F352">
        <f>IF(AND(pogoda6[[#This Row],[Średnia temperatura]]&gt;10,pogoda6[[#This Row],[Średnia temperatura]]&lt;=20),IF(pogoda6[[#This Row],[Opady w mm]]&lt;=15,20,35),0)</f>
        <v>0</v>
      </c>
      <c r="G352">
        <f>IF(pogoda6[[#This Row],[Średnia temperatura]]&gt;20,IF(pogoda6[[#This Row],[Opady w mm]]&lt;=15,10,60),0)</f>
        <v>0</v>
      </c>
      <c r="H352" s="4">
        <f>IF(WEEKDAY(pogoda6[[#This Row],[Data]],2)=5,1,0)</f>
        <v>0</v>
      </c>
      <c r="I352" s="4">
        <f>IF(AND(pogoda6[[#This Row],[czy pt]],pogoda6[[#This Row],[wysokość trawy]]&gt;150),25,0)</f>
        <v>0</v>
      </c>
    </row>
    <row r="353" spans="1:9" x14ac:dyDescent="0.25">
      <c r="A353" s="1">
        <v>44182</v>
      </c>
      <c r="B353">
        <v>2.2999999999999998</v>
      </c>
      <c r="C353">
        <v>0.2</v>
      </c>
      <c r="D353">
        <f t="shared" si="5"/>
        <v>3440</v>
      </c>
      <c r="E353">
        <f>IF(AND(pogoda6[[#This Row],[Średnia temperatura]]&gt;=5,pogoda6[[#This Row],[Średnia temperatura]]&lt;=10),IF(pogoda6[[#This Row],[Opady w mm]]&lt;2,5,10),0)</f>
        <v>0</v>
      </c>
      <c r="F353">
        <f>IF(AND(pogoda6[[#This Row],[Średnia temperatura]]&gt;10,pogoda6[[#This Row],[Średnia temperatura]]&lt;=20),IF(pogoda6[[#This Row],[Opady w mm]]&lt;=15,20,35),0)</f>
        <v>0</v>
      </c>
      <c r="G353">
        <f>IF(pogoda6[[#This Row],[Średnia temperatura]]&gt;20,IF(pogoda6[[#This Row],[Opady w mm]]&lt;=15,10,60),0)</f>
        <v>0</v>
      </c>
      <c r="H353" s="4">
        <f>IF(WEEKDAY(pogoda6[[#This Row],[Data]],2)=5,1,0)</f>
        <v>0</v>
      </c>
      <c r="I353" s="4">
        <f>IF(AND(pogoda6[[#This Row],[czy pt]],pogoda6[[#This Row],[wysokość trawy]]&gt;150),25,0)</f>
        <v>0</v>
      </c>
    </row>
    <row r="354" spans="1:9" x14ac:dyDescent="0.25">
      <c r="A354" s="1">
        <v>44183</v>
      </c>
      <c r="B354">
        <v>4.5</v>
      </c>
      <c r="C354">
        <v>2.9</v>
      </c>
      <c r="D354">
        <f t="shared" si="5"/>
        <v>3440</v>
      </c>
      <c r="E354">
        <f>IF(AND(pogoda6[[#This Row],[Średnia temperatura]]&gt;=5,pogoda6[[#This Row],[Średnia temperatura]]&lt;=10),IF(pogoda6[[#This Row],[Opady w mm]]&lt;2,5,10),0)</f>
        <v>0</v>
      </c>
      <c r="F354">
        <f>IF(AND(pogoda6[[#This Row],[Średnia temperatura]]&gt;10,pogoda6[[#This Row],[Średnia temperatura]]&lt;=20),IF(pogoda6[[#This Row],[Opady w mm]]&lt;=15,20,35),0)</f>
        <v>0</v>
      </c>
      <c r="G354">
        <f>IF(pogoda6[[#This Row],[Średnia temperatura]]&gt;20,IF(pogoda6[[#This Row],[Opady w mm]]&lt;=15,10,60),0)</f>
        <v>0</v>
      </c>
      <c r="H354" s="4">
        <f>IF(WEEKDAY(pogoda6[[#This Row],[Data]],2)=5,1,0)</f>
        <v>1</v>
      </c>
      <c r="I354" s="4">
        <f>IF(AND(pogoda6[[#This Row],[czy pt]],pogoda6[[#This Row],[wysokość trawy]]&gt;150),25,0)</f>
        <v>25</v>
      </c>
    </row>
    <row r="355" spans="1:9" x14ac:dyDescent="0.25">
      <c r="A355" s="1">
        <v>44184</v>
      </c>
      <c r="B355">
        <v>1.9</v>
      </c>
      <c r="C355">
        <v>0.4</v>
      </c>
      <c r="D355">
        <f t="shared" si="5"/>
        <v>3440</v>
      </c>
      <c r="E355">
        <f>IF(AND(pogoda6[[#This Row],[Średnia temperatura]]&gt;=5,pogoda6[[#This Row],[Średnia temperatura]]&lt;=10),IF(pogoda6[[#This Row],[Opady w mm]]&lt;2,5,10),0)</f>
        <v>0</v>
      </c>
      <c r="F355">
        <f>IF(AND(pogoda6[[#This Row],[Średnia temperatura]]&gt;10,pogoda6[[#This Row],[Średnia temperatura]]&lt;=20),IF(pogoda6[[#This Row],[Opady w mm]]&lt;=15,20,35),0)</f>
        <v>0</v>
      </c>
      <c r="G355">
        <f>IF(pogoda6[[#This Row],[Średnia temperatura]]&gt;20,IF(pogoda6[[#This Row],[Opady w mm]]&lt;=15,10,60),0)</f>
        <v>0</v>
      </c>
      <c r="H355" s="4">
        <f>IF(WEEKDAY(pogoda6[[#This Row],[Data]],2)=5,1,0)</f>
        <v>0</v>
      </c>
      <c r="I355" s="4">
        <f>IF(AND(pogoda6[[#This Row],[czy pt]],pogoda6[[#This Row],[wysokość trawy]]&gt;150),25,0)</f>
        <v>0</v>
      </c>
    </row>
    <row r="356" spans="1:9" x14ac:dyDescent="0.25">
      <c r="A356" s="1">
        <v>44185</v>
      </c>
      <c r="B356">
        <v>4.2</v>
      </c>
      <c r="C356">
        <v>0.1</v>
      </c>
      <c r="D356">
        <f t="shared" si="5"/>
        <v>3440</v>
      </c>
      <c r="E356">
        <f>IF(AND(pogoda6[[#This Row],[Średnia temperatura]]&gt;=5,pogoda6[[#This Row],[Średnia temperatura]]&lt;=10),IF(pogoda6[[#This Row],[Opady w mm]]&lt;2,5,10),0)</f>
        <v>0</v>
      </c>
      <c r="F356">
        <f>IF(AND(pogoda6[[#This Row],[Średnia temperatura]]&gt;10,pogoda6[[#This Row],[Średnia temperatura]]&lt;=20),IF(pogoda6[[#This Row],[Opady w mm]]&lt;=15,20,35),0)</f>
        <v>0</v>
      </c>
      <c r="G356">
        <f>IF(pogoda6[[#This Row],[Średnia temperatura]]&gt;20,IF(pogoda6[[#This Row],[Opady w mm]]&lt;=15,10,60),0)</f>
        <v>0</v>
      </c>
      <c r="H356" s="4">
        <f>IF(WEEKDAY(pogoda6[[#This Row],[Data]],2)=5,1,0)</f>
        <v>0</v>
      </c>
      <c r="I356" s="4">
        <f>IF(AND(pogoda6[[#This Row],[czy pt]],pogoda6[[#This Row],[wysokość trawy]]&gt;150),25,0)</f>
        <v>0</v>
      </c>
    </row>
    <row r="357" spans="1:9" x14ac:dyDescent="0.25">
      <c r="A357" s="1">
        <v>44186</v>
      </c>
      <c r="B357">
        <v>1.5</v>
      </c>
      <c r="C357">
        <v>0</v>
      </c>
      <c r="D357">
        <f t="shared" si="5"/>
        <v>3440</v>
      </c>
      <c r="E357">
        <f>IF(AND(pogoda6[[#This Row],[Średnia temperatura]]&gt;=5,pogoda6[[#This Row],[Średnia temperatura]]&lt;=10),IF(pogoda6[[#This Row],[Opady w mm]]&lt;2,5,10),0)</f>
        <v>0</v>
      </c>
      <c r="F357">
        <f>IF(AND(pogoda6[[#This Row],[Średnia temperatura]]&gt;10,pogoda6[[#This Row],[Średnia temperatura]]&lt;=20),IF(pogoda6[[#This Row],[Opady w mm]]&lt;=15,20,35),0)</f>
        <v>0</v>
      </c>
      <c r="G357">
        <f>IF(pogoda6[[#This Row],[Średnia temperatura]]&gt;20,IF(pogoda6[[#This Row],[Opady w mm]]&lt;=15,10,60),0)</f>
        <v>0</v>
      </c>
      <c r="H357" s="4">
        <f>IF(WEEKDAY(pogoda6[[#This Row],[Data]],2)=5,1,0)</f>
        <v>0</v>
      </c>
      <c r="I357" s="4">
        <f>IF(AND(pogoda6[[#This Row],[czy pt]],pogoda6[[#This Row],[wysokość trawy]]&gt;150),25,0)</f>
        <v>0</v>
      </c>
    </row>
    <row r="358" spans="1:9" x14ac:dyDescent="0.25">
      <c r="A358" s="1">
        <v>44187</v>
      </c>
      <c r="B358">
        <v>2.1</v>
      </c>
      <c r="C358">
        <v>1.4</v>
      </c>
      <c r="D358">
        <f t="shared" si="5"/>
        <v>3440</v>
      </c>
      <c r="E358">
        <f>IF(AND(pogoda6[[#This Row],[Średnia temperatura]]&gt;=5,pogoda6[[#This Row],[Średnia temperatura]]&lt;=10),IF(pogoda6[[#This Row],[Opady w mm]]&lt;2,5,10),0)</f>
        <v>0</v>
      </c>
      <c r="F358">
        <f>IF(AND(pogoda6[[#This Row],[Średnia temperatura]]&gt;10,pogoda6[[#This Row],[Średnia temperatura]]&lt;=20),IF(pogoda6[[#This Row],[Opady w mm]]&lt;=15,20,35),0)</f>
        <v>0</v>
      </c>
      <c r="G358">
        <f>IF(pogoda6[[#This Row],[Średnia temperatura]]&gt;20,IF(pogoda6[[#This Row],[Opady w mm]]&lt;=15,10,60),0)</f>
        <v>0</v>
      </c>
      <c r="H358" s="4">
        <f>IF(WEEKDAY(pogoda6[[#This Row],[Data]],2)=5,1,0)</f>
        <v>0</v>
      </c>
      <c r="I358" s="4">
        <f>IF(AND(pogoda6[[#This Row],[czy pt]],pogoda6[[#This Row],[wysokość trawy]]&gt;150),25,0)</f>
        <v>0</v>
      </c>
    </row>
    <row r="359" spans="1:9" x14ac:dyDescent="0.25">
      <c r="A359" s="1">
        <v>44188</v>
      </c>
      <c r="B359">
        <v>0.2</v>
      </c>
      <c r="C359">
        <v>1.1000000000000001</v>
      </c>
      <c r="D359">
        <f t="shared" si="5"/>
        <v>3440</v>
      </c>
      <c r="E359">
        <f>IF(AND(pogoda6[[#This Row],[Średnia temperatura]]&gt;=5,pogoda6[[#This Row],[Średnia temperatura]]&lt;=10),IF(pogoda6[[#This Row],[Opady w mm]]&lt;2,5,10),0)</f>
        <v>0</v>
      </c>
      <c r="F359">
        <f>IF(AND(pogoda6[[#This Row],[Średnia temperatura]]&gt;10,pogoda6[[#This Row],[Średnia temperatura]]&lt;=20),IF(pogoda6[[#This Row],[Opady w mm]]&lt;=15,20,35),0)</f>
        <v>0</v>
      </c>
      <c r="G359">
        <f>IF(pogoda6[[#This Row],[Średnia temperatura]]&gt;20,IF(pogoda6[[#This Row],[Opady w mm]]&lt;=15,10,60),0)</f>
        <v>0</v>
      </c>
      <c r="H359" s="4">
        <f>IF(WEEKDAY(pogoda6[[#This Row],[Data]],2)=5,1,0)</f>
        <v>0</v>
      </c>
      <c r="I359" s="4">
        <f>IF(AND(pogoda6[[#This Row],[czy pt]],pogoda6[[#This Row],[wysokość trawy]]&gt;150),25,0)</f>
        <v>0</v>
      </c>
    </row>
    <row r="360" spans="1:9" x14ac:dyDescent="0.25">
      <c r="A360" s="1">
        <v>44189</v>
      </c>
      <c r="B360">
        <v>0.3</v>
      </c>
      <c r="C360">
        <v>4.3</v>
      </c>
      <c r="D360">
        <f t="shared" si="5"/>
        <v>3440</v>
      </c>
      <c r="E360">
        <f>IF(AND(pogoda6[[#This Row],[Średnia temperatura]]&gt;=5,pogoda6[[#This Row],[Średnia temperatura]]&lt;=10),IF(pogoda6[[#This Row],[Opady w mm]]&lt;2,5,10),0)</f>
        <v>0</v>
      </c>
      <c r="F360">
        <f>IF(AND(pogoda6[[#This Row],[Średnia temperatura]]&gt;10,pogoda6[[#This Row],[Średnia temperatura]]&lt;=20),IF(pogoda6[[#This Row],[Opady w mm]]&lt;=15,20,35),0)</f>
        <v>0</v>
      </c>
      <c r="G360">
        <f>IF(pogoda6[[#This Row],[Średnia temperatura]]&gt;20,IF(pogoda6[[#This Row],[Opady w mm]]&lt;=15,10,60),0)</f>
        <v>0</v>
      </c>
      <c r="H360" s="4">
        <f>IF(WEEKDAY(pogoda6[[#This Row],[Data]],2)=5,1,0)</f>
        <v>0</v>
      </c>
      <c r="I360" s="4">
        <f>IF(AND(pogoda6[[#This Row],[czy pt]],pogoda6[[#This Row],[wysokość trawy]]&gt;150),25,0)</f>
        <v>0</v>
      </c>
    </row>
    <row r="361" spans="1:9" x14ac:dyDescent="0.25">
      <c r="A361" s="1">
        <v>44190</v>
      </c>
      <c r="B361">
        <v>-4.2</v>
      </c>
      <c r="C361">
        <v>1.4</v>
      </c>
      <c r="D361">
        <f t="shared" si="5"/>
        <v>3440</v>
      </c>
      <c r="E361">
        <f>IF(AND(pogoda6[[#This Row],[Średnia temperatura]]&gt;=5,pogoda6[[#This Row],[Średnia temperatura]]&lt;=10),IF(pogoda6[[#This Row],[Opady w mm]]&lt;2,5,10),0)</f>
        <v>0</v>
      </c>
      <c r="F361">
        <f>IF(AND(pogoda6[[#This Row],[Średnia temperatura]]&gt;10,pogoda6[[#This Row],[Średnia temperatura]]&lt;=20),IF(pogoda6[[#This Row],[Opady w mm]]&lt;=15,20,35),0)</f>
        <v>0</v>
      </c>
      <c r="G361">
        <f>IF(pogoda6[[#This Row],[Średnia temperatura]]&gt;20,IF(pogoda6[[#This Row],[Opady w mm]]&lt;=15,10,60),0)</f>
        <v>0</v>
      </c>
      <c r="H361" s="4">
        <f>IF(WEEKDAY(pogoda6[[#This Row],[Data]],2)=5,1,0)</f>
        <v>1</v>
      </c>
      <c r="I361" s="4">
        <f>IF(AND(pogoda6[[#This Row],[czy pt]],pogoda6[[#This Row],[wysokość trawy]]&gt;150),25,0)</f>
        <v>25</v>
      </c>
    </row>
    <row r="362" spans="1:9" x14ac:dyDescent="0.25">
      <c r="A362" s="1">
        <v>44191</v>
      </c>
      <c r="B362">
        <v>3.1</v>
      </c>
      <c r="C362">
        <v>1.1000000000000001</v>
      </c>
      <c r="D362">
        <f t="shared" si="5"/>
        <v>3440</v>
      </c>
      <c r="E362">
        <f>IF(AND(pogoda6[[#This Row],[Średnia temperatura]]&gt;=5,pogoda6[[#This Row],[Średnia temperatura]]&lt;=10),IF(pogoda6[[#This Row],[Opady w mm]]&lt;2,5,10),0)</f>
        <v>0</v>
      </c>
      <c r="F362">
        <f>IF(AND(pogoda6[[#This Row],[Średnia temperatura]]&gt;10,pogoda6[[#This Row],[Średnia temperatura]]&lt;=20),IF(pogoda6[[#This Row],[Opady w mm]]&lt;=15,20,35),0)</f>
        <v>0</v>
      </c>
      <c r="G362">
        <f>IF(pogoda6[[#This Row],[Średnia temperatura]]&gt;20,IF(pogoda6[[#This Row],[Opady w mm]]&lt;=15,10,60),0)</f>
        <v>0</v>
      </c>
      <c r="H362" s="4">
        <f>IF(WEEKDAY(pogoda6[[#This Row],[Data]],2)=5,1,0)</f>
        <v>0</v>
      </c>
      <c r="I362" s="4">
        <f>IF(AND(pogoda6[[#This Row],[czy pt]],pogoda6[[#This Row],[wysokość trawy]]&gt;150),25,0)</f>
        <v>0</v>
      </c>
    </row>
    <row r="363" spans="1:9" x14ac:dyDescent="0.25">
      <c r="A363" s="1">
        <v>44192</v>
      </c>
      <c r="B363">
        <v>-1.1000000000000001</v>
      </c>
      <c r="C363">
        <v>0</v>
      </c>
      <c r="D363">
        <f t="shared" si="5"/>
        <v>3440</v>
      </c>
      <c r="E363">
        <f>IF(AND(pogoda6[[#This Row],[Średnia temperatura]]&gt;=5,pogoda6[[#This Row],[Średnia temperatura]]&lt;=10),IF(pogoda6[[#This Row],[Opady w mm]]&lt;2,5,10),0)</f>
        <v>0</v>
      </c>
      <c r="F363">
        <f>IF(AND(pogoda6[[#This Row],[Średnia temperatura]]&gt;10,pogoda6[[#This Row],[Średnia temperatura]]&lt;=20),IF(pogoda6[[#This Row],[Opady w mm]]&lt;=15,20,35),0)</f>
        <v>0</v>
      </c>
      <c r="G363">
        <f>IF(pogoda6[[#This Row],[Średnia temperatura]]&gt;20,IF(pogoda6[[#This Row],[Opady w mm]]&lt;=15,10,60),0)</f>
        <v>0</v>
      </c>
      <c r="H363" s="4">
        <f>IF(WEEKDAY(pogoda6[[#This Row],[Data]],2)=5,1,0)</f>
        <v>0</v>
      </c>
      <c r="I363" s="4">
        <f>IF(AND(pogoda6[[#This Row],[czy pt]],pogoda6[[#This Row],[wysokość trawy]]&gt;150),25,0)</f>
        <v>0</v>
      </c>
    </row>
    <row r="364" spans="1:9" x14ac:dyDescent="0.25">
      <c r="A364" s="1">
        <v>44193</v>
      </c>
      <c r="B364">
        <v>0.6</v>
      </c>
      <c r="C364">
        <v>1</v>
      </c>
      <c r="D364">
        <f t="shared" si="5"/>
        <v>3440</v>
      </c>
      <c r="E364">
        <f>IF(AND(pogoda6[[#This Row],[Średnia temperatura]]&gt;=5,pogoda6[[#This Row],[Średnia temperatura]]&lt;=10),IF(pogoda6[[#This Row],[Opady w mm]]&lt;2,5,10),0)</f>
        <v>0</v>
      </c>
      <c r="F364">
        <f>IF(AND(pogoda6[[#This Row],[Średnia temperatura]]&gt;10,pogoda6[[#This Row],[Średnia temperatura]]&lt;=20),IF(pogoda6[[#This Row],[Opady w mm]]&lt;=15,20,35),0)</f>
        <v>0</v>
      </c>
      <c r="G364">
        <f>IF(pogoda6[[#This Row],[Średnia temperatura]]&gt;20,IF(pogoda6[[#This Row],[Opady w mm]]&lt;=15,10,60),0)</f>
        <v>0</v>
      </c>
      <c r="H364" s="4">
        <f>IF(WEEKDAY(pogoda6[[#This Row],[Data]],2)=5,1,0)</f>
        <v>0</v>
      </c>
      <c r="I364" s="4">
        <f>IF(AND(pogoda6[[#This Row],[czy pt]],pogoda6[[#This Row],[wysokość trawy]]&gt;150),25,0)</f>
        <v>0</v>
      </c>
    </row>
    <row r="365" spans="1:9" x14ac:dyDescent="0.25">
      <c r="A365" s="1">
        <v>44194</v>
      </c>
      <c r="B365">
        <v>2.6</v>
      </c>
      <c r="C365">
        <v>3.8</v>
      </c>
      <c r="D365">
        <f t="shared" si="5"/>
        <v>3440</v>
      </c>
      <c r="E365">
        <f>IF(AND(pogoda6[[#This Row],[Średnia temperatura]]&gt;=5,pogoda6[[#This Row],[Średnia temperatura]]&lt;=10),IF(pogoda6[[#This Row],[Opady w mm]]&lt;2,5,10),0)</f>
        <v>0</v>
      </c>
      <c r="F365">
        <f>IF(AND(pogoda6[[#This Row],[Średnia temperatura]]&gt;10,pogoda6[[#This Row],[Średnia temperatura]]&lt;=20),IF(pogoda6[[#This Row],[Opady w mm]]&lt;=15,20,35),0)</f>
        <v>0</v>
      </c>
      <c r="G365">
        <f>IF(pogoda6[[#This Row],[Średnia temperatura]]&gt;20,IF(pogoda6[[#This Row],[Opady w mm]]&lt;=15,10,60),0)</f>
        <v>0</v>
      </c>
      <c r="H365" s="4">
        <f>IF(WEEKDAY(pogoda6[[#This Row],[Data]],2)=5,1,0)</f>
        <v>0</v>
      </c>
      <c r="I365" s="4">
        <f>IF(AND(pogoda6[[#This Row],[czy pt]],pogoda6[[#This Row],[wysokość trawy]]&gt;150),25,0)</f>
        <v>0</v>
      </c>
    </row>
    <row r="366" spans="1:9" x14ac:dyDescent="0.25">
      <c r="A366" s="1">
        <v>44195</v>
      </c>
      <c r="B366">
        <v>0.2</v>
      </c>
      <c r="C366">
        <v>1.1000000000000001</v>
      </c>
      <c r="D366">
        <f t="shared" si="5"/>
        <v>3440</v>
      </c>
      <c r="E366">
        <f>IF(AND(pogoda6[[#This Row],[Średnia temperatura]]&gt;=5,pogoda6[[#This Row],[Średnia temperatura]]&lt;=10),IF(pogoda6[[#This Row],[Opady w mm]]&lt;2,5,10),0)</f>
        <v>0</v>
      </c>
      <c r="F366">
        <f>IF(AND(pogoda6[[#This Row],[Średnia temperatura]]&gt;10,pogoda6[[#This Row],[Średnia temperatura]]&lt;=20),IF(pogoda6[[#This Row],[Opady w mm]]&lt;=15,20,35),0)</f>
        <v>0</v>
      </c>
      <c r="G366">
        <f>IF(pogoda6[[#This Row],[Średnia temperatura]]&gt;20,IF(pogoda6[[#This Row],[Opady w mm]]&lt;=15,10,60),0)</f>
        <v>0</v>
      </c>
      <c r="H366" s="4">
        <f>IF(WEEKDAY(pogoda6[[#This Row],[Data]],2)=5,1,0)</f>
        <v>0</v>
      </c>
      <c r="I366" s="4">
        <f>IF(AND(pogoda6[[#This Row],[czy pt]],pogoda6[[#This Row],[wysokość trawy]]&gt;150),25,0)</f>
        <v>0</v>
      </c>
    </row>
    <row r="367" spans="1:9" x14ac:dyDescent="0.25">
      <c r="A367" s="1">
        <v>44196</v>
      </c>
      <c r="B367">
        <v>0.3</v>
      </c>
      <c r="C367">
        <v>4.3</v>
      </c>
      <c r="D367">
        <f t="shared" si="5"/>
        <v>3440</v>
      </c>
      <c r="E367">
        <f>IF(AND(pogoda6[[#This Row],[Średnia temperatura]]&gt;=5,pogoda6[[#This Row],[Średnia temperatura]]&lt;=10),IF(pogoda6[[#This Row],[Opady w mm]]&lt;2,5,10),0)</f>
        <v>0</v>
      </c>
      <c r="F367">
        <f>IF(AND(pogoda6[[#This Row],[Średnia temperatura]]&gt;10,pogoda6[[#This Row],[Średnia temperatura]]&lt;=20),IF(pogoda6[[#This Row],[Opady w mm]]&lt;=15,20,35),0)</f>
        <v>0</v>
      </c>
      <c r="G367">
        <f>IF(pogoda6[[#This Row],[Średnia temperatura]]&gt;20,IF(pogoda6[[#This Row],[Opady w mm]]&lt;=15,10,60),0)</f>
        <v>0</v>
      </c>
      <c r="H367" s="4">
        <f>IF(WEEKDAY(pogoda6[[#This Row],[Data]],2)=5,1,0)</f>
        <v>0</v>
      </c>
      <c r="I367" s="4">
        <f>IF(AND(pogoda6[[#This Row],[czy pt]],pogoda6[[#This Row],[wysokość trawy]]&gt;150),25,0)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1D97-9180-4B59-B440-97873ADB8D0D}">
  <dimension ref="A1:I367"/>
  <sheetViews>
    <sheetView tabSelected="1" topLeftCell="A349" workbookViewId="0">
      <selection activeCell="M370" sqref="M370"/>
    </sheetView>
  </sheetViews>
  <sheetFormatPr defaultRowHeight="15" x14ac:dyDescent="0.25"/>
  <cols>
    <col min="1" max="1" width="10.140625" bestFit="1" customWidth="1"/>
    <col min="2" max="2" width="21.85546875" bestFit="1" customWidth="1"/>
    <col min="3" max="3" width="14.85546875" bestFit="1" customWidth="1"/>
    <col min="4" max="4" width="17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5">
      <c r="A2" s="1">
        <v>43831</v>
      </c>
      <c r="B2">
        <v>0.1</v>
      </c>
      <c r="C2">
        <v>1.5</v>
      </c>
      <c r="D2">
        <v>20</v>
      </c>
      <c r="E2">
        <f>IF(AND(pogoda68[[#This Row],[Średnia temperatura]]&gt;=5,pogoda68[[#This Row],[Średnia temperatura]]&lt;=10),IF(pogoda68[[#This Row],[Opady w mm]]&lt;2,5,10),0)</f>
        <v>0</v>
      </c>
      <c r="F2">
        <f>IF(AND(pogoda68[[#This Row],[Średnia temperatura]]&gt;10,pogoda68[[#This Row],[Średnia temperatura]]&lt;=20),IF(pogoda68[[#This Row],[Opady w mm]]&lt;=15,20,35),0)</f>
        <v>0</v>
      </c>
      <c r="G2">
        <f>IF(pogoda68[[#This Row],[Średnia temperatura]]&gt;20,IF(pogoda68[[#This Row],[Opady w mm]]&lt;=15,10,60),0)</f>
        <v>0</v>
      </c>
      <c r="H2" s="4">
        <f>IF(WEEKDAY(pogoda68[[#This Row],[Data]],2)=5,1,0)</f>
        <v>0</v>
      </c>
      <c r="I2" s="4">
        <f>IF(AND(pogoda68[[#This Row],[czy pt]],pogoda68[[#This Row],[wysokość trawy]]&gt;150),pogoda68[[#This Row],[wysokość trawy]]-25,0)</f>
        <v>0</v>
      </c>
    </row>
    <row r="3" spans="1:9" x14ac:dyDescent="0.25">
      <c r="A3" s="1">
        <v>43832</v>
      </c>
      <c r="B3">
        <v>-1.1000000000000001</v>
      </c>
      <c r="C3">
        <v>0</v>
      </c>
      <c r="D3">
        <f>D2+E2+F2+G2-I2</f>
        <v>20</v>
      </c>
      <c r="E3">
        <f>IF(AND(pogoda68[[#This Row],[Średnia temperatura]]&gt;=5,pogoda68[[#This Row],[Średnia temperatura]]&lt;=10),IF(pogoda68[[#This Row],[Opady w mm]]&lt;2,5,10),0)</f>
        <v>0</v>
      </c>
      <c r="F3">
        <f>IF(AND(pogoda68[[#This Row],[Średnia temperatura]]&gt;10,pogoda68[[#This Row],[Średnia temperatura]]&lt;=20),IF(pogoda68[[#This Row],[Opady w mm]]&lt;=15,20,35),0)</f>
        <v>0</v>
      </c>
      <c r="G3">
        <f>IF(pogoda68[[#This Row],[Średnia temperatura]]&gt;20,IF(pogoda68[[#This Row],[Opady w mm]]&lt;=15,10,60),0)</f>
        <v>0</v>
      </c>
      <c r="H3" s="4">
        <f>IF(WEEKDAY(pogoda68[[#This Row],[Data]],2)=5,1,0)</f>
        <v>0</v>
      </c>
      <c r="I3" s="4">
        <f>IF(AND(pogoda68[[#This Row],[czy pt]],pogoda68[[#This Row],[wysokość trawy]]&gt;150),pogoda68[[#This Row],[wysokość trawy]]-25,0)</f>
        <v>0</v>
      </c>
    </row>
    <row r="4" spans="1:9" x14ac:dyDescent="0.25">
      <c r="A4" s="1">
        <v>43833</v>
      </c>
      <c r="B4">
        <v>-2.9</v>
      </c>
      <c r="C4">
        <v>0.2</v>
      </c>
      <c r="D4">
        <f t="shared" ref="D4:D67" si="0">D3+E3+F3+G3-I3</f>
        <v>20</v>
      </c>
      <c r="E4">
        <f>IF(AND(pogoda68[[#This Row],[Średnia temperatura]]&gt;=5,pogoda68[[#This Row],[Średnia temperatura]]&lt;=10),IF(pogoda68[[#This Row],[Opady w mm]]&lt;2,5,10),0)</f>
        <v>0</v>
      </c>
      <c r="F4">
        <f>IF(AND(pogoda68[[#This Row],[Średnia temperatura]]&gt;10,pogoda68[[#This Row],[Średnia temperatura]]&lt;=20),IF(pogoda68[[#This Row],[Opady w mm]]&lt;=15,20,35),0)</f>
        <v>0</v>
      </c>
      <c r="G4">
        <f>IF(pogoda68[[#This Row],[Średnia temperatura]]&gt;20,IF(pogoda68[[#This Row],[Opady w mm]]&lt;=15,10,60),0)</f>
        <v>0</v>
      </c>
      <c r="H4" s="4">
        <f>IF(WEEKDAY(pogoda68[[#This Row],[Data]],2)=5,1,0)</f>
        <v>1</v>
      </c>
      <c r="I4" s="4">
        <f>IF(AND(pogoda68[[#This Row],[czy pt]],pogoda68[[#This Row],[wysokość trawy]]&gt;150),pogoda68[[#This Row],[wysokość trawy]]-25,0)</f>
        <v>0</v>
      </c>
    </row>
    <row r="5" spans="1:9" x14ac:dyDescent="0.25">
      <c r="A5" s="1">
        <v>43834</v>
      </c>
      <c r="B5">
        <v>-2.4</v>
      </c>
      <c r="C5">
        <v>1.3</v>
      </c>
      <c r="D5">
        <f t="shared" si="0"/>
        <v>20</v>
      </c>
      <c r="E5">
        <f>IF(AND(pogoda68[[#This Row],[Średnia temperatura]]&gt;=5,pogoda68[[#This Row],[Średnia temperatura]]&lt;=10),IF(pogoda68[[#This Row],[Opady w mm]]&lt;2,5,10),0)</f>
        <v>0</v>
      </c>
      <c r="F5">
        <f>IF(AND(pogoda68[[#This Row],[Średnia temperatura]]&gt;10,pogoda68[[#This Row],[Średnia temperatura]]&lt;=20),IF(pogoda68[[#This Row],[Opady w mm]]&lt;=15,20,35),0)</f>
        <v>0</v>
      </c>
      <c r="G5">
        <f>IF(pogoda68[[#This Row],[Średnia temperatura]]&gt;20,IF(pogoda68[[#This Row],[Opady w mm]]&lt;=15,10,60),0)</f>
        <v>0</v>
      </c>
      <c r="H5" s="4">
        <f>IF(WEEKDAY(pogoda68[[#This Row],[Data]],2)=5,1,0)</f>
        <v>0</v>
      </c>
      <c r="I5" s="4">
        <f>IF(AND(pogoda68[[#This Row],[czy pt]],pogoda68[[#This Row],[wysokość trawy]]&gt;150),pogoda68[[#This Row],[wysokość trawy]]-25,0)</f>
        <v>0</v>
      </c>
    </row>
    <row r="6" spans="1:9" x14ac:dyDescent="0.25">
      <c r="A6" s="1">
        <v>43835</v>
      </c>
      <c r="B6">
        <v>-3.2</v>
      </c>
      <c r="C6">
        <v>0.3</v>
      </c>
      <c r="D6">
        <f t="shared" si="0"/>
        <v>20</v>
      </c>
      <c r="E6">
        <f>IF(AND(pogoda68[[#This Row],[Średnia temperatura]]&gt;=5,pogoda68[[#This Row],[Średnia temperatura]]&lt;=10),IF(pogoda68[[#This Row],[Opady w mm]]&lt;2,5,10),0)</f>
        <v>0</v>
      </c>
      <c r="F6">
        <f>IF(AND(pogoda68[[#This Row],[Średnia temperatura]]&gt;10,pogoda68[[#This Row],[Średnia temperatura]]&lt;=20),IF(pogoda68[[#This Row],[Opady w mm]]&lt;=15,20,35),0)</f>
        <v>0</v>
      </c>
      <c r="G6">
        <f>IF(pogoda68[[#This Row],[Średnia temperatura]]&gt;20,IF(pogoda68[[#This Row],[Opady w mm]]&lt;=15,10,60),0)</f>
        <v>0</v>
      </c>
      <c r="H6" s="4">
        <f>IF(WEEKDAY(pogoda68[[#This Row],[Data]],2)=5,1,0)</f>
        <v>0</v>
      </c>
      <c r="I6" s="4">
        <f>IF(AND(pogoda68[[#This Row],[czy pt]],pogoda68[[#This Row],[wysokość trawy]]&gt;150),pogoda68[[#This Row],[wysokość trawy]]-25,0)</f>
        <v>0</v>
      </c>
    </row>
    <row r="7" spans="1:9" x14ac:dyDescent="0.25">
      <c r="A7" s="1">
        <v>43836</v>
      </c>
      <c r="B7">
        <v>-2.9</v>
      </c>
      <c r="C7">
        <v>0.6</v>
      </c>
      <c r="D7">
        <f t="shared" si="0"/>
        <v>20</v>
      </c>
      <c r="E7">
        <f>IF(AND(pogoda68[[#This Row],[Średnia temperatura]]&gt;=5,pogoda68[[#This Row],[Średnia temperatura]]&lt;=10),IF(pogoda68[[#This Row],[Opady w mm]]&lt;2,5,10),0)</f>
        <v>0</v>
      </c>
      <c r="F7">
        <f>IF(AND(pogoda68[[#This Row],[Średnia temperatura]]&gt;10,pogoda68[[#This Row],[Średnia temperatura]]&lt;=20),IF(pogoda68[[#This Row],[Opady w mm]]&lt;=15,20,35),0)</f>
        <v>0</v>
      </c>
      <c r="G7">
        <f>IF(pogoda68[[#This Row],[Średnia temperatura]]&gt;20,IF(pogoda68[[#This Row],[Opady w mm]]&lt;=15,10,60),0)</f>
        <v>0</v>
      </c>
      <c r="H7" s="4">
        <f>IF(WEEKDAY(pogoda68[[#This Row],[Data]],2)=5,1,0)</f>
        <v>0</v>
      </c>
      <c r="I7" s="4">
        <f>IF(AND(pogoda68[[#This Row],[czy pt]],pogoda68[[#This Row],[wysokość trawy]]&gt;150),pogoda68[[#This Row],[wysokość trawy]]-25,0)</f>
        <v>0</v>
      </c>
    </row>
    <row r="8" spans="1:9" x14ac:dyDescent="0.25">
      <c r="A8" s="1">
        <v>43837</v>
      </c>
      <c r="B8">
        <v>-4.3</v>
      </c>
      <c r="C8">
        <v>0.5</v>
      </c>
      <c r="D8">
        <f t="shared" si="0"/>
        <v>20</v>
      </c>
      <c r="E8">
        <f>IF(AND(pogoda68[[#This Row],[Średnia temperatura]]&gt;=5,pogoda68[[#This Row],[Średnia temperatura]]&lt;=10),IF(pogoda68[[#This Row],[Opady w mm]]&lt;2,5,10),0)</f>
        <v>0</v>
      </c>
      <c r="F8">
        <f>IF(AND(pogoda68[[#This Row],[Średnia temperatura]]&gt;10,pogoda68[[#This Row],[Średnia temperatura]]&lt;=20),IF(pogoda68[[#This Row],[Opady w mm]]&lt;=15,20,35),0)</f>
        <v>0</v>
      </c>
      <c r="G8">
        <f>IF(pogoda68[[#This Row],[Średnia temperatura]]&gt;20,IF(pogoda68[[#This Row],[Opady w mm]]&lt;=15,10,60),0)</f>
        <v>0</v>
      </c>
      <c r="H8" s="4">
        <f>IF(WEEKDAY(pogoda68[[#This Row],[Data]],2)=5,1,0)</f>
        <v>0</v>
      </c>
      <c r="I8" s="4">
        <f>IF(AND(pogoda68[[#This Row],[czy pt]],pogoda68[[#This Row],[wysokość trawy]]&gt;150),pogoda68[[#This Row],[wysokość trawy]]-25,0)</f>
        <v>0</v>
      </c>
    </row>
    <row r="9" spans="1:9" x14ac:dyDescent="0.25">
      <c r="A9" s="1">
        <v>43838</v>
      </c>
      <c r="B9">
        <v>-3</v>
      </c>
      <c r="C9">
        <v>0.1</v>
      </c>
      <c r="D9">
        <f t="shared" si="0"/>
        <v>20</v>
      </c>
      <c r="E9">
        <f>IF(AND(pogoda68[[#This Row],[Średnia temperatura]]&gt;=5,pogoda68[[#This Row],[Średnia temperatura]]&lt;=10),IF(pogoda68[[#This Row],[Opady w mm]]&lt;2,5,10),0)</f>
        <v>0</v>
      </c>
      <c r="F9">
        <f>IF(AND(pogoda68[[#This Row],[Średnia temperatura]]&gt;10,pogoda68[[#This Row],[Średnia temperatura]]&lt;=20),IF(pogoda68[[#This Row],[Opady w mm]]&lt;=15,20,35),0)</f>
        <v>0</v>
      </c>
      <c r="G9">
        <f>IF(pogoda68[[#This Row],[Średnia temperatura]]&gt;20,IF(pogoda68[[#This Row],[Opady w mm]]&lt;=15,10,60),0)</f>
        <v>0</v>
      </c>
      <c r="H9" s="4">
        <f>IF(WEEKDAY(pogoda68[[#This Row],[Data]],2)=5,1,0)</f>
        <v>0</v>
      </c>
      <c r="I9" s="4">
        <f>IF(AND(pogoda68[[#This Row],[czy pt]],pogoda68[[#This Row],[wysokość trawy]]&gt;150),pogoda68[[#This Row],[wysokość trawy]]-25,0)</f>
        <v>0</v>
      </c>
    </row>
    <row r="10" spans="1:9" x14ac:dyDescent="0.25">
      <c r="A10" s="1">
        <v>43839</v>
      </c>
      <c r="B10">
        <v>-0.6</v>
      </c>
      <c r="C10">
        <v>0.3</v>
      </c>
      <c r="D10">
        <f t="shared" si="0"/>
        <v>20</v>
      </c>
      <c r="E10">
        <f>IF(AND(pogoda68[[#This Row],[Średnia temperatura]]&gt;=5,pogoda68[[#This Row],[Średnia temperatura]]&lt;=10),IF(pogoda68[[#This Row],[Opady w mm]]&lt;2,5,10),0)</f>
        <v>0</v>
      </c>
      <c r="F10">
        <f>IF(AND(pogoda68[[#This Row],[Średnia temperatura]]&gt;10,pogoda68[[#This Row],[Średnia temperatura]]&lt;=20),IF(pogoda68[[#This Row],[Opady w mm]]&lt;=15,20,35),0)</f>
        <v>0</v>
      </c>
      <c r="G10">
        <f>IF(pogoda68[[#This Row],[Średnia temperatura]]&gt;20,IF(pogoda68[[#This Row],[Opady w mm]]&lt;=15,10,60),0)</f>
        <v>0</v>
      </c>
      <c r="H10" s="4">
        <f>IF(WEEKDAY(pogoda68[[#This Row],[Data]],2)=5,1,0)</f>
        <v>0</v>
      </c>
      <c r="I10" s="4">
        <f>IF(AND(pogoda68[[#This Row],[czy pt]],pogoda68[[#This Row],[wysokość trawy]]&gt;150),pogoda68[[#This Row],[wysokość trawy]]-25,0)</f>
        <v>0</v>
      </c>
    </row>
    <row r="11" spans="1:9" x14ac:dyDescent="0.25">
      <c r="A11" s="1">
        <v>43840</v>
      </c>
      <c r="B11">
        <v>-0.8</v>
      </c>
      <c r="C11">
        <v>2</v>
      </c>
      <c r="D11">
        <f t="shared" si="0"/>
        <v>20</v>
      </c>
      <c r="E11">
        <f>IF(AND(pogoda68[[#This Row],[Średnia temperatura]]&gt;=5,pogoda68[[#This Row],[Średnia temperatura]]&lt;=10),IF(pogoda68[[#This Row],[Opady w mm]]&lt;2,5,10),0)</f>
        <v>0</v>
      </c>
      <c r="F11">
        <f>IF(AND(pogoda68[[#This Row],[Średnia temperatura]]&gt;10,pogoda68[[#This Row],[Średnia temperatura]]&lt;=20),IF(pogoda68[[#This Row],[Opady w mm]]&lt;=15,20,35),0)</f>
        <v>0</v>
      </c>
      <c r="G11">
        <f>IF(pogoda68[[#This Row],[Średnia temperatura]]&gt;20,IF(pogoda68[[#This Row],[Opady w mm]]&lt;=15,10,60),0)</f>
        <v>0</v>
      </c>
      <c r="H11" s="4">
        <f>IF(WEEKDAY(pogoda68[[#This Row],[Data]],2)=5,1,0)</f>
        <v>1</v>
      </c>
      <c r="I11" s="4">
        <f>IF(AND(pogoda68[[#This Row],[czy pt]],pogoda68[[#This Row],[wysokość trawy]]&gt;150),pogoda68[[#This Row],[wysokość trawy]]-25,0)</f>
        <v>0</v>
      </c>
    </row>
    <row r="12" spans="1:9" x14ac:dyDescent="0.25">
      <c r="A12" s="1">
        <v>43841</v>
      </c>
      <c r="B12">
        <v>0.3</v>
      </c>
      <c r="C12">
        <v>0.5</v>
      </c>
      <c r="D12">
        <f t="shared" si="0"/>
        <v>20</v>
      </c>
      <c r="E12">
        <f>IF(AND(pogoda68[[#This Row],[Średnia temperatura]]&gt;=5,pogoda68[[#This Row],[Średnia temperatura]]&lt;=10),IF(pogoda68[[#This Row],[Opady w mm]]&lt;2,5,10),0)</f>
        <v>0</v>
      </c>
      <c r="F12">
        <f>IF(AND(pogoda68[[#This Row],[Średnia temperatura]]&gt;10,pogoda68[[#This Row],[Średnia temperatura]]&lt;=20),IF(pogoda68[[#This Row],[Opady w mm]]&lt;=15,20,35),0)</f>
        <v>0</v>
      </c>
      <c r="G12">
        <f>IF(pogoda68[[#This Row],[Średnia temperatura]]&gt;20,IF(pogoda68[[#This Row],[Opady w mm]]&lt;=15,10,60),0)</f>
        <v>0</v>
      </c>
      <c r="H12" s="4">
        <f>IF(WEEKDAY(pogoda68[[#This Row],[Data]],2)=5,1,0)</f>
        <v>0</v>
      </c>
      <c r="I12" s="4">
        <f>IF(AND(pogoda68[[#This Row],[czy pt]],pogoda68[[#This Row],[wysokość trawy]]&gt;150),pogoda68[[#This Row],[wysokość trawy]]-25,0)</f>
        <v>0</v>
      </c>
    </row>
    <row r="13" spans="1:9" x14ac:dyDescent="0.25">
      <c r="A13" s="1">
        <v>43842</v>
      </c>
      <c r="B13">
        <v>-3.5</v>
      </c>
      <c r="C13">
        <v>1.6</v>
      </c>
      <c r="D13">
        <f t="shared" si="0"/>
        <v>20</v>
      </c>
      <c r="E13">
        <f>IF(AND(pogoda68[[#This Row],[Średnia temperatura]]&gt;=5,pogoda68[[#This Row],[Średnia temperatura]]&lt;=10),IF(pogoda68[[#This Row],[Opady w mm]]&lt;2,5,10),0)</f>
        <v>0</v>
      </c>
      <c r="F13">
        <f>IF(AND(pogoda68[[#This Row],[Średnia temperatura]]&gt;10,pogoda68[[#This Row],[Średnia temperatura]]&lt;=20),IF(pogoda68[[#This Row],[Opady w mm]]&lt;=15,20,35),0)</f>
        <v>0</v>
      </c>
      <c r="G13">
        <f>IF(pogoda68[[#This Row],[Średnia temperatura]]&gt;20,IF(pogoda68[[#This Row],[Opady w mm]]&lt;=15,10,60),0)</f>
        <v>0</v>
      </c>
      <c r="H13" s="4">
        <f>IF(WEEKDAY(pogoda68[[#This Row],[Data]],2)=5,1,0)</f>
        <v>0</v>
      </c>
      <c r="I13" s="4">
        <f>IF(AND(pogoda68[[#This Row],[czy pt]],pogoda68[[#This Row],[wysokość trawy]]&gt;150),pogoda68[[#This Row],[wysokość trawy]]-25,0)</f>
        <v>0</v>
      </c>
    </row>
    <row r="14" spans="1:9" x14ac:dyDescent="0.25">
      <c r="A14" s="1">
        <v>43843</v>
      </c>
      <c r="B14">
        <v>-2.7</v>
      </c>
      <c r="C14">
        <v>0.1</v>
      </c>
      <c r="D14">
        <f t="shared" si="0"/>
        <v>20</v>
      </c>
      <c r="E14">
        <f>IF(AND(pogoda68[[#This Row],[Średnia temperatura]]&gt;=5,pogoda68[[#This Row],[Średnia temperatura]]&lt;=10),IF(pogoda68[[#This Row],[Opady w mm]]&lt;2,5,10),0)</f>
        <v>0</v>
      </c>
      <c r="F14">
        <f>IF(AND(pogoda68[[#This Row],[Średnia temperatura]]&gt;10,pogoda68[[#This Row],[Średnia temperatura]]&lt;=20),IF(pogoda68[[#This Row],[Opady w mm]]&lt;=15,20,35),0)</f>
        <v>0</v>
      </c>
      <c r="G14">
        <f>IF(pogoda68[[#This Row],[Średnia temperatura]]&gt;20,IF(pogoda68[[#This Row],[Opady w mm]]&lt;=15,10,60),0)</f>
        <v>0</v>
      </c>
      <c r="H14" s="4">
        <f>IF(WEEKDAY(pogoda68[[#This Row],[Data]],2)=5,1,0)</f>
        <v>0</v>
      </c>
      <c r="I14" s="4">
        <f>IF(AND(pogoda68[[#This Row],[czy pt]],pogoda68[[#This Row],[wysokość trawy]]&gt;150),pogoda68[[#This Row],[wysokość trawy]]-25,0)</f>
        <v>0</v>
      </c>
    </row>
    <row r="15" spans="1:9" x14ac:dyDescent="0.25">
      <c r="A15" s="1">
        <v>43844</v>
      </c>
      <c r="B15">
        <v>-1.1000000000000001</v>
      </c>
      <c r="C15">
        <v>1.5</v>
      </c>
      <c r="D15">
        <f t="shared" si="0"/>
        <v>20</v>
      </c>
      <c r="E15">
        <f>IF(AND(pogoda68[[#This Row],[Średnia temperatura]]&gt;=5,pogoda68[[#This Row],[Średnia temperatura]]&lt;=10),IF(pogoda68[[#This Row],[Opady w mm]]&lt;2,5,10),0)</f>
        <v>0</v>
      </c>
      <c r="F15">
        <f>IF(AND(pogoda68[[#This Row],[Średnia temperatura]]&gt;10,pogoda68[[#This Row],[Średnia temperatura]]&lt;=20),IF(pogoda68[[#This Row],[Opady w mm]]&lt;=15,20,35),0)</f>
        <v>0</v>
      </c>
      <c r="G15">
        <f>IF(pogoda68[[#This Row],[Średnia temperatura]]&gt;20,IF(pogoda68[[#This Row],[Opady w mm]]&lt;=15,10,60),0)</f>
        <v>0</v>
      </c>
      <c r="H15" s="4">
        <f>IF(WEEKDAY(pogoda68[[#This Row],[Data]],2)=5,1,0)</f>
        <v>0</v>
      </c>
      <c r="I15" s="4">
        <f>IF(AND(pogoda68[[#This Row],[czy pt]],pogoda68[[#This Row],[wysokość trawy]]&gt;150),pogoda68[[#This Row],[wysokość trawy]]-25,0)</f>
        <v>0</v>
      </c>
    </row>
    <row r="16" spans="1:9" x14ac:dyDescent="0.25">
      <c r="A16" s="1">
        <v>43845</v>
      </c>
      <c r="B16">
        <v>-3.4</v>
      </c>
      <c r="C16">
        <v>0.1</v>
      </c>
      <c r="D16">
        <f t="shared" si="0"/>
        <v>20</v>
      </c>
      <c r="E16">
        <f>IF(AND(pogoda68[[#This Row],[Średnia temperatura]]&gt;=5,pogoda68[[#This Row],[Średnia temperatura]]&lt;=10),IF(pogoda68[[#This Row],[Opady w mm]]&lt;2,5,10),0)</f>
        <v>0</v>
      </c>
      <c r="F16">
        <f>IF(AND(pogoda68[[#This Row],[Średnia temperatura]]&gt;10,pogoda68[[#This Row],[Średnia temperatura]]&lt;=20),IF(pogoda68[[#This Row],[Opady w mm]]&lt;=15,20,35),0)</f>
        <v>0</v>
      </c>
      <c r="G16">
        <f>IF(pogoda68[[#This Row],[Średnia temperatura]]&gt;20,IF(pogoda68[[#This Row],[Opady w mm]]&lt;=15,10,60),0)</f>
        <v>0</v>
      </c>
      <c r="H16" s="4">
        <f>IF(WEEKDAY(pogoda68[[#This Row],[Data]],2)=5,1,0)</f>
        <v>0</v>
      </c>
      <c r="I16" s="4">
        <f>IF(AND(pogoda68[[#This Row],[czy pt]],pogoda68[[#This Row],[wysokość trawy]]&gt;150),pogoda68[[#This Row],[wysokość trawy]]-25,0)</f>
        <v>0</v>
      </c>
    </row>
    <row r="17" spans="1:9" x14ac:dyDescent="0.25">
      <c r="A17" s="1">
        <v>43846</v>
      </c>
      <c r="B17">
        <v>-3.4</v>
      </c>
      <c r="C17">
        <v>0</v>
      </c>
      <c r="D17">
        <f t="shared" si="0"/>
        <v>20</v>
      </c>
      <c r="E17">
        <f>IF(AND(pogoda68[[#This Row],[Średnia temperatura]]&gt;=5,pogoda68[[#This Row],[Średnia temperatura]]&lt;=10),IF(pogoda68[[#This Row],[Opady w mm]]&lt;2,5,10),0)</f>
        <v>0</v>
      </c>
      <c r="F17">
        <f>IF(AND(pogoda68[[#This Row],[Średnia temperatura]]&gt;10,pogoda68[[#This Row],[Średnia temperatura]]&lt;=20),IF(pogoda68[[#This Row],[Opady w mm]]&lt;=15,20,35),0)</f>
        <v>0</v>
      </c>
      <c r="G17">
        <f>IF(pogoda68[[#This Row],[Średnia temperatura]]&gt;20,IF(pogoda68[[#This Row],[Opady w mm]]&lt;=15,10,60),0)</f>
        <v>0</v>
      </c>
      <c r="H17" s="4">
        <f>IF(WEEKDAY(pogoda68[[#This Row],[Data]],2)=5,1,0)</f>
        <v>0</v>
      </c>
      <c r="I17" s="4">
        <f>IF(AND(pogoda68[[#This Row],[czy pt]],pogoda68[[#This Row],[wysokość trawy]]&gt;150),pogoda68[[#This Row],[wysokość trawy]]-25,0)</f>
        <v>0</v>
      </c>
    </row>
    <row r="18" spans="1:9" x14ac:dyDescent="0.25">
      <c r="A18" s="1">
        <v>43847</v>
      </c>
      <c r="B18">
        <v>1.3</v>
      </c>
      <c r="C18">
        <v>0.1</v>
      </c>
      <c r="D18">
        <f t="shared" si="0"/>
        <v>20</v>
      </c>
      <c r="E18">
        <f>IF(AND(pogoda68[[#This Row],[Średnia temperatura]]&gt;=5,pogoda68[[#This Row],[Średnia temperatura]]&lt;=10),IF(pogoda68[[#This Row],[Opady w mm]]&lt;2,5,10),0)</f>
        <v>0</v>
      </c>
      <c r="F18">
        <f>IF(AND(pogoda68[[#This Row],[Średnia temperatura]]&gt;10,pogoda68[[#This Row],[Średnia temperatura]]&lt;=20),IF(pogoda68[[#This Row],[Opady w mm]]&lt;=15,20,35),0)</f>
        <v>0</v>
      </c>
      <c r="G18">
        <f>IF(pogoda68[[#This Row],[Średnia temperatura]]&gt;20,IF(pogoda68[[#This Row],[Opady w mm]]&lt;=15,10,60),0)</f>
        <v>0</v>
      </c>
      <c r="H18" s="4">
        <f>IF(WEEKDAY(pogoda68[[#This Row],[Data]],2)=5,1,0)</f>
        <v>1</v>
      </c>
      <c r="I18" s="4">
        <f>IF(AND(pogoda68[[#This Row],[czy pt]],pogoda68[[#This Row],[wysokość trawy]]&gt;150),pogoda68[[#This Row],[wysokość trawy]]-25,0)</f>
        <v>0</v>
      </c>
    </row>
    <row r="19" spans="1:9" x14ac:dyDescent="0.25">
      <c r="A19" s="1">
        <v>43848</v>
      </c>
      <c r="B19">
        <v>0.3</v>
      </c>
      <c r="C19">
        <v>1.3</v>
      </c>
      <c r="D19">
        <f t="shared" si="0"/>
        <v>20</v>
      </c>
      <c r="E19">
        <f>IF(AND(pogoda68[[#This Row],[Średnia temperatura]]&gt;=5,pogoda68[[#This Row],[Średnia temperatura]]&lt;=10),IF(pogoda68[[#This Row],[Opady w mm]]&lt;2,5,10),0)</f>
        <v>0</v>
      </c>
      <c r="F19">
        <f>IF(AND(pogoda68[[#This Row],[Średnia temperatura]]&gt;10,pogoda68[[#This Row],[Średnia temperatura]]&lt;=20),IF(pogoda68[[#This Row],[Opady w mm]]&lt;=15,20,35),0)</f>
        <v>0</v>
      </c>
      <c r="G19">
        <f>IF(pogoda68[[#This Row],[Średnia temperatura]]&gt;20,IF(pogoda68[[#This Row],[Opady w mm]]&lt;=15,10,60),0)</f>
        <v>0</v>
      </c>
      <c r="H19" s="4">
        <f>IF(WEEKDAY(pogoda68[[#This Row],[Data]],2)=5,1,0)</f>
        <v>0</v>
      </c>
      <c r="I19" s="4">
        <f>IF(AND(pogoda68[[#This Row],[czy pt]],pogoda68[[#This Row],[wysokość trawy]]&gt;150),pogoda68[[#This Row],[wysokość trawy]]-25,0)</f>
        <v>0</v>
      </c>
    </row>
    <row r="20" spans="1:9" x14ac:dyDescent="0.25">
      <c r="A20" s="1">
        <v>43849</v>
      </c>
      <c r="B20">
        <v>1.1000000000000001</v>
      </c>
      <c r="C20">
        <v>2.2000000000000002</v>
      </c>
      <c r="D20">
        <f t="shared" si="0"/>
        <v>20</v>
      </c>
      <c r="E20">
        <f>IF(AND(pogoda68[[#This Row],[Średnia temperatura]]&gt;=5,pogoda68[[#This Row],[Średnia temperatura]]&lt;=10),IF(pogoda68[[#This Row],[Opady w mm]]&lt;2,5,10),0)</f>
        <v>0</v>
      </c>
      <c r="F20">
        <f>IF(AND(pogoda68[[#This Row],[Średnia temperatura]]&gt;10,pogoda68[[#This Row],[Średnia temperatura]]&lt;=20),IF(pogoda68[[#This Row],[Opady w mm]]&lt;=15,20,35),0)</f>
        <v>0</v>
      </c>
      <c r="G20">
        <f>IF(pogoda68[[#This Row],[Średnia temperatura]]&gt;20,IF(pogoda68[[#This Row],[Opady w mm]]&lt;=15,10,60),0)</f>
        <v>0</v>
      </c>
      <c r="H20" s="4">
        <f>IF(WEEKDAY(pogoda68[[#This Row],[Data]],2)=5,1,0)</f>
        <v>0</v>
      </c>
      <c r="I20" s="4">
        <f>IF(AND(pogoda68[[#This Row],[czy pt]],pogoda68[[#This Row],[wysokość trawy]]&gt;150),pogoda68[[#This Row],[wysokość trawy]]-25,0)</f>
        <v>0</v>
      </c>
    </row>
    <row r="21" spans="1:9" x14ac:dyDescent="0.25">
      <c r="A21" s="1">
        <v>43850</v>
      </c>
      <c r="B21">
        <v>0.5</v>
      </c>
      <c r="C21">
        <v>0</v>
      </c>
      <c r="D21">
        <f t="shared" si="0"/>
        <v>20</v>
      </c>
      <c r="E21">
        <f>IF(AND(pogoda68[[#This Row],[Średnia temperatura]]&gt;=5,pogoda68[[#This Row],[Średnia temperatura]]&lt;=10),IF(pogoda68[[#This Row],[Opady w mm]]&lt;2,5,10),0)</f>
        <v>0</v>
      </c>
      <c r="F21">
        <f>IF(AND(pogoda68[[#This Row],[Średnia temperatura]]&gt;10,pogoda68[[#This Row],[Średnia temperatura]]&lt;=20),IF(pogoda68[[#This Row],[Opady w mm]]&lt;=15,20,35),0)</f>
        <v>0</v>
      </c>
      <c r="G21">
        <f>IF(pogoda68[[#This Row],[Średnia temperatura]]&gt;20,IF(pogoda68[[#This Row],[Opady w mm]]&lt;=15,10,60),0)</f>
        <v>0</v>
      </c>
      <c r="H21" s="4">
        <f>IF(WEEKDAY(pogoda68[[#This Row],[Data]],2)=5,1,0)</f>
        <v>0</v>
      </c>
      <c r="I21" s="4">
        <f>IF(AND(pogoda68[[#This Row],[czy pt]],pogoda68[[#This Row],[wysokość trawy]]&gt;150),pogoda68[[#This Row],[wysokość trawy]]-25,0)</f>
        <v>0</v>
      </c>
    </row>
    <row r="22" spans="1:9" x14ac:dyDescent="0.25">
      <c r="A22" s="1">
        <v>43851</v>
      </c>
      <c r="B22">
        <v>1.6</v>
      </c>
      <c r="C22">
        <v>0</v>
      </c>
      <c r="D22">
        <f t="shared" si="0"/>
        <v>20</v>
      </c>
      <c r="E22">
        <f>IF(AND(pogoda68[[#This Row],[Średnia temperatura]]&gt;=5,pogoda68[[#This Row],[Średnia temperatura]]&lt;=10),IF(pogoda68[[#This Row],[Opady w mm]]&lt;2,5,10),0)</f>
        <v>0</v>
      </c>
      <c r="F22">
        <f>IF(AND(pogoda68[[#This Row],[Średnia temperatura]]&gt;10,pogoda68[[#This Row],[Średnia temperatura]]&lt;=20),IF(pogoda68[[#This Row],[Opady w mm]]&lt;=15,20,35),0)</f>
        <v>0</v>
      </c>
      <c r="G22">
        <f>IF(pogoda68[[#This Row],[Średnia temperatura]]&gt;20,IF(pogoda68[[#This Row],[Opady w mm]]&lt;=15,10,60),0)</f>
        <v>0</v>
      </c>
      <c r="H22" s="4">
        <f>IF(WEEKDAY(pogoda68[[#This Row],[Data]],2)=5,1,0)</f>
        <v>0</v>
      </c>
      <c r="I22" s="4">
        <f>IF(AND(pogoda68[[#This Row],[czy pt]],pogoda68[[#This Row],[wysokość trawy]]&gt;150),pogoda68[[#This Row],[wysokość trawy]]-25,0)</f>
        <v>0</v>
      </c>
    </row>
    <row r="23" spans="1:9" x14ac:dyDescent="0.25">
      <c r="A23" s="1">
        <v>43852</v>
      </c>
      <c r="B23">
        <v>0.5</v>
      </c>
      <c r="C23">
        <v>0</v>
      </c>
      <c r="D23">
        <f t="shared" si="0"/>
        <v>20</v>
      </c>
      <c r="E23">
        <f>IF(AND(pogoda68[[#This Row],[Średnia temperatura]]&gt;=5,pogoda68[[#This Row],[Średnia temperatura]]&lt;=10),IF(pogoda68[[#This Row],[Opady w mm]]&lt;2,5,10),0)</f>
        <v>0</v>
      </c>
      <c r="F23">
        <f>IF(AND(pogoda68[[#This Row],[Średnia temperatura]]&gt;10,pogoda68[[#This Row],[Średnia temperatura]]&lt;=20),IF(pogoda68[[#This Row],[Opady w mm]]&lt;=15,20,35),0)</f>
        <v>0</v>
      </c>
      <c r="G23">
        <f>IF(pogoda68[[#This Row],[Średnia temperatura]]&gt;20,IF(pogoda68[[#This Row],[Opady w mm]]&lt;=15,10,60),0)</f>
        <v>0</v>
      </c>
      <c r="H23" s="4">
        <f>IF(WEEKDAY(pogoda68[[#This Row],[Data]],2)=5,1,0)</f>
        <v>0</v>
      </c>
      <c r="I23" s="4">
        <f>IF(AND(pogoda68[[#This Row],[czy pt]],pogoda68[[#This Row],[wysokość trawy]]&gt;150),pogoda68[[#This Row],[wysokość trawy]]-25,0)</f>
        <v>0</v>
      </c>
    </row>
    <row r="24" spans="1:9" x14ac:dyDescent="0.25">
      <c r="A24" s="1">
        <v>43853</v>
      </c>
      <c r="B24">
        <v>1.2</v>
      </c>
      <c r="C24">
        <v>0.3</v>
      </c>
      <c r="D24">
        <f t="shared" si="0"/>
        <v>20</v>
      </c>
      <c r="E24">
        <f>IF(AND(pogoda68[[#This Row],[Średnia temperatura]]&gt;=5,pogoda68[[#This Row],[Średnia temperatura]]&lt;=10),IF(pogoda68[[#This Row],[Opady w mm]]&lt;2,5,10),0)</f>
        <v>0</v>
      </c>
      <c r="F24">
        <f>IF(AND(pogoda68[[#This Row],[Średnia temperatura]]&gt;10,pogoda68[[#This Row],[Średnia temperatura]]&lt;=20),IF(pogoda68[[#This Row],[Opady w mm]]&lt;=15,20,35),0)</f>
        <v>0</v>
      </c>
      <c r="G24">
        <f>IF(pogoda68[[#This Row],[Średnia temperatura]]&gt;20,IF(pogoda68[[#This Row],[Opady w mm]]&lt;=15,10,60),0)</f>
        <v>0</v>
      </c>
      <c r="H24" s="4">
        <f>IF(WEEKDAY(pogoda68[[#This Row],[Data]],2)=5,1,0)</f>
        <v>0</v>
      </c>
      <c r="I24" s="4">
        <f>IF(AND(pogoda68[[#This Row],[czy pt]],pogoda68[[#This Row],[wysokość trawy]]&gt;150),pogoda68[[#This Row],[wysokość trawy]]-25,0)</f>
        <v>0</v>
      </c>
    </row>
    <row r="25" spans="1:9" x14ac:dyDescent="0.25">
      <c r="A25" s="1">
        <v>43854</v>
      </c>
      <c r="B25">
        <v>-0.3</v>
      </c>
      <c r="C25">
        <v>0</v>
      </c>
      <c r="D25">
        <f t="shared" si="0"/>
        <v>20</v>
      </c>
      <c r="E25">
        <f>IF(AND(pogoda68[[#This Row],[Średnia temperatura]]&gt;=5,pogoda68[[#This Row],[Średnia temperatura]]&lt;=10),IF(pogoda68[[#This Row],[Opady w mm]]&lt;2,5,10),0)</f>
        <v>0</v>
      </c>
      <c r="F25">
        <f>IF(AND(pogoda68[[#This Row],[Średnia temperatura]]&gt;10,pogoda68[[#This Row],[Średnia temperatura]]&lt;=20),IF(pogoda68[[#This Row],[Opady w mm]]&lt;=15,20,35),0)</f>
        <v>0</v>
      </c>
      <c r="G25">
        <f>IF(pogoda68[[#This Row],[Średnia temperatura]]&gt;20,IF(pogoda68[[#This Row],[Opady w mm]]&lt;=15,10,60),0)</f>
        <v>0</v>
      </c>
      <c r="H25" s="4">
        <f>IF(WEEKDAY(pogoda68[[#This Row],[Data]],2)=5,1,0)</f>
        <v>1</v>
      </c>
      <c r="I25" s="4">
        <f>IF(AND(pogoda68[[#This Row],[czy pt]],pogoda68[[#This Row],[wysokość trawy]]&gt;150),pogoda68[[#This Row],[wysokość trawy]]-25,0)</f>
        <v>0</v>
      </c>
    </row>
    <row r="26" spans="1:9" x14ac:dyDescent="0.25">
      <c r="A26" s="1">
        <v>43855</v>
      </c>
      <c r="B26">
        <v>0.6</v>
      </c>
      <c r="C26">
        <v>0.5</v>
      </c>
      <c r="D26">
        <f t="shared" si="0"/>
        <v>20</v>
      </c>
      <c r="E26">
        <f>IF(AND(pogoda68[[#This Row],[Średnia temperatura]]&gt;=5,pogoda68[[#This Row],[Średnia temperatura]]&lt;=10),IF(pogoda68[[#This Row],[Opady w mm]]&lt;2,5,10),0)</f>
        <v>0</v>
      </c>
      <c r="F26">
        <f>IF(AND(pogoda68[[#This Row],[Średnia temperatura]]&gt;10,pogoda68[[#This Row],[Średnia temperatura]]&lt;=20),IF(pogoda68[[#This Row],[Opady w mm]]&lt;=15,20,35),0)</f>
        <v>0</v>
      </c>
      <c r="G26">
        <f>IF(pogoda68[[#This Row],[Średnia temperatura]]&gt;20,IF(pogoda68[[#This Row],[Opady w mm]]&lt;=15,10,60),0)</f>
        <v>0</v>
      </c>
      <c r="H26" s="4">
        <f>IF(WEEKDAY(pogoda68[[#This Row],[Data]],2)=5,1,0)</f>
        <v>0</v>
      </c>
      <c r="I26" s="4">
        <f>IF(AND(pogoda68[[#This Row],[czy pt]],pogoda68[[#This Row],[wysokość trawy]]&gt;150),pogoda68[[#This Row],[wysokość trawy]]-25,0)</f>
        <v>0</v>
      </c>
    </row>
    <row r="27" spans="1:9" x14ac:dyDescent="0.25">
      <c r="A27" s="1">
        <v>43856</v>
      </c>
      <c r="B27">
        <v>3.5</v>
      </c>
      <c r="C27">
        <v>1.4</v>
      </c>
      <c r="D27">
        <f t="shared" si="0"/>
        <v>20</v>
      </c>
      <c r="E27">
        <f>IF(AND(pogoda68[[#This Row],[Średnia temperatura]]&gt;=5,pogoda68[[#This Row],[Średnia temperatura]]&lt;=10),IF(pogoda68[[#This Row],[Opady w mm]]&lt;2,5,10),0)</f>
        <v>0</v>
      </c>
      <c r="F27">
        <f>IF(AND(pogoda68[[#This Row],[Średnia temperatura]]&gt;10,pogoda68[[#This Row],[Średnia temperatura]]&lt;=20),IF(pogoda68[[#This Row],[Opady w mm]]&lt;=15,20,35),0)</f>
        <v>0</v>
      </c>
      <c r="G27">
        <f>IF(pogoda68[[#This Row],[Średnia temperatura]]&gt;20,IF(pogoda68[[#This Row],[Opady w mm]]&lt;=15,10,60),0)</f>
        <v>0</v>
      </c>
      <c r="H27" s="4">
        <f>IF(WEEKDAY(pogoda68[[#This Row],[Data]],2)=5,1,0)</f>
        <v>0</v>
      </c>
      <c r="I27" s="4">
        <f>IF(AND(pogoda68[[#This Row],[czy pt]],pogoda68[[#This Row],[wysokość trawy]]&gt;150),pogoda68[[#This Row],[wysokość trawy]]-25,0)</f>
        <v>0</v>
      </c>
    </row>
    <row r="28" spans="1:9" x14ac:dyDescent="0.25">
      <c r="A28" s="1">
        <v>43857</v>
      </c>
      <c r="B28">
        <v>3.1</v>
      </c>
      <c r="C28">
        <v>2.2999999999999998</v>
      </c>
      <c r="D28">
        <f t="shared" si="0"/>
        <v>20</v>
      </c>
      <c r="E28">
        <f>IF(AND(pogoda68[[#This Row],[Średnia temperatura]]&gt;=5,pogoda68[[#This Row],[Średnia temperatura]]&lt;=10),IF(pogoda68[[#This Row],[Opady w mm]]&lt;2,5,10),0)</f>
        <v>0</v>
      </c>
      <c r="F28">
        <f>IF(AND(pogoda68[[#This Row],[Średnia temperatura]]&gt;10,pogoda68[[#This Row],[Średnia temperatura]]&lt;=20),IF(pogoda68[[#This Row],[Opady w mm]]&lt;=15,20,35),0)</f>
        <v>0</v>
      </c>
      <c r="G28">
        <f>IF(pogoda68[[#This Row],[Średnia temperatura]]&gt;20,IF(pogoda68[[#This Row],[Opady w mm]]&lt;=15,10,60),0)</f>
        <v>0</v>
      </c>
      <c r="H28" s="4">
        <f>IF(WEEKDAY(pogoda68[[#This Row],[Data]],2)=5,1,0)</f>
        <v>0</v>
      </c>
      <c r="I28" s="4">
        <f>IF(AND(pogoda68[[#This Row],[czy pt]],pogoda68[[#This Row],[wysokość trawy]]&gt;150),pogoda68[[#This Row],[wysokość trawy]]-25,0)</f>
        <v>0</v>
      </c>
    </row>
    <row r="29" spans="1:9" x14ac:dyDescent="0.25">
      <c r="A29" s="1">
        <v>43858</v>
      </c>
      <c r="B29">
        <v>1.4</v>
      </c>
      <c r="C29">
        <v>2.2999999999999998</v>
      </c>
      <c r="D29">
        <f t="shared" si="0"/>
        <v>20</v>
      </c>
      <c r="E29">
        <f>IF(AND(pogoda68[[#This Row],[Średnia temperatura]]&gt;=5,pogoda68[[#This Row],[Średnia temperatura]]&lt;=10),IF(pogoda68[[#This Row],[Opady w mm]]&lt;2,5,10),0)</f>
        <v>0</v>
      </c>
      <c r="F29">
        <f>IF(AND(pogoda68[[#This Row],[Średnia temperatura]]&gt;10,pogoda68[[#This Row],[Średnia temperatura]]&lt;=20),IF(pogoda68[[#This Row],[Opady w mm]]&lt;=15,20,35),0)</f>
        <v>0</v>
      </c>
      <c r="G29">
        <f>IF(pogoda68[[#This Row],[Średnia temperatura]]&gt;20,IF(pogoda68[[#This Row],[Opady w mm]]&lt;=15,10,60),0)</f>
        <v>0</v>
      </c>
      <c r="H29" s="4">
        <f>IF(WEEKDAY(pogoda68[[#This Row],[Data]],2)=5,1,0)</f>
        <v>0</v>
      </c>
      <c r="I29" s="4">
        <f>IF(AND(pogoda68[[#This Row],[czy pt]],pogoda68[[#This Row],[wysokość trawy]]&gt;150),pogoda68[[#This Row],[wysokość trawy]]-25,0)</f>
        <v>0</v>
      </c>
    </row>
    <row r="30" spans="1:9" x14ac:dyDescent="0.25">
      <c r="A30" s="1">
        <v>43859</v>
      </c>
      <c r="B30">
        <v>-0.4</v>
      </c>
      <c r="C30">
        <v>0.1</v>
      </c>
      <c r="D30">
        <f t="shared" si="0"/>
        <v>20</v>
      </c>
      <c r="E30">
        <f>IF(AND(pogoda68[[#This Row],[Średnia temperatura]]&gt;=5,pogoda68[[#This Row],[Średnia temperatura]]&lt;=10),IF(pogoda68[[#This Row],[Opady w mm]]&lt;2,5,10),0)</f>
        <v>0</v>
      </c>
      <c r="F30">
        <f>IF(AND(pogoda68[[#This Row],[Średnia temperatura]]&gt;10,pogoda68[[#This Row],[Średnia temperatura]]&lt;=20),IF(pogoda68[[#This Row],[Opady w mm]]&lt;=15,20,35),0)</f>
        <v>0</v>
      </c>
      <c r="G30">
        <f>IF(pogoda68[[#This Row],[Średnia temperatura]]&gt;20,IF(pogoda68[[#This Row],[Opady w mm]]&lt;=15,10,60),0)</f>
        <v>0</v>
      </c>
      <c r="H30" s="4">
        <f>IF(WEEKDAY(pogoda68[[#This Row],[Data]],2)=5,1,0)</f>
        <v>0</v>
      </c>
      <c r="I30" s="4">
        <f>IF(AND(pogoda68[[#This Row],[czy pt]],pogoda68[[#This Row],[wysokość trawy]]&gt;150),pogoda68[[#This Row],[wysokość trawy]]-25,0)</f>
        <v>0</v>
      </c>
    </row>
    <row r="31" spans="1:9" x14ac:dyDescent="0.25">
      <c r="A31" s="1">
        <v>43860</v>
      </c>
      <c r="B31">
        <v>2</v>
      </c>
      <c r="C31">
        <v>0.3</v>
      </c>
      <c r="D31">
        <f t="shared" si="0"/>
        <v>20</v>
      </c>
      <c r="E31">
        <f>IF(AND(pogoda68[[#This Row],[Średnia temperatura]]&gt;=5,pogoda68[[#This Row],[Średnia temperatura]]&lt;=10),IF(pogoda68[[#This Row],[Opady w mm]]&lt;2,5,10),0)</f>
        <v>0</v>
      </c>
      <c r="F31">
        <f>IF(AND(pogoda68[[#This Row],[Średnia temperatura]]&gt;10,pogoda68[[#This Row],[Średnia temperatura]]&lt;=20),IF(pogoda68[[#This Row],[Opady w mm]]&lt;=15,20,35),0)</f>
        <v>0</v>
      </c>
      <c r="G31">
        <f>IF(pogoda68[[#This Row],[Średnia temperatura]]&gt;20,IF(pogoda68[[#This Row],[Opady w mm]]&lt;=15,10,60),0)</f>
        <v>0</v>
      </c>
      <c r="H31" s="4">
        <f>IF(WEEKDAY(pogoda68[[#This Row],[Data]],2)=5,1,0)</f>
        <v>0</v>
      </c>
      <c r="I31" s="4">
        <f>IF(AND(pogoda68[[#This Row],[czy pt]],pogoda68[[#This Row],[wysokość trawy]]&gt;150),pogoda68[[#This Row],[wysokość trawy]]-25,0)</f>
        <v>0</v>
      </c>
    </row>
    <row r="32" spans="1:9" x14ac:dyDescent="0.25">
      <c r="A32" s="1">
        <v>43861</v>
      </c>
      <c r="B32">
        <v>0.4</v>
      </c>
      <c r="C32">
        <v>1.4</v>
      </c>
      <c r="D32">
        <f t="shared" si="0"/>
        <v>20</v>
      </c>
      <c r="E32">
        <f>IF(AND(pogoda68[[#This Row],[Średnia temperatura]]&gt;=5,pogoda68[[#This Row],[Średnia temperatura]]&lt;=10),IF(pogoda68[[#This Row],[Opady w mm]]&lt;2,5,10),0)</f>
        <v>0</v>
      </c>
      <c r="F32">
        <f>IF(AND(pogoda68[[#This Row],[Średnia temperatura]]&gt;10,pogoda68[[#This Row],[Średnia temperatura]]&lt;=20),IF(pogoda68[[#This Row],[Opady w mm]]&lt;=15,20,35),0)</f>
        <v>0</v>
      </c>
      <c r="G32">
        <f>IF(pogoda68[[#This Row],[Średnia temperatura]]&gt;20,IF(pogoda68[[#This Row],[Opady w mm]]&lt;=15,10,60),0)</f>
        <v>0</v>
      </c>
      <c r="H32" s="4">
        <f>IF(WEEKDAY(pogoda68[[#This Row],[Data]],2)=5,1,0)</f>
        <v>1</v>
      </c>
      <c r="I32" s="4">
        <f>IF(AND(pogoda68[[#This Row],[czy pt]],pogoda68[[#This Row],[wysokość trawy]]&gt;150),pogoda68[[#This Row],[wysokość trawy]]-25,0)</f>
        <v>0</v>
      </c>
    </row>
    <row r="33" spans="1:9" x14ac:dyDescent="0.25">
      <c r="A33" s="1">
        <v>43862</v>
      </c>
      <c r="B33">
        <v>-3.2</v>
      </c>
      <c r="C33">
        <v>0.3</v>
      </c>
      <c r="D33">
        <f t="shared" si="0"/>
        <v>20</v>
      </c>
      <c r="E33">
        <f>IF(AND(pogoda68[[#This Row],[Średnia temperatura]]&gt;=5,pogoda68[[#This Row],[Średnia temperatura]]&lt;=10),IF(pogoda68[[#This Row],[Opady w mm]]&lt;2,5,10),0)</f>
        <v>0</v>
      </c>
      <c r="F33">
        <f>IF(AND(pogoda68[[#This Row],[Średnia temperatura]]&gt;10,pogoda68[[#This Row],[Średnia temperatura]]&lt;=20),IF(pogoda68[[#This Row],[Opady w mm]]&lt;=15,20,35),0)</f>
        <v>0</v>
      </c>
      <c r="G33">
        <f>IF(pogoda68[[#This Row],[Średnia temperatura]]&gt;20,IF(pogoda68[[#This Row],[Opady w mm]]&lt;=15,10,60),0)</f>
        <v>0</v>
      </c>
      <c r="H33" s="4">
        <f>IF(WEEKDAY(pogoda68[[#This Row],[Data]],2)=5,1,0)</f>
        <v>0</v>
      </c>
      <c r="I33" s="4">
        <f>IF(AND(pogoda68[[#This Row],[czy pt]],pogoda68[[#This Row],[wysokość trawy]]&gt;150),pogoda68[[#This Row],[wysokość trawy]]-25,0)</f>
        <v>0</v>
      </c>
    </row>
    <row r="34" spans="1:9" x14ac:dyDescent="0.25">
      <c r="A34" s="1">
        <v>43863</v>
      </c>
      <c r="B34">
        <v>-2.9</v>
      </c>
      <c r="C34">
        <v>0.6</v>
      </c>
      <c r="D34">
        <f t="shared" si="0"/>
        <v>20</v>
      </c>
      <c r="E34">
        <f>IF(AND(pogoda68[[#This Row],[Średnia temperatura]]&gt;=5,pogoda68[[#This Row],[Średnia temperatura]]&lt;=10),IF(pogoda68[[#This Row],[Opady w mm]]&lt;2,5,10),0)</f>
        <v>0</v>
      </c>
      <c r="F34">
        <f>IF(AND(pogoda68[[#This Row],[Średnia temperatura]]&gt;10,pogoda68[[#This Row],[Średnia temperatura]]&lt;=20),IF(pogoda68[[#This Row],[Opady w mm]]&lt;=15,20,35),0)</f>
        <v>0</v>
      </c>
      <c r="G34">
        <f>IF(pogoda68[[#This Row],[Średnia temperatura]]&gt;20,IF(pogoda68[[#This Row],[Opady w mm]]&lt;=15,10,60),0)</f>
        <v>0</v>
      </c>
      <c r="H34" s="4">
        <f>IF(WEEKDAY(pogoda68[[#This Row],[Data]],2)=5,1,0)</f>
        <v>0</v>
      </c>
      <c r="I34" s="4">
        <f>IF(AND(pogoda68[[#This Row],[czy pt]],pogoda68[[#This Row],[wysokość trawy]]&gt;150),pogoda68[[#This Row],[wysokość trawy]]-25,0)</f>
        <v>0</v>
      </c>
    </row>
    <row r="35" spans="1:9" x14ac:dyDescent="0.25">
      <c r="A35" s="1">
        <v>43864</v>
      </c>
      <c r="B35">
        <v>-4.3</v>
      </c>
      <c r="C35">
        <v>0.5</v>
      </c>
      <c r="D35">
        <f t="shared" si="0"/>
        <v>20</v>
      </c>
      <c r="E35">
        <f>IF(AND(pogoda68[[#This Row],[Średnia temperatura]]&gt;=5,pogoda68[[#This Row],[Średnia temperatura]]&lt;=10),IF(pogoda68[[#This Row],[Opady w mm]]&lt;2,5,10),0)</f>
        <v>0</v>
      </c>
      <c r="F35">
        <f>IF(AND(pogoda68[[#This Row],[Średnia temperatura]]&gt;10,pogoda68[[#This Row],[Średnia temperatura]]&lt;=20),IF(pogoda68[[#This Row],[Opady w mm]]&lt;=15,20,35),0)</f>
        <v>0</v>
      </c>
      <c r="G35">
        <f>IF(pogoda68[[#This Row],[Średnia temperatura]]&gt;20,IF(pogoda68[[#This Row],[Opady w mm]]&lt;=15,10,60),0)</f>
        <v>0</v>
      </c>
      <c r="H35" s="4">
        <f>IF(WEEKDAY(pogoda68[[#This Row],[Data]],2)=5,1,0)</f>
        <v>0</v>
      </c>
      <c r="I35" s="4">
        <f>IF(AND(pogoda68[[#This Row],[czy pt]],pogoda68[[#This Row],[wysokość trawy]]&gt;150),pogoda68[[#This Row],[wysokość trawy]]-25,0)</f>
        <v>0</v>
      </c>
    </row>
    <row r="36" spans="1:9" x14ac:dyDescent="0.25">
      <c r="A36" s="1">
        <v>43865</v>
      </c>
      <c r="B36">
        <v>-3</v>
      </c>
      <c r="C36">
        <v>0.1</v>
      </c>
      <c r="D36">
        <f t="shared" si="0"/>
        <v>20</v>
      </c>
      <c r="E36">
        <f>IF(AND(pogoda68[[#This Row],[Średnia temperatura]]&gt;=5,pogoda68[[#This Row],[Średnia temperatura]]&lt;=10),IF(pogoda68[[#This Row],[Opady w mm]]&lt;2,5,10),0)</f>
        <v>0</v>
      </c>
      <c r="F36">
        <f>IF(AND(pogoda68[[#This Row],[Średnia temperatura]]&gt;10,pogoda68[[#This Row],[Średnia temperatura]]&lt;=20),IF(pogoda68[[#This Row],[Opady w mm]]&lt;=15,20,35),0)</f>
        <v>0</v>
      </c>
      <c r="G36">
        <f>IF(pogoda68[[#This Row],[Średnia temperatura]]&gt;20,IF(pogoda68[[#This Row],[Opady w mm]]&lt;=15,10,60),0)</f>
        <v>0</v>
      </c>
      <c r="H36" s="4">
        <f>IF(WEEKDAY(pogoda68[[#This Row],[Data]],2)=5,1,0)</f>
        <v>0</v>
      </c>
      <c r="I36" s="4">
        <f>IF(AND(pogoda68[[#This Row],[czy pt]],pogoda68[[#This Row],[wysokość trawy]]&gt;150),pogoda68[[#This Row],[wysokość trawy]]-25,0)</f>
        <v>0</v>
      </c>
    </row>
    <row r="37" spans="1:9" x14ac:dyDescent="0.25">
      <c r="A37" s="1">
        <v>43866</v>
      </c>
      <c r="B37">
        <v>-0.6</v>
      </c>
      <c r="C37">
        <v>0.3</v>
      </c>
      <c r="D37">
        <f t="shared" si="0"/>
        <v>20</v>
      </c>
      <c r="E37">
        <f>IF(AND(pogoda68[[#This Row],[Średnia temperatura]]&gt;=5,pogoda68[[#This Row],[Średnia temperatura]]&lt;=10),IF(pogoda68[[#This Row],[Opady w mm]]&lt;2,5,10),0)</f>
        <v>0</v>
      </c>
      <c r="F37">
        <f>IF(AND(pogoda68[[#This Row],[Średnia temperatura]]&gt;10,pogoda68[[#This Row],[Średnia temperatura]]&lt;=20),IF(pogoda68[[#This Row],[Opady w mm]]&lt;=15,20,35),0)</f>
        <v>0</v>
      </c>
      <c r="G37">
        <f>IF(pogoda68[[#This Row],[Średnia temperatura]]&gt;20,IF(pogoda68[[#This Row],[Opady w mm]]&lt;=15,10,60),0)</f>
        <v>0</v>
      </c>
      <c r="H37" s="4">
        <f>IF(WEEKDAY(pogoda68[[#This Row],[Data]],2)=5,1,0)</f>
        <v>0</v>
      </c>
      <c r="I37" s="4">
        <f>IF(AND(pogoda68[[#This Row],[czy pt]],pogoda68[[#This Row],[wysokość trawy]]&gt;150),pogoda68[[#This Row],[wysokość trawy]]-25,0)</f>
        <v>0</v>
      </c>
    </row>
    <row r="38" spans="1:9" x14ac:dyDescent="0.25">
      <c r="A38" s="1">
        <v>43867</v>
      </c>
      <c r="B38">
        <v>-0.8</v>
      </c>
      <c r="C38">
        <v>2</v>
      </c>
      <c r="D38">
        <f t="shared" si="0"/>
        <v>20</v>
      </c>
      <c r="E38">
        <f>IF(AND(pogoda68[[#This Row],[Średnia temperatura]]&gt;=5,pogoda68[[#This Row],[Średnia temperatura]]&lt;=10),IF(pogoda68[[#This Row],[Opady w mm]]&lt;2,5,10),0)</f>
        <v>0</v>
      </c>
      <c r="F38">
        <f>IF(AND(pogoda68[[#This Row],[Średnia temperatura]]&gt;10,pogoda68[[#This Row],[Średnia temperatura]]&lt;=20),IF(pogoda68[[#This Row],[Opady w mm]]&lt;=15,20,35),0)</f>
        <v>0</v>
      </c>
      <c r="G38">
        <f>IF(pogoda68[[#This Row],[Średnia temperatura]]&gt;20,IF(pogoda68[[#This Row],[Opady w mm]]&lt;=15,10,60),0)</f>
        <v>0</v>
      </c>
      <c r="H38" s="4">
        <f>IF(WEEKDAY(pogoda68[[#This Row],[Data]],2)=5,1,0)</f>
        <v>0</v>
      </c>
      <c r="I38" s="4">
        <f>IF(AND(pogoda68[[#This Row],[czy pt]],pogoda68[[#This Row],[wysokość trawy]]&gt;150),pogoda68[[#This Row],[wysokość trawy]]-25,0)</f>
        <v>0</v>
      </c>
    </row>
    <row r="39" spans="1:9" x14ac:dyDescent="0.25">
      <c r="A39" s="1">
        <v>43868</v>
      </c>
      <c r="B39">
        <v>0.3</v>
      </c>
      <c r="C39">
        <v>0.5</v>
      </c>
      <c r="D39">
        <f t="shared" si="0"/>
        <v>20</v>
      </c>
      <c r="E39">
        <f>IF(AND(pogoda68[[#This Row],[Średnia temperatura]]&gt;=5,pogoda68[[#This Row],[Średnia temperatura]]&lt;=10),IF(pogoda68[[#This Row],[Opady w mm]]&lt;2,5,10),0)</f>
        <v>0</v>
      </c>
      <c r="F39">
        <f>IF(AND(pogoda68[[#This Row],[Średnia temperatura]]&gt;10,pogoda68[[#This Row],[Średnia temperatura]]&lt;=20),IF(pogoda68[[#This Row],[Opady w mm]]&lt;=15,20,35),0)</f>
        <v>0</v>
      </c>
      <c r="G39">
        <f>IF(pogoda68[[#This Row],[Średnia temperatura]]&gt;20,IF(pogoda68[[#This Row],[Opady w mm]]&lt;=15,10,60),0)</f>
        <v>0</v>
      </c>
      <c r="H39" s="4">
        <f>IF(WEEKDAY(pogoda68[[#This Row],[Data]],2)=5,1,0)</f>
        <v>1</v>
      </c>
      <c r="I39" s="4">
        <f>IF(AND(pogoda68[[#This Row],[czy pt]],pogoda68[[#This Row],[wysokość trawy]]&gt;150),pogoda68[[#This Row],[wysokość trawy]]-25,0)</f>
        <v>0</v>
      </c>
    </row>
    <row r="40" spans="1:9" x14ac:dyDescent="0.25">
      <c r="A40" s="1">
        <v>43869</v>
      </c>
      <c r="B40">
        <v>-3.5</v>
      </c>
      <c r="C40">
        <v>1.6</v>
      </c>
      <c r="D40">
        <f t="shared" si="0"/>
        <v>20</v>
      </c>
      <c r="E40">
        <f>IF(AND(pogoda68[[#This Row],[Średnia temperatura]]&gt;=5,pogoda68[[#This Row],[Średnia temperatura]]&lt;=10),IF(pogoda68[[#This Row],[Opady w mm]]&lt;2,5,10),0)</f>
        <v>0</v>
      </c>
      <c r="F40">
        <f>IF(AND(pogoda68[[#This Row],[Średnia temperatura]]&gt;10,pogoda68[[#This Row],[Średnia temperatura]]&lt;=20),IF(pogoda68[[#This Row],[Opady w mm]]&lt;=15,20,35),0)</f>
        <v>0</v>
      </c>
      <c r="G40">
        <f>IF(pogoda68[[#This Row],[Średnia temperatura]]&gt;20,IF(pogoda68[[#This Row],[Opady w mm]]&lt;=15,10,60),0)</f>
        <v>0</v>
      </c>
      <c r="H40" s="4">
        <f>IF(WEEKDAY(pogoda68[[#This Row],[Data]],2)=5,1,0)</f>
        <v>0</v>
      </c>
      <c r="I40" s="4">
        <f>IF(AND(pogoda68[[#This Row],[czy pt]],pogoda68[[#This Row],[wysokość trawy]]&gt;150),pogoda68[[#This Row],[wysokość trawy]]-25,0)</f>
        <v>0</v>
      </c>
    </row>
    <row r="41" spans="1:9" x14ac:dyDescent="0.25">
      <c r="A41" s="1">
        <v>43870</v>
      </c>
      <c r="B41">
        <v>-2.7</v>
      </c>
      <c r="C41">
        <v>0.1</v>
      </c>
      <c r="D41">
        <f t="shared" si="0"/>
        <v>20</v>
      </c>
      <c r="E41">
        <f>IF(AND(pogoda68[[#This Row],[Średnia temperatura]]&gt;=5,pogoda68[[#This Row],[Średnia temperatura]]&lt;=10),IF(pogoda68[[#This Row],[Opady w mm]]&lt;2,5,10),0)</f>
        <v>0</v>
      </c>
      <c r="F41">
        <f>IF(AND(pogoda68[[#This Row],[Średnia temperatura]]&gt;10,pogoda68[[#This Row],[Średnia temperatura]]&lt;=20),IF(pogoda68[[#This Row],[Opady w mm]]&lt;=15,20,35),0)</f>
        <v>0</v>
      </c>
      <c r="G41">
        <f>IF(pogoda68[[#This Row],[Średnia temperatura]]&gt;20,IF(pogoda68[[#This Row],[Opady w mm]]&lt;=15,10,60),0)</f>
        <v>0</v>
      </c>
      <c r="H41" s="4">
        <f>IF(WEEKDAY(pogoda68[[#This Row],[Data]],2)=5,1,0)</f>
        <v>0</v>
      </c>
      <c r="I41" s="4">
        <f>IF(AND(pogoda68[[#This Row],[czy pt]],pogoda68[[#This Row],[wysokość trawy]]&gt;150),pogoda68[[#This Row],[wysokość trawy]]-25,0)</f>
        <v>0</v>
      </c>
    </row>
    <row r="42" spans="1:9" x14ac:dyDescent="0.25">
      <c r="A42" s="1">
        <v>43871</v>
      </c>
      <c r="B42">
        <v>1.3</v>
      </c>
      <c r="C42">
        <v>0.1</v>
      </c>
      <c r="D42">
        <f t="shared" si="0"/>
        <v>20</v>
      </c>
      <c r="E42">
        <f>IF(AND(pogoda68[[#This Row],[Średnia temperatura]]&gt;=5,pogoda68[[#This Row],[Średnia temperatura]]&lt;=10),IF(pogoda68[[#This Row],[Opady w mm]]&lt;2,5,10),0)</f>
        <v>0</v>
      </c>
      <c r="F42">
        <f>IF(AND(pogoda68[[#This Row],[Średnia temperatura]]&gt;10,pogoda68[[#This Row],[Średnia temperatura]]&lt;=20),IF(pogoda68[[#This Row],[Opady w mm]]&lt;=15,20,35),0)</f>
        <v>0</v>
      </c>
      <c r="G42">
        <f>IF(pogoda68[[#This Row],[Średnia temperatura]]&gt;20,IF(pogoda68[[#This Row],[Opady w mm]]&lt;=15,10,60),0)</f>
        <v>0</v>
      </c>
      <c r="H42" s="4">
        <f>IF(WEEKDAY(pogoda68[[#This Row],[Data]],2)=5,1,0)</f>
        <v>0</v>
      </c>
      <c r="I42" s="4">
        <f>IF(AND(pogoda68[[#This Row],[czy pt]],pogoda68[[#This Row],[wysokość trawy]]&gt;150),pogoda68[[#This Row],[wysokość trawy]]-25,0)</f>
        <v>0</v>
      </c>
    </row>
    <row r="43" spans="1:9" x14ac:dyDescent="0.25">
      <c r="A43" s="1">
        <v>43872</v>
      </c>
      <c r="B43">
        <v>0.3</v>
      </c>
      <c r="C43">
        <v>1.3</v>
      </c>
      <c r="D43">
        <f t="shared" si="0"/>
        <v>20</v>
      </c>
      <c r="E43">
        <f>IF(AND(pogoda68[[#This Row],[Średnia temperatura]]&gt;=5,pogoda68[[#This Row],[Średnia temperatura]]&lt;=10),IF(pogoda68[[#This Row],[Opady w mm]]&lt;2,5,10),0)</f>
        <v>0</v>
      </c>
      <c r="F43">
        <f>IF(AND(pogoda68[[#This Row],[Średnia temperatura]]&gt;10,pogoda68[[#This Row],[Średnia temperatura]]&lt;=20),IF(pogoda68[[#This Row],[Opady w mm]]&lt;=15,20,35),0)</f>
        <v>0</v>
      </c>
      <c r="G43">
        <f>IF(pogoda68[[#This Row],[Średnia temperatura]]&gt;20,IF(pogoda68[[#This Row],[Opady w mm]]&lt;=15,10,60),0)</f>
        <v>0</v>
      </c>
      <c r="H43" s="4">
        <f>IF(WEEKDAY(pogoda68[[#This Row],[Data]],2)=5,1,0)</f>
        <v>0</v>
      </c>
      <c r="I43" s="4">
        <f>IF(AND(pogoda68[[#This Row],[czy pt]],pogoda68[[#This Row],[wysokość trawy]]&gt;150),pogoda68[[#This Row],[wysokość trawy]]-25,0)</f>
        <v>0</v>
      </c>
    </row>
    <row r="44" spans="1:9" x14ac:dyDescent="0.25">
      <c r="A44" s="1">
        <v>43873</v>
      </c>
      <c r="B44">
        <v>1.1000000000000001</v>
      </c>
      <c r="C44">
        <v>2.2000000000000002</v>
      </c>
      <c r="D44">
        <f t="shared" si="0"/>
        <v>20</v>
      </c>
      <c r="E44">
        <f>IF(AND(pogoda68[[#This Row],[Średnia temperatura]]&gt;=5,pogoda68[[#This Row],[Średnia temperatura]]&lt;=10),IF(pogoda68[[#This Row],[Opady w mm]]&lt;2,5,10),0)</f>
        <v>0</v>
      </c>
      <c r="F44">
        <f>IF(AND(pogoda68[[#This Row],[Średnia temperatura]]&gt;10,pogoda68[[#This Row],[Średnia temperatura]]&lt;=20),IF(pogoda68[[#This Row],[Opady w mm]]&lt;=15,20,35),0)</f>
        <v>0</v>
      </c>
      <c r="G44">
        <f>IF(pogoda68[[#This Row],[Średnia temperatura]]&gt;20,IF(pogoda68[[#This Row],[Opady w mm]]&lt;=15,10,60),0)</f>
        <v>0</v>
      </c>
      <c r="H44" s="4">
        <f>IF(WEEKDAY(pogoda68[[#This Row],[Data]],2)=5,1,0)</f>
        <v>0</v>
      </c>
      <c r="I44" s="4">
        <f>IF(AND(pogoda68[[#This Row],[czy pt]],pogoda68[[#This Row],[wysokość trawy]]&gt;150),pogoda68[[#This Row],[wysokość trawy]]-25,0)</f>
        <v>0</v>
      </c>
    </row>
    <row r="45" spans="1:9" x14ac:dyDescent="0.25">
      <c r="A45" s="1">
        <v>43874</v>
      </c>
      <c r="B45">
        <v>0.5</v>
      </c>
      <c r="C45">
        <v>0</v>
      </c>
      <c r="D45">
        <f t="shared" si="0"/>
        <v>20</v>
      </c>
      <c r="E45">
        <f>IF(AND(pogoda68[[#This Row],[Średnia temperatura]]&gt;=5,pogoda68[[#This Row],[Średnia temperatura]]&lt;=10),IF(pogoda68[[#This Row],[Opady w mm]]&lt;2,5,10),0)</f>
        <v>0</v>
      </c>
      <c r="F45">
        <f>IF(AND(pogoda68[[#This Row],[Średnia temperatura]]&gt;10,pogoda68[[#This Row],[Średnia temperatura]]&lt;=20),IF(pogoda68[[#This Row],[Opady w mm]]&lt;=15,20,35),0)</f>
        <v>0</v>
      </c>
      <c r="G45">
        <f>IF(pogoda68[[#This Row],[Średnia temperatura]]&gt;20,IF(pogoda68[[#This Row],[Opady w mm]]&lt;=15,10,60),0)</f>
        <v>0</v>
      </c>
      <c r="H45" s="4">
        <f>IF(WEEKDAY(pogoda68[[#This Row],[Data]],2)=5,1,0)</f>
        <v>0</v>
      </c>
      <c r="I45" s="4">
        <f>IF(AND(pogoda68[[#This Row],[czy pt]],pogoda68[[#This Row],[wysokość trawy]]&gt;150),pogoda68[[#This Row],[wysokość trawy]]-25,0)</f>
        <v>0</v>
      </c>
    </row>
    <row r="46" spans="1:9" x14ac:dyDescent="0.25">
      <c r="A46" s="1">
        <v>43875</v>
      </c>
      <c r="B46">
        <v>1.6</v>
      </c>
      <c r="C46">
        <v>0</v>
      </c>
      <c r="D46">
        <f t="shared" si="0"/>
        <v>20</v>
      </c>
      <c r="E46">
        <f>IF(AND(pogoda68[[#This Row],[Średnia temperatura]]&gt;=5,pogoda68[[#This Row],[Średnia temperatura]]&lt;=10),IF(pogoda68[[#This Row],[Opady w mm]]&lt;2,5,10),0)</f>
        <v>0</v>
      </c>
      <c r="F46">
        <f>IF(AND(pogoda68[[#This Row],[Średnia temperatura]]&gt;10,pogoda68[[#This Row],[Średnia temperatura]]&lt;=20),IF(pogoda68[[#This Row],[Opady w mm]]&lt;=15,20,35),0)</f>
        <v>0</v>
      </c>
      <c r="G46">
        <f>IF(pogoda68[[#This Row],[Średnia temperatura]]&gt;20,IF(pogoda68[[#This Row],[Opady w mm]]&lt;=15,10,60),0)</f>
        <v>0</v>
      </c>
      <c r="H46" s="4">
        <f>IF(WEEKDAY(pogoda68[[#This Row],[Data]],2)=5,1,0)</f>
        <v>1</v>
      </c>
      <c r="I46" s="4">
        <f>IF(AND(pogoda68[[#This Row],[czy pt]],pogoda68[[#This Row],[wysokość trawy]]&gt;150),pogoda68[[#This Row],[wysokość trawy]]-25,0)</f>
        <v>0</v>
      </c>
    </row>
    <row r="47" spans="1:9" x14ac:dyDescent="0.25">
      <c r="A47" s="1">
        <v>43876</v>
      </c>
      <c r="B47">
        <v>0.5</v>
      </c>
      <c r="C47">
        <v>0</v>
      </c>
      <c r="D47">
        <f t="shared" si="0"/>
        <v>20</v>
      </c>
      <c r="E47">
        <f>IF(AND(pogoda68[[#This Row],[Średnia temperatura]]&gt;=5,pogoda68[[#This Row],[Średnia temperatura]]&lt;=10),IF(pogoda68[[#This Row],[Opady w mm]]&lt;2,5,10),0)</f>
        <v>0</v>
      </c>
      <c r="F47">
        <f>IF(AND(pogoda68[[#This Row],[Średnia temperatura]]&gt;10,pogoda68[[#This Row],[Średnia temperatura]]&lt;=20),IF(pogoda68[[#This Row],[Opady w mm]]&lt;=15,20,35),0)</f>
        <v>0</v>
      </c>
      <c r="G47">
        <f>IF(pogoda68[[#This Row],[Średnia temperatura]]&gt;20,IF(pogoda68[[#This Row],[Opady w mm]]&lt;=15,10,60),0)</f>
        <v>0</v>
      </c>
      <c r="H47" s="4">
        <f>IF(WEEKDAY(pogoda68[[#This Row],[Data]],2)=5,1,0)</f>
        <v>0</v>
      </c>
      <c r="I47" s="4">
        <f>IF(AND(pogoda68[[#This Row],[czy pt]],pogoda68[[#This Row],[wysokość trawy]]&gt;150),pogoda68[[#This Row],[wysokość trawy]]-25,0)</f>
        <v>0</v>
      </c>
    </row>
    <row r="48" spans="1:9" x14ac:dyDescent="0.25">
      <c r="A48" s="1">
        <v>43877</v>
      </c>
      <c r="B48">
        <v>1.2</v>
      </c>
      <c r="C48">
        <v>0.3</v>
      </c>
      <c r="D48">
        <f t="shared" si="0"/>
        <v>20</v>
      </c>
      <c r="E48">
        <f>IF(AND(pogoda68[[#This Row],[Średnia temperatura]]&gt;=5,pogoda68[[#This Row],[Średnia temperatura]]&lt;=10),IF(pogoda68[[#This Row],[Opady w mm]]&lt;2,5,10),0)</f>
        <v>0</v>
      </c>
      <c r="F48">
        <f>IF(AND(pogoda68[[#This Row],[Średnia temperatura]]&gt;10,pogoda68[[#This Row],[Średnia temperatura]]&lt;=20),IF(pogoda68[[#This Row],[Opady w mm]]&lt;=15,20,35),0)</f>
        <v>0</v>
      </c>
      <c r="G48">
        <f>IF(pogoda68[[#This Row],[Średnia temperatura]]&gt;20,IF(pogoda68[[#This Row],[Opady w mm]]&lt;=15,10,60),0)</f>
        <v>0</v>
      </c>
      <c r="H48" s="4">
        <f>IF(WEEKDAY(pogoda68[[#This Row],[Data]],2)=5,1,0)</f>
        <v>0</v>
      </c>
      <c r="I48" s="4">
        <f>IF(AND(pogoda68[[#This Row],[czy pt]],pogoda68[[#This Row],[wysokość trawy]]&gt;150),pogoda68[[#This Row],[wysokość trawy]]-25,0)</f>
        <v>0</v>
      </c>
    </row>
    <row r="49" spans="1:9" x14ac:dyDescent="0.25">
      <c r="A49" s="1">
        <v>43878</v>
      </c>
      <c r="B49">
        <v>-0.3</v>
      </c>
      <c r="C49">
        <v>0</v>
      </c>
      <c r="D49">
        <f t="shared" si="0"/>
        <v>20</v>
      </c>
      <c r="E49">
        <f>IF(AND(pogoda68[[#This Row],[Średnia temperatura]]&gt;=5,pogoda68[[#This Row],[Średnia temperatura]]&lt;=10),IF(pogoda68[[#This Row],[Opady w mm]]&lt;2,5,10),0)</f>
        <v>0</v>
      </c>
      <c r="F49">
        <f>IF(AND(pogoda68[[#This Row],[Średnia temperatura]]&gt;10,pogoda68[[#This Row],[Średnia temperatura]]&lt;=20),IF(pogoda68[[#This Row],[Opady w mm]]&lt;=15,20,35),0)</f>
        <v>0</v>
      </c>
      <c r="G49">
        <f>IF(pogoda68[[#This Row],[Średnia temperatura]]&gt;20,IF(pogoda68[[#This Row],[Opady w mm]]&lt;=15,10,60),0)</f>
        <v>0</v>
      </c>
      <c r="H49" s="4">
        <f>IF(WEEKDAY(pogoda68[[#This Row],[Data]],2)=5,1,0)</f>
        <v>0</v>
      </c>
      <c r="I49" s="4">
        <f>IF(AND(pogoda68[[#This Row],[czy pt]],pogoda68[[#This Row],[wysokość trawy]]&gt;150),pogoda68[[#This Row],[wysokość trawy]]-25,0)</f>
        <v>0</v>
      </c>
    </row>
    <row r="50" spans="1:9" x14ac:dyDescent="0.25">
      <c r="A50" s="1">
        <v>43879</v>
      </c>
      <c r="B50">
        <v>0.6</v>
      </c>
      <c r="C50">
        <v>0.5</v>
      </c>
      <c r="D50">
        <f t="shared" si="0"/>
        <v>20</v>
      </c>
      <c r="E50">
        <f>IF(AND(pogoda68[[#This Row],[Średnia temperatura]]&gt;=5,pogoda68[[#This Row],[Średnia temperatura]]&lt;=10),IF(pogoda68[[#This Row],[Opady w mm]]&lt;2,5,10),0)</f>
        <v>0</v>
      </c>
      <c r="F50">
        <f>IF(AND(pogoda68[[#This Row],[Średnia temperatura]]&gt;10,pogoda68[[#This Row],[Średnia temperatura]]&lt;=20),IF(pogoda68[[#This Row],[Opady w mm]]&lt;=15,20,35),0)</f>
        <v>0</v>
      </c>
      <c r="G50">
        <f>IF(pogoda68[[#This Row],[Średnia temperatura]]&gt;20,IF(pogoda68[[#This Row],[Opady w mm]]&lt;=15,10,60),0)</f>
        <v>0</v>
      </c>
      <c r="H50" s="4">
        <f>IF(WEEKDAY(pogoda68[[#This Row],[Data]],2)=5,1,0)</f>
        <v>0</v>
      </c>
      <c r="I50" s="4">
        <f>IF(AND(pogoda68[[#This Row],[czy pt]],pogoda68[[#This Row],[wysokość trawy]]&gt;150),pogoda68[[#This Row],[wysokość trawy]]-25,0)</f>
        <v>0</v>
      </c>
    </row>
    <row r="51" spans="1:9" x14ac:dyDescent="0.25">
      <c r="A51" s="1">
        <v>43880</v>
      </c>
      <c r="B51">
        <v>3.5</v>
      </c>
      <c r="C51">
        <v>1.4</v>
      </c>
      <c r="D51">
        <f t="shared" si="0"/>
        <v>20</v>
      </c>
      <c r="E51">
        <f>IF(AND(pogoda68[[#This Row],[Średnia temperatura]]&gt;=5,pogoda68[[#This Row],[Średnia temperatura]]&lt;=10),IF(pogoda68[[#This Row],[Opady w mm]]&lt;2,5,10),0)</f>
        <v>0</v>
      </c>
      <c r="F51">
        <f>IF(AND(pogoda68[[#This Row],[Średnia temperatura]]&gt;10,pogoda68[[#This Row],[Średnia temperatura]]&lt;=20),IF(pogoda68[[#This Row],[Opady w mm]]&lt;=15,20,35),0)</f>
        <v>0</v>
      </c>
      <c r="G51">
        <f>IF(pogoda68[[#This Row],[Średnia temperatura]]&gt;20,IF(pogoda68[[#This Row],[Opady w mm]]&lt;=15,10,60),0)</f>
        <v>0</v>
      </c>
      <c r="H51" s="4">
        <f>IF(WEEKDAY(pogoda68[[#This Row],[Data]],2)=5,1,0)</f>
        <v>0</v>
      </c>
      <c r="I51" s="4">
        <f>IF(AND(pogoda68[[#This Row],[czy pt]],pogoda68[[#This Row],[wysokość trawy]]&gt;150),pogoda68[[#This Row],[wysokość trawy]]-25,0)</f>
        <v>0</v>
      </c>
    </row>
    <row r="52" spans="1:9" x14ac:dyDescent="0.25">
      <c r="A52" s="1">
        <v>43881</v>
      </c>
      <c r="B52">
        <v>3.1</v>
      </c>
      <c r="C52">
        <v>2.2999999999999998</v>
      </c>
      <c r="D52">
        <f t="shared" si="0"/>
        <v>20</v>
      </c>
      <c r="E52">
        <f>IF(AND(pogoda68[[#This Row],[Średnia temperatura]]&gt;=5,pogoda68[[#This Row],[Średnia temperatura]]&lt;=10),IF(pogoda68[[#This Row],[Opady w mm]]&lt;2,5,10),0)</f>
        <v>0</v>
      </c>
      <c r="F52">
        <f>IF(AND(pogoda68[[#This Row],[Średnia temperatura]]&gt;10,pogoda68[[#This Row],[Średnia temperatura]]&lt;=20),IF(pogoda68[[#This Row],[Opady w mm]]&lt;=15,20,35),0)</f>
        <v>0</v>
      </c>
      <c r="G52">
        <f>IF(pogoda68[[#This Row],[Średnia temperatura]]&gt;20,IF(pogoda68[[#This Row],[Opady w mm]]&lt;=15,10,60),0)</f>
        <v>0</v>
      </c>
      <c r="H52" s="4">
        <f>IF(WEEKDAY(pogoda68[[#This Row],[Data]],2)=5,1,0)</f>
        <v>0</v>
      </c>
      <c r="I52" s="4">
        <f>IF(AND(pogoda68[[#This Row],[czy pt]],pogoda68[[#This Row],[wysokość trawy]]&gt;150),pogoda68[[#This Row],[wysokość trawy]]-25,0)</f>
        <v>0</v>
      </c>
    </row>
    <row r="53" spans="1:9" x14ac:dyDescent="0.25">
      <c r="A53" s="1">
        <v>43882</v>
      </c>
      <c r="B53">
        <v>1.4</v>
      </c>
      <c r="C53">
        <v>2.2999999999999998</v>
      </c>
      <c r="D53">
        <f t="shared" si="0"/>
        <v>20</v>
      </c>
      <c r="E53">
        <f>IF(AND(pogoda68[[#This Row],[Średnia temperatura]]&gt;=5,pogoda68[[#This Row],[Średnia temperatura]]&lt;=10),IF(pogoda68[[#This Row],[Opady w mm]]&lt;2,5,10),0)</f>
        <v>0</v>
      </c>
      <c r="F53">
        <f>IF(AND(pogoda68[[#This Row],[Średnia temperatura]]&gt;10,pogoda68[[#This Row],[Średnia temperatura]]&lt;=20),IF(pogoda68[[#This Row],[Opady w mm]]&lt;=15,20,35),0)</f>
        <v>0</v>
      </c>
      <c r="G53">
        <f>IF(pogoda68[[#This Row],[Średnia temperatura]]&gt;20,IF(pogoda68[[#This Row],[Opady w mm]]&lt;=15,10,60),0)</f>
        <v>0</v>
      </c>
      <c r="H53" s="4">
        <f>IF(WEEKDAY(pogoda68[[#This Row],[Data]],2)=5,1,0)</f>
        <v>1</v>
      </c>
      <c r="I53" s="4">
        <f>IF(AND(pogoda68[[#This Row],[czy pt]],pogoda68[[#This Row],[wysokość trawy]]&gt;150),pogoda68[[#This Row],[wysokość trawy]]-25,0)</f>
        <v>0</v>
      </c>
    </row>
    <row r="54" spans="1:9" x14ac:dyDescent="0.25">
      <c r="A54" s="1">
        <v>43883</v>
      </c>
      <c r="B54">
        <v>1.3</v>
      </c>
      <c r="C54">
        <v>0.1</v>
      </c>
      <c r="D54">
        <f t="shared" si="0"/>
        <v>20</v>
      </c>
      <c r="E54">
        <f>IF(AND(pogoda68[[#This Row],[Średnia temperatura]]&gt;=5,pogoda68[[#This Row],[Średnia temperatura]]&lt;=10),IF(pogoda68[[#This Row],[Opady w mm]]&lt;2,5,10),0)</f>
        <v>0</v>
      </c>
      <c r="F54">
        <f>IF(AND(pogoda68[[#This Row],[Średnia temperatura]]&gt;10,pogoda68[[#This Row],[Średnia temperatura]]&lt;=20),IF(pogoda68[[#This Row],[Opady w mm]]&lt;=15,20,35),0)</f>
        <v>0</v>
      </c>
      <c r="G54">
        <f>IF(pogoda68[[#This Row],[Średnia temperatura]]&gt;20,IF(pogoda68[[#This Row],[Opady w mm]]&lt;=15,10,60),0)</f>
        <v>0</v>
      </c>
      <c r="H54" s="4">
        <f>IF(WEEKDAY(pogoda68[[#This Row],[Data]],2)=5,1,0)</f>
        <v>0</v>
      </c>
      <c r="I54" s="4">
        <f>IF(AND(pogoda68[[#This Row],[czy pt]],pogoda68[[#This Row],[wysokość trawy]]&gt;150),pogoda68[[#This Row],[wysokość trawy]]-25,0)</f>
        <v>0</v>
      </c>
    </row>
    <row r="55" spans="1:9" x14ac:dyDescent="0.25">
      <c r="A55" s="1">
        <v>43884</v>
      </c>
      <c r="B55">
        <v>0.3</v>
      </c>
      <c r="C55">
        <v>1.3</v>
      </c>
      <c r="D55">
        <f t="shared" si="0"/>
        <v>20</v>
      </c>
      <c r="E55">
        <f>IF(AND(pogoda68[[#This Row],[Średnia temperatura]]&gt;=5,pogoda68[[#This Row],[Średnia temperatura]]&lt;=10),IF(pogoda68[[#This Row],[Opady w mm]]&lt;2,5,10),0)</f>
        <v>0</v>
      </c>
      <c r="F55">
        <f>IF(AND(pogoda68[[#This Row],[Średnia temperatura]]&gt;10,pogoda68[[#This Row],[Średnia temperatura]]&lt;=20),IF(pogoda68[[#This Row],[Opady w mm]]&lt;=15,20,35),0)</f>
        <v>0</v>
      </c>
      <c r="G55">
        <f>IF(pogoda68[[#This Row],[Średnia temperatura]]&gt;20,IF(pogoda68[[#This Row],[Opady w mm]]&lt;=15,10,60),0)</f>
        <v>0</v>
      </c>
      <c r="H55" s="4">
        <f>IF(WEEKDAY(pogoda68[[#This Row],[Data]],2)=5,1,0)</f>
        <v>0</v>
      </c>
      <c r="I55" s="4">
        <f>IF(AND(pogoda68[[#This Row],[czy pt]],pogoda68[[#This Row],[wysokość trawy]]&gt;150),pogoda68[[#This Row],[wysokość trawy]]-25,0)</f>
        <v>0</v>
      </c>
    </row>
    <row r="56" spans="1:9" x14ac:dyDescent="0.25">
      <c r="A56" s="1">
        <v>43885</v>
      </c>
      <c r="B56">
        <v>1.1000000000000001</v>
      </c>
      <c r="C56">
        <v>2.2000000000000002</v>
      </c>
      <c r="D56">
        <f t="shared" si="0"/>
        <v>20</v>
      </c>
      <c r="E56">
        <f>IF(AND(pogoda68[[#This Row],[Średnia temperatura]]&gt;=5,pogoda68[[#This Row],[Średnia temperatura]]&lt;=10),IF(pogoda68[[#This Row],[Opady w mm]]&lt;2,5,10),0)</f>
        <v>0</v>
      </c>
      <c r="F56">
        <f>IF(AND(pogoda68[[#This Row],[Średnia temperatura]]&gt;10,pogoda68[[#This Row],[Średnia temperatura]]&lt;=20),IF(pogoda68[[#This Row],[Opady w mm]]&lt;=15,20,35),0)</f>
        <v>0</v>
      </c>
      <c r="G56">
        <f>IF(pogoda68[[#This Row],[Średnia temperatura]]&gt;20,IF(pogoda68[[#This Row],[Opady w mm]]&lt;=15,10,60),0)</f>
        <v>0</v>
      </c>
      <c r="H56" s="4">
        <f>IF(WEEKDAY(pogoda68[[#This Row],[Data]],2)=5,1,0)</f>
        <v>0</v>
      </c>
      <c r="I56" s="4">
        <f>IF(AND(pogoda68[[#This Row],[czy pt]],pogoda68[[#This Row],[wysokość trawy]]&gt;150),pogoda68[[#This Row],[wysokość trawy]]-25,0)</f>
        <v>0</v>
      </c>
    </row>
    <row r="57" spans="1:9" x14ac:dyDescent="0.25">
      <c r="A57" s="1">
        <v>43886</v>
      </c>
      <c r="B57">
        <v>0.5</v>
      </c>
      <c r="C57">
        <v>0</v>
      </c>
      <c r="D57">
        <f t="shared" si="0"/>
        <v>20</v>
      </c>
      <c r="E57">
        <f>IF(AND(pogoda68[[#This Row],[Średnia temperatura]]&gt;=5,pogoda68[[#This Row],[Średnia temperatura]]&lt;=10),IF(pogoda68[[#This Row],[Opady w mm]]&lt;2,5,10),0)</f>
        <v>0</v>
      </c>
      <c r="F57">
        <f>IF(AND(pogoda68[[#This Row],[Średnia temperatura]]&gt;10,pogoda68[[#This Row],[Średnia temperatura]]&lt;=20),IF(pogoda68[[#This Row],[Opady w mm]]&lt;=15,20,35),0)</f>
        <v>0</v>
      </c>
      <c r="G57">
        <f>IF(pogoda68[[#This Row],[Średnia temperatura]]&gt;20,IF(pogoda68[[#This Row],[Opady w mm]]&lt;=15,10,60),0)</f>
        <v>0</v>
      </c>
      <c r="H57" s="4">
        <f>IF(WEEKDAY(pogoda68[[#This Row],[Data]],2)=5,1,0)</f>
        <v>0</v>
      </c>
      <c r="I57" s="4">
        <f>IF(AND(pogoda68[[#This Row],[czy pt]],pogoda68[[#This Row],[wysokość trawy]]&gt;150),pogoda68[[#This Row],[wysokość trawy]]-25,0)</f>
        <v>0</v>
      </c>
    </row>
    <row r="58" spans="1:9" x14ac:dyDescent="0.25">
      <c r="A58" s="1">
        <v>43887</v>
      </c>
      <c r="B58">
        <v>-1.2</v>
      </c>
      <c r="C58">
        <v>0.1</v>
      </c>
      <c r="D58">
        <f t="shared" si="0"/>
        <v>20</v>
      </c>
      <c r="E58">
        <f>IF(AND(pogoda68[[#This Row],[Średnia temperatura]]&gt;=5,pogoda68[[#This Row],[Średnia temperatura]]&lt;=10),IF(pogoda68[[#This Row],[Opady w mm]]&lt;2,5,10),0)</f>
        <v>0</v>
      </c>
      <c r="F58">
        <f>IF(AND(pogoda68[[#This Row],[Średnia temperatura]]&gt;10,pogoda68[[#This Row],[Średnia temperatura]]&lt;=20),IF(pogoda68[[#This Row],[Opady w mm]]&lt;=15,20,35),0)</f>
        <v>0</v>
      </c>
      <c r="G58">
        <f>IF(pogoda68[[#This Row],[Średnia temperatura]]&gt;20,IF(pogoda68[[#This Row],[Opady w mm]]&lt;=15,10,60),0)</f>
        <v>0</v>
      </c>
      <c r="H58" s="4">
        <f>IF(WEEKDAY(pogoda68[[#This Row],[Data]],2)=5,1,0)</f>
        <v>0</v>
      </c>
      <c r="I58" s="4">
        <f>IF(AND(pogoda68[[#This Row],[czy pt]],pogoda68[[#This Row],[wysokość trawy]]&gt;150),pogoda68[[#This Row],[wysokość trawy]]-25,0)</f>
        <v>0</v>
      </c>
    </row>
    <row r="59" spans="1:9" x14ac:dyDescent="0.25">
      <c r="A59" s="1">
        <v>43888</v>
      </c>
      <c r="B59">
        <v>1</v>
      </c>
      <c r="C59">
        <v>1.9</v>
      </c>
      <c r="D59">
        <f t="shared" si="0"/>
        <v>20</v>
      </c>
      <c r="E59">
        <f>IF(AND(pogoda68[[#This Row],[Średnia temperatura]]&gt;=5,pogoda68[[#This Row],[Średnia temperatura]]&lt;=10),IF(pogoda68[[#This Row],[Opady w mm]]&lt;2,5,10),0)</f>
        <v>0</v>
      </c>
      <c r="F59">
        <f>IF(AND(pogoda68[[#This Row],[Średnia temperatura]]&gt;10,pogoda68[[#This Row],[Średnia temperatura]]&lt;=20),IF(pogoda68[[#This Row],[Opady w mm]]&lt;=15,20,35),0)</f>
        <v>0</v>
      </c>
      <c r="G59">
        <f>IF(pogoda68[[#This Row],[Średnia temperatura]]&gt;20,IF(pogoda68[[#This Row],[Opady w mm]]&lt;=15,10,60),0)</f>
        <v>0</v>
      </c>
      <c r="H59" s="4">
        <f>IF(WEEKDAY(pogoda68[[#This Row],[Data]],2)=5,1,0)</f>
        <v>0</v>
      </c>
      <c r="I59" s="4">
        <f>IF(AND(pogoda68[[#This Row],[czy pt]],pogoda68[[#This Row],[wysokość trawy]]&gt;150),pogoda68[[#This Row],[wysokość trawy]]-25,0)</f>
        <v>0</v>
      </c>
    </row>
    <row r="60" spans="1:9" x14ac:dyDescent="0.25">
      <c r="A60" s="1">
        <v>43889</v>
      </c>
      <c r="B60">
        <v>1.3</v>
      </c>
      <c r="C60">
        <v>5.2</v>
      </c>
      <c r="D60">
        <f t="shared" si="0"/>
        <v>20</v>
      </c>
      <c r="E60">
        <f>IF(AND(pogoda68[[#This Row],[Średnia temperatura]]&gt;=5,pogoda68[[#This Row],[Średnia temperatura]]&lt;=10),IF(pogoda68[[#This Row],[Opady w mm]]&lt;2,5,10),0)</f>
        <v>0</v>
      </c>
      <c r="F60">
        <f>IF(AND(pogoda68[[#This Row],[Średnia temperatura]]&gt;10,pogoda68[[#This Row],[Średnia temperatura]]&lt;=20),IF(pogoda68[[#This Row],[Opady w mm]]&lt;=15,20,35),0)</f>
        <v>0</v>
      </c>
      <c r="G60">
        <f>IF(pogoda68[[#This Row],[Średnia temperatura]]&gt;20,IF(pogoda68[[#This Row],[Opady w mm]]&lt;=15,10,60),0)</f>
        <v>0</v>
      </c>
      <c r="H60" s="4">
        <f>IF(WEEKDAY(pogoda68[[#This Row],[Data]],2)=5,1,0)</f>
        <v>1</v>
      </c>
      <c r="I60" s="4">
        <f>IF(AND(pogoda68[[#This Row],[czy pt]],pogoda68[[#This Row],[wysokość trawy]]&gt;150),pogoda68[[#This Row],[wysokość trawy]]-25,0)</f>
        <v>0</v>
      </c>
    </row>
    <row r="61" spans="1:9" x14ac:dyDescent="0.25">
      <c r="A61" s="1">
        <v>43890</v>
      </c>
      <c r="B61">
        <v>-0.7</v>
      </c>
      <c r="C61">
        <v>1</v>
      </c>
      <c r="D61">
        <f t="shared" si="0"/>
        <v>20</v>
      </c>
      <c r="E61">
        <f>IF(AND(pogoda68[[#This Row],[Średnia temperatura]]&gt;=5,pogoda68[[#This Row],[Średnia temperatura]]&lt;=10),IF(pogoda68[[#This Row],[Opady w mm]]&lt;2,5,10),0)</f>
        <v>0</v>
      </c>
      <c r="F61">
        <f>IF(AND(pogoda68[[#This Row],[Średnia temperatura]]&gt;10,pogoda68[[#This Row],[Średnia temperatura]]&lt;=20),IF(pogoda68[[#This Row],[Opady w mm]]&lt;=15,20,35),0)</f>
        <v>0</v>
      </c>
      <c r="G61">
        <f>IF(pogoda68[[#This Row],[Średnia temperatura]]&gt;20,IF(pogoda68[[#This Row],[Opady w mm]]&lt;=15,10,60),0)</f>
        <v>0</v>
      </c>
      <c r="H61" s="4">
        <f>IF(WEEKDAY(pogoda68[[#This Row],[Data]],2)=5,1,0)</f>
        <v>0</v>
      </c>
      <c r="I61" s="4">
        <f>IF(AND(pogoda68[[#This Row],[czy pt]],pogoda68[[#This Row],[wysokość trawy]]&gt;150),pogoda68[[#This Row],[wysokość trawy]]-25,0)</f>
        <v>0</v>
      </c>
    </row>
    <row r="62" spans="1:9" x14ac:dyDescent="0.25">
      <c r="A62" s="1">
        <v>43891</v>
      </c>
      <c r="B62">
        <v>-0.5</v>
      </c>
      <c r="C62">
        <v>0</v>
      </c>
      <c r="D62">
        <f t="shared" si="0"/>
        <v>20</v>
      </c>
      <c r="E62">
        <f>IF(AND(pogoda68[[#This Row],[Średnia temperatura]]&gt;=5,pogoda68[[#This Row],[Średnia temperatura]]&lt;=10),IF(pogoda68[[#This Row],[Opady w mm]]&lt;2,5,10),0)</f>
        <v>0</v>
      </c>
      <c r="F62">
        <f>IF(AND(pogoda68[[#This Row],[Średnia temperatura]]&gt;10,pogoda68[[#This Row],[Średnia temperatura]]&lt;=20),IF(pogoda68[[#This Row],[Opady w mm]]&lt;=15,20,35),0)</f>
        <v>0</v>
      </c>
      <c r="G62">
        <f>IF(pogoda68[[#This Row],[Średnia temperatura]]&gt;20,IF(pogoda68[[#This Row],[Opady w mm]]&lt;=15,10,60),0)</f>
        <v>0</v>
      </c>
      <c r="H62" s="4">
        <f>IF(WEEKDAY(pogoda68[[#This Row],[Data]],2)=5,1,0)</f>
        <v>0</v>
      </c>
      <c r="I62" s="4">
        <f>IF(AND(pogoda68[[#This Row],[czy pt]],pogoda68[[#This Row],[wysokość trawy]]&gt;150),pogoda68[[#This Row],[wysokość trawy]]-25,0)</f>
        <v>0</v>
      </c>
    </row>
    <row r="63" spans="1:9" x14ac:dyDescent="0.25">
      <c r="A63" s="1">
        <v>43892</v>
      </c>
      <c r="B63">
        <v>-2.2999999999999998</v>
      </c>
      <c r="C63">
        <v>0.4</v>
      </c>
      <c r="D63">
        <f t="shared" si="0"/>
        <v>20</v>
      </c>
      <c r="E63">
        <f>IF(AND(pogoda68[[#This Row],[Średnia temperatura]]&gt;=5,pogoda68[[#This Row],[Średnia temperatura]]&lt;=10),IF(pogoda68[[#This Row],[Opady w mm]]&lt;2,5,10),0)</f>
        <v>0</v>
      </c>
      <c r="F63">
        <f>IF(AND(pogoda68[[#This Row],[Średnia temperatura]]&gt;10,pogoda68[[#This Row],[Średnia temperatura]]&lt;=20),IF(pogoda68[[#This Row],[Opady w mm]]&lt;=15,20,35),0)</f>
        <v>0</v>
      </c>
      <c r="G63">
        <f>IF(pogoda68[[#This Row],[Średnia temperatura]]&gt;20,IF(pogoda68[[#This Row],[Opady w mm]]&lt;=15,10,60),0)</f>
        <v>0</v>
      </c>
      <c r="H63" s="4">
        <f>IF(WEEKDAY(pogoda68[[#This Row],[Data]],2)=5,1,0)</f>
        <v>0</v>
      </c>
      <c r="I63" s="4">
        <f>IF(AND(pogoda68[[#This Row],[czy pt]],pogoda68[[#This Row],[wysokość trawy]]&gt;150),pogoda68[[#This Row],[wysokość trawy]]-25,0)</f>
        <v>0</v>
      </c>
    </row>
    <row r="64" spans="1:9" x14ac:dyDescent="0.25">
      <c r="A64" s="1">
        <v>43893</v>
      </c>
      <c r="B64">
        <v>-0.5</v>
      </c>
      <c r="C64">
        <v>1.1000000000000001</v>
      </c>
      <c r="D64">
        <f t="shared" si="0"/>
        <v>20</v>
      </c>
      <c r="E64">
        <f>IF(AND(pogoda68[[#This Row],[Średnia temperatura]]&gt;=5,pogoda68[[#This Row],[Średnia temperatura]]&lt;=10),IF(pogoda68[[#This Row],[Opady w mm]]&lt;2,5,10),0)</f>
        <v>0</v>
      </c>
      <c r="F64">
        <f>IF(AND(pogoda68[[#This Row],[Średnia temperatura]]&gt;10,pogoda68[[#This Row],[Średnia temperatura]]&lt;=20),IF(pogoda68[[#This Row],[Opady w mm]]&lt;=15,20,35),0)</f>
        <v>0</v>
      </c>
      <c r="G64">
        <f>IF(pogoda68[[#This Row],[Średnia temperatura]]&gt;20,IF(pogoda68[[#This Row],[Opady w mm]]&lt;=15,10,60),0)</f>
        <v>0</v>
      </c>
      <c r="H64" s="4">
        <f>IF(WEEKDAY(pogoda68[[#This Row],[Data]],2)=5,1,0)</f>
        <v>0</v>
      </c>
      <c r="I64" s="4">
        <f>IF(AND(pogoda68[[#This Row],[czy pt]],pogoda68[[#This Row],[wysokość trawy]]&gt;150),pogoda68[[#This Row],[wysokość trawy]]-25,0)</f>
        <v>0</v>
      </c>
    </row>
    <row r="65" spans="1:9" x14ac:dyDescent="0.25">
      <c r="A65" s="1">
        <v>43894</v>
      </c>
      <c r="B65">
        <v>-1.4</v>
      </c>
      <c r="C65">
        <v>0.2</v>
      </c>
      <c r="D65">
        <f t="shared" si="0"/>
        <v>20</v>
      </c>
      <c r="E65">
        <f>IF(AND(pogoda68[[#This Row],[Średnia temperatura]]&gt;=5,pogoda68[[#This Row],[Średnia temperatura]]&lt;=10),IF(pogoda68[[#This Row],[Opady w mm]]&lt;2,5,10),0)</f>
        <v>0</v>
      </c>
      <c r="F65">
        <f>IF(AND(pogoda68[[#This Row],[Średnia temperatura]]&gt;10,pogoda68[[#This Row],[Średnia temperatura]]&lt;=20),IF(pogoda68[[#This Row],[Opady w mm]]&lt;=15,20,35),0)</f>
        <v>0</v>
      </c>
      <c r="G65">
        <f>IF(pogoda68[[#This Row],[Średnia temperatura]]&gt;20,IF(pogoda68[[#This Row],[Opady w mm]]&lt;=15,10,60),0)</f>
        <v>0</v>
      </c>
      <c r="H65" s="4">
        <f>IF(WEEKDAY(pogoda68[[#This Row],[Data]],2)=5,1,0)</f>
        <v>0</v>
      </c>
      <c r="I65" s="4">
        <f>IF(AND(pogoda68[[#This Row],[czy pt]],pogoda68[[#This Row],[wysokość trawy]]&gt;150),pogoda68[[#This Row],[wysokość trawy]]-25,0)</f>
        <v>0</v>
      </c>
    </row>
    <row r="66" spans="1:9" x14ac:dyDescent="0.25">
      <c r="A66" s="1">
        <v>43895</v>
      </c>
      <c r="B66">
        <v>-1.3</v>
      </c>
      <c r="C66">
        <v>0.9</v>
      </c>
      <c r="D66">
        <f t="shared" si="0"/>
        <v>20</v>
      </c>
      <c r="E66">
        <f>IF(AND(pogoda68[[#This Row],[Średnia temperatura]]&gt;=5,pogoda68[[#This Row],[Średnia temperatura]]&lt;=10),IF(pogoda68[[#This Row],[Opady w mm]]&lt;2,5,10),0)</f>
        <v>0</v>
      </c>
      <c r="F66">
        <f>IF(AND(pogoda68[[#This Row],[Średnia temperatura]]&gt;10,pogoda68[[#This Row],[Średnia temperatura]]&lt;=20),IF(pogoda68[[#This Row],[Opady w mm]]&lt;=15,20,35),0)</f>
        <v>0</v>
      </c>
      <c r="G66">
        <f>IF(pogoda68[[#This Row],[Średnia temperatura]]&gt;20,IF(pogoda68[[#This Row],[Opady w mm]]&lt;=15,10,60),0)</f>
        <v>0</v>
      </c>
      <c r="H66" s="4">
        <f>IF(WEEKDAY(pogoda68[[#This Row],[Data]],2)=5,1,0)</f>
        <v>0</v>
      </c>
      <c r="I66" s="4">
        <f>IF(AND(pogoda68[[#This Row],[czy pt]],pogoda68[[#This Row],[wysokość trawy]]&gt;150),pogoda68[[#This Row],[wysokość trawy]]-25,0)</f>
        <v>0</v>
      </c>
    </row>
    <row r="67" spans="1:9" x14ac:dyDescent="0.25">
      <c r="A67" s="1">
        <v>43896</v>
      </c>
      <c r="B67">
        <v>-2.5</v>
      </c>
      <c r="C67">
        <v>0.5</v>
      </c>
      <c r="D67">
        <f t="shared" si="0"/>
        <v>20</v>
      </c>
      <c r="E67">
        <f>IF(AND(pogoda68[[#This Row],[Średnia temperatura]]&gt;=5,pogoda68[[#This Row],[Średnia temperatura]]&lt;=10),IF(pogoda68[[#This Row],[Opady w mm]]&lt;2,5,10),0)</f>
        <v>0</v>
      </c>
      <c r="F67">
        <f>IF(AND(pogoda68[[#This Row],[Średnia temperatura]]&gt;10,pogoda68[[#This Row],[Średnia temperatura]]&lt;=20),IF(pogoda68[[#This Row],[Opady w mm]]&lt;=15,20,35),0)</f>
        <v>0</v>
      </c>
      <c r="G67">
        <f>IF(pogoda68[[#This Row],[Średnia temperatura]]&gt;20,IF(pogoda68[[#This Row],[Opady w mm]]&lt;=15,10,60),0)</f>
        <v>0</v>
      </c>
      <c r="H67" s="4">
        <f>IF(WEEKDAY(pogoda68[[#This Row],[Data]],2)=5,1,0)</f>
        <v>1</v>
      </c>
      <c r="I67" s="4">
        <f>IF(AND(pogoda68[[#This Row],[czy pt]],pogoda68[[#This Row],[wysokość trawy]]&gt;150),pogoda68[[#This Row],[wysokość trawy]]-25,0)</f>
        <v>0</v>
      </c>
    </row>
    <row r="68" spans="1:9" x14ac:dyDescent="0.25">
      <c r="A68" s="1">
        <v>43897</v>
      </c>
      <c r="B68">
        <v>-2.2000000000000002</v>
      </c>
      <c r="C68">
        <v>0</v>
      </c>
      <c r="D68">
        <f t="shared" ref="D68:D131" si="1">D67+E67+F67+G67-I67</f>
        <v>20</v>
      </c>
      <c r="E68">
        <f>IF(AND(pogoda68[[#This Row],[Średnia temperatura]]&gt;=5,pogoda68[[#This Row],[Średnia temperatura]]&lt;=10),IF(pogoda68[[#This Row],[Opady w mm]]&lt;2,5,10),0)</f>
        <v>0</v>
      </c>
      <c r="F68">
        <f>IF(AND(pogoda68[[#This Row],[Średnia temperatura]]&gt;10,pogoda68[[#This Row],[Średnia temperatura]]&lt;=20),IF(pogoda68[[#This Row],[Opady w mm]]&lt;=15,20,35),0)</f>
        <v>0</v>
      </c>
      <c r="G68">
        <f>IF(pogoda68[[#This Row],[Średnia temperatura]]&gt;20,IF(pogoda68[[#This Row],[Opady w mm]]&lt;=15,10,60),0)</f>
        <v>0</v>
      </c>
      <c r="H68" s="4">
        <f>IF(WEEKDAY(pogoda68[[#This Row],[Data]],2)=5,1,0)</f>
        <v>0</v>
      </c>
      <c r="I68" s="4">
        <f>IF(AND(pogoda68[[#This Row],[czy pt]],pogoda68[[#This Row],[wysokość trawy]]&gt;150),pogoda68[[#This Row],[wysokość trawy]]-25,0)</f>
        <v>0</v>
      </c>
    </row>
    <row r="69" spans="1:9" x14ac:dyDescent="0.25">
      <c r="A69" s="1">
        <v>43898</v>
      </c>
      <c r="B69">
        <v>-1.4</v>
      </c>
      <c r="C69">
        <v>0</v>
      </c>
      <c r="D69">
        <f t="shared" si="1"/>
        <v>20</v>
      </c>
      <c r="E69">
        <f>IF(AND(pogoda68[[#This Row],[Średnia temperatura]]&gt;=5,pogoda68[[#This Row],[Średnia temperatura]]&lt;=10),IF(pogoda68[[#This Row],[Opady w mm]]&lt;2,5,10),0)</f>
        <v>0</v>
      </c>
      <c r="F69">
        <f>IF(AND(pogoda68[[#This Row],[Średnia temperatura]]&gt;10,pogoda68[[#This Row],[Średnia temperatura]]&lt;=20),IF(pogoda68[[#This Row],[Opady w mm]]&lt;=15,20,35),0)</f>
        <v>0</v>
      </c>
      <c r="G69">
        <f>IF(pogoda68[[#This Row],[Średnia temperatura]]&gt;20,IF(pogoda68[[#This Row],[Opady w mm]]&lt;=15,10,60),0)</f>
        <v>0</v>
      </c>
      <c r="H69" s="4">
        <f>IF(WEEKDAY(pogoda68[[#This Row],[Data]],2)=5,1,0)</f>
        <v>0</v>
      </c>
      <c r="I69" s="4">
        <f>IF(AND(pogoda68[[#This Row],[czy pt]],pogoda68[[#This Row],[wysokość trawy]]&gt;150),pogoda68[[#This Row],[wysokość trawy]]-25,0)</f>
        <v>0</v>
      </c>
    </row>
    <row r="70" spans="1:9" x14ac:dyDescent="0.25">
      <c r="A70" s="1">
        <v>43899</v>
      </c>
      <c r="B70">
        <v>-1.1000000000000001</v>
      </c>
      <c r="C70">
        <v>0</v>
      </c>
      <c r="D70">
        <f t="shared" si="1"/>
        <v>20</v>
      </c>
      <c r="E70">
        <f>IF(AND(pogoda68[[#This Row],[Średnia temperatura]]&gt;=5,pogoda68[[#This Row],[Średnia temperatura]]&lt;=10),IF(pogoda68[[#This Row],[Opady w mm]]&lt;2,5,10),0)</f>
        <v>0</v>
      </c>
      <c r="F70">
        <f>IF(AND(pogoda68[[#This Row],[Średnia temperatura]]&gt;10,pogoda68[[#This Row],[Średnia temperatura]]&lt;=20),IF(pogoda68[[#This Row],[Opady w mm]]&lt;=15,20,35),0)</f>
        <v>0</v>
      </c>
      <c r="G70">
        <f>IF(pogoda68[[#This Row],[Średnia temperatura]]&gt;20,IF(pogoda68[[#This Row],[Opady w mm]]&lt;=15,10,60),0)</f>
        <v>0</v>
      </c>
      <c r="H70" s="4">
        <f>IF(WEEKDAY(pogoda68[[#This Row],[Data]],2)=5,1,0)</f>
        <v>0</v>
      </c>
      <c r="I70" s="4">
        <f>IF(AND(pogoda68[[#This Row],[czy pt]],pogoda68[[#This Row],[wysokość trawy]]&gt;150),pogoda68[[#This Row],[wysokość trawy]]-25,0)</f>
        <v>0</v>
      </c>
    </row>
    <row r="71" spans="1:9" x14ac:dyDescent="0.25">
      <c r="A71" s="1">
        <v>43900</v>
      </c>
      <c r="B71">
        <v>0.2</v>
      </c>
      <c r="C71">
        <v>0</v>
      </c>
      <c r="D71">
        <f t="shared" si="1"/>
        <v>20</v>
      </c>
      <c r="E71">
        <f>IF(AND(pogoda68[[#This Row],[Średnia temperatura]]&gt;=5,pogoda68[[#This Row],[Średnia temperatura]]&lt;=10),IF(pogoda68[[#This Row],[Opady w mm]]&lt;2,5,10),0)</f>
        <v>0</v>
      </c>
      <c r="F71">
        <f>IF(AND(pogoda68[[#This Row],[Średnia temperatura]]&gt;10,pogoda68[[#This Row],[Średnia temperatura]]&lt;=20),IF(pogoda68[[#This Row],[Opady w mm]]&lt;=15,20,35),0)</f>
        <v>0</v>
      </c>
      <c r="G71">
        <f>IF(pogoda68[[#This Row],[Średnia temperatura]]&gt;20,IF(pogoda68[[#This Row],[Opady w mm]]&lt;=15,10,60),0)</f>
        <v>0</v>
      </c>
      <c r="H71" s="4">
        <f>IF(WEEKDAY(pogoda68[[#This Row],[Data]],2)=5,1,0)</f>
        <v>0</v>
      </c>
      <c r="I71" s="4">
        <f>IF(AND(pogoda68[[#This Row],[czy pt]],pogoda68[[#This Row],[wysokość trawy]]&gt;150),pogoda68[[#This Row],[wysokość trawy]]-25,0)</f>
        <v>0</v>
      </c>
    </row>
    <row r="72" spans="1:9" x14ac:dyDescent="0.25">
      <c r="A72" s="1">
        <v>43901</v>
      </c>
      <c r="B72">
        <v>3.3</v>
      </c>
      <c r="C72">
        <v>0.6</v>
      </c>
      <c r="D72">
        <f t="shared" si="1"/>
        <v>20</v>
      </c>
      <c r="E72">
        <f>IF(AND(pogoda68[[#This Row],[Średnia temperatura]]&gt;=5,pogoda68[[#This Row],[Średnia temperatura]]&lt;=10),IF(pogoda68[[#This Row],[Opady w mm]]&lt;2,5,10),0)</f>
        <v>0</v>
      </c>
      <c r="F72">
        <f>IF(AND(pogoda68[[#This Row],[Średnia temperatura]]&gt;10,pogoda68[[#This Row],[Średnia temperatura]]&lt;=20),IF(pogoda68[[#This Row],[Opady w mm]]&lt;=15,20,35),0)</f>
        <v>0</v>
      </c>
      <c r="G72">
        <f>IF(pogoda68[[#This Row],[Średnia temperatura]]&gt;20,IF(pogoda68[[#This Row],[Opady w mm]]&lt;=15,10,60),0)</f>
        <v>0</v>
      </c>
      <c r="H72" s="4">
        <f>IF(WEEKDAY(pogoda68[[#This Row],[Data]],2)=5,1,0)</f>
        <v>0</v>
      </c>
      <c r="I72" s="4">
        <f>IF(AND(pogoda68[[#This Row],[czy pt]],pogoda68[[#This Row],[wysokość trawy]]&gt;150),pogoda68[[#This Row],[wysokość trawy]]-25,0)</f>
        <v>0</v>
      </c>
    </row>
    <row r="73" spans="1:9" x14ac:dyDescent="0.25">
      <c r="A73" s="1">
        <v>43902</v>
      </c>
      <c r="B73">
        <v>1.2</v>
      </c>
      <c r="C73">
        <v>0.9</v>
      </c>
      <c r="D73">
        <f t="shared" si="1"/>
        <v>20</v>
      </c>
      <c r="E73">
        <f>IF(AND(pogoda68[[#This Row],[Średnia temperatura]]&gt;=5,pogoda68[[#This Row],[Średnia temperatura]]&lt;=10),IF(pogoda68[[#This Row],[Opady w mm]]&lt;2,5,10),0)</f>
        <v>0</v>
      </c>
      <c r="F73">
        <f>IF(AND(pogoda68[[#This Row],[Średnia temperatura]]&gt;10,pogoda68[[#This Row],[Średnia temperatura]]&lt;=20),IF(pogoda68[[#This Row],[Opady w mm]]&lt;=15,20,35),0)</f>
        <v>0</v>
      </c>
      <c r="G73">
        <f>IF(pogoda68[[#This Row],[Średnia temperatura]]&gt;20,IF(pogoda68[[#This Row],[Opady w mm]]&lt;=15,10,60),0)</f>
        <v>0</v>
      </c>
      <c r="H73" s="4">
        <f>IF(WEEKDAY(pogoda68[[#This Row],[Data]],2)=5,1,0)</f>
        <v>0</v>
      </c>
      <c r="I73" s="4">
        <f>IF(AND(pogoda68[[#This Row],[czy pt]],pogoda68[[#This Row],[wysokość trawy]]&gt;150),pogoda68[[#This Row],[wysokość trawy]]-25,0)</f>
        <v>0</v>
      </c>
    </row>
    <row r="74" spans="1:9" x14ac:dyDescent="0.25">
      <c r="A74" s="1">
        <v>43903</v>
      </c>
      <c r="B74">
        <v>0.7</v>
      </c>
      <c r="C74">
        <v>0.1</v>
      </c>
      <c r="D74">
        <f t="shared" si="1"/>
        <v>20</v>
      </c>
      <c r="E74">
        <f>IF(AND(pogoda68[[#This Row],[Średnia temperatura]]&gt;=5,pogoda68[[#This Row],[Średnia temperatura]]&lt;=10),IF(pogoda68[[#This Row],[Opady w mm]]&lt;2,5,10),0)</f>
        <v>0</v>
      </c>
      <c r="F74">
        <f>IF(AND(pogoda68[[#This Row],[Średnia temperatura]]&gt;10,pogoda68[[#This Row],[Średnia temperatura]]&lt;=20),IF(pogoda68[[#This Row],[Opady w mm]]&lt;=15,20,35),0)</f>
        <v>0</v>
      </c>
      <c r="G74">
        <f>IF(pogoda68[[#This Row],[Średnia temperatura]]&gt;20,IF(pogoda68[[#This Row],[Opady w mm]]&lt;=15,10,60),0)</f>
        <v>0</v>
      </c>
      <c r="H74" s="4">
        <f>IF(WEEKDAY(pogoda68[[#This Row],[Data]],2)=5,1,0)</f>
        <v>1</v>
      </c>
      <c r="I74" s="4">
        <f>IF(AND(pogoda68[[#This Row],[czy pt]],pogoda68[[#This Row],[wysokość trawy]]&gt;150),pogoda68[[#This Row],[wysokość trawy]]-25,0)</f>
        <v>0</v>
      </c>
    </row>
    <row r="75" spans="1:9" x14ac:dyDescent="0.25">
      <c r="A75" s="1">
        <v>43904</v>
      </c>
      <c r="B75">
        <v>1.3</v>
      </c>
      <c r="C75">
        <v>0</v>
      </c>
      <c r="D75">
        <f t="shared" si="1"/>
        <v>20</v>
      </c>
      <c r="E75">
        <f>IF(AND(pogoda68[[#This Row],[Średnia temperatura]]&gt;=5,pogoda68[[#This Row],[Średnia temperatura]]&lt;=10),IF(pogoda68[[#This Row],[Opady w mm]]&lt;2,5,10),0)</f>
        <v>0</v>
      </c>
      <c r="F75">
        <f>IF(AND(pogoda68[[#This Row],[Średnia temperatura]]&gt;10,pogoda68[[#This Row],[Średnia temperatura]]&lt;=20),IF(pogoda68[[#This Row],[Opady w mm]]&lt;=15,20,35),0)</f>
        <v>0</v>
      </c>
      <c r="G75">
        <f>IF(pogoda68[[#This Row],[Średnia temperatura]]&gt;20,IF(pogoda68[[#This Row],[Opady w mm]]&lt;=15,10,60),0)</f>
        <v>0</v>
      </c>
      <c r="H75" s="4">
        <f>IF(WEEKDAY(pogoda68[[#This Row],[Data]],2)=5,1,0)</f>
        <v>0</v>
      </c>
      <c r="I75" s="4">
        <f>IF(AND(pogoda68[[#This Row],[czy pt]],pogoda68[[#This Row],[wysokość trawy]]&gt;150),pogoda68[[#This Row],[wysokość trawy]]-25,0)</f>
        <v>0</v>
      </c>
    </row>
    <row r="76" spans="1:9" x14ac:dyDescent="0.25">
      <c r="A76" s="1">
        <v>43905</v>
      </c>
      <c r="B76">
        <v>2.2000000000000002</v>
      </c>
      <c r="C76">
        <v>0.9</v>
      </c>
      <c r="D76">
        <f t="shared" si="1"/>
        <v>20</v>
      </c>
      <c r="E76">
        <f>IF(AND(pogoda68[[#This Row],[Średnia temperatura]]&gt;=5,pogoda68[[#This Row],[Średnia temperatura]]&lt;=10),IF(pogoda68[[#This Row],[Opady w mm]]&lt;2,5,10),0)</f>
        <v>0</v>
      </c>
      <c r="F76">
        <f>IF(AND(pogoda68[[#This Row],[Średnia temperatura]]&gt;10,pogoda68[[#This Row],[Średnia temperatura]]&lt;=20),IF(pogoda68[[#This Row],[Opady w mm]]&lt;=15,20,35),0)</f>
        <v>0</v>
      </c>
      <c r="G76">
        <f>IF(pogoda68[[#This Row],[Średnia temperatura]]&gt;20,IF(pogoda68[[#This Row],[Opady w mm]]&lt;=15,10,60),0)</f>
        <v>0</v>
      </c>
      <c r="H76" s="4">
        <f>IF(WEEKDAY(pogoda68[[#This Row],[Data]],2)=5,1,0)</f>
        <v>0</v>
      </c>
      <c r="I76" s="4">
        <f>IF(AND(pogoda68[[#This Row],[czy pt]],pogoda68[[#This Row],[wysokość trawy]]&gt;150),pogoda68[[#This Row],[wysokość trawy]]-25,0)</f>
        <v>0</v>
      </c>
    </row>
    <row r="77" spans="1:9" x14ac:dyDescent="0.25">
      <c r="A77" s="1">
        <v>43906</v>
      </c>
      <c r="B77">
        <v>2.5</v>
      </c>
      <c r="C77">
        <v>0.5</v>
      </c>
      <c r="D77">
        <f t="shared" si="1"/>
        <v>20</v>
      </c>
      <c r="E77">
        <f>IF(AND(pogoda68[[#This Row],[Średnia temperatura]]&gt;=5,pogoda68[[#This Row],[Średnia temperatura]]&lt;=10),IF(pogoda68[[#This Row],[Opady w mm]]&lt;2,5,10),0)</f>
        <v>0</v>
      </c>
      <c r="F77">
        <f>IF(AND(pogoda68[[#This Row],[Średnia temperatura]]&gt;10,pogoda68[[#This Row],[Średnia temperatura]]&lt;=20),IF(pogoda68[[#This Row],[Opady w mm]]&lt;=15,20,35),0)</f>
        <v>0</v>
      </c>
      <c r="G77">
        <f>IF(pogoda68[[#This Row],[Średnia temperatura]]&gt;20,IF(pogoda68[[#This Row],[Opady w mm]]&lt;=15,10,60),0)</f>
        <v>0</v>
      </c>
      <c r="H77" s="4">
        <f>IF(WEEKDAY(pogoda68[[#This Row],[Data]],2)=5,1,0)</f>
        <v>0</v>
      </c>
      <c r="I77" s="4">
        <f>IF(AND(pogoda68[[#This Row],[czy pt]],pogoda68[[#This Row],[wysokość trawy]]&gt;150),pogoda68[[#This Row],[wysokość trawy]]-25,0)</f>
        <v>0</v>
      </c>
    </row>
    <row r="78" spans="1:9" x14ac:dyDescent="0.25">
      <c r="A78" s="1">
        <v>43907</v>
      </c>
      <c r="B78">
        <v>2.1</v>
      </c>
      <c r="C78">
        <v>0.8</v>
      </c>
      <c r="D78">
        <f t="shared" si="1"/>
        <v>20</v>
      </c>
      <c r="E78">
        <f>IF(AND(pogoda68[[#This Row],[Średnia temperatura]]&gt;=5,pogoda68[[#This Row],[Średnia temperatura]]&lt;=10),IF(pogoda68[[#This Row],[Opady w mm]]&lt;2,5,10),0)</f>
        <v>0</v>
      </c>
      <c r="F78">
        <f>IF(AND(pogoda68[[#This Row],[Średnia temperatura]]&gt;10,pogoda68[[#This Row],[Średnia temperatura]]&lt;=20),IF(pogoda68[[#This Row],[Opady w mm]]&lt;=15,20,35),0)</f>
        <v>0</v>
      </c>
      <c r="G78">
        <f>IF(pogoda68[[#This Row],[Średnia temperatura]]&gt;20,IF(pogoda68[[#This Row],[Opady w mm]]&lt;=15,10,60),0)</f>
        <v>0</v>
      </c>
      <c r="H78" s="4">
        <f>IF(WEEKDAY(pogoda68[[#This Row],[Data]],2)=5,1,0)</f>
        <v>0</v>
      </c>
      <c r="I78" s="4">
        <f>IF(AND(pogoda68[[#This Row],[czy pt]],pogoda68[[#This Row],[wysokość trawy]]&gt;150),pogoda68[[#This Row],[wysokość trawy]]-25,0)</f>
        <v>0</v>
      </c>
    </row>
    <row r="79" spans="1:9" x14ac:dyDescent="0.25">
      <c r="A79" s="1">
        <v>43908</v>
      </c>
      <c r="B79">
        <v>1.3</v>
      </c>
      <c r="C79">
        <v>10.7</v>
      </c>
      <c r="D79">
        <f t="shared" si="1"/>
        <v>20</v>
      </c>
      <c r="E79">
        <f>IF(AND(pogoda68[[#This Row],[Średnia temperatura]]&gt;=5,pogoda68[[#This Row],[Średnia temperatura]]&lt;=10),IF(pogoda68[[#This Row],[Opady w mm]]&lt;2,5,10),0)</f>
        <v>0</v>
      </c>
      <c r="F79">
        <f>IF(AND(pogoda68[[#This Row],[Średnia temperatura]]&gt;10,pogoda68[[#This Row],[Średnia temperatura]]&lt;=20),IF(pogoda68[[#This Row],[Opady w mm]]&lt;=15,20,35),0)</f>
        <v>0</v>
      </c>
      <c r="G79">
        <f>IF(pogoda68[[#This Row],[Średnia temperatura]]&gt;20,IF(pogoda68[[#This Row],[Opady w mm]]&lt;=15,10,60),0)</f>
        <v>0</v>
      </c>
      <c r="H79" s="4">
        <f>IF(WEEKDAY(pogoda68[[#This Row],[Data]],2)=5,1,0)</f>
        <v>0</v>
      </c>
      <c r="I79" s="4">
        <f>IF(AND(pogoda68[[#This Row],[czy pt]],pogoda68[[#This Row],[wysokość trawy]]&gt;150),pogoda68[[#This Row],[wysokość trawy]]-25,0)</f>
        <v>0</v>
      </c>
    </row>
    <row r="80" spans="1:9" x14ac:dyDescent="0.25">
      <c r="A80" s="1">
        <v>43909</v>
      </c>
      <c r="B80">
        <v>2.2999999999999998</v>
      </c>
      <c r="C80">
        <v>0</v>
      </c>
      <c r="D80">
        <f t="shared" si="1"/>
        <v>20</v>
      </c>
      <c r="E80">
        <f>IF(AND(pogoda68[[#This Row],[Średnia temperatura]]&gt;=5,pogoda68[[#This Row],[Średnia temperatura]]&lt;=10),IF(pogoda68[[#This Row],[Opady w mm]]&lt;2,5,10),0)</f>
        <v>0</v>
      </c>
      <c r="F80">
        <f>IF(AND(pogoda68[[#This Row],[Średnia temperatura]]&gt;10,pogoda68[[#This Row],[Średnia temperatura]]&lt;=20),IF(pogoda68[[#This Row],[Opady w mm]]&lt;=15,20,35),0)</f>
        <v>0</v>
      </c>
      <c r="G80">
        <f>IF(pogoda68[[#This Row],[Średnia temperatura]]&gt;20,IF(pogoda68[[#This Row],[Opady w mm]]&lt;=15,10,60),0)</f>
        <v>0</v>
      </c>
      <c r="H80" s="4">
        <f>IF(WEEKDAY(pogoda68[[#This Row],[Data]],2)=5,1,0)</f>
        <v>0</v>
      </c>
      <c r="I80" s="4">
        <f>IF(AND(pogoda68[[#This Row],[czy pt]],pogoda68[[#This Row],[wysokość trawy]]&gt;150),pogoda68[[#This Row],[wysokość trawy]]-25,0)</f>
        <v>0</v>
      </c>
    </row>
    <row r="81" spans="1:9" x14ac:dyDescent="0.25">
      <c r="A81" s="1">
        <v>43910</v>
      </c>
      <c r="B81">
        <v>2.1</v>
      </c>
      <c r="C81">
        <v>0.8</v>
      </c>
      <c r="D81">
        <f t="shared" si="1"/>
        <v>20</v>
      </c>
      <c r="E81">
        <f>IF(AND(pogoda68[[#This Row],[Średnia temperatura]]&gt;=5,pogoda68[[#This Row],[Średnia temperatura]]&lt;=10),IF(pogoda68[[#This Row],[Opady w mm]]&lt;2,5,10),0)</f>
        <v>0</v>
      </c>
      <c r="F81">
        <f>IF(AND(pogoda68[[#This Row],[Średnia temperatura]]&gt;10,pogoda68[[#This Row],[Średnia temperatura]]&lt;=20),IF(pogoda68[[#This Row],[Opady w mm]]&lt;=15,20,35),0)</f>
        <v>0</v>
      </c>
      <c r="G81">
        <f>IF(pogoda68[[#This Row],[Średnia temperatura]]&gt;20,IF(pogoda68[[#This Row],[Opady w mm]]&lt;=15,10,60),0)</f>
        <v>0</v>
      </c>
      <c r="H81" s="4">
        <f>IF(WEEKDAY(pogoda68[[#This Row],[Data]],2)=5,1,0)</f>
        <v>1</v>
      </c>
      <c r="I81" s="4">
        <f>IF(AND(pogoda68[[#This Row],[czy pt]],pogoda68[[#This Row],[wysokość trawy]]&gt;150),pogoda68[[#This Row],[wysokość trawy]]-25,0)</f>
        <v>0</v>
      </c>
    </row>
    <row r="82" spans="1:9" x14ac:dyDescent="0.25">
      <c r="A82" s="1">
        <v>43911</v>
      </c>
      <c r="B82">
        <v>3.4</v>
      </c>
      <c r="C82">
        <v>0.1</v>
      </c>
      <c r="D82">
        <f t="shared" si="1"/>
        <v>20</v>
      </c>
      <c r="E82">
        <f>IF(AND(pogoda68[[#This Row],[Średnia temperatura]]&gt;=5,pogoda68[[#This Row],[Średnia temperatura]]&lt;=10),IF(pogoda68[[#This Row],[Opady w mm]]&lt;2,5,10),0)</f>
        <v>0</v>
      </c>
      <c r="F82">
        <f>IF(AND(pogoda68[[#This Row],[Średnia temperatura]]&gt;10,pogoda68[[#This Row],[Średnia temperatura]]&lt;=20),IF(pogoda68[[#This Row],[Opady w mm]]&lt;=15,20,35),0)</f>
        <v>0</v>
      </c>
      <c r="G82">
        <f>IF(pogoda68[[#This Row],[Średnia temperatura]]&gt;20,IF(pogoda68[[#This Row],[Opady w mm]]&lt;=15,10,60),0)</f>
        <v>0</v>
      </c>
      <c r="H82" s="4">
        <f>IF(WEEKDAY(pogoda68[[#This Row],[Data]],2)=5,1,0)</f>
        <v>0</v>
      </c>
      <c r="I82" s="4">
        <f>IF(AND(pogoda68[[#This Row],[czy pt]],pogoda68[[#This Row],[wysokość trawy]]&gt;150),pogoda68[[#This Row],[wysokość trawy]]-25,0)</f>
        <v>0</v>
      </c>
    </row>
    <row r="83" spans="1:9" x14ac:dyDescent="0.25">
      <c r="A83" s="1">
        <v>43912</v>
      </c>
      <c r="B83">
        <v>5.3</v>
      </c>
      <c r="C83">
        <v>0.1</v>
      </c>
      <c r="D83">
        <f t="shared" si="1"/>
        <v>20</v>
      </c>
      <c r="E83">
        <f>IF(AND(pogoda68[[#This Row],[Średnia temperatura]]&gt;=5,pogoda68[[#This Row],[Średnia temperatura]]&lt;=10),IF(pogoda68[[#This Row],[Opady w mm]]&lt;2,5,10),0)</f>
        <v>5</v>
      </c>
      <c r="F83">
        <f>IF(AND(pogoda68[[#This Row],[Średnia temperatura]]&gt;10,pogoda68[[#This Row],[Średnia temperatura]]&lt;=20),IF(pogoda68[[#This Row],[Opady w mm]]&lt;=15,20,35),0)</f>
        <v>0</v>
      </c>
      <c r="G83">
        <f>IF(pogoda68[[#This Row],[Średnia temperatura]]&gt;20,IF(pogoda68[[#This Row],[Opady w mm]]&lt;=15,10,60),0)</f>
        <v>0</v>
      </c>
      <c r="H83" s="4">
        <f>IF(WEEKDAY(pogoda68[[#This Row],[Data]],2)=5,1,0)</f>
        <v>0</v>
      </c>
      <c r="I83" s="4">
        <f>IF(AND(pogoda68[[#This Row],[czy pt]],pogoda68[[#This Row],[wysokość trawy]]&gt;150),pogoda68[[#This Row],[wysokość trawy]]-25,0)</f>
        <v>0</v>
      </c>
    </row>
    <row r="84" spans="1:9" x14ac:dyDescent="0.25">
      <c r="A84" s="1">
        <v>43913</v>
      </c>
      <c r="B84">
        <v>6.9</v>
      </c>
      <c r="C84">
        <v>0</v>
      </c>
      <c r="D84">
        <f t="shared" si="1"/>
        <v>25</v>
      </c>
      <c r="E84">
        <f>IF(AND(pogoda68[[#This Row],[Średnia temperatura]]&gt;=5,pogoda68[[#This Row],[Średnia temperatura]]&lt;=10),IF(pogoda68[[#This Row],[Opady w mm]]&lt;2,5,10),0)</f>
        <v>5</v>
      </c>
      <c r="F84">
        <f>IF(AND(pogoda68[[#This Row],[Średnia temperatura]]&gt;10,pogoda68[[#This Row],[Średnia temperatura]]&lt;=20),IF(pogoda68[[#This Row],[Opady w mm]]&lt;=15,20,35),0)</f>
        <v>0</v>
      </c>
      <c r="G84">
        <f>IF(pogoda68[[#This Row],[Średnia temperatura]]&gt;20,IF(pogoda68[[#This Row],[Opady w mm]]&lt;=15,10,60),0)</f>
        <v>0</v>
      </c>
      <c r="H84" s="4">
        <f>IF(WEEKDAY(pogoda68[[#This Row],[Data]],2)=5,1,0)</f>
        <v>0</v>
      </c>
      <c r="I84" s="4">
        <f>IF(AND(pogoda68[[#This Row],[czy pt]],pogoda68[[#This Row],[wysokość trawy]]&gt;150),pogoda68[[#This Row],[wysokość trawy]]-25,0)</f>
        <v>0</v>
      </c>
    </row>
    <row r="85" spans="1:9" x14ac:dyDescent="0.25">
      <c r="A85" s="1">
        <v>43914</v>
      </c>
      <c r="B85">
        <v>3.9</v>
      </c>
      <c r="C85">
        <v>0</v>
      </c>
      <c r="D85">
        <f t="shared" si="1"/>
        <v>30</v>
      </c>
      <c r="E85">
        <f>IF(AND(pogoda68[[#This Row],[Średnia temperatura]]&gt;=5,pogoda68[[#This Row],[Średnia temperatura]]&lt;=10),IF(pogoda68[[#This Row],[Opady w mm]]&lt;2,5,10),0)</f>
        <v>0</v>
      </c>
      <c r="F85">
        <f>IF(AND(pogoda68[[#This Row],[Średnia temperatura]]&gt;10,pogoda68[[#This Row],[Średnia temperatura]]&lt;=20),IF(pogoda68[[#This Row],[Opady w mm]]&lt;=15,20,35),0)</f>
        <v>0</v>
      </c>
      <c r="G85">
        <f>IF(pogoda68[[#This Row],[Średnia temperatura]]&gt;20,IF(pogoda68[[#This Row],[Opady w mm]]&lt;=15,10,60),0)</f>
        <v>0</v>
      </c>
      <c r="H85" s="4">
        <f>IF(WEEKDAY(pogoda68[[#This Row],[Data]],2)=5,1,0)</f>
        <v>0</v>
      </c>
      <c r="I85" s="4">
        <f>IF(AND(pogoda68[[#This Row],[czy pt]],pogoda68[[#This Row],[wysokość trawy]]&gt;150),pogoda68[[#This Row],[wysokość trawy]]-25,0)</f>
        <v>0</v>
      </c>
    </row>
    <row r="86" spans="1:9" x14ac:dyDescent="0.25">
      <c r="A86" s="1">
        <v>43915</v>
      </c>
      <c r="B86">
        <v>3.3</v>
      </c>
      <c r="C86">
        <v>0.1</v>
      </c>
      <c r="D86">
        <f t="shared" si="1"/>
        <v>30</v>
      </c>
      <c r="E86">
        <f>IF(AND(pogoda68[[#This Row],[Średnia temperatura]]&gt;=5,pogoda68[[#This Row],[Średnia temperatura]]&lt;=10),IF(pogoda68[[#This Row],[Opady w mm]]&lt;2,5,10),0)</f>
        <v>0</v>
      </c>
      <c r="F86">
        <f>IF(AND(pogoda68[[#This Row],[Średnia temperatura]]&gt;10,pogoda68[[#This Row],[Średnia temperatura]]&lt;=20),IF(pogoda68[[#This Row],[Opady w mm]]&lt;=15,20,35),0)</f>
        <v>0</v>
      </c>
      <c r="G86">
        <f>IF(pogoda68[[#This Row],[Średnia temperatura]]&gt;20,IF(pogoda68[[#This Row],[Opady w mm]]&lt;=15,10,60),0)</f>
        <v>0</v>
      </c>
      <c r="H86" s="4">
        <f>IF(WEEKDAY(pogoda68[[#This Row],[Data]],2)=5,1,0)</f>
        <v>0</v>
      </c>
      <c r="I86" s="4">
        <f>IF(AND(pogoda68[[#This Row],[czy pt]],pogoda68[[#This Row],[wysokość trawy]]&gt;150),pogoda68[[#This Row],[wysokość trawy]]-25,0)</f>
        <v>0</v>
      </c>
    </row>
    <row r="87" spans="1:9" x14ac:dyDescent="0.25">
      <c r="A87" s="1">
        <v>43916</v>
      </c>
      <c r="B87">
        <v>6.5</v>
      </c>
      <c r="C87">
        <v>0.9</v>
      </c>
      <c r="D87">
        <f t="shared" si="1"/>
        <v>30</v>
      </c>
      <c r="E87">
        <f>IF(AND(pogoda68[[#This Row],[Średnia temperatura]]&gt;=5,pogoda68[[#This Row],[Średnia temperatura]]&lt;=10),IF(pogoda68[[#This Row],[Opady w mm]]&lt;2,5,10),0)</f>
        <v>5</v>
      </c>
      <c r="F87">
        <f>IF(AND(pogoda68[[#This Row],[Średnia temperatura]]&gt;10,pogoda68[[#This Row],[Średnia temperatura]]&lt;=20),IF(pogoda68[[#This Row],[Opady w mm]]&lt;=15,20,35),0)</f>
        <v>0</v>
      </c>
      <c r="G87">
        <f>IF(pogoda68[[#This Row],[Średnia temperatura]]&gt;20,IF(pogoda68[[#This Row],[Opady w mm]]&lt;=15,10,60),0)</f>
        <v>0</v>
      </c>
      <c r="H87" s="4">
        <f>IF(WEEKDAY(pogoda68[[#This Row],[Data]],2)=5,1,0)</f>
        <v>0</v>
      </c>
      <c r="I87" s="4">
        <f>IF(AND(pogoda68[[#This Row],[czy pt]],pogoda68[[#This Row],[wysokość trawy]]&gt;150),pogoda68[[#This Row],[wysokość trawy]]-25,0)</f>
        <v>0</v>
      </c>
    </row>
    <row r="88" spans="1:9" x14ac:dyDescent="0.25">
      <c r="A88" s="1">
        <v>43917</v>
      </c>
      <c r="B88">
        <v>6.9</v>
      </c>
      <c r="C88">
        <v>1.3</v>
      </c>
      <c r="D88">
        <f t="shared" si="1"/>
        <v>35</v>
      </c>
      <c r="E88">
        <f>IF(AND(pogoda68[[#This Row],[Średnia temperatura]]&gt;=5,pogoda68[[#This Row],[Średnia temperatura]]&lt;=10),IF(pogoda68[[#This Row],[Opady w mm]]&lt;2,5,10),0)</f>
        <v>5</v>
      </c>
      <c r="F88">
        <f>IF(AND(pogoda68[[#This Row],[Średnia temperatura]]&gt;10,pogoda68[[#This Row],[Średnia temperatura]]&lt;=20),IF(pogoda68[[#This Row],[Opady w mm]]&lt;=15,20,35),0)</f>
        <v>0</v>
      </c>
      <c r="G88">
        <f>IF(pogoda68[[#This Row],[Średnia temperatura]]&gt;20,IF(pogoda68[[#This Row],[Opady w mm]]&lt;=15,10,60),0)</f>
        <v>0</v>
      </c>
      <c r="H88" s="4">
        <f>IF(WEEKDAY(pogoda68[[#This Row],[Data]],2)=5,1,0)</f>
        <v>1</v>
      </c>
      <c r="I88" s="4">
        <f>IF(AND(pogoda68[[#This Row],[czy pt]],pogoda68[[#This Row],[wysokość trawy]]&gt;150),pogoda68[[#This Row],[wysokość trawy]]-25,0)</f>
        <v>0</v>
      </c>
    </row>
    <row r="89" spans="1:9" x14ac:dyDescent="0.25">
      <c r="A89" s="1">
        <v>43918</v>
      </c>
      <c r="B89">
        <v>7.3</v>
      </c>
      <c r="C89">
        <v>1</v>
      </c>
      <c r="D89">
        <f t="shared" si="1"/>
        <v>40</v>
      </c>
      <c r="E89">
        <f>IF(AND(pogoda68[[#This Row],[Średnia temperatura]]&gt;=5,pogoda68[[#This Row],[Średnia temperatura]]&lt;=10),IF(pogoda68[[#This Row],[Opady w mm]]&lt;2,5,10),0)</f>
        <v>5</v>
      </c>
      <c r="F89">
        <f>IF(AND(pogoda68[[#This Row],[Średnia temperatura]]&gt;10,pogoda68[[#This Row],[Średnia temperatura]]&lt;=20),IF(pogoda68[[#This Row],[Opady w mm]]&lt;=15,20,35),0)</f>
        <v>0</v>
      </c>
      <c r="G89">
        <f>IF(pogoda68[[#This Row],[Średnia temperatura]]&gt;20,IF(pogoda68[[#This Row],[Opady w mm]]&lt;=15,10,60),0)</f>
        <v>0</v>
      </c>
      <c r="H89" s="4">
        <f>IF(WEEKDAY(pogoda68[[#This Row],[Data]],2)=5,1,0)</f>
        <v>0</v>
      </c>
      <c r="I89" s="4">
        <f>IF(AND(pogoda68[[#This Row],[czy pt]],pogoda68[[#This Row],[wysokość trawy]]&gt;150),pogoda68[[#This Row],[wysokość trawy]]-25,0)</f>
        <v>0</v>
      </c>
    </row>
    <row r="90" spans="1:9" x14ac:dyDescent="0.25">
      <c r="A90" s="1">
        <v>43919</v>
      </c>
      <c r="B90">
        <v>6.5</v>
      </c>
      <c r="C90">
        <v>2.5</v>
      </c>
      <c r="D90">
        <f t="shared" si="1"/>
        <v>45</v>
      </c>
      <c r="E90">
        <f>IF(AND(pogoda68[[#This Row],[Średnia temperatura]]&gt;=5,pogoda68[[#This Row],[Średnia temperatura]]&lt;=10),IF(pogoda68[[#This Row],[Opady w mm]]&lt;2,5,10),0)</f>
        <v>10</v>
      </c>
      <c r="F90">
        <f>IF(AND(pogoda68[[#This Row],[Średnia temperatura]]&gt;10,pogoda68[[#This Row],[Średnia temperatura]]&lt;=20),IF(pogoda68[[#This Row],[Opady w mm]]&lt;=15,20,35),0)</f>
        <v>0</v>
      </c>
      <c r="G90">
        <f>IF(pogoda68[[#This Row],[Średnia temperatura]]&gt;20,IF(pogoda68[[#This Row],[Opady w mm]]&lt;=15,10,60),0)</f>
        <v>0</v>
      </c>
      <c r="H90" s="4">
        <f>IF(WEEKDAY(pogoda68[[#This Row],[Data]],2)=5,1,0)</f>
        <v>0</v>
      </c>
      <c r="I90" s="4">
        <f>IF(AND(pogoda68[[#This Row],[czy pt]],pogoda68[[#This Row],[wysokość trawy]]&gt;150),pogoda68[[#This Row],[wysokość trawy]]-25,0)</f>
        <v>0</v>
      </c>
    </row>
    <row r="91" spans="1:9" x14ac:dyDescent="0.25">
      <c r="A91" s="1">
        <v>43920</v>
      </c>
      <c r="B91">
        <v>6.5</v>
      </c>
      <c r="C91">
        <v>0.3</v>
      </c>
      <c r="D91">
        <f t="shared" si="1"/>
        <v>55</v>
      </c>
      <c r="E91">
        <f>IF(AND(pogoda68[[#This Row],[Średnia temperatura]]&gt;=5,pogoda68[[#This Row],[Średnia temperatura]]&lt;=10),IF(pogoda68[[#This Row],[Opady w mm]]&lt;2,5,10),0)</f>
        <v>5</v>
      </c>
      <c r="F91">
        <f>IF(AND(pogoda68[[#This Row],[Średnia temperatura]]&gt;10,pogoda68[[#This Row],[Średnia temperatura]]&lt;=20),IF(pogoda68[[#This Row],[Opady w mm]]&lt;=15,20,35),0)</f>
        <v>0</v>
      </c>
      <c r="G91">
        <f>IF(pogoda68[[#This Row],[Średnia temperatura]]&gt;20,IF(pogoda68[[#This Row],[Opady w mm]]&lt;=15,10,60),0)</f>
        <v>0</v>
      </c>
      <c r="H91" s="4">
        <f>IF(WEEKDAY(pogoda68[[#This Row],[Data]],2)=5,1,0)</f>
        <v>0</v>
      </c>
      <c r="I91" s="4">
        <f>IF(AND(pogoda68[[#This Row],[czy pt]],pogoda68[[#This Row],[wysokość trawy]]&gt;150),pogoda68[[#This Row],[wysokość trawy]]-25,0)</f>
        <v>0</v>
      </c>
    </row>
    <row r="92" spans="1:9" x14ac:dyDescent="0.25">
      <c r="A92" s="1">
        <v>43921</v>
      </c>
      <c r="B92">
        <v>6.1</v>
      </c>
      <c r="C92">
        <v>0.3</v>
      </c>
      <c r="D92">
        <f t="shared" si="1"/>
        <v>60</v>
      </c>
      <c r="E92">
        <f>IF(AND(pogoda68[[#This Row],[Średnia temperatura]]&gt;=5,pogoda68[[#This Row],[Średnia temperatura]]&lt;=10),IF(pogoda68[[#This Row],[Opady w mm]]&lt;2,5,10),0)</f>
        <v>5</v>
      </c>
      <c r="F92">
        <f>IF(AND(pogoda68[[#This Row],[Średnia temperatura]]&gt;10,pogoda68[[#This Row],[Średnia temperatura]]&lt;=20),IF(pogoda68[[#This Row],[Opady w mm]]&lt;=15,20,35),0)</f>
        <v>0</v>
      </c>
      <c r="G92">
        <f>IF(pogoda68[[#This Row],[Średnia temperatura]]&gt;20,IF(pogoda68[[#This Row],[Opady w mm]]&lt;=15,10,60),0)</f>
        <v>0</v>
      </c>
      <c r="H92" s="4">
        <f>IF(WEEKDAY(pogoda68[[#This Row],[Data]],2)=5,1,0)</f>
        <v>0</v>
      </c>
      <c r="I92" s="4">
        <f>IF(AND(pogoda68[[#This Row],[czy pt]],pogoda68[[#This Row],[wysokość trawy]]&gt;150),pogoda68[[#This Row],[wysokość trawy]]-25,0)</f>
        <v>0</v>
      </c>
    </row>
    <row r="93" spans="1:9" x14ac:dyDescent="0.25">
      <c r="A93" s="1">
        <v>43922</v>
      </c>
      <c r="B93">
        <v>5.8</v>
      </c>
      <c r="C93">
        <v>0.5</v>
      </c>
      <c r="D93">
        <f t="shared" si="1"/>
        <v>65</v>
      </c>
      <c r="E93">
        <f>IF(AND(pogoda68[[#This Row],[Średnia temperatura]]&gt;=5,pogoda68[[#This Row],[Średnia temperatura]]&lt;=10),IF(pogoda68[[#This Row],[Opady w mm]]&lt;2,5,10),0)</f>
        <v>5</v>
      </c>
      <c r="F93">
        <f>IF(AND(pogoda68[[#This Row],[Średnia temperatura]]&gt;10,pogoda68[[#This Row],[Średnia temperatura]]&lt;=20),IF(pogoda68[[#This Row],[Opady w mm]]&lt;=15,20,35),0)</f>
        <v>0</v>
      </c>
      <c r="G93">
        <f>IF(pogoda68[[#This Row],[Średnia temperatura]]&gt;20,IF(pogoda68[[#This Row],[Opady w mm]]&lt;=15,10,60),0)</f>
        <v>0</v>
      </c>
      <c r="H93" s="4">
        <f>IF(WEEKDAY(pogoda68[[#This Row],[Data]],2)=5,1,0)</f>
        <v>0</v>
      </c>
      <c r="I93" s="4">
        <f>IF(AND(pogoda68[[#This Row],[czy pt]],pogoda68[[#This Row],[wysokość trawy]]&gt;150),pogoda68[[#This Row],[wysokość trawy]]-25,0)</f>
        <v>0</v>
      </c>
    </row>
    <row r="94" spans="1:9" x14ac:dyDescent="0.25">
      <c r="A94" s="1">
        <v>43923</v>
      </c>
      <c r="B94">
        <v>3.9</v>
      </c>
      <c r="C94">
        <v>2</v>
      </c>
      <c r="D94">
        <f t="shared" si="1"/>
        <v>70</v>
      </c>
      <c r="E94">
        <f>IF(AND(pogoda68[[#This Row],[Średnia temperatura]]&gt;=5,pogoda68[[#This Row],[Średnia temperatura]]&lt;=10),IF(pogoda68[[#This Row],[Opady w mm]]&lt;2,5,10),0)</f>
        <v>0</v>
      </c>
      <c r="F94">
        <f>IF(AND(pogoda68[[#This Row],[Średnia temperatura]]&gt;10,pogoda68[[#This Row],[Średnia temperatura]]&lt;=20),IF(pogoda68[[#This Row],[Opady w mm]]&lt;=15,20,35),0)</f>
        <v>0</v>
      </c>
      <c r="G94">
        <f>IF(pogoda68[[#This Row],[Średnia temperatura]]&gt;20,IF(pogoda68[[#This Row],[Opady w mm]]&lt;=15,10,60),0)</f>
        <v>0</v>
      </c>
      <c r="H94" s="4">
        <f>IF(WEEKDAY(pogoda68[[#This Row],[Data]],2)=5,1,0)</f>
        <v>0</v>
      </c>
      <c r="I94" s="4">
        <f>IF(AND(pogoda68[[#This Row],[czy pt]],pogoda68[[#This Row],[wysokość trawy]]&gt;150),pogoda68[[#This Row],[wysokość trawy]]-25,0)</f>
        <v>0</v>
      </c>
    </row>
    <row r="95" spans="1:9" x14ac:dyDescent="0.25">
      <c r="A95" s="1">
        <v>43924</v>
      </c>
      <c r="B95">
        <v>6.5</v>
      </c>
      <c r="C95">
        <v>4.7</v>
      </c>
      <c r="D95">
        <f t="shared" si="1"/>
        <v>70</v>
      </c>
      <c r="E95">
        <f>IF(AND(pogoda68[[#This Row],[Średnia temperatura]]&gt;=5,pogoda68[[#This Row],[Średnia temperatura]]&lt;=10),IF(pogoda68[[#This Row],[Opady w mm]]&lt;2,5,10),0)</f>
        <v>10</v>
      </c>
      <c r="F95">
        <f>IF(AND(pogoda68[[#This Row],[Średnia temperatura]]&gt;10,pogoda68[[#This Row],[Średnia temperatura]]&lt;=20),IF(pogoda68[[#This Row],[Opady w mm]]&lt;=15,20,35),0)</f>
        <v>0</v>
      </c>
      <c r="G95">
        <f>IF(pogoda68[[#This Row],[Średnia temperatura]]&gt;20,IF(pogoda68[[#This Row],[Opady w mm]]&lt;=15,10,60),0)</f>
        <v>0</v>
      </c>
      <c r="H95" s="4">
        <f>IF(WEEKDAY(pogoda68[[#This Row],[Data]],2)=5,1,0)</f>
        <v>1</v>
      </c>
      <c r="I95" s="4">
        <f>IF(AND(pogoda68[[#This Row],[czy pt]],pogoda68[[#This Row],[wysokość trawy]]&gt;150),pogoda68[[#This Row],[wysokość trawy]]-25,0)</f>
        <v>0</v>
      </c>
    </row>
    <row r="96" spans="1:9" x14ac:dyDescent="0.25">
      <c r="A96" s="1">
        <v>43925</v>
      </c>
      <c r="B96">
        <v>4.5</v>
      </c>
      <c r="C96">
        <v>0</v>
      </c>
      <c r="D96">
        <f t="shared" si="1"/>
        <v>80</v>
      </c>
      <c r="E96">
        <f>IF(AND(pogoda68[[#This Row],[Średnia temperatura]]&gt;=5,pogoda68[[#This Row],[Średnia temperatura]]&lt;=10),IF(pogoda68[[#This Row],[Opady w mm]]&lt;2,5,10),0)</f>
        <v>0</v>
      </c>
      <c r="F96">
        <f>IF(AND(pogoda68[[#This Row],[Średnia temperatura]]&gt;10,pogoda68[[#This Row],[Średnia temperatura]]&lt;=20),IF(pogoda68[[#This Row],[Opady w mm]]&lt;=15,20,35),0)</f>
        <v>0</v>
      </c>
      <c r="G96">
        <f>IF(pogoda68[[#This Row],[Średnia temperatura]]&gt;20,IF(pogoda68[[#This Row],[Opady w mm]]&lt;=15,10,60),0)</f>
        <v>0</v>
      </c>
      <c r="H96" s="4">
        <f>IF(WEEKDAY(pogoda68[[#This Row],[Data]],2)=5,1,0)</f>
        <v>0</v>
      </c>
      <c r="I96" s="4">
        <f>IF(AND(pogoda68[[#This Row],[czy pt]],pogoda68[[#This Row],[wysokość trawy]]&gt;150),pogoda68[[#This Row],[wysokość trawy]]-25,0)</f>
        <v>0</v>
      </c>
    </row>
    <row r="97" spans="1:9" x14ac:dyDescent="0.25">
      <c r="A97" s="1">
        <v>43926</v>
      </c>
      <c r="B97">
        <v>3.8</v>
      </c>
      <c r="C97">
        <v>0.3</v>
      </c>
      <c r="D97">
        <f t="shared" si="1"/>
        <v>80</v>
      </c>
      <c r="E97">
        <f>IF(AND(pogoda68[[#This Row],[Średnia temperatura]]&gt;=5,pogoda68[[#This Row],[Średnia temperatura]]&lt;=10),IF(pogoda68[[#This Row],[Opady w mm]]&lt;2,5,10),0)</f>
        <v>0</v>
      </c>
      <c r="F97">
        <f>IF(AND(pogoda68[[#This Row],[Średnia temperatura]]&gt;10,pogoda68[[#This Row],[Średnia temperatura]]&lt;=20),IF(pogoda68[[#This Row],[Opady w mm]]&lt;=15,20,35),0)</f>
        <v>0</v>
      </c>
      <c r="G97">
        <f>IF(pogoda68[[#This Row],[Średnia temperatura]]&gt;20,IF(pogoda68[[#This Row],[Opady w mm]]&lt;=15,10,60),0)</f>
        <v>0</v>
      </c>
      <c r="H97" s="4">
        <f>IF(WEEKDAY(pogoda68[[#This Row],[Data]],2)=5,1,0)</f>
        <v>0</v>
      </c>
      <c r="I97" s="4">
        <f>IF(AND(pogoda68[[#This Row],[czy pt]],pogoda68[[#This Row],[wysokość trawy]]&gt;150),pogoda68[[#This Row],[wysokość trawy]]-25,0)</f>
        <v>0</v>
      </c>
    </row>
    <row r="98" spans="1:9" x14ac:dyDescent="0.25">
      <c r="A98" s="1">
        <v>43927</v>
      </c>
      <c r="B98">
        <v>6.3</v>
      </c>
      <c r="C98">
        <v>0</v>
      </c>
      <c r="D98">
        <f t="shared" si="1"/>
        <v>80</v>
      </c>
      <c r="E98">
        <f>IF(AND(pogoda68[[#This Row],[Średnia temperatura]]&gt;=5,pogoda68[[#This Row],[Średnia temperatura]]&lt;=10),IF(pogoda68[[#This Row],[Opady w mm]]&lt;2,5,10),0)</f>
        <v>5</v>
      </c>
      <c r="F98">
        <f>IF(AND(pogoda68[[#This Row],[Średnia temperatura]]&gt;10,pogoda68[[#This Row],[Średnia temperatura]]&lt;=20),IF(pogoda68[[#This Row],[Opady w mm]]&lt;=15,20,35),0)</f>
        <v>0</v>
      </c>
      <c r="G98">
        <f>IF(pogoda68[[#This Row],[Średnia temperatura]]&gt;20,IF(pogoda68[[#This Row],[Opady w mm]]&lt;=15,10,60),0)</f>
        <v>0</v>
      </c>
      <c r="H98" s="4">
        <f>IF(WEEKDAY(pogoda68[[#This Row],[Data]],2)=5,1,0)</f>
        <v>0</v>
      </c>
      <c r="I98" s="4">
        <f>IF(AND(pogoda68[[#This Row],[czy pt]],pogoda68[[#This Row],[wysokość trawy]]&gt;150),pogoda68[[#This Row],[wysokość trawy]]-25,0)</f>
        <v>0</v>
      </c>
    </row>
    <row r="99" spans="1:9" x14ac:dyDescent="0.25">
      <c r="A99" s="1">
        <v>43928</v>
      </c>
      <c r="B99">
        <v>5.8</v>
      </c>
      <c r="C99">
        <v>0.3</v>
      </c>
      <c r="D99">
        <f t="shared" si="1"/>
        <v>85</v>
      </c>
      <c r="E99">
        <f>IF(AND(pogoda68[[#This Row],[Średnia temperatura]]&gt;=5,pogoda68[[#This Row],[Średnia temperatura]]&lt;=10),IF(pogoda68[[#This Row],[Opady w mm]]&lt;2,5,10),0)</f>
        <v>5</v>
      </c>
      <c r="F99">
        <f>IF(AND(pogoda68[[#This Row],[Średnia temperatura]]&gt;10,pogoda68[[#This Row],[Średnia temperatura]]&lt;=20),IF(pogoda68[[#This Row],[Opady w mm]]&lt;=15,20,35),0)</f>
        <v>0</v>
      </c>
      <c r="G99">
        <f>IF(pogoda68[[#This Row],[Średnia temperatura]]&gt;20,IF(pogoda68[[#This Row],[Opady w mm]]&lt;=15,10,60),0)</f>
        <v>0</v>
      </c>
      <c r="H99" s="4">
        <f>IF(WEEKDAY(pogoda68[[#This Row],[Data]],2)=5,1,0)</f>
        <v>0</v>
      </c>
      <c r="I99" s="4">
        <f>IF(AND(pogoda68[[#This Row],[czy pt]],pogoda68[[#This Row],[wysokość trawy]]&gt;150),pogoda68[[#This Row],[wysokość trawy]]-25,0)</f>
        <v>0</v>
      </c>
    </row>
    <row r="100" spans="1:9" x14ac:dyDescent="0.25">
      <c r="A100" s="1">
        <v>43929</v>
      </c>
      <c r="B100">
        <v>4.2</v>
      </c>
      <c r="C100">
        <v>0.1</v>
      </c>
      <c r="D100">
        <f t="shared" si="1"/>
        <v>90</v>
      </c>
      <c r="E100">
        <f>IF(AND(pogoda68[[#This Row],[Średnia temperatura]]&gt;=5,pogoda68[[#This Row],[Średnia temperatura]]&lt;=10),IF(pogoda68[[#This Row],[Opady w mm]]&lt;2,5,10),0)</f>
        <v>0</v>
      </c>
      <c r="F100">
        <f>IF(AND(pogoda68[[#This Row],[Średnia temperatura]]&gt;10,pogoda68[[#This Row],[Średnia temperatura]]&lt;=20),IF(pogoda68[[#This Row],[Opady w mm]]&lt;=15,20,35),0)</f>
        <v>0</v>
      </c>
      <c r="G100">
        <f>IF(pogoda68[[#This Row],[Średnia temperatura]]&gt;20,IF(pogoda68[[#This Row],[Opady w mm]]&lt;=15,10,60),0)</f>
        <v>0</v>
      </c>
      <c r="H100" s="4">
        <f>IF(WEEKDAY(pogoda68[[#This Row],[Data]],2)=5,1,0)</f>
        <v>0</v>
      </c>
      <c r="I100" s="4">
        <f>IF(AND(pogoda68[[#This Row],[czy pt]],pogoda68[[#This Row],[wysokość trawy]]&gt;150),pogoda68[[#This Row],[wysokość trawy]]-25,0)</f>
        <v>0</v>
      </c>
    </row>
    <row r="101" spans="1:9" x14ac:dyDescent="0.25">
      <c r="A101" s="1">
        <v>43930</v>
      </c>
      <c r="B101">
        <v>6</v>
      </c>
      <c r="C101">
        <v>0.9</v>
      </c>
      <c r="D101">
        <f t="shared" si="1"/>
        <v>90</v>
      </c>
      <c r="E101">
        <f>IF(AND(pogoda68[[#This Row],[Średnia temperatura]]&gt;=5,pogoda68[[#This Row],[Średnia temperatura]]&lt;=10),IF(pogoda68[[#This Row],[Opady w mm]]&lt;2,5,10),0)</f>
        <v>5</v>
      </c>
      <c r="F101">
        <f>IF(AND(pogoda68[[#This Row],[Średnia temperatura]]&gt;10,pogoda68[[#This Row],[Średnia temperatura]]&lt;=20),IF(pogoda68[[#This Row],[Opady w mm]]&lt;=15,20,35),0)</f>
        <v>0</v>
      </c>
      <c r="G101">
        <f>IF(pogoda68[[#This Row],[Średnia temperatura]]&gt;20,IF(pogoda68[[#This Row],[Opady w mm]]&lt;=15,10,60),0)</f>
        <v>0</v>
      </c>
      <c r="H101" s="4">
        <f>IF(WEEKDAY(pogoda68[[#This Row],[Data]],2)=5,1,0)</f>
        <v>0</v>
      </c>
      <c r="I101" s="4">
        <f>IF(AND(pogoda68[[#This Row],[czy pt]],pogoda68[[#This Row],[wysokość trawy]]&gt;150),pogoda68[[#This Row],[wysokość trawy]]-25,0)</f>
        <v>0</v>
      </c>
    </row>
    <row r="102" spans="1:9" x14ac:dyDescent="0.25">
      <c r="A102" s="1">
        <v>43931</v>
      </c>
      <c r="B102">
        <v>3.1</v>
      </c>
      <c r="C102">
        <v>1.8</v>
      </c>
      <c r="D102">
        <f t="shared" si="1"/>
        <v>95</v>
      </c>
      <c r="E102">
        <f>IF(AND(pogoda68[[#This Row],[Średnia temperatura]]&gt;=5,pogoda68[[#This Row],[Średnia temperatura]]&lt;=10),IF(pogoda68[[#This Row],[Opady w mm]]&lt;2,5,10),0)</f>
        <v>0</v>
      </c>
      <c r="F102">
        <f>IF(AND(pogoda68[[#This Row],[Średnia temperatura]]&gt;10,pogoda68[[#This Row],[Średnia temperatura]]&lt;=20),IF(pogoda68[[#This Row],[Opady w mm]]&lt;=15,20,35),0)</f>
        <v>0</v>
      </c>
      <c r="G102">
        <f>IF(pogoda68[[#This Row],[Średnia temperatura]]&gt;20,IF(pogoda68[[#This Row],[Opady w mm]]&lt;=15,10,60),0)</f>
        <v>0</v>
      </c>
      <c r="H102" s="4">
        <f>IF(WEEKDAY(pogoda68[[#This Row],[Data]],2)=5,1,0)</f>
        <v>1</v>
      </c>
      <c r="I102" s="4">
        <f>IF(AND(pogoda68[[#This Row],[czy pt]],pogoda68[[#This Row],[wysokość trawy]]&gt;150),pogoda68[[#This Row],[wysokość trawy]]-25,0)</f>
        <v>0</v>
      </c>
    </row>
    <row r="103" spans="1:9" x14ac:dyDescent="0.25">
      <c r="A103" s="1">
        <v>43932</v>
      </c>
      <c r="B103">
        <v>4.9000000000000004</v>
      </c>
      <c r="C103">
        <v>1.7</v>
      </c>
      <c r="D103">
        <f t="shared" si="1"/>
        <v>95</v>
      </c>
      <c r="E103">
        <f>IF(AND(pogoda68[[#This Row],[Średnia temperatura]]&gt;=5,pogoda68[[#This Row],[Średnia temperatura]]&lt;=10),IF(pogoda68[[#This Row],[Opady w mm]]&lt;2,5,10),0)</f>
        <v>0</v>
      </c>
      <c r="F103">
        <f>IF(AND(pogoda68[[#This Row],[Średnia temperatura]]&gt;10,pogoda68[[#This Row],[Średnia temperatura]]&lt;=20),IF(pogoda68[[#This Row],[Opady w mm]]&lt;=15,20,35),0)</f>
        <v>0</v>
      </c>
      <c r="G103">
        <f>IF(pogoda68[[#This Row],[Średnia temperatura]]&gt;20,IF(pogoda68[[#This Row],[Opady w mm]]&lt;=15,10,60),0)</f>
        <v>0</v>
      </c>
      <c r="H103" s="4">
        <f>IF(WEEKDAY(pogoda68[[#This Row],[Data]],2)=5,1,0)</f>
        <v>0</v>
      </c>
      <c r="I103" s="4">
        <f>IF(AND(pogoda68[[#This Row],[czy pt]],pogoda68[[#This Row],[wysokość trawy]]&gt;150),pogoda68[[#This Row],[wysokość trawy]]-25,0)</f>
        <v>0</v>
      </c>
    </row>
    <row r="104" spans="1:9" x14ac:dyDescent="0.25">
      <c r="A104" s="1">
        <v>43933</v>
      </c>
      <c r="B104">
        <v>6.5</v>
      </c>
      <c r="C104">
        <v>0.9</v>
      </c>
      <c r="D104">
        <f t="shared" si="1"/>
        <v>95</v>
      </c>
      <c r="E104">
        <f>IF(AND(pogoda68[[#This Row],[Średnia temperatura]]&gt;=5,pogoda68[[#This Row],[Średnia temperatura]]&lt;=10),IF(pogoda68[[#This Row],[Opady w mm]]&lt;2,5,10),0)</f>
        <v>5</v>
      </c>
      <c r="F104">
        <f>IF(AND(pogoda68[[#This Row],[Średnia temperatura]]&gt;10,pogoda68[[#This Row],[Średnia temperatura]]&lt;=20),IF(pogoda68[[#This Row],[Opady w mm]]&lt;=15,20,35),0)</f>
        <v>0</v>
      </c>
      <c r="G104">
        <f>IF(pogoda68[[#This Row],[Średnia temperatura]]&gt;20,IF(pogoda68[[#This Row],[Opady w mm]]&lt;=15,10,60),0)</f>
        <v>0</v>
      </c>
      <c r="H104" s="4">
        <f>IF(WEEKDAY(pogoda68[[#This Row],[Data]],2)=5,1,0)</f>
        <v>0</v>
      </c>
      <c r="I104" s="4">
        <f>IF(AND(pogoda68[[#This Row],[czy pt]],pogoda68[[#This Row],[wysokość trawy]]&gt;150),pogoda68[[#This Row],[wysokość trawy]]-25,0)</f>
        <v>0</v>
      </c>
    </row>
    <row r="105" spans="1:9" x14ac:dyDescent="0.25">
      <c r="A105" s="1">
        <v>43934</v>
      </c>
      <c r="B105">
        <v>6.9</v>
      </c>
      <c r="C105">
        <v>1.3</v>
      </c>
      <c r="D105">
        <f t="shared" si="1"/>
        <v>100</v>
      </c>
      <c r="E105">
        <f>IF(AND(pogoda68[[#This Row],[Średnia temperatura]]&gt;=5,pogoda68[[#This Row],[Średnia temperatura]]&lt;=10),IF(pogoda68[[#This Row],[Opady w mm]]&lt;2,5,10),0)</f>
        <v>5</v>
      </c>
      <c r="F105">
        <f>IF(AND(pogoda68[[#This Row],[Średnia temperatura]]&gt;10,pogoda68[[#This Row],[Średnia temperatura]]&lt;=20),IF(pogoda68[[#This Row],[Opady w mm]]&lt;=15,20,35),0)</f>
        <v>0</v>
      </c>
      <c r="G105">
        <f>IF(pogoda68[[#This Row],[Średnia temperatura]]&gt;20,IF(pogoda68[[#This Row],[Opady w mm]]&lt;=15,10,60),0)</f>
        <v>0</v>
      </c>
      <c r="H105" s="4">
        <f>IF(WEEKDAY(pogoda68[[#This Row],[Data]],2)=5,1,0)</f>
        <v>0</v>
      </c>
      <c r="I105" s="4">
        <f>IF(AND(pogoda68[[#This Row],[czy pt]],pogoda68[[#This Row],[wysokość trawy]]&gt;150),pogoda68[[#This Row],[wysokość trawy]]-25,0)</f>
        <v>0</v>
      </c>
    </row>
    <row r="106" spans="1:9" x14ac:dyDescent="0.25">
      <c r="A106" s="1">
        <v>43935</v>
      </c>
      <c r="B106">
        <v>7.3</v>
      </c>
      <c r="C106">
        <v>1</v>
      </c>
      <c r="D106">
        <f t="shared" si="1"/>
        <v>105</v>
      </c>
      <c r="E106">
        <f>IF(AND(pogoda68[[#This Row],[Średnia temperatura]]&gt;=5,pogoda68[[#This Row],[Średnia temperatura]]&lt;=10),IF(pogoda68[[#This Row],[Opady w mm]]&lt;2,5,10),0)</f>
        <v>5</v>
      </c>
      <c r="F106">
        <f>IF(AND(pogoda68[[#This Row],[Średnia temperatura]]&gt;10,pogoda68[[#This Row],[Średnia temperatura]]&lt;=20),IF(pogoda68[[#This Row],[Opady w mm]]&lt;=15,20,35),0)</f>
        <v>0</v>
      </c>
      <c r="G106">
        <f>IF(pogoda68[[#This Row],[Średnia temperatura]]&gt;20,IF(pogoda68[[#This Row],[Opady w mm]]&lt;=15,10,60),0)</f>
        <v>0</v>
      </c>
      <c r="H106" s="4">
        <f>IF(WEEKDAY(pogoda68[[#This Row],[Data]],2)=5,1,0)</f>
        <v>0</v>
      </c>
      <c r="I106" s="4">
        <f>IF(AND(pogoda68[[#This Row],[czy pt]],pogoda68[[#This Row],[wysokość trawy]]&gt;150),pogoda68[[#This Row],[wysokość trawy]]-25,0)</f>
        <v>0</v>
      </c>
    </row>
    <row r="107" spans="1:9" x14ac:dyDescent="0.25">
      <c r="A107" s="1">
        <v>43936</v>
      </c>
      <c r="B107">
        <v>6.5</v>
      </c>
      <c r="C107">
        <v>2.5</v>
      </c>
      <c r="D107">
        <f t="shared" si="1"/>
        <v>110</v>
      </c>
      <c r="E107">
        <f>IF(AND(pogoda68[[#This Row],[Średnia temperatura]]&gt;=5,pogoda68[[#This Row],[Średnia temperatura]]&lt;=10),IF(pogoda68[[#This Row],[Opady w mm]]&lt;2,5,10),0)</f>
        <v>10</v>
      </c>
      <c r="F107">
        <f>IF(AND(pogoda68[[#This Row],[Średnia temperatura]]&gt;10,pogoda68[[#This Row],[Średnia temperatura]]&lt;=20),IF(pogoda68[[#This Row],[Opady w mm]]&lt;=15,20,35),0)</f>
        <v>0</v>
      </c>
      <c r="G107">
        <f>IF(pogoda68[[#This Row],[Średnia temperatura]]&gt;20,IF(pogoda68[[#This Row],[Opady w mm]]&lt;=15,10,60),0)</f>
        <v>0</v>
      </c>
      <c r="H107" s="4">
        <f>IF(WEEKDAY(pogoda68[[#This Row],[Data]],2)=5,1,0)</f>
        <v>0</v>
      </c>
      <c r="I107" s="4">
        <f>IF(AND(pogoda68[[#This Row],[czy pt]],pogoda68[[#This Row],[wysokość trawy]]&gt;150),pogoda68[[#This Row],[wysokość trawy]]-25,0)</f>
        <v>0</v>
      </c>
    </row>
    <row r="108" spans="1:9" x14ac:dyDescent="0.25">
      <c r="A108" s="1">
        <v>43937</v>
      </c>
      <c r="B108">
        <v>6.5</v>
      </c>
      <c r="C108">
        <v>0.3</v>
      </c>
      <c r="D108">
        <f t="shared" si="1"/>
        <v>120</v>
      </c>
      <c r="E108">
        <f>IF(AND(pogoda68[[#This Row],[Średnia temperatura]]&gt;=5,pogoda68[[#This Row],[Średnia temperatura]]&lt;=10),IF(pogoda68[[#This Row],[Opady w mm]]&lt;2,5,10),0)</f>
        <v>5</v>
      </c>
      <c r="F108">
        <f>IF(AND(pogoda68[[#This Row],[Średnia temperatura]]&gt;10,pogoda68[[#This Row],[Średnia temperatura]]&lt;=20),IF(pogoda68[[#This Row],[Opady w mm]]&lt;=15,20,35),0)</f>
        <v>0</v>
      </c>
      <c r="G108">
        <f>IF(pogoda68[[#This Row],[Średnia temperatura]]&gt;20,IF(pogoda68[[#This Row],[Opady w mm]]&lt;=15,10,60),0)</f>
        <v>0</v>
      </c>
      <c r="H108" s="4">
        <f>IF(WEEKDAY(pogoda68[[#This Row],[Data]],2)=5,1,0)</f>
        <v>0</v>
      </c>
      <c r="I108" s="4">
        <f>IF(AND(pogoda68[[#This Row],[czy pt]],pogoda68[[#This Row],[wysokość trawy]]&gt;150),pogoda68[[#This Row],[wysokość trawy]]-25,0)</f>
        <v>0</v>
      </c>
    </row>
    <row r="109" spans="1:9" x14ac:dyDescent="0.25">
      <c r="A109" s="1">
        <v>43938</v>
      </c>
      <c r="B109">
        <v>6.1</v>
      </c>
      <c r="C109">
        <v>0.3</v>
      </c>
      <c r="D109">
        <f t="shared" si="1"/>
        <v>125</v>
      </c>
      <c r="E109">
        <f>IF(AND(pogoda68[[#This Row],[Średnia temperatura]]&gt;=5,pogoda68[[#This Row],[Średnia temperatura]]&lt;=10),IF(pogoda68[[#This Row],[Opady w mm]]&lt;2,5,10),0)</f>
        <v>5</v>
      </c>
      <c r="F109">
        <f>IF(AND(pogoda68[[#This Row],[Średnia temperatura]]&gt;10,pogoda68[[#This Row],[Średnia temperatura]]&lt;=20),IF(pogoda68[[#This Row],[Opady w mm]]&lt;=15,20,35),0)</f>
        <v>0</v>
      </c>
      <c r="G109">
        <f>IF(pogoda68[[#This Row],[Średnia temperatura]]&gt;20,IF(pogoda68[[#This Row],[Opady w mm]]&lt;=15,10,60),0)</f>
        <v>0</v>
      </c>
      <c r="H109" s="4">
        <f>IF(WEEKDAY(pogoda68[[#This Row],[Data]],2)=5,1,0)</f>
        <v>1</v>
      </c>
      <c r="I109" s="4">
        <f>IF(AND(pogoda68[[#This Row],[czy pt]],pogoda68[[#This Row],[wysokość trawy]]&gt;150),pogoda68[[#This Row],[wysokość trawy]]-25,0)</f>
        <v>0</v>
      </c>
    </row>
    <row r="110" spans="1:9" x14ac:dyDescent="0.25">
      <c r="A110" s="1">
        <v>43939</v>
      </c>
      <c r="B110">
        <v>5.8</v>
      </c>
      <c r="C110">
        <v>0.5</v>
      </c>
      <c r="D110">
        <f t="shared" si="1"/>
        <v>130</v>
      </c>
      <c r="E110">
        <f>IF(AND(pogoda68[[#This Row],[Średnia temperatura]]&gt;=5,pogoda68[[#This Row],[Średnia temperatura]]&lt;=10),IF(pogoda68[[#This Row],[Opady w mm]]&lt;2,5,10),0)</f>
        <v>5</v>
      </c>
      <c r="F110">
        <f>IF(AND(pogoda68[[#This Row],[Średnia temperatura]]&gt;10,pogoda68[[#This Row],[Średnia temperatura]]&lt;=20),IF(pogoda68[[#This Row],[Opady w mm]]&lt;=15,20,35),0)</f>
        <v>0</v>
      </c>
      <c r="G110">
        <f>IF(pogoda68[[#This Row],[Średnia temperatura]]&gt;20,IF(pogoda68[[#This Row],[Opady w mm]]&lt;=15,10,60),0)</f>
        <v>0</v>
      </c>
      <c r="H110" s="4">
        <f>IF(WEEKDAY(pogoda68[[#This Row],[Data]],2)=5,1,0)</f>
        <v>0</v>
      </c>
      <c r="I110" s="4">
        <f>IF(AND(pogoda68[[#This Row],[czy pt]],pogoda68[[#This Row],[wysokość trawy]]&gt;150),pogoda68[[#This Row],[wysokość trawy]]-25,0)</f>
        <v>0</v>
      </c>
    </row>
    <row r="111" spans="1:9" x14ac:dyDescent="0.25">
      <c r="A111" s="1">
        <v>43940</v>
      </c>
      <c r="B111">
        <v>3.9</v>
      </c>
      <c r="C111">
        <v>2</v>
      </c>
      <c r="D111">
        <f t="shared" si="1"/>
        <v>135</v>
      </c>
      <c r="E111">
        <f>IF(AND(pogoda68[[#This Row],[Średnia temperatura]]&gt;=5,pogoda68[[#This Row],[Średnia temperatura]]&lt;=10),IF(pogoda68[[#This Row],[Opady w mm]]&lt;2,5,10),0)</f>
        <v>0</v>
      </c>
      <c r="F111">
        <f>IF(AND(pogoda68[[#This Row],[Średnia temperatura]]&gt;10,pogoda68[[#This Row],[Średnia temperatura]]&lt;=20),IF(pogoda68[[#This Row],[Opady w mm]]&lt;=15,20,35),0)</f>
        <v>0</v>
      </c>
      <c r="G111">
        <f>IF(pogoda68[[#This Row],[Średnia temperatura]]&gt;20,IF(pogoda68[[#This Row],[Opady w mm]]&lt;=15,10,60),0)</f>
        <v>0</v>
      </c>
      <c r="H111" s="4">
        <f>IF(WEEKDAY(pogoda68[[#This Row],[Data]],2)=5,1,0)</f>
        <v>0</v>
      </c>
      <c r="I111" s="4">
        <f>IF(AND(pogoda68[[#This Row],[czy pt]],pogoda68[[#This Row],[wysokość trawy]]&gt;150),pogoda68[[#This Row],[wysokość trawy]]-25,0)</f>
        <v>0</v>
      </c>
    </row>
    <row r="112" spans="1:9" x14ac:dyDescent="0.25">
      <c r="A112" s="1">
        <v>43941</v>
      </c>
      <c r="B112">
        <v>6.5</v>
      </c>
      <c r="C112">
        <v>4.7</v>
      </c>
      <c r="D112">
        <f t="shared" si="1"/>
        <v>135</v>
      </c>
      <c r="E112">
        <f>IF(AND(pogoda68[[#This Row],[Średnia temperatura]]&gt;=5,pogoda68[[#This Row],[Średnia temperatura]]&lt;=10),IF(pogoda68[[#This Row],[Opady w mm]]&lt;2,5,10),0)</f>
        <v>10</v>
      </c>
      <c r="F112">
        <f>IF(AND(pogoda68[[#This Row],[Średnia temperatura]]&gt;10,pogoda68[[#This Row],[Średnia temperatura]]&lt;=20),IF(pogoda68[[#This Row],[Opady w mm]]&lt;=15,20,35),0)</f>
        <v>0</v>
      </c>
      <c r="G112">
        <f>IF(pogoda68[[#This Row],[Średnia temperatura]]&gt;20,IF(pogoda68[[#This Row],[Opady w mm]]&lt;=15,10,60),0)</f>
        <v>0</v>
      </c>
      <c r="H112" s="4">
        <f>IF(WEEKDAY(pogoda68[[#This Row],[Data]],2)=5,1,0)</f>
        <v>0</v>
      </c>
      <c r="I112" s="4">
        <f>IF(AND(pogoda68[[#This Row],[czy pt]],pogoda68[[#This Row],[wysokość trawy]]&gt;150),pogoda68[[#This Row],[wysokość trawy]]-25,0)</f>
        <v>0</v>
      </c>
    </row>
    <row r="113" spans="1:9" x14ac:dyDescent="0.25">
      <c r="A113" s="1">
        <v>43942</v>
      </c>
      <c r="B113">
        <v>5.8</v>
      </c>
      <c r="C113">
        <v>0.3</v>
      </c>
      <c r="D113">
        <f t="shared" si="1"/>
        <v>145</v>
      </c>
      <c r="E113">
        <f>IF(AND(pogoda68[[#This Row],[Średnia temperatura]]&gt;=5,pogoda68[[#This Row],[Średnia temperatura]]&lt;=10),IF(pogoda68[[#This Row],[Opady w mm]]&lt;2,5,10),0)</f>
        <v>5</v>
      </c>
      <c r="F113">
        <f>IF(AND(pogoda68[[#This Row],[Średnia temperatura]]&gt;10,pogoda68[[#This Row],[Średnia temperatura]]&lt;=20),IF(pogoda68[[#This Row],[Opady w mm]]&lt;=15,20,35),0)</f>
        <v>0</v>
      </c>
      <c r="G113">
        <f>IF(pogoda68[[#This Row],[Średnia temperatura]]&gt;20,IF(pogoda68[[#This Row],[Opady w mm]]&lt;=15,10,60),0)</f>
        <v>0</v>
      </c>
      <c r="H113" s="4">
        <f>IF(WEEKDAY(pogoda68[[#This Row],[Data]],2)=5,1,0)</f>
        <v>0</v>
      </c>
      <c r="I113" s="4">
        <f>IF(AND(pogoda68[[#This Row],[czy pt]],pogoda68[[#This Row],[wysokość trawy]]&gt;150),pogoda68[[#This Row],[wysokość trawy]]-25,0)</f>
        <v>0</v>
      </c>
    </row>
    <row r="114" spans="1:9" x14ac:dyDescent="0.25">
      <c r="A114" s="1">
        <v>43943</v>
      </c>
      <c r="B114">
        <v>4.2</v>
      </c>
      <c r="C114">
        <v>0.1</v>
      </c>
      <c r="D114">
        <f t="shared" si="1"/>
        <v>150</v>
      </c>
      <c r="E114">
        <f>IF(AND(pogoda68[[#This Row],[Średnia temperatura]]&gt;=5,pogoda68[[#This Row],[Średnia temperatura]]&lt;=10),IF(pogoda68[[#This Row],[Opady w mm]]&lt;2,5,10),0)</f>
        <v>0</v>
      </c>
      <c r="F114">
        <f>IF(AND(pogoda68[[#This Row],[Średnia temperatura]]&gt;10,pogoda68[[#This Row],[Średnia temperatura]]&lt;=20),IF(pogoda68[[#This Row],[Opady w mm]]&lt;=15,20,35),0)</f>
        <v>0</v>
      </c>
      <c r="G114">
        <f>IF(pogoda68[[#This Row],[Średnia temperatura]]&gt;20,IF(pogoda68[[#This Row],[Opady w mm]]&lt;=15,10,60),0)</f>
        <v>0</v>
      </c>
      <c r="H114" s="4">
        <f>IF(WEEKDAY(pogoda68[[#This Row],[Data]],2)=5,1,0)</f>
        <v>0</v>
      </c>
      <c r="I114" s="4">
        <f>IF(AND(pogoda68[[#This Row],[czy pt]],pogoda68[[#This Row],[wysokość trawy]]&gt;150),pogoda68[[#This Row],[wysokość trawy]]-25,0)</f>
        <v>0</v>
      </c>
    </row>
    <row r="115" spans="1:9" x14ac:dyDescent="0.25">
      <c r="A115" s="1">
        <v>43944</v>
      </c>
      <c r="B115">
        <v>6</v>
      </c>
      <c r="C115">
        <v>0.9</v>
      </c>
      <c r="D115">
        <f t="shared" si="1"/>
        <v>150</v>
      </c>
      <c r="E115">
        <f>IF(AND(pogoda68[[#This Row],[Średnia temperatura]]&gt;=5,pogoda68[[#This Row],[Średnia temperatura]]&lt;=10),IF(pogoda68[[#This Row],[Opady w mm]]&lt;2,5,10),0)</f>
        <v>5</v>
      </c>
      <c r="F115">
        <f>IF(AND(pogoda68[[#This Row],[Średnia temperatura]]&gt;10,pogoda68[[#This Row],[Średnia temperatura]]&lt;=20),IF(pogoda68[[#This Row],[Opady w mm]]&lt;=15,20,35),0)</f>
        <v>0</v>
      </c>
      <c r="G115">
        <f>IF(pogoda68[[#This Row],[Średnia temperatura]]&gt;20,IF(pogoda68[[#This Row],[Opady w mm]]&lt;=15,10,60),0)</f>
        <v>0</v>
      </c>
      <c r="H115" s="4">
        <f>IF(WEEKDAY(pogoda68[[#This Row],[Data]],2)=5,1,0)</f>
        <v>0</v>
      </c>
      <c r="I115" s="4">
        <f>IF(AND(pogoda68[[#This Row],[czy pt]],pogoda68[[#This Row],[wysokość trawy]]&gt;150),pogoda68[[#This Row],[wysokość trawy]]-25,0)</f>
        <v>0</v>
      </c>
    </row>
    <row r="116" spans="1:9" x14ac:dyDescent="0.25">
      <c r="A116" s="1">
        <v>43945</v>
      </c>
      <c r="B116">
        <v>6.5</v>
      </c>
      <c r="C116">
        <v>2.5</v>
      </c>
      <c r="D116">
        <f>D115+E115+F115+G115-I115</f>
        <v>155</v>
      </c>
      <c r="E116">
        <f>IF(AND(pogoda68[[#This Row],[Średnia temperatura]]&gt;=5,pogoda68[[#This Row],[Średnia temperatura]]&lt;=10),IF(pogoda68[[#This Row],[Opady w mm]]&lt;2,5,10),0)</f>
        <v>10</v>
      </c>
      <c r="F116">
        <f>IF(AND(pogoda68[[#This Row],[Średnia temperatura]]&gt;10,pogoda68[[#This Row],[Średnia temperatura]]&lt;=20),IF(pogoda68[[#This Row],[Opady w mm]]&lt;=15,20,35),0)</f>
        <v>0</v>
      </c>
      <c r="G116">
        <f>IF(pogoda68[[#This Row],[Średnia temperatura]]&gt;20,IF(pogoda68[[#This Row],[Opady w mm]]&lt;=15,10,60),0)</f>
        <v>0</v>
      </c>
      <c r="H116" s="4">
        <f>IF(WEEKDAY(pogoda68[[#This Row],[Data]],2)=5,1,0)</f>
        <v>1</v>
      </c>
      <c r="I116" s="4">
        <f>IF(AND(pogoda68[[#This Row],[czy pt]],pogoda68[[#This Row],[wysokość trawy]]&gt;150),pogoda68[[#This Row],[wysokość trawy]]-25,0)</f>
        <v>130</v>
      </c>
    </row>
    <row r="117" spans="1:9" x14ac:dyDescent="0.25">
      <c r="A117" s="1">
        <v>43946</v>
      </c>
      <c r="B117">
        <v>6.5</v>
      </c>
      <c r="C117">
        <v>0.3</v>
      </c>
      <c r="D117">
        <f t="shared" si="1"/>
        <v>35</v>
      </c>
      <c r="E117">
        <f>IF(AND(pogoda68[[#This Row],[Średnia temperatura]]&gt;=5,pogoda68[[#This Row],[Średnia temperatura]]&lt;=10),IF(pogoda68[[#This Row],[Opady w mm]]&lt;2,5,10),0)</f>
        <v>5</v>
      </c>
      <c r="F117">
        <f>IF(AND(pogoda68[[#This Row],[Średnia temperatura]]&gt;10,pogoda68[[#This Row],[Średnia temperatura]]&lt;=20),IF(pogoda68[[#This Row],[Opady w mm]]&lt;=15,20,35),0)</f>
        <v>0</v>
      </c>
      <c r="G117">
        <f>IF(pogoda68[[#This Row],[Średnia temperatura]]&gt;20,IF(pogoda68[[#This Row],[Opady w mm]]&lt;=15,10,60),0)</f>
        <v>0</v>
      </c>
      <c r="H117" s="4">
        <f>IF(WEEKDAY(pogoda68[[#This Row],[Data]],2)=5,1,0)</f>
        <v>0</v>
      </c>
      <c r="I117" s="4">
        <f>IF(AND(pogoda68[[#This Row],[czy pt]],pogoda68[[#This Row],[wysokość trawy]]&gt;150),pogoda68[[#This Row],[wysokość trawy]]-25,0)</f>
        <v>0</v>
      </c>
    </row>
    <row r="118" spans="1:9" x14ac:dyDescent="0.25">
      <c r="A118" s="1">
        <v>43947</v>
      </c>
      <c r="B118">
        <v>6.1</v>
      </c>
      <c r="C118">
        <v>0.3</v>
      </c>
      <c r="D118">
        <f t="shared" si="1"/>
        <v>40</v>
      </c>
      <c r="E118">
        <f>IF(AND(pogoda68[[#This Row],[Średnia temperatura]]&gt;=5,pogoda68[[#This Row],[Średnia temperatura]]&lt;=10),IF(pogoda68[[#This Row],[Opady w mm]]&lt;2,5,10),0)</f>
        <v>5</v>
      </c>
      <c r="F118">
        <f>IF(AND(pogoda68[[#This Row],[Średnia temperatura]]&gt;10,pogoda68[[#This Row],[Średnia temperatura]]&lt;=20),IF(pogoda68[[#This Row],[Opady w mm]]&lt;=15,20,35),0)</f>
        <v>0</v>
      </c>
      <c r="G118">
        <f>IF(pogoda68[[#This Row],[Średnia temperatura]]&gt;20,IF(pogoda68[[#This Row],[Opady w mm]]&lt;=15,10,60),0)</f>
        <v>0</v>
      </c>
      <c r="H118" s="4">
        <f>IF(WEEKDAY(pogoda68[[#This Row],[Data]],2)=5,1,0)</f>
        <v>0</v>
      </c>
      <c r="I118" s="4">
        <f>IF(AND(pogoda68[[#This Row],[czy pt]],pogoda68[[#This Row],[wysokość trawy]]&gt;150),pogoda68[[#This Row],[wysokość trawy]]-25,0)</f>
        <v>0</v>
      </c>
    </row>
    <row r="119" spans="1:9" x14ac:dyDescent="0.25">
      <c r="A119" s="1">
        <v>43948</v>
      </c>
      <c r="B119">
        <v>5.8</v>
      </c>
      <c r="C119">
        <v>0.5</v>
      </c>
      <c r="D119">
        <f t="shared" si="1"/>
        <v>45</v>
      </c>
      <c r="E119">
        <f>IF(AND(pogoda68[[#This Row],[Średnia temperatura]]&gt;=5,pogoda68[[#This Row],[Średnia temperatura]]&lt;=10),IF(pogoda68[[#This Row],[Opady w mm]]&lt;2,5,10),0)</f>
        <v>5</v>
      </c>
      <c r="F119">
        <f>IF(AND(pogoda68[[#This Row],[Średnia temperatura]]&gt;10,pogoda68[[#This Row],[Średnia temperatura]]&lt;=20),IF(pogoda68[[#This Row],[Opady w mm]]&lt;=15,20,35),0)</f>
        <v>0</v>
      </c>
      <c r="G119">
        <f>IF(pogoda68[[#This Row],[Średnia temperatura]]&gt;20,IF(pogoda68[[#This Row],[Opady w mm]]&lt;=15,10,60),0)</f>
        <v>0</v>
      </c>
      <c r="H119" s="4">
        <f>IF(WEEKDAY(pogoda68[[#This Row],[Data]],2)=5,1,0)</f>
        <v>0</v>
      </c>
      <c r="I119" s="4">
        <f>IF(AND(pogoda68[[#This Row],[czy pt]],pogoda68[[#This Row],[wysokość trawy]]&gt;150),pogoda68[[#This Row],[wysokość trawy]]-25,0)</f>
        <v>0</v>
      </c>
    </row>
    <row r="120" spans="1:9" x14ac:dyDescent="0.25">
      <c r="A120" s="1">
        <v>43949</v>
      </c>
      <c r="B120">
        <v>3.9</v>
      </c>
      <c r="C120">
        <v>2</v>
      </c>
      <c r="D120">
        <f t="shared" si="1"/>
        <v>50</v>
      </c>
      <c r="E120">
        <f>IF(AND(pogoda68[[#This Row],[Średnia temperatura]]&gt;=5,pogoda68[[#This Row],[Średnia temperatura]]&lt;=10),IF(pogoda68[[#This Row],[Opady w mm]]&lt;2,5,10),0)</f>
        <v>0</v>
      </c>
      <c r="F120">
        <f>IF(AND(pogoda68[[#This Row],[Średnia temperatura]]&gt;10,pogoda68[[#This Row],[Średnia temperatura]]&lt;=20),IF(pogoda68[[#This Row],[Opady w mm]]&lt;=15,20,35),0)</f>
        <v>0</v>
      </c>
      <c r="G120">
        <f>IF(pogoda68[[#This Row],[Średnia temperatura]]&gt;20,IF(pogoda68[[#This Row],[Opady w mm]]&lt;=15,10,60),0)</f>
        <v>0</v>
      </c>
      <c r="H120" s="4">
        <f>IF(WEEKDAY(pogoda68[[#This Row],[Data]],2)=5,1,0)</f>
        <v>0</v>
      </c>
      <c r="I120" s="4">
        <f>IF(AND(pogoda68[[#This Row],[czy pt]],pogoda68[[#This Row],[wysokość trawy]]&gt;150),pogoda68[[#This Row],[wysokość trawy]]-25,0)</f>
        <v>0</v>
      </c>
    </row>
    <row r="121" spans="1:9" x14ac:dyDescent="0.25">
      <c r="A121" s="1">
        <v>43950</v>
      </c>
      <c r="B121">
        <v>6.5</v>
      </c>
      <c r="C121">
        <v>4.7</v>
      </c>
      <c r="D121">
        <f t="shared" si="1"/>
        <v>50</v>
      </c>
      <c r="E121">
        <f>IF(AND(pogoda68[[#This Row],[Średnia temperatura]]&gt;=5,pogoda68[[#This Row],[Średnia temperatura]]&lt;=10),IF(pogoda68[[#This Row],[Opady w mm]]&lt;2,5,10),0)</f>
        <v>10</v>
      </c>
      <c r="F121">
        <f>IF(AND(pogoda68[[#This Row],[Średnia temperatura]]&gt;10,pogoda68[[#This Row],[Średnia temperatura]]&lt;=20),IF(pogoda68[[#This Row],[Opady w mm]]&lt;=15,20,35),0)</f>
        <v>0</v>
      </c>
      <c r="G121">
        <f>IF(pogoda68[[#This Row],[Średnia temperatura]]&gt;20,IF(pogoda68[[#This Row],[Opady w mm]]&lt;=15,10,60),0)</f>
        <v>0</v>
      </c>
      <c r="H121" s="4">
        <f>IF(WEEKDAY(pogoda68[[#This Row],[Data]],2)=5,1,0)</f>
        <v>0</v>
      </c>
      <c r="I121" s="4">
        <f>IF(AND(pogoda68[[#This Row],[czy pt]],pogoda68[[#This Row],[wysokość trawy]]&gt;150),pogoda68[[#This Row],[wysokość trawy]]-25,0)</f>
        <v>0</v>
      </c>
    </row>
    <row r="122" spans="1:9" x14ac:dyDescent="0.25">
      <c r="A122" s="1">
        <v>43951</v>
      </c>
      <c r="B122">
        <v>4.5</v>
      </c>
      <c r="C122">
        <v>0</v>
      </c>
      <c r="D122">
        <f t="shared" si="1"/>
        <v>60</v>
      </c>
      <c r="E122">
        <f>IF(AND(pogoda68[[#This Row],[Średnia temperatura]]&gt;=5,pogoda68[[#This Row],[Średnia temperatura]]&lt;=10),IF(pogoda68[[#This Row],[Opady w mm]]&lt;2,5,10),0)</f>
        <v>0</v>
      </c>
      <c r="F122">
        <f>IF(AND(pogoda68[[#This Row],[Średnia temperatura]]&gt;10,pogoda68[[#This Row],[Średnia temperatura]]&lt;=20),IF(pogoda68[[#This Row],[Opady w mm]]&lt;=15,20,35),0)</f>
        <v>0</v>
      </c>
      <c r="G122">
        <f>IF(pogoda68[[#This Row],[Średnia temperatura]]&gt;20,IF(pogoda68[[#This Row],[Opady w mm]]&lt;=15,10,60),0)</f>
        <v>0</v>
      </c>
      <c r="H122" s="4">
        <f>IF(WEEKDAY(pogoda68[[#This Row],[Data]],2)=5,1,0)</f>
        <v>0</v>
      </c>
      <c r="I122" s="4">
        <f>IF(AND(pogoda68[[#This Row],[czy pt]],pogoda68[[#This Row],[wysokość trawy]]&gt;150),pogoda68[[#This Row],[wysokość trawy]]-25,0)</f>
        <v>0</v>
      </c>
    </row>
    <row r="123" spans="1:9" x14ac:dyDescent="0.25">
      <c r="A123" s="1">
        <v>43952</v>
      </c>
      <c r="B123">
        <v>3.8</v>
      </c>
      <c r="C123">
        <v>0.3</v>
      </c>
      <c r="D123">
        <f t="shared" si="1"/>
        <v>60</v>
      </c>
      <c r="E123">
        <f>IF(AND(pogoda68[[#This Row],[Średnia temperatura]]&gt;=5,pogoda68[[#This Row],[Średnia temperatura]]&lt;=10),IF(pogoda68[[#This Row],[Opady w mm]]&lt;2,5,10),0)</f>
        <v>0</v>
      </c>
      <c r="F123">
        <f>IF(AND(pogoda68[[#This Row],[Średnia temperatura]]&gt;10,pogoda68[[#This Row],[Średnia temperatura]]&lt;=20),IF(pogoda68[[#This Row],[Opady w mm]]&lt;=15,20,35),0)</f>
        <v>0</v>
      </c>
      <c r="G123">
        <f>IF(pogoda68[[#This Row],[Średnia temperatura]]&gt;20,IF(pogoda68[[#This Row],[Opady w mm]]&lt;=15,10,60),0)</f>
        <v>0</v>
      </c>
      <c r="H123" s="4">
        <f>IF(WEEKDAY(pogoda68[[#This Row],[Data]],2)=5,1,0)</f>
        <v>1</v>
      </c>
      <c r="I123" s="4">
        <f>IF(AND(pogoda68[[#This Row],[czy pt]],pogoda68[[#This Row],[wysokość trawy]]&gt;150),pogoda68[[#This Row],[wysokość trawy]]-25,0)</f>
        <v>0</v>
      </c>
    </row>
    <row r="124" spans="1:9" x14ac:dyDescent="0.25">
      <c r="A124" s="1">
        <v>43953</v>
      </c>
      <c r="B124">
        <v>6.3</v>
      </c>
      <c r="C124">
        <v>0</v>
      </c>
      <c r="D124">
        <f t="shared" si="1"/>
        <v>60</v>
      </c>
      <c r="E124">
        <f>IF(AND(pogoda68[[#This Row],[Średnia temperatura]]&gt;=5,pogoda68[[#This Row],[Średnia temperatura]]&lt;=10),IF(pogoda68[[#This Row],[Opady w mm]]&lt;2,5,10),0)</f>
        <v>5</v>
      </c>
      <c r="F124">
        <f>IF(AND(pogoda68[[#This Row],[Średnia temperatura]]&gt;10,pogoda68[[#This Row],[Średnia temperatura]]&lt;=20),IF(pogoda68[[#This Row],[Opady w mm]]&lt;=15,20,35),0)</f>
        <v>0</v>
      </c>
      <c r="G124">
        <f>IF(pogoda68[[#This Row],[Średnia temperatura]]&gt;20,IF(pogoda68[[#This Row],[Opady w mm]]&lt;=15,10,60),0)</f>
        <v>0</v>
      </c>
      <c r="H124" s="4">
        <f>IF(WEEKDAY(pogoda68[[#This Row],[Data]],2)=5,1,0)</f>
        <v>0</v>
      </c>
      <c r="I124" s="4">
        <f>IF(AND(pogoda68[[#This Row],[czy pt]],pogoda68[[#This Row],[wysokość trawy]]&gt;150),pogoda68[[#This Row],[wysokość trawy]]-25,0)</f>
        <v>0</v>
      </c>
    </row>
    <row r="125" spans="1:9" x14ac:dyDescent="0.25">
      <c r="A125" s="1">
        <v>43954</v>
      </c>
      <c r="B125">
        <v>5.8</v>
      </c>
      <c r="C125">
        <v>0.3</v>
      </c>
      <c r="D125">
        <f t="shared" si="1"/>
        <v>65</v>
      </c>
      <c r="E125">
        <f>IF(AND(pogoda68[[#This Row],[Średnia temperatura]]&gt;=5,pogoda68[[#This Row],[Średnia temperatura]]&lt;=10),IF(pogoda68[[#This Row],[Opady w mm]]&lt;2,5,10),0)</f>
        <v>5</v>
      </c>
      <c r="F125">
        <f>IF(AND(pogoda68[[#This Row],[Średnia temperatura]]&gt;10,pogoda68[[#This Row],[Średnia temperatura]]&lt;=20),IF(pogoda68[[#This Row],[Opady w mm]]&lt;=15,20,35),0)</f>
        <v>0</v>
      </c>
      <c r="G125">
        <f>IF(pogoda68[[#This Row],[Średnia temperatura]]&gt;20,IF(pogoda68[[#This Row],[Opady w mm]]&lt;=15,10,60),0)</f>
        <v>0</v>
      </c>
      <c r="H125" s="4">
        <f>IF(WEEKDAY(pogoda68[[#This Row],[Data]],2)=5,1,0)</f>
        <v>0</v>
      </c>
      <c r="I125" s="4">
        <f>IF(AND(pogoda68[[#This Row],[czy pt]],pogoda68[[#This Row],[wysokość trawy]]&gt;150),pogoda68[[#This Row],[wysokość trawy]]-25,0)</f>
        <v>0</v>
      </c>
    </row>
    <row r="126" spans="1:9" x14ac:dyDescent="0.25">
      <c r="A126" s="1">
        <v>43955</v>
      </c>
      <c r="B126">
        <v>4.2</v>
      </c>
      <c r="C126">
        <v>0.1</v>
      </c>
      <c r="D126">
        <f t="shared" si="1"/>
        <v>70</v>
      </c>
      <c r="E126">
        <f>IF(AND(pogoda68[[#This Row],[Średnia temperatura]]&gt;=5,pogoda68[[#This Row],[Średnia temperatura]]&lt;=10),IF(pogoda68[[#This Row],[Opady w mm]]&lt;2,5,10),0)</f>
        <v>0</v>
      </c>
      <c r="F126">
        <f>IF(AND(pogoda68[[#This Row],[Średnia temperatura]]&gt;10,pogoda68[[#This Row],[Średnia temperatura]]&lt;=20),IF(pogoda68[[#This Row],[Opady w mm]]&lt;=15,20,35),0)</f>
        <v>0</v>
      </c>
      <c r="G126">
        <f>IF(pogoda68[[#This Row],[Średnia temperatura]]&gt;20,IF(pogoda68[[#This Row],[Opady w mm]]&lt;=15,10,60),0)</f>
        <v>0</v>
      </c>
      <c r="H126" s="4">
        <f>IF(WEEKDAY(pogoda68[[#This Row],[Data]],2)=5,1,0)</f>
        <v>0</v>
      </c>
      <c r="I126" s="4">
        <f>IF(AND(pogoda68[[#This Row],[czy pt]],pogoda68[[#This Row],[wysokość trawy]]&gt;150),pogoda68[[#This Row],[wysokość trawy]]-25,0)</f>
        <v>0</v>
      </c>
    </row>
    <row r="127" spans="1:9" x14ac:dyDescent="0.25">
      <c r="A127" s="1">
        <v>43956</v>
      </c>
      <c r="B127">
        <v>6</v>
      </c>
      <c r="C127">
        <v>0.9</v>
      </c>
      <c r="D127">
        <f t="shared" si="1"/>
        <v>70</v>
      </c>
      <c r="E127">
        <f>IF(AND(pogoda68[[#This Row],[Średnia temperatura]]&gt;=5,pogoda68[[#This Row],[Średnia temperatura]]&lt;=10),IF(pogoda68[[#This Row],[Opady w mm]]&lt;2,5,10),0)</f>
        <v>5</v>
      </c>
      <c r="F127">
        <f>IF(AND(pogoda68[[#This Row],[Średnia temperatura]]&gt;10,pogoda68[[#This Row],[Średnia temperatura]]&lt;=20),IF(pogoda68[[#This Row],[Opady w mm]]&lt;=15,20,35),0)</f>
        <v>0</v>
      </c>
      <c r="G127">
        <f>IF(pogoda68[[#This Row],[Średnia temperatura]]&gt;20,IF(pogoda68[[#This Row],[Opady w mm]]&lt;=15,10,60),0)</f>
        <v>0</v>
      </c>
      <c r="H127" s="4">
        <f>IF(WEEKDAY(pogoda68[[#This Row],[Data]],2)=5,1,0)</f>
        <v>0</v>
      </c>
      <c r="I127" s="4">
        <f>IF(AND(pogoda68[[#This Row],[czy pt]],pogoda68[[#This Row],[wysokość trawy]]&gt;150),pogoda68[[#This Row],[wysokość trawy]]-25,0)</f>
        <v>0</v>
      </c>
    </row>
    <row r="128" spans="1:9" x14ac:dyDescent="0.25">
      <c r="A128" s="1">
        <v>43957</v>
      </c>
      <c r="B128">
        <v>3.1</v>
      </c>
      <c r="C128">
        <v>1.8</v>
      </c>
      <c r="D128">
        <f t="shared" si="1"/>
        <v>75</v>
      </c>
      <c r="E128">
        <f>IF(AND(pogoda68[[#This Row],[Średnia temperatura]]&gt;=5,pogoda68[[#This Row],[Średnia temperatura]]&lt;=10),IF(pogoda68[[#This Row],[Opady w mm]]&lt;2,5,10),0)</f>
        <v>0</v>
      </c>
      <c r="F128">
        <f>IF(AND(pogoda68[[#This Row],[Średnia temperatura]]&gt;10,pogoda68[[#This Row],[Średnia temperatura]]&lt;=20),IF(pogoda68[[#This Row],[Opady w mm]]&lt;=15,20,35),0)</f>
        <v>0</v>
      </c>
      <c r="G128">
        <f>IF(pogoda68[[#This Row],[Średnia temperatura]]&gt;20,IF(pogoda68[[#This Row],[Opady w mm]]&lt;=15,10,60),0)</f>
        <v>0</v>
      </c>
      <c r="H128" s="4">
        <f>IF(WEEKDAY(pogoda68[[#This Row],[Data]],2)=5,1,0)</f>
        <v>0</v>
      </c>
      <c r="I128" s="4">
        <f>IF(AND(pogoda68[[#This Row],[czy pt]],pogoda68[[#This Row],[wysokość trawy]]&gt;150),pogoda68[[#This Row],[wysokość trawy]]-25,0)</f>
        <v>0</v>
      </c>
    </row>
    <row r="129" spans="1:9" x14ac:dyDescent="0.25">
      <c r="A129" s="1">
        <v>43958</v>
      </c>
      <c r="B129">
        <v>4.9000000000000004</v>
      </c>
      <c r="C129">
        <v>1.7</v>
      </c>
      <c r="D129">
        <f t="shared" si="1"/>
        <v>75</v>
      </c>
      <c r="E129">
        <f>IF(AND(pogoda68[[#This Row],[Średnia temperatura]]&gt;=5,pogoda68[[#This Row],[Średnia temperatura]]&lt;=10),IF(pogoda68[[#This Row],[Opady w mm]]&lt;2,5,10),0)</f>
        <v>0</v>
      </c>
      <c r="F129">
        <f>IF(AND(pogoda68[[#This Row],[Średnia temperatura]]&gt;10,pogoda68[[#This Row],[Średnia temperatura]]&lt;=20),IF(pogoda68[[#This Row],[Opady w mm]]&lt;=15,20,35),0)</f>
        <v>0</v>
      </c>
      <c r="G129">
        <f>IF(pogoda68[[#This Row],[Średnia temperatura]]&gt;20,IF(pogoda68[[#This Row],[Opady w mm]]&lt;=15,10,60),0)</f>
        <v>0</v>
      </c>
      <c r="H129" s="4">
        <f>IF(WEEKDAY(pogoda68[[#This Row],[Data]],2)=5,1,0)</f>
        <v>0</v>
      </c>
      <c r="I129" s="4">
        <f>IF(AND(pogoda68[[#This Row],[czy pt]],pogoda68[[#This Row],[wysokość trawy]]&gt;150),pogoda68[[#This Row],[wysokość trawy]]-25,0)</f>
        <v>0</v>
      </c>
    </row>
    <row r="130" spans="1:9" x14ac:dyDescent="0.25">
      <c r="A130" s="1">
        <v>43959</v>
      </c>
      <c r="B130">
        <v>7</v>
      </c>
      <c r="C130">
        <v>0.5</v>
      </c>
      <c r="D130">
        <f t="shared" si="1"/>
        <v>75</v>
      </c>
      <c r="E130">
        <f>IF(AND(pogoda68[[#This Row],[Średnia temperatura]]&gt;=5,pogoda68[[#This Row],[Średnia temperatura]]&lt;=10),IF(pogoda68[[#This Row],[Opady w mm]]&lt;2,5,10),0)</f>
        <v>5</v>
      </c>
      <c r="F130">
        <f>IF(AND(pogoda68[[#This Row],[Średnia temperatura]]&gt;10,pogoda68[[#This Row],[Średnia temperatura]]&lt;=20),IF(pogoda68[[#This Row],[Opady w mm]]&lt;=15,20,35),0)</f>
        <v>0</v>
      </c>
      <c r="G130">
        <f>IF(pogoda68[[#This Row],[Średnia temperatura]]&gt;20,IF(pogoda68[[#This Row],[Opady w mm]]&lt;=15,10,60),0)</f>
        <v>0</v>
      </c>
      <c r="H130" s="4">
        <f>IF(WEEKDAY(pogoda68[[#This Row],[Data]],2)=5,1,0)</f>
        <v>1</v>
      </c>
      <c r="I130" s="4">
        <f>IF(AND(pogoda68[[#This Row],[czy pt]],pogoda68[[#This Row],[wysokość trawy]]&gt;150),pogoda68[[#This Row],[wysokość trawy]]-25,0)</f>
        <v>0</v>
      </c>
    </row>
    <row r="131" spans="1:9" x14ac:dyDescent="0.25">
      <c r="A131" s="1">
        <v>43960</v>
      </c>
      <c r="B131">
        <v>5.7</v>
      </c>
      <c r="C131">
        <v>1.4</v>
      </c>
      <c r="D131">
        <f t="shared" si="1"/>
        <v>80</v>
      </c>
      <c r="E131">
        <f>IF(AND(pogoda68[[#This Row],[Średnia temperatura]]&gt;=5,pogoda68[[#This Row],[Średnia temperatura]]&lt;=10),IF(pogoda68[[#This Row],[Opady w mm]]&lt;2,5,10),0)</f>
        <v>5</v>
      </c>
      <c r="F131">
        <f>IF(AND(pogoda68[[#This Row],[Średnia temperatura]]&gt;10,pogoda68[[#This Row],[Średnia temperatura]]&lt;=20),IF(pogoda68[[#This Row],[Opady w mm]]&lt;=15,20,35),0)</f>
        <v>0</v>
      </c>
      <c r="G131">
        <f>IF(pogoda68[[#This Row],[Średnia temperatura]]&gt;20,IF(pogoda68[[#This Row],[Opady w mm]]&lt;=15,10,60),0)</f>
        <v>0</v>
      </c>
      <c r="H131" s="4">
        <f>IF(WEEKDAY(pogoda68[[#This Row],[Data]],2)=5,1,0)</f>
        <v>0</v>
      </c>
      <c r="I131" s="4">
        <f>IF(AND(pogoda68[[#This Row],[czy pt]],pogoda68[[#This Row],[wysokość trawy]]&gt;150),pogoda68[[#This Row],[wysokość trawy]]-25,0)</f>
        <v>0</v>
      </c>
    </row>
    <row r="132" spans="1:9" x14ac:dyDescent="0.25">
      <c r="A132" s="1">
        <v>43961</v>
      </c>
      <c r="B132">
        <v>7.9</v>
      </c>
      <c r="C132">
        <v>0.6</v>
      </c>
      <c r="D132">
        <f t="shared" ref="D132:D195" si="2">D131+E131+F131+G131-I131</f>
        <v>85</v>
      </c>
      <c r="E132">
        <f>IF(AND(pogoda68[[#This Row],[Średnia temperatura]]&gt;=5,pogoda68[[#This Row],[Średnia temperatura]]&lt;=10),IF(pogoda68[[#This Row],[Opady w mm]]&lt;2,5,10),0)</f>
        <v>5</v>
      </c>
      <c r="F132">
        <f>IF(AND(pogoda68[[#This Row],[Średnia temperatura]]&gt;10,pogoda68[[#This Row],[Średnia temperatura]]&lt;=20),IF(pogoda68[[#This Row],[Opady w mm]]&lt;=15,20,35),0)</f>
        <v>0</v>
      </c>
      <c r="G132">
        <f>IF(pogoda68[[#This Row],[Średnia temperatura]]&gt;20,IF(pogoda68[[#This Row],[Opady w mm]]&lt;=15,10,60),0)</f>
        <v>0</v>
      </c>
      <c r="H132" s="4">
        <f>IF(WEEKDAY(pogoda68[[#This Row],[Data]],2)=5,1,0)</f>
        <v>0</v>
      </c>
      <c r="I132" s="4">
        <f>IF(AND(pogoda68[[#This Row],[czy pt]],pogoda68[[#This Row],[wysokość trawy]]&gt;150),pogoda68[[#This Row],[wysokość trawy]]-25,0)</f>
        <v>0</v>
      </c>
    </row>
    <row r="133" spans="1:9" x14ac:dyDescent="0.25">
      <c r="A133" s="1">
        <v>43962</v>
      </c>
      <c r="B133">
        <v>6.7</v>
      </c>
      <c r="C133">
        <v>0.1</v>
      </c>
      <c r="D133">
        <f t="shared" si="2"/>
        <v>90</v>
      </c>
      <c r="E133">
        <f>IF(AND(pogoda68[[#This Row],[Średnia temperatura]]&gt;=5,pogoda68[[#This Row],[Średnia temperatura]]&lt;=10),IF(pogoda68[[#This Row],[Opady w mm]]&lt;2,5,10),0)</f>
        <v>5</v>
      </c>
      <c r="F133">
        <f>IF(AND(pogoda68[[#This Row],[Średnia temperatura]]&gt;10,pogoda68[[#This Row],[Średnia temperatura]]&lt;=20),IF(pogoda68[[#This Row],[Opady w mm]]&lt;=15,20,35),0)</f>
        <v>0</v>
      </c>
      <c r="G133">
        <f>IF(pogoda68[[#This Row],[Średnia temperatura]]&gt;20,IF(pogoda68[[#This Row],[Opady w mm]]&lt;=15,10,60),0)</f>
        <v>0</v>
      </c>
      <c r="H133" s="4">
        <f>IF(WEEKDAY(pogoda68[[#This Row],[Data]],2)=5,1,0)</f>
        <v>0</v>
      </c>
      <c r="I133" s="4">
        <f>IF(AND(pogoda68[[#This Row],[czy pt]],pogoda68[[#This Row],[wysokość trawy]]&gt;150),pogoda68[[#This Row],[wysokość trawy]]-25,0)</f>
        <v>0</v>
      </c>
    </row>
    <row r="134" spans="1:9" x14ac:dyDescent="0.25">
      <c r="A134" s="1">
        <v>43963</v>
      </c>
      <c r="B134">
        <v>6.4</v>
      </c>
      <c r="C134">
        <v>0.8</v>
      </c>
      <c r="D134">
        <f t="shared" si="2"/>
        <v>95</v>
      </c>
      <c r="E134">
        <f>IF(AND(pogoda68[[#This Row],[Średnia temperatura]]&gt;=5,pogoda68[[#This Row],[Średnia temperatura]]&lt;=10),IF(pogoda68[[#This Row],[Opady w mm]]&lt;2,5,10),0)</f>
        <v>5</v>
      </c>
      <c r="F134">
        <f>IF(AND(pogoda68[[#This Row],[Średnia temperatura]]&gt;10,pogoda68[[#This Row],[Średnia temperatura]]&lt;=20),IF(pogoda68[[#This Row],[Opady w mm]]&lt;=15,20,35),0)</f>
        <v>0</v>
      </c>
      <c r="G134">
        <f>IF(pogoda68[[#This Row],[Średnia temperatura]]&gt;20,IF(pogoda68[[#This Row],[Opady w mm]]&lt;=15,10,60),0)</f>
        <v>0</v>
      </c>
      <c r="H134" s="4">
        <f>IF(WEEKDAY(pogoda68[[#This Row],[Data]],2)=5,1,0)</f>
        <v>0</v>
      </c>
      <c r="I134" s="4">
        <f>IF(AND(pogoda68[[#This Row],[czy pt]],pogoda68[[#This Row],[wysokość trawy]]&gt;150),pogoda68[[#This Row],[wysokość trawy]]-25,0)</f>
        <v>0</v>
      </c>
    </row>
    <row r="135" spans="1:9" x14ac:dyDescent="0.25">
      <c r="A135" s="1">
        <v>43964</v>
      </c>
      <c r="B135">
        <v>4</v>
      </c>
      <c r="C135">
        <v>0</v>
      </c>
      <c r="D135">
        <f t="shared" si="2"/>
        <v>100</v>
      </c>
      <c r="E135">
        <f>IF(AND(pogoda68[[#This Row],[Średnia temperatura]]&gt;=5,pogoda68[[#This Row],[Średnia temperatura]]&lt;=10),IF(pogoda68[[#This Row],[Opady w mm]]&lt;2,5,10),0)</f>
        <v>0</v>
      </c>
      <c r="F135">
        <f>IF(AND(pogoda68[[#This Row],[Średnia temperatura]]&gt;10,pogoda68[[#This Row],[Średnia temperatura]]&lt;=20),IF(pogoda68[[#This Row],[Opady w mm]]&lt;=15,20,35),0)</f>
        <v>0</v>
      </c>
      <c r="G135">
        <f>IF(pogoda68[[#This Row],[Średnia temperatura]]&gt;20,IF(pogoda68[[#This Row],[Opady w mm]]&lt;=15,10,60),0)</f>
        <v>0</v>
      </c>
      <c r="H135" s="4">
        <f>IF(WEEKDAY(pogoda68[[#This Row],[Data]],2)=5,1,0)</f>
        <v>0</v>
      </c>
      <c r="I135" s="4">
        <f>IF(AND(pogoda68[[#This Row],[czy pt]],pogoda68[[#This Row],[wysokość trawy]]&gt;150),pogoda68[[#This Row],[wysokość trawy]]-25,0)</f>
        <v>0</v>
      </c>
    </row>
    <row r="136" spans="1:9" x14ac:dyDescent="0.25">
      <c r="A136" s="1">
        <v>43965</v>
      </c>
      <c r="B136">
        <v>6.8</v>
      </c>
      <c r="C136">
        <v>0</v>
      </c>
      <c r="D136">
        <f t="shared" si="2"/>
        <v>100</v>
      </c>
      <c r="E136">
        <f>IF(AND(pogoda68[[#This Row],[Średnia temperatura]]&gt;=5,pogoda68[[#This Row],[Średnia temperatura]]&lt;=10),IF(pogoda68[[#This Row],[Opady w mm]]&lt;2,5,10),0)</f>
        <v>5</v>
      </c>
      <c r="F136">
        <f>IF(AND(pogoda68[[#This Row],[Średnia temperatura]]&gt;10,pogoda68[[#This Row],[Średnia temperatura]]&lt;=20),IF(pogoda68[[#This Row],[Opady w mm]]&lt;=15,20,35),0)</f>
        <v>0</v>
      </c>
      <c r="G136">
        <f>IF(pogoda68[[#This Row],[Średnia temperatura]]&gt;20,IF(pogoda68[[#This Row],[Opady w mm]]&lt;=15,10,60),0)</f>
        <v>0</v>
      </c>
      <c r="H136" s="4">
        <f>IF(WEEKDAY(pogoda68[[#This Row],[Data]],2)=5,1,0)</f>
        <v>0</v>
      </c>
      <c r="I136" s="4">
        <f>IF(AND(pogoda68[[#This Row],[czy pt]],pogoda68[[#This Row],[wysokość trawy]]&gt;150),pogoda68[[#This Row],[wysokość trawy]]-25,0)</f>
        <v>0</v>
      </c>
    </row>
    <row r="137" spans="1:9" x14ac:dyDescent="0.25">
      <c r="A137" s="1">
        <v>43966</v>
      </c>
      <c r="B137">
        <v>6.7</v>
      </c>
      <c r="C137">
        <v>0.9</v>
      </c>
      <c r="D137">
        <f t="shared" si="2"/>
        <v>105</v>
      </c>
      <c r="E137">
        <f>IF(AND(pogoda68[[#This Row],[Średnia temperatura]]&gt;=5,pogoda68[[#This Row],[Średnia temperatura]]&lt;=10),IF(pogoda68[[#This Row],[Opady w mm]]&lt;2,5,10),0)</f>
        <v>5</v>
      </c>
      <c r="F137">
        <f>IF(AND(pogoda68[[#This Row],[Średnia temperatura]]&gt;10,pogoda68[[#This Row],[Średnia temperatura]]&lt;=20),IF(pogoda68[[#This Row],[Opady w mm]]&lt;=15,20,35),0)</f>
        <v>0</v>
      </c>
      <c r="G137">
        <f>IF(pogoda68[[#This Row],[Średnia temperatura]]&gt;20,IF(pogoda68[[#This Row],[Opady w mm]]&lt;=15,10,60),0)</f>
        <v>0</v>
      </c>
      <c r="H137" s="4">
        <f>IF(WEEKDAY(pogoda68[[#This Row],[Data]],2)=5,1,0)</f>
        <v>1</v>
      </c>
      <c r="I137" s="4">
        <f>IF(AND(pogoda68[[#This Row],[czy pt]],pogoda68[[#This Row],[wysokość trawy]]&gt;150),pogoda68[[#This Row],[wysokość trawy]]-25,0)</f>
        <v>0</v>
      </c>
    </row>
    <row r="138" spans="1:9" x14ac:dyDescent="0.25">
      <c r="A138" s="1">
        <v>43967</v>
      </c>
      <c r="B138">
        <v>8.5</v>
      </c>
      <c r="C138">
        <v>1.9</v>
      </c>
      <c r="D138">
        <f t="shared" si="2"/>
        <v>110</v>
      </c>
      <c r="E138">
        <f>IF(AND(pogoda68[[#This Row],[Średnia temperatura]]&gt;=5,pogoda68[[#This Row],[Średnia temperatura]]&lt;=10),IF(pogoda68[[#This Row],[Opady w mm]]&lt;2,5,10),0)</f>
        <v>5</v>
      </c>
      <c r="F138">
        <f>IF(AND(pogoda68[[#This Row],[Średnia temperatura]]&gt;10,pogoda68[[#This Row],[Średnia temperatura]]&lt;=20),IF(pogoda68[[#This Row],[Opady w mm]]&lt;=15,20,35),0)</f>
        <v>0</v>
      </c>
      <c r="G138">
        <f>IF(pogoda68[[#This Row],[Średnia temperatura]]&gt;20,IF(pogoda68[[#This Row],[Opady w mm]]&lt;=15,10,60),0)</f>
        <v>0</v>
      </c>
      <c r="H138" s="4">
        <f>IF(WEEKDAY(pogoda68[[#This Row],[Data]],2)=5,1,0)</f>
        <v>0</v>
      </c>
      <c r="I138" s="4">
        <f>IF(AND(pogoda68[[#This Row],[czy pt]],pogoda68[[#This Row],[wysokość trawy]]&gt;150),pogoda68[[#This Row],[wysokość trawy]]-25,0)</f>
        <v>0</v>
      </c>
    </row>
    <row r="139" spans="1:9" x14ac:dyDescent="0.25">
      <c r="A139" s="1">
        <v>43968</v>
      </c>
      <c r="B139">
        <v>10.4</v>
      </c>
      <c r="C139">
        <v>0</v>
      </c>
      <c r="D139">
        <f t="shared" si="2"/>
        <v>115</v>
      </c>
      <c r="E139">
        <f>IF(AND(pogoda68[[#This Row],[Średnia temperatura]]&gt;=5,pogoda68[[#This Row],[Średnia temperatura]]&lt;=10),IF(pogoda68[[#This Row],[Opady w mm]]&lt;2,5,10),0)</f>
        <v>0</v>
      </c>
      <c r="F139">
        <f>IF(AND(pogoda68[[#This Row],[Średnia temperatura]]&gt;10,pogoda68[[#This Row],[Średnia temperatura]]&lt;=20),IF(pogoda68[[#This Row],[Opady w mm]]&lt;=15,20,35),0)</f>
        <v>20</v>
      </c>
      <c r="G139">
        <f>IF(pogoda68[[#This Row],[Średnia temperatura]]&gt;20,IF(pogoda68[[#This Row],[Opady w mm]]&lt;=15,10,60),0)</f>
        <v>0</v>
      </c>
      <c r="H139" s="4">
        <f>IF(WEEKDAY(pogoda68[[#This Row],[Data]],2)=5,1,0)</f>
        <v>0</v>
      </c>
      <c r="I139" s="4">
        <f>IF(AND(pogoda68[[#This Row],[czy pt]],pogoda68[[#This Row],[wysokość trawy]]&gt;150),pogoda68[[#This Row],[wysokość trawy]]-25,0)</f>
        <v>0</v>
      </c>
    </row>
    <row r="140" spans="1:9" x14ac:dyDescent="0.25">
      <c r="A140" s="1">
        <v>43969</v>
      </c>
      <c r="B140">
        <v>10.5</v>
      </c>
      <c r="C140">
        <v>5.4</v>
      </c>
      <c r="D140">
        <f t="shared" si="2"/>
        <v>135</v>
      </c>
      <c r="E140">
        <f>IF(AND(pogoda68[[#This Row],[Średnia temperatura]]&gt;=5,pogoda68[[#This Row],[Średnia temperatura]]&lt;=10),IF(pogoda68[[#This Row],[Opady w mm]]&lt;2,5,10),0)</f>
        <v>0</v>
      </c>
      <c r="F140">
        <f>IF(AND(pogoda68[[#This Row],[Średnia temperatura]]&gt;10,pogoda68[[#This Row],[Średnia temperatura]]&lt;=20),IF(pogoda68[[#This Row],[Opady w mm]]&lt;=15,20,35),0)</f>
        <v>20</v>
      </c>
      <c r="G140">
        <f>IF(pogoda68[[#This Row],[Średnia temperatura]]&gt;20,IF(pogoda68[[#This Row],[Opady w mm]]&lt;=15,10,60),0)</f>
        <v>0</v>
      </c>
      <c r="H140" s="4">
        <f>IF(WEEKDAY(pogoda68[[#This Row],[Data]],2)=5,1,0)</f>
        <v>0</v>
      </c>
      <c r="I140" s="4">
        <f>IF(AND(pogoda68[[#This Row],[czy pt]],pogoda68[[#This Row],[wysokość trawy]]&gt;150),pogoda68[[#This Row],[wysokość trawy]]-25,0)</f>
        <v>0</v>
      </c>
    </row>
    <row r="141" spans="1:9" x14ac:dyDescent="0.25">
      <c r="A141" s="1">
        <v>43970</v>
      </c>
      <c r="B141">
        <v>10.199999999999999</v>
      </c>
      <c r="C141">
        <v>2.9</v>
      </c>
      <c r="D141">
        <f t="shared" si="2"/>
        <v>155</v>
      </c>
      <c r="E141">
        <f>IF(AND(pogoda68[[#This Row],[Średnia temperatura]]&gt;=5,pogoda68[[#This Row],[Średnia temperatura]]&lt;=10),IF(pogoda68[[#This Row],[Opady w mm]]&lt;2,5,10),0)</f>
        <v>0</v>
      </c>
      <c r="F141">
        <f>IF(AND(pogoda68[[#This Row],[Średnia temperatura]]&gt;10,pogoda68[[#This Row],[Średnia temperatura]]&lt;=20),IF(pogoda68[[#This Row],[Opady w mm]]&lt;=15,20,35),0)</f>
        <v>20</v>
      </c>
      <c r="G141">
        <f>IF(pogoda68[[#This Row],[Średnia temperatura]]&gt;20,IF(pogoda68[[#This Row],[Opady w mm]]&lt;=15,10,60),0)</f>
        <v>0</v>
      </c>
      <c r="H141" s="4">
        <f>IF(WEEKDAY(pogoda68[[#This Row],[Data]],2)=5,1,0)</f>
        <v>0</v>
      </c>
      <c r="I141" s="4">
        <f>IF(AND(pogoda68[[#This Row],[czy pt]],pogoda68[[#This Row],[wysokość trawy]]&gt;150),pogoda68[[#This Row],[wysokość trawy]]-25,0)</f>
        <v>0</v>
      </c>
    </row>
    <row r="142" spans="1:9" x14ac:dyDescent="0.25">
      <c r="A142" s="1">
        <v>43971</v>
      </c>
      <c r="B142">
        <v>8.3000000000000007</v>
      </c>
      <c r="C142">
        <v>4.4000000000000004</v>
      </c>
      <c r="D142">
        <f t="shared" si="2"/>
        <v>175</v>
      </c>
      <c r="E142">
        <f>IF(AND(pogoda68[[#This Row],[Średnia temperatura]]&gt;=5,pogoda68[[#This Row],[Średnia temperatura]]&lt;=10),IF(pogoda68[[#This Row],[Opady w mm]]&lt;2,5,10),0)</f>
        <v>10</v>
      </c>
      <c r="F142">
        <f>IF(AND(pogoda68[[#This Row],[Średnia temperatura]]&gt;10,pogoda68[[#This Row],[Średnia temperatura]]&lt;=20),IF(pogoda68[[#This Row],[Opady w mm]]&lt;=15,20,35),0)</f>
        <v>0</v>
      </c>
      <c r="G142">
        <f>IF(pogoda68[[#This Row],[Średnia temperatura]]&gt;20,IF(pogoda68[[#This Row],[Opady w mm]]&lt;=15,10,60),0)</f>
        <v>0</v>
      </c>
      <c r="H142" s="4">
        <f>IF(WEEKDAY(pogoda68[[#This Row],[Data]],2)=5,1,0)</f>
        <v>0</v>
      </c>
      <c r="I142" s="4">
        <f>IF(AND(pogoda68[[#This Row],[czy pt]],pogoda68[[#This Row],[wysokość trawy]]&gt;150),pogoda68[[#This Row],[wysokość trawy]]-25,0)</f>
        <v>0</v>
      </c>
    </row>
    <row r="143" spans="1:9" x14ac:dyDescent="0.25">
      <c r="A143" s="1">
        <v>43972</v>
      </c>
      <c r="B143">
        <v>7.1</v>
      </c>
      <c r="C143">
        <v>1.5</v>
      </c>
      <c r="D143">
        <f t="shared" si="2"/>
        <v>185</v>
      </c>
      <c r="E143">
        <f>IF(AND(pogoda68[[#This Row],[Średnia temperatura]]&gt;=5,pogoda68[[#This Row],[Średnia temperatura]]&lt;=10),IF(pogoda68[[#This Row],[Opady w mm]]&lt;2,5,10),0)</f>
        <v>5</v>
      </c>
      <c r="F143">
        <f>IF(AND(pogoda68[[#This Row],[Średnia temperatura]]&gt;10,pogoda68[[#This Row],[Średnia temperatura]]&lt;=20),IF(pogoda68[[#This Row],[Opady w mm]]&lt;=15,20,35),0)</f>
        <v>0</v>
      </c>
      <c r="G143">
        <f>IF(pogoda68[[#This Row],[Średnia temperatura]]&gt;20,IF(pogoda68[[#This Row],[Opady w mm]]&lt;=15,10,60),0)</f>
        <v>0</v>
      </c>
      <c r="H143" s="4">
        <f>IF(WEEKDAY(pogoda68[[#This Row],[Data]],2)=5,1,0)</f>
        <v>0</v>
      </c>
      <c r="I143" s="4">
        <f>IF(AND(pogoda68[[#This Row],[czy pt]],pogoda68[[#This Row],[wysokość trawy]]&gt;150),pogoda68[[#This Row],[wysokość trawy]]-25,0)</f>
        <v>0</v>
      </c>
    </row>
    <row r="144" spans="1:9" x14ac:dyDescent="0.25">
      <c r="A144" s="1">
        <v>43973</v>
      </c>
      <c r="B144">
        <v>8.4</v>
      </c>
      <c r="C144">
        <v>0</v>
      </c>
      <c r="D144">
        <f t="shared" si="2"/>
        <v>190</v>
      </c>
      <c r="E144">
        <f>IF(AND(pogoda68[[#This Row],[Średnia temperatura]]&gt;=5,pogoda68[[#This Row],[Średnia temperatura]]&lt;=10),IF(pogoda68[[#This Row],[Opady w mm]]&lt;2,5,10),0)</f>
        <v>5</v>
      </c>
      <c r="F144">
        <f>IF(AND(pogoda68[[#This Row],[Średnia temperatura]]&gt;10,pogoda68[[#This Row],[Średnia temperatura]]&lt;=20),IF(pogoda68[[#This Row],[Opady w mm]]&lt;=15,20,35),0)</f>
        <v>0</v>
      </c>
      <c r="G144">
        <f>IF(pogoda68[[#This Row],[Średnia temperatura]]&gt;20,IF(pogoda68[[#This Row],[Opady w mm]]&lt;=15,10,60),0)</f>
        <v>0</v>
      </c>
      <c r="H144" s="4">
        <f>IF(WEEKDAY(pogoda68[[#This Row],[Data]],2)=5,1,0)</f>
        <v>1</v>
      </c>
      <c r="I144" s="4">
        <f>IF(AND(pogoda68[[#This Row],[czy pt]],pogoda68[[#This Row],[wysokość trawy]]&gt;150),pogoda68[[#This Row],[wysokość trawy]]-25,0)</f>
        <v>165</v>
      </c>
    </row>
    <row r="145" spans="1:9" x14ac:dyDescent="0.25">
      <c r="A145" s="1">
        <v>43974</v>
      </c>
      <c r="B145">
        <v>11.6</v>
      </c>
      <c r="C145">
        <v>0.8</v>
      </c>
      <c r="D145">
        <f t="shared" si="2"/>
        <v>30</v>
      </c>
      <c r="E145">
        <f>IF(AND(pogoda68[[#This Row],[Średnia temperatura]]&gt;=5,pogoda68[[#This Row],[Średnia temperatura]]&lt;=10),IF(pogoda68[[#This Row],[Opady w mm]]&lt;2,5,10),0)</f>
        <v>0</v>
      </c>
      <c r="F145">
        <f>IF(AND(pogoda68[[#This Row],[Średnia temperatura]]&gt;10,pogoda68[[#This Row],[Średnia temperatura]]&lt;=20),IF(pogoda68[[#This Row],[Opady w mm]]&lt;=15,20,35),0)</f>
        <v>20</v>
      </c>
      <c r="G145">
        <f>IF(pogoda68[[#This Row],[Średnia temperatura]]&gt;20,IF(pogoda68[[#This Row],[Opady w mm]]&lt;=15,10,60),0)</f>
        <v>0</v>
      </c>
      <c r="H145" s="4">
        <f>IF(WEEKDAY(pogoda68[[#This Row],[Data]],2)=5,1,0)</f>
        <v>0</v>
      </c>
      <c r="I145" s="4">
        <f>IF(AND(pogoda68[[#This Row],[czy pt]],pogoda68[[#This Row],[wysokość trawy]]&gt;150),pogoda68[[#This Row],[wysokość trawy]]-25,0)</f>
        <v>0</v>
      </c>
    </row>
    <row r="146" spans="1:9" x14ac:dyDescent="0.25">
      <c r="A146" s="1">
        <v>43975</v>
      </c>
      <c r="B146">
        <v>9.4</v>
      </c>
      <c r="C146">
        <v>4.3</v>
      </c>
      <c r="D146">
        <f t="shared" si="2"/>
        <v>50</v>
      </c>
      <c r="E146">
        <f>IF(AND(pogoda68[[#This Row],[Średnia temperatura]]&gt;=5,pogoda68[[#This Row],[Średnia temperatura]]&lt;=10),IF(pogoda68[[#This Row],[Opady w mm]]&lt;2,5,10),0)</f>
        <v>10</v>
      </c>
      <c r="F146">
        <f>IF(AND(pogoda68[[#This Row],[Średnia temperatura]]&gt;10,pogoda68[[#This Row],[Średnia temperatura]]&lt;=20),IF(pogoda68[[#This Row],[Opady w mm]]&lt;=15,20,35),0)</f>
        <v>0</v>
      </c>
      <c r="G146">
        <f>IF(pogoda68[[#This Row],[Średnia temperatura]]&gt;20,IF(pogoda68[[#This Row],[Opady w mm]]&lt;=15,10,60),0)</f>
        <v>0</v>
      </c>
      <c r="H146" s="4">
        <f>IF(WEEKDAY(pogoda68[[#This Row],[Data]],2)=5,1,0)</f>
        <v>0</v>
      </c>
      <c r="I146" s="4">
        <f>IF(AND(pogoda68[[#This Row],[czy pt]],pogoda68[[#This Row],[wysokość trawy]]&gt;150),pogoda68[[#This Row],[wysokość trawy]]-25,0)</f>
        <v>0</v>
      </c>
    </row>
    <row r="147" spans="1:9" x14ac:dyDescent="0.25">
      <c r="A147" s="1">
        <v>43976</v>
      </c>
      <c r="B147">
        <v>9.1</v>
      </c>
      <c r="C147">
        <v>7.6</v>
      </c>
      <c r="D147">
        <f t="shared" si="2"/>
        <v>60</v>
      </c>
      <c r="E147">
        <f>IF(AND(pogoda68[[#This Row],[Średnia temperatura]]&gt;=5,pogoda68[[#This Row],[Średnia temperatura]]&lt;=10),IF(pogoda68[[#This Row],[Opady w mm]]&lt;2,5,10),0)</f>
        <v>10</v>
      </c>
      <c r="F147">
        <f>IF(AND(pogoda68[[#This Row],[Średnia temperatura]]&gt;10,pogoda68[[#This Row],[Średnia temperatura]]&lt;=20),IF(pogoda68[[#This Row],[Opady w mm]]&lt;=15,20,35),0)</f>
        <v>0</v>
      </c>
      <c r="G147">
        <f>IF(pogoda68[[#This Row],[Średnia temperatura]]&gt;20,IF(pogoda68[[#This Row],[Opady w mm]]&lt;=15,10,60),0)</f>
        <v>0</v>
      </c>
      <c r="H147" s="4">
        <f>IF(WEEKDAY(pogoda68[[#This Row],[Data]],2)=5,1,0)</f>
        <v>0</v>
      </c>
      <c r="I147" s="4">
        <f>IF(AND(pogoda68[[#This Row],[czy pt]],pogoda68[[#This Row],[wysokość trawy]]&gt;150),pogoda68[[#This Row],[wysokość trawy]]-25,0)</f>
        <v>0</v>
      </c>
    </row>
    <row r="148" spans="1:9" x14ac:dyDescent="0.25">
      <c r="A148" s="1">
        <v>43977</v>
      </c>
      <c r="B148">
        <v>9.8000000000000007</v>
      </c>
      <c r="C148">
        <v>2</v>
      </c>
      <c r="D148">
        <f t="shared" si="2"/>
        <v>70</v>
      </c>
      <c r="E148">
        <f>IF(AND(pogoda68[[#This Row],[Średnia temperatura]]&gt;=5,pogoda68[[#This Row],[Średnia temperatura]]&lt;=10),IF(pogoda68[[#This Row],[Opady w mm]]&lt;2,5,10),0)</f>
        <v>10</v>
      </c>
      <c r="F148">
        <f>IF(AND(pogoda68[[#This Row],[Średnia temperatura]]&gt;10,pogoda68[[#This Row],[Średnia temperatura]]&lt;=20),IF(pogoda68[[#This Row],[Opady w mm]]&lt;=15,20,35),0)</f>
        <v>0</v>
      </c>
      <c r="G148">
        <f>IF(pogoda68[[#This Row],[Średnia temperatura]]&gt;20,IF(pogoda68[[#This Row],[Opady w mm]]&lt;=15,10,60),0)</f>
        <v>0</v>
      </c>
      <c r="H148" s="4">
        <f>IF(WEEKDAY(pogoda68[[#This Row],[Data]],2)=5,1,0)</f>
        <v>0</v>
      </c>
      <c r="I148" s="4">
        <f>IF(AND(pogoda68[[#This Row],[czy pt]],pogoda68[[#This Row],[wysokość trawy]]&gt;150),pogoda68[[#This Row],[wysokość trawy]]-25,0)</f>
        <v>0</v>
      </c>
    </row>
    <row r="149" spans="1:9" x14ac:dyDescent="0.25">
      <c r="A149" s="1">
        <v>43978</v>
      </c>
      <c r="B149">
        <v>11.6</v>
      </c>
      <c r="C149">
        <v>2</v>
      </c>
      <c r="D149">
        <f t="shared" si="2"/>
        <v>80</v>
      </c>
      <c r="E149">
        <f>IF(AND(pogoda68[[#This Row],[Średnia temperatura]]&gt;=5,pogoda68[[#This Row],[Średnia temperatura]]&lt;=10),IF(pogoda68[[#This Row],[Opady w mm]]&lt;2,5,10),0)</f>
        <v>0</v>
      </c>
      <c r="F149">
        <f>IF(AND(pogoda68[[#This Row],[Średnia temperatura]]&gt;10,pogoda68[[#This Row],[Średnia temperatura]]&lt;=20),IF(pogoda68[[#This Row],[Opady w mm]]&lt;=15,20,35),0)</f>
        <v>20</v>
      </c>
      <c r="G149">
        <f>IF(pogoda68[[#This Row],[Średnia temperatura]]&gt;20,IF(pogoda68[[#This Row],[Opady w mm]]&lt;=15,10,60),0)</f>
        <v>0</v>
      </c>
      <c r="H149" s="4">
        <f>IF(WEEKDAY(pogoda68[[#This Row],[Data]],2)=5,1,0)</f>
        <v>0</v>
      </c>
      <c r="I149" s="4">
        <f>IF(AND(pogoda68[[#This Row],[czy pt]],pogoda68[[#This Row],[wysokość trawy]]&gt;150),pogoda68[[#This Row],[wysokość trawy]]-25,0)</f>
        <v>0</v>
      </c>
    </row>
    <row r="150" spans="1:9" x14ac:dyDescent="0.25">
      <c r="A150" s="1">
        <v>43979</v>
      </c>
      <c r="B150">
        <v>12.5</v>
      </c>
      <c r="C150">
        <v>0</v>
      </c>
      <c r="D150">
        <f t="shared" si="2"/>
        <v>100</v>
      </c>
      <c r="E150">
        <f>IF(AND(pogoda68[[#This Row],[Średnia temperatura]]&gt;=5,pogoda68[[#This Row],[Średnia temperatura]]&lt;=10),IF(pogoda68[[#This Row],[Opady w mm]]&lt;2,5,10),0)</f>
        <v>0</v>
      </c>
      <c r="F150">
        <f>IF(AND(pogoda68[[#This Row],[Średnia temperatura]]&gt;10,pogoda68[[#This Row],[Średnia temperatura]]&lt;=20),IF(pogoda68[[#This Row],[Opady w mm]]&lt;=15,20,35),0)</f>
        <v>20</v>
      </c>
      <c r="G150">
        <f>IF(pogoda68[[#This Row],[Średnia temperatura]]&gt;20,IF(pogoda68[[#This Row],[Opady w mm]]&lt;=15,10,60),0)</f>
        <v>0</v>
      </c>
      <c r="H150" s="4">
        <f>IF(WEEKDAY(pogoda68[[#This Row],[Data]],2)=5,1,0)</f>
        <v>0</v>
      </c>
      <c r="I150" s="4">
        <f>IF(AND(pogoda68[[#This Row],[czy pt]],pogoda68[[#This Row],[wysokość trawy]]&gt;150),pogoda68[[#This Row],[wysokość trawy]]-25,0)</f>
        <v>0</v>
      </c>
    </row>
    <row r="151" spans="1:9" x14ac:dyDescent="0.25">
      <c r="A151" s="1">
        <v>43980</v>
      </c>
      <c r="B151">
        <v>10</v>
      </c>
      <c r="C151">
        <v>0.1</v>
      </c>
      <c r="D151">
        <f t="shared" si="2"/>
        <v>120</v>
      </c>
      <c r="E151">
        <f>IF(AND(pogoda68[[#This Row],[Średnia temperatura]]&gt;=5,pogoda68[[#This Row],[Średnia temperatura]]&lt;=10),IF(pogoda68[[#This Row],[Opady w mm]]&lt;2,5,10),0)</f>
        <v>5</v>
      </c>
      <c r="F151">
        <f>IF(AND(pogoda68[[#This Row],[Średnia temperatura]]&gt;10,pogoda68[[#This Row],[Średnia temperatura]]&lt;=20),IF(pogoda68[[#This Row],[Opady w mm]]&lt;=15,20,35),0)</f>
        <v>0</v>
      </c>
      <c r="G151">
        <f>IF(pogoda68[[#This Row],[Średnia temperatura]]&gt;20,IF(pogoda68[[#This Row],[Opady w mm]]&lt;=15,10,60),0)</f>
        <v>0</v>
      </c>
      <c r="H151" s="4">
        <f>IF(WEEKDAY(pogoda68[[#This Row],[Data]],2)=5,1,0)</f>
        <v>1</v>
      </c>
      <c r="I151" s="4">
        <f>IF(AND(pogoda68[[#This Row],[czy pt]],pogoda68[[#This Row],[wysokość trawy]]&gt;150),pogoda68[[#This Row],[wysokość trawy]]-25,0)</f>
        <v>0</v>
      </c>
    </row>
    <row r="152" spans="1:9" x14ac:dyDescent="0.25">
      <c r="A152" s="1">
        <v>43981</v>
      </c>
      <c r="B152">
        <v>13.7</v>
      </c>
      <c r="C152">
        <v>1.5</v>
      </c>
      <c r="D152">
        <f t="shared" si="2"/>
        <v>125</v>
      </c>
      <c r="E152">
        <f>IF(AND(pogoda68[[#This Row],[Średnia temperatura]]&gt;=5,pogoda68[[#This Row],[Średnia temperatura]]&lt;=10),IF(pogoda68[[#This Row],[Opady w mm]]&lt;2,5,10),0)</f>
        <v>0</v>
      </c>
      <c r="F152">
        <f>IF(AND(pogoda68[[#This Row],[Średnia temperatura]]&gt;10,pogoda68[[#This Row],[Średnia temperatura]]&lt;=20),IF(pogoda68[[#This Row],[Opady w mm]]&lt;=15,20,35),0)</f>
        <v>20</v>
      </c>
      <c r="G152">
        <f>IF(pogoda68[[#This Row],[Średnia temperatura]]&gt;20,IF(pogoda68[[#This Row],[Opady w mm]]&lt;=15,10,60),0)</f>
        <v>0</v>
      </c>
      <c r="H152" s="4">
        <f>IF(WEEKDAY(pogoda68[[#This Row],[Data]],2)=5,1,0)</f>
        <v>0</v>
      </c>
      <c r="I152" s="4">
        <f>IF(AND(pogoda68[[#This Row],[czy pt]],pogoda68[[#This Row],[wysokość trawy]]&gt;150),pogoda68[[#This Row],[wysokość trawy]]-25,0)</f>
        <v>0</v>
      </c>
    </row>
    <row r="153" spans="1:9" x14ac:dyDescent="0.25">
      <c r="A153" s="1">
        <v>43982</v>
      </c>
      <c r="B153">
        <v>13.9</v>
      </c>
      <c r="C153">
        <v>0</v>
      </c>
      <c r="D153">
        <f t="shared" si="2"/>
        <v>145</v>
      </c>
      <c r="E153">
        <f>IF(AND(pogoda68[[#This Row],[Średnia temperatura]]&gt;=5,pogoda68[[#This Row],[Średnia temperatura]]&lt;=10),IF(pogoda68[[#This Row],[Opady w mm]]&lt;2,5,10),0)</f>
        <v>0</v>
      </c>
      <c r="F153">
        <f>IF(AND(pogoda68[[#This Row],[Średnia temperatura]]&gt;10,pogoda68[[#This Row],[Średnia temperatura]]&lt;=20),IF(pogoda68[[#This Row],[Opady w mm]]&lt;=15,20,35),0)</f>
        <v>20</v>
      </c>
      <c r="G153">
        <f>IF(pogoda68[[#This Row],[Średnia temperatura]]&gt;20,IF(pogoda68[[#This Row],[Opady w mm]]&lt;=15,10,60),0)</f>
        <v>0</v>
      </c>
      <c r="H153" s="4">
        <f>IF(WEEKDAY(pogoda68[[#This Row],[Data]],2)=5,1,0)</f>
        <v>0</v>
      </c>
      <c r="I153" s="4">
        <f>IF(AND(pogoda68[[#This Row],[czy pt]],pogoda68[[#This Row],[wysokość trawy]]&gt;150),pogoda68[[#This Row],[wysokość trawy]]-25,0)</f>
        <v>0</v>
      </c>
    </row>
    <row r="154" spans="1:9" x14ac:dyDescent="0.25">
      <c r="A154" s="1">
        <v>43983</v>
      </c>
      <c r="B154">
        <v>12</v>
      </c>
      <c r="C154">
        <v>15.5</v>
      </c>
      <c r="D154">
        <f t="shared" si="2"/>
        <v>165</v>
      </c>
      <c r="E154">
        <f>IF(AND(pogoda68[[#This Row],[Średnia temperatura]]&gt;=5,pogoda68[[#This Row],[Średnia temperatura]]&lt;=10),IF(pogoda68[[#This Row],[Opady w mm]]&lt;2,5,10),0)</f>
        <v>0</v>
      </c>
      <c r="F154">
        <f>IF(AND(pogoda68[[#This Row],[Średnia temperatura]]&gt;10,pogoda68[[#This Row],[Średnia temperatura]]&lt;=20),IF(pogoda68[[#This Row],[Opady w mm]]&lt;=15,20,35),0)</f>
        <v>35</v>
      </c>
      <c r="G154">
        <f>IF(pogoda68[[#This Row],[Średnia temperatura]]&gt;20,IF(pogoda68[[#This Row],[Opady w mm]]&lt;=15,10,60),0)</f>
        <v>0</v>
      </c>
      <c r="H154" s="4">
        <f>IF(WEEKDAY(pogoda68[[#This Row],[Data]],2)=5,1,0)</f>
        <v>0</v>
      </c>
      <c r="I154" s="4">
        <f>IF(AND(pogoda68[[#This Row],[czy pt]],pogoda68[[#This Row],[wysokość trawy]]&gt;150),pogoda68[[#This Row],[wysokość trawy]]-25,0)</f>
        <v>0</v>
      </c>
    </row>
    <row r="155" spans="1:9" x14ac:dyDescent="0.25">
      <c r="A155" s="1">
        <v>43984</v>
      </c>
      <c r="B155">
        <v>12.6</v>
      </c>
      <c r="C155">
        <v>7.2</v>
      </c>
      <c r="D155">
        <f t="shared" si="2"/>
        <v>200</v>
      </c>
      <c r="E155">
        <f>IF(AND(pogoda68[[#This Row],[Średnia temperatura]]&gt;=5,pogoda68[[#This Row],[Średnia temperatura]]&lt;=10),IF(pogoda68[[#This Row],[Opady w mm]]&lt;2,5,10),0)</f>
        <v>0</v>
      </c>
      <c r="F155">
        <f>IF(AND(pogoda68[[#This Row],[Średnia temperatura]]&gt;10,pogoda68[[#This Row],[Średnia temperatura]]&lt;=20),IF(pogoda68[[#This Row],[Opady w mm]]&lt;=15,20,35),0)</f>
        <v>20</v>
      </c>
      <c r="G155">
        <f>IF(pogoda68[[#This Row],[Średnia temperatura]]&gt;20,IF(pogoda68[[#This Row],[Opady w mm]]&lt;=15,10,60),0)</f>
        <v>0</v>
      </c>
      <c r="H155" s="4">
        <f>IF(WEEKDAY(pogoda68[[#This Row],[Data]],2)=5,1,0)</f>
        <v>0</v>
      </c>
      <c r="I155" s="4">
        <f>IF(AND(pogoda68[[#This Row],[czy pt]],pogoda68[[#This Row],[wysokość trawy]]&gt;150),pogoda68[[#This Row],[wysokość trawy]]-25,0)</f>
        <v>0</v>
      </c>
    </row>
    <row r="156" spans="1:9" x14ac:dyDescent="0.25">
      <c r="A156" s="1">
        <v>43985</v>
      </c>
      <c r="B156">
        <v>13.6</v>
      </c>
      <c r="C156">
        <v>0.1</v>
      </c>
      <c r="D156">
        <f t="shared" si="2"/>
        <v>220</v>
      </c>
      <c r="E156">
        <f>IF(AND(pogoda68[[#This Row],[Średnia temperatura]]&gt;=5,pogoda68[[#This Row],[Średnia temperatura]]&lt;=10),IF(pogoda68[[#This Row],[Opady w mm]]&lt;2,5,10),0)</f>
        <v>0</v>
      </c>
      <c r="F156">
        <f>IF(AND(pogoda68[[#This Row],[Średnia temperatura]]&gt;10,pogoda68[[#This Row],[Średnia temperatura]]&lt;=20),IF(pogoda68[[#This Row],[Opady w mm]]&lt;=15,20,35),0)</f>
        <v>20</v>
      </c>
      <c r="G156">
        <f>IF(pogoda68[[#This Row],[Średnia temperatura]]&gt;20,IF(pogoda68[[#This Row],[Opady w mm]]&lt;=15,10,60),0)</f>
        <v>0</v>
      </c>
      <c r="H156" s="4">
        <f>IF(WEEKDAY(pogoda68[[#This Row],[Data]],2)=5,1,0)</f>
        <v>0</v>
      </c>
      <c r="I156" s="4">
        <f>IF(AND(pogoda68[[#This Row],[czy pt]],pogoda68[[#This Row],[wysokość trawy]]&gt;150),pogoda68[[#This Row],[wysokość trawy]]-25,0)</f>
        <v>0</v>
      </c>
    </row>
    <row r="157" spans="1:9" x14ac:dyDescent="0.25">
      <c r="A157" s="1">
        <v>43986</v>
      </c>
      <c r="B157">
        <v>15</v>
      </c>
      <c r="C157">
        <v>0.2</v>
      </c>
      <c r="D157">
        <f t="shared" si="2"/>
        <v>240</v>
      </c>
      <c r="E157">
        <f>IF(AND(pogoda68[[#This Row],[Średnia temperatura]]&gt;=5,pogoda68[[#This Row],[Średnia temperatura]]&lt;=10),IF(pogoda68[[#This Row],[Opady w mm]]&lt;2,5,10),0)</f>
        <v>0</v>
      </c>
      <c r="F157">
        <f>IF(AND(pogoda68[[#This Row],[Średnia temperatura]]&gt;10,pogoda68[[#This Row],[Średnia temperatura]]&lt;=20),IF(pogoda68[[#This Row],[Opady w mm]]&lt;=15,20,35),0)</f>
        <v>20</v>
      </c>
      <c r="G157">
        <f>IF(pogoda68[[#This Row],[Średnia temperatura]]&gt;20,IF(pogoda68[[#This Row],[Opady w mm]]&lt;=15,10,60),0)</f>
        <v>0</v>
      </c>
      <c r="H157" s="4">
        <f>IF(WEEKDAY(pogoda68[[#This Row],[Data]],2)=5,1,0)</f>
        <v>0</v>
      </c>
      <c r="I157" s="4">
        <f>IF(AND(pogoda68[[#This Row],[czy pt]],pogoda68[[#This Row],[wysokość trawy]]&gt;150),pogoda68[[#This Row],[wysokość trawy]]-25,0)</f>
        <v>0</v>
      </c>
    </row>
    <row r="158" spans="1:9" x14ac:dyDescent="0.25">
      <c r="A158" s="1">
        <v>43987</v>
      </c>
      <c r="B158">
        <v>16.100000000000001</v>
      </c>
      <c r="C158">
        <v>0.3</v>
      </c>
      <c r="D158">
        <f t="shared" si="2"/>
        <v>260</v>
      </c>
      <c r="E158">
        <f>IF(AND(pogoda68[[#This Row],[Średnia temperatura]]&gt;=5,pogoda68[[#This Row],[Średnia temperatura]]&lt;=10),IF(pogoda68[[#This Row],[Opady w mm]]&lt;2,5,10),0)</f>
        <v>0</v>
      </c>
      <c r="F158">
        <f>IF(AND(pogoda68[[#This Row],[Średnia temperatura]]&gt;10,pogoda68[[#This Row],[Średnia temperatura]]&lt;=20),IF(pogoda68[[#This Row],[Opady w mm]]&lt;=15,20,35),0)</f>
        <v>20</v>
      </c>
      <c r="G158">
        <f>IF(pogoda68[[#This Row],[Średnia temperatura]]&gt;20,IF(pogoda68[[#This Row],[Opady w mm]]&lt;=15,10,60),0)</f>
        <v>0</v>
      </c>
      <c r="H158" s="4">
        <f>IF(WEEKDAY(pogoda68[[#This Row],[Data]],2)=5,1,0)</f>
        <v>1</v>
      </c>
      <c r="I158" s="4">
        <f>IF(AND(pogoda68[[#This Row],[czy pt]],pogoda68[[#This Row],[wysokość trawy]]&gt;150),pogoda68[[#This Row],[wysokość trawy]]-25,0)</f>
        <v>235</v>
      </c>
    </row>
    <row r="159" spans="1:9" x14ac:dyDescent="0.25">
      <c r="A159" s="1">
        <v>43988</v>
      </c>
      <c r="B159">
        <v>11</v>
      </c>
      <c r="C159">
        <v>4</v>
      </c>
      <c r="D159">
        <f t="shared" si="2"/>
        <v>45</v>
      </c>
      <c r="E159">
        <f>IF(AND(pogoda68[[#This Row],[Średnia temperatura]]&gt;=5,pogoda68[[#This Row],[Średnia temperatura]]&lt;=10),IF(pogoda68[[#This Row],[Opady w mm]]&lt;2,5,10),0)</f>
        <v>0</v>
      </c>
      <c r="F159">
        <f>IF(AND(pogoda68[[#This Row],[Średnia temperatura]]&gt;10,pogoda68[[#This Row],[Średnia temperatura]]&lt;=20),IF(pogoda68[[#This Row],[Opady w mm]]&lt;=15,20,35),0)</f>
        <v>20</v>
      </c>
      <c r="G159">
        <f>IF(pogoda68[[#This Row],[Średnia temperatura]]&gt;20,IF(pogoda68[[#This Row],[Opady w mm]]&lt;=15,10,60),0)</f>
        <v>0</v>
      </c>
      <c r="H159" s="4">
        <f>IF(WEEKDAY(pogoda68[[#This Row],[Data]],2)=5,1,0)</f>
        <v>0</v>
      </c>
      <c r="I159" s="4">
        <f>IF(AND(pogoda68[[#This Row],[czy pt]],pogoda68[[#This Row],[wysokość trawy]]&gt;150),pogoda68[[#This Row],[wysokość trawy]]-25,0)</f>
        <v>0</v>
      </c>
    </row>
    <row r="160" spans="1:9" x14ac:dyDescent="0.25">
      <c r="A160" s="1">
        <v>43989</v>
      </c>
      <c r="B160">
        <v>14.2</v>
      </c>
      <c r="C160">
        <v>2.8</v>
      </c>
      <c r="D160">
        <f t="shared" si="2"/>
        <v>65</v>
      </c>
      <c r="E160">
        <f>IF(AND(pogoda68[[#This Row],[Średnia temperatura]]&gt;=5,pogoda68[[#This Row],[Średnia temperatura]]&lt;=10),IF(pogoda68[[#This Row],[Opady w mm]]&lt;2,5,10),0)</f>
        <v>0</v>
      </c>
      <c r="F160">
        <f>IF(AND(pogoda68[[#This Row],[Średnia temperatura]]&gt;10,pogoda68[[#This Row],[Średnia temperatura]]&lt;=20),IF(pogoda68[[#This Row],[Opady w mm]]&lt;=15,20,35),0)</f>
        <v>20</v>
      </c>
      <c r="G160">
        <f>IF(pogoda68[[#This Row],[Średnia temperatura]]&gt;20,IF(pogoda68[[#This Row],[Opady w mm]]&lt;=15,10,60),0)</f>
        <v>0</v>
      </c>
      <c r="H160" s="4">
        <f>IF(WEEKDAY(pogoda68[[#This Row],[Data]],2)=5,1,0)</f>
        <v>0</v>
      </c>
      <c r="I160" s="4">
        <f>IF(AND(pogoda68[[#This Row],[czy pt]],pogoda68[[#This Row],[wysokość trawy]]&gt;150),pogoda68[[#This Row],[wysokość trawy]]-25,0)</f>
        <v>0</v>
      </c>
    </row>
    <row r="161" spans="1:9" x14ac:dyDescent="0.25">
      <c r="A161" s="1">
        <v>43990</v>
      </c>
      <c r="B161">
        <v>14.2</v>
      </c>
      <c r="C161">
        <v>0.3</v>
      </c>
      <c r="D161">
        <f t="shared" si="2"/>
        <v>85</v>
      </c>
      <c r="E161">
        <f>IF(AND(pogoda68[[#This Row],[Średnia temperatura]]&gt;=5,pogoda68[[#This Row],[Średnia temperatura]]&lt;=10),IF(pogoda68[[#This Row],[Opady w mm]]&lt;2,5,10),0)</f>
        <v>0</v>
      </c>
      <c r="F161">
        <f>IF(AND(pogoda68[[#This Row],[Średnia temperatura]]&gt;10,pogoda68[[#This Row],[Średnia temperatura]]&lt;=20),IF(pogoda68[[#This Row],[Opady w mm]]&lt;=15,20,35),0)</f>
        <v>20</v>
      </c>
      <c r="G161">
        <f>IF(pogoda68[[#This Row],[Średnia temperatura]]&gt;20,IF(pogoda68[[#This Row],[Opady w mm]]&lt;=15,10,60),0)</f>
        <v>0</v>
      </c>
      <c r="H161" s="4">
        <f>IF(WEEKDAY(pogoda68[[#This Row],[Data]],2)=5,1,0)</f>
        <v>0</v>
      </c>
      <c r="I161" s="4">
        <f>IF(AND(pogoda68[[#This Row],[czy pt]],pogoda68[[#This Row],[wysokość trawy]]&gt;150),pogoda68[[#This Row],[wysokość trawy]]-25,0)</f>
        <v>0</v>
      </c>
    </row>
    <row r="162" spans="1:9" x14ac:dyDescent="0.25">
      <c r="A162" s="1">
        <v>43991</v>
      </c>
      <c r="B162">
        <v>13.4</v>
      </c>
      <c r="C162">
        <v>12.9</v>
      </c>
      <c r="D162">
        <f t="shared" si="2"/>
        <v>105</v>
      </c>
      <c r="E162">
        <f>IF(AND(pogoda68[[#This Row],[Średnia temperatura]]&gt;=5,pogoda68[[#This Row],[Średnia temperatura]]&lt;=10),IF(pogoda68[[#This Row],[Opady w mm]]&lt;2,5,10),0)</f>
        <v>0</v>
      </c>
      <c r="F162">
        <f>IF(AND(pogoda68[[#This Row],[Średnia temperatura]]&gt;10,pogoda68[[#This Row],[Średnia temperatura]]&lt;=20),IF(pogoda68[[#This Row],[Opady w mm]]&lt;=15,20,35),0)</f>
        <v>20</v>
      </c>
      <c r="G162">
        <f>IF(pogoda68[[#This Row],[Średnia temperatura]]&gt;20,IF(pogoda68[[#This Row],[Opady w mm]]&lt;=15,10,60),0)</f>
        <v>0</v>
      </c>
      <c r="H162" s="4">
        <f>IF(WEEKDAY(pogoda68[[#This Row],[Data]],2)=5,1,0)</f>
        <v>0</v>
      </c>
      <c r="I162" s="4">
        <f>IF(AND(pogoda68[[#This Row],[czy pt]],pogoda68[[#This Row],[wysokość trawy]]&gt;150),pogoda68[[#This Row],[wysokość trawy]]-25,0)</f>
        <v>0</v>
      </c>
    </row>
    <row r="163" spans="1:9" x14ac:dyDescent="0.25">
      <c r="A163" s="1">
        <v>43992</v>
      </c>
      <c r="B163">
        <v>11.8</v>
      </c>
      <c r="C163">
        <v>0.2</v>
      </c>
      <c r="D163">
        <f t="shared" si="2"/>
        <v>125</v>
      </c>
      <c r="E163">
        <f>IF(AND(pogoda68[[#This Row],[Średnia temperatura]]&gt;=5,pogoda68[[#This Row],[Średnia temperatura]]&lt;=10),IF(pogoda68[[#This Row],[Opady w mm]]&lt;2,5,10),0)</f>
        <v>0</v>
      </c>
      <c r="F163">
        <f>IF(AND(pogoda68[[#This Row],[Średnia temperatura]]&gt;10,pogoda68[[#This Row],[Średnia temperatura]]&lt;=20),IF(pogoda68[[#This Row],[Opady w mm]]&lt;=15,20,35),0)</f>
        <v>20</v>
      </c>
      <c r="G163">
        <f>IF(pogoda68[[#This Row],[Średnia temperatura]]&gt;20,IF(pogoda68[[#This Row],[Opady w mm]]&lt;=15,10,60),0)</f>
        <v>0</v>
      </c>
      <c r="H163" s="4">
        <f>IF(WEEKDAY(pogoda68[[#This Row],[Data]],2)=5,1,0)</f>
        <v>0</v>
      </c>
      <c r="I163" s="4">
        <f>IF(AND(pogoda68[[#This Row],[czy pt]],pogoda68[[#This Row],[wysokość trawy]]&gt;150),pogoda68[[#This Row],[wysokość trawy]]-25,0)</f>
        <v>0</v>
      </c>
    </row>
    <row r="164" spans="1:9" x14ac:dyDescent="0.25">
      <c r="A164" s="1">
        <v>43993</v>
      </c>
      <c r="B164">
        <v>14.6</v>
      </c>
      <c r="C164">
        <v>0</v>
      </c>
      <c r="D164">
        <f t="shared" si="2"/>
        <v>145</v>
      </c>
      <c r="E164">
        <f>IF(AND(pogoda68[[#This Row],[Średnia temperatura]]&gt;=5,pogoda68[[#This Row],[Średnia temperatura]]&lt;=10),IF(pogoda68[[#This Row],[Opady w mm]]&lt;2,5,10),0)</f>
        <v>0</v>
      </c>
      <c r="F164">
        <f>IF(AND(pogoda68[[#This Row],[Średnia temperatura]]&gt;10,pogoda68[[#This Row],[Średnia temperatura]]&lt;=20),IF(pogoda68[[#This Row],[Opady w mm]]&lt;=15,20,35),0)</f>
        <v>20</v>
      </c>
      <c r="G164">
        <f>IF(pogoda68[[#This Row],[Średnia temperatura]]&gt;20,IF(pogoda68[[#This Row],[Opady w mm]]&lt;=15,10,60),0)</f>
        <v>0</v>
      </c>
      <c r="H164" s="4">
        <f>IF(WEEKDAY(pogoda68[[#This Row],[Data]],2)=5,1,0)</f>
        <v>0</v>
      </c>
      <c r="I164" s="4">
        <f>IF(AND(pogoda68[[#This Row],[czy pt]],pogoda68[[#This Row],[wysokość trawy]]&gt;150),pogoda68[[#This Row],[wysokość trawy]]-25,0)</f>
        <v>0</v>
      </c>
    </row>
    <row r="165" spans="1:9" x14ac:dyDescent="0.25">
      <c r="A165" s="1">
        <v>43994</v>
      </c>
      <c r="B165">
        <v>14.8</v>
      </c>
      <c r="C165">
        <v>0</v>
      </c>
      <c r="D165">
        <f t="shared" si="2"/>
        <v>165</v>
      </c>
      <c r="E165">
        <f>IF(AND(pogoda68[[#This Row],[Średnia temperatura]]&gt;=5,pogoda68[[#This Row],[Średnia temperatura]]&lt;=10),IF(pogoda68[[#This Row],[Opady w mm]]&lt;2,5,10),0)</f>
        <v>0</v>
      </c>
      <c r="F165">
        <f>IF(AND(pogoda68[[#This Row],[Średnia temperatura]]&gt;10,pogoda68[[#This Row],[Średnia temperatura]]&lt;=20),IF(pogoda68[[#This Row],[Opady w mm]]&lt;=15,20,35),0)</f>
        <v>20</v>
      </c>
      <c r="G165">
        <f>IF(pogoda68[[#This Row],[Średnia temperatura]]&gt;20,IF(pogoda68[[#This Row],[Opady w mm]]&lt;=15,10,60),0)</f>
        <v>0</v>
      </c>
      <c r="H165" s="4">
        <f>IF(WEEKDAY(pogoda68[[#This Row],[Data]],2)=5,1,0)</f>
        <v>1</v>
      </c>
      <c r="I165" s="4">
        <f>IF(AND(pogoda68[[#This Row],[czy pt]],pogoda68[[#This Row],[wysokość trawy]]&gt;150),pogoda68[[#This Row],[wysokość trawy]]-25,0)</f>
        <v>140</v>
      </c>
    </row>
    <row r="166" spans="1:9" x14ac:dyDescent="0.25">
      <c r="A166" s="1">
        <v>43995</v>
      </c>
      <c r="B166">
        <v>14.7</v>
      </c>
      <c r="C166">
        <v>0.7</v>
      </c>
      <c r="D166">
        <f t="shared" si="2"/>
        <v>45</v>
      </c>
      <c r="E166">
        <f>IF(AND(pogoda68[[#This Row],[Średnia temperatura]]&gt;=5,pogoda68[[#This Row],[Średnia temperatura]]&lt;=10),IF(pogoda68[[#This Row],[Opady w mm]]&lt;2,5,10),0)</f>
        <v>0</v>
      </c>
      <c r="F166">
        <f>IF(AND(pogoda68[[#This Row],[Średnia temperatura]]&gt;10,pogoda68[[#This Row],[Średnia temperatura]]&lt;=20),IF(pogoda68[[#This Row],[Opady w mm]]&lt;=15,20,35),0)</f>
        <v>20</v>
      </c>
      <c r="G166">
        <f>IF(pogoda68[[#This Row],[Średnia temperatura]]&gt;20,IF(pogoda68[[#This Row],[Opady w mm]]&lt;=15,10,60),0)</f>
        <v>0</v>
      </c>
      <c r="H166" s="4">
        <f>IF(WEEKDAY(pogoda68[[#This Row],[Data]],2)=5,1,0)</f>
        <v>0</v>
      </c>
      <c r="I166" s="4">
        <f>IF(AND(pogoda68[[#This Row],[czy pt]],pogoda68[[#This Row],[wysokość trawy]]&gt;150),pogoda68[[#This Row],[wysokość trawy]]-25,0)</f>
        <v>0</v>
      </c>
    </row>
    <row r="167" spans="1:9" x14ac:dyDescent="0.25">
      <c r="A167" s="1">
        <v>43996</v>
      </c>
      <c r="B167">
        <v>14.1</v>
      </c>
      <c r="C167">
        <v>0</v>
      </c>
      <c r="D167">
        <f t="shared" si="2"/>
        <v>65</v>
      </c>
      <c r="E167">
        <f>IF(AND(pogoda68[[#This Row],[Średnia temperatura]]&gt;=5,pogoda68[[#This Row],[Średnia temperatura]]&lt;=10),IF(pogoda68[[#This Row],[Opady w mm]]&lt;2,5,10),0)</f>
        <v>0</v>
      </c>
      <c r="F167">
        <f>IF(AND(pogoda68[[#This Row],[Średnia temperatura]]&gt;10,pogoda68[[#This Row],[Średnia temperatura]]&lt;=20),IF(pogoda68[[#This Row],[Opady w mm]]&lt;=15,20,35),0)</f>
        <v>20</v>
      </c>
      <c r="G167">
        <f>IF(pogoda68[[#This Row],[Średnia temperatura]]&gt;20,IF(pogoda68[[#This Row],[Opady w mm]]&lt;=15,10,60),0)</f>
        <v>0</v>
      </c>
      <c r="H167" s="4">
        <f>IF(WEEKDAY(pogoda68[[#This Row],[Data]],2)=5,1,0)</f>
        <v>0</v>
      </c>
      <c r="I167" s="4">
        <f>IF(AND(pogoda68[[#This Row],[czy pt]],pogoda68[[#This Row],[wysokość trawy]]&gt;150),pogoda68[[#This Row],[wysokość trawy]]-25,0)</f>
        <v>0</v>
      </c>
    </row>
    <row r="168" spans="1:9" x14ac:dyDescent="0.25">
      <c r="A168" s="1">
        <v>43997</v>
      </c>
      <c r="B168">
        <v>17.600000000000001</v>
      </c>
      <c r="C168">
        <v>0</v>
      </c>
      <c r="D168">
        <f t="shared" si="2"/>
        <v>85</v>
      </c>
      <c r="E168">
        <f>IF(AND(pogoda68[[#This Row],[Średnia temperatura]]&gt;=5,pogoda68[[#This Row],[Średnia temperatura]]&lt;=10),IF(pogoda68[[#This Row],[Opady w mm]]&lt;2,5,10),0)</f>
        <v>0</v>
      </c>
      <c r="F168">
        <f>IF(AND(pogoda68[[#This Row],[Średnia temperatura]]&gt;10,pogoda68[[#This Row],[Średnia temperatura]]&lt;=20),IF(pogoda68[[#This Row],[Opady w mm]]&lt;=15,20,35),0)</f>
        <v>20</v>
      </c>
      <c r="G168">
        <f>IF(pogoda68[[#This Row],[Średnia temperatura]]&gt;20,IF(pogoda68[[#This Row],[Opady w mm]]&lt;=15,10,60),0)</f>
        <v>0</v>
      </c>
      <c r="H168" s="4">
        <f>IF(WEEKDAY(pogoda68[[#This Row],[Data]],2)=5,1,0)</f>
        <v>0</v>
      </c>
      <c r="I168" s="4">
        <f>IF(AND(pogoda68[[#This Row],[czy pt]],pogoda68[[#This Row],[wysokość trawy]]&gt;150),pogoda68[[#This Row],[wysokość trawy]]-25,0)</f>
        <v>0</v>
      </c>
    </row>
    <row r="169" spans="1:9" x14ac:dyDescent="0.25">
      <c r="A169" s="1">
        <v>43998</v>
      </c>
      <c r="B169">
        <v>17</v>
      </c>
      <c r="C169">
        <v>10.8</v>
      </c>
      <c r="D169">
        <f t="shared" si="2"/>
        <v>105</v>
      </c>
      <c r="E169">
        <f>IF(AND(pogoda68[[#This Row],[Średnia temperatura]]&gt;=5,pogoda68[[#This Row],[Średnia temperatura]]&lt;=10),IF(pogoda68[[#This Row],[Opady w mm]]&lt;2,5,10),0)</f>
        <v>0</v>
      </c>
      <c r="F169">
        <f>IF(AND(pogoda68[[#This Row],[Średnia temperatura]]&gt;10,pogoda68[[#This Row],[Średnia temperatura]]&lt;=20),IF(pogoda68[[#This Row],[Opady w mm]]&lt;=15,20,35),0)</f>
        <v>20</v>
      </c>
      <c r="G169">
        <f>IF(pogoda68[[#This Row],[Średnia temperatura]]&gt;20,IF(pogoda68[[#This Row],[Opady w mm]]&lt;=15,10,60),0)</f>
        <v>0</v>
      </c>
      <c r="H169" s="4">
        <f>IF(WEEKDAY(pogoda68[[#This Row],[Data]],2)=5,1,0)</f>
        <v>0</v>
      </c>
      <c r="I169" s="4">
        <f>IF(AND(pogoda68[[#This Row],[czy pt]],pogoda68[[#This Row],[wysokość trawy]]&gt;150),pogoda68[[#This Row],[wysokość trawy]]-25,0)</f>
        <v>0</v>
      </c>
    </row>
    <row r="170" spans="1:9" x14ac:dyDescent="0.25">
      <c r="A170" s="1">
        <v>43999</v>
      </c>
      <c r="B170">
        <v>16.399999999999999</v>
      </c>
      <c r="C170">
        <v>7.2</v>
      </c>
      <c r="D170">
        <f t="shared" si="2"/>
        <v>125</v>
      </c>
      <c r="E170">
        <f>IF(AND(pogoda68[[#This Row],[Średnia temperatura]]&gt;=5,pogoda68[[#This Row],[Średnia temperatura]]&lt;=10),IF(pogoda68[[#This Row],[Opady w mm]]&lt;2,5,10),0)</f>
        <v>0</v>
      </c>
      <c r="F170">
        <f>IF(AND(pogoda68[[#This Row],[Średnia temperatura]]&gt;10,pogoda68[[#This Row],[Średnia temperatura]]&lt;=20),IF(pogoda68[[#This Row],[Opady w mm]]&lt;=15,20,35),0)</f>
        <v>20</v>
      </c>
      <c r="G170">
        <f>IF(pogoda68[[#This Row],[Średnia temperatura]]&gt;20,IF(pogoda68[[#This Row],[Opady w mm]]&lt;=15,10,60),0)</f>
        <v>0</v>
      </c>
      <c r="H170" s="4">
        <f>IF(WEEKDAY(pogoda68[[#This Row],[Data]],2)=5,1,0)</f>
        <v>0</v>
      </c>
      <c r="I170" s="4">
        <f>IF(AND(pogoda68[[#This Row],[czy pt]],pogoda68[[#This Row],[wysokość trawy]]&gt;150),pogoda68[[#This Row],[wysokość trawy]]-25,0)</f>
        <v>0</v>
      </c>
    </row>
    <row r="171" spans="1:9" x14ac:dyDescent="0.25">
      <c r="A171" s="1">
        <v>44000</v>
      </c>
      <c r="B171">
        <v>16.2</v>
      </c>
      <c r="C171">
        <v>2</v>
      </c>
      <c r="D171">
        <f t="shared" si="2"/>
        <v>145</v>
      </c>
      <c r="E171">
        <f>IF(AND(pogoda68[[#This Row],[Średnia temperatura]]&gt;=5,pogoda68[[#This Row],[Średnia temperatura]]&lt;=10),IF(pogoda68[[#This Row],[Opady w mm]]&lt;2,5,10),0)</f>
        <v>0</v>
      </c>
      <c r="F171">
        <f>IF(AND(pogoda68[[#This Row],[Średnia temperatura]]&gt;10,pogoda68[[#This Row],[Średnia temperatura]]&lt;=20),IF(pogoda68[[#This Row],[Opady w mm]]&lt;=15,20,35),0)</f>
        <v>20</v>
      </c>
      <c r="G171">
        <f>IF(pogoda68[[#This Row],[Średnia temperatura]]&gt;20,IF(pogoda68[[#This Row],[Opady w mm]]&lt;=15,10,60),0)</f>
        <v>0</v>
      </c>
      <c r="H171" s="4">
        <f>IF(WEEKDAY(pogoda68[[#This Row],[Data]],2)=5,1,0)</f>
        <v>0</v>
      </c>
      <c r="I171" s="4">
        <f>IF(AND(pogoda68[[#This Row],[czy pt]],pogoda68[[#This Row],[wysokość trawy]]&gt;150),pogoda68[[#This Row],[wysokość trawy]]-25,0)</f>
        <v>0</v>
      </c>
    </row>
    <row r="172" spans="1:9" x14ac:dyDescent="0.25">
      <c r="A172" s="1">
        <v>44001</v>
      </c>
      <c r="B172">
        <v>12.5</v>
      </c>
      <c r="C172">
        <v>1.6</v>
      </c>
      <c r="D172">
        <f t="shared" si="2"/>
        <v>165</v>
      </c>
      <c r="E172">
        <f>IF(AND(pogoda68[[#This Row],[Średnia temperatura]]&gt;=5,pogoda68[[#This Row],[Średnia temperatura]]&lt;=10),IF(pogoda68[[#This Row],[Opady w mm]]&lt;2,5,10),0)</f>
        <v>0</v>
      </c>
      <c r="F172">
        <f>IF(AND(pogoda68[[#This Row],[Średnia temperatura]]&gt;10,pogoda68[[#This Row],[Średnia temperatura]]&lt;=20),IF(pogoda68[[#This Row],[Opady w mm]]&lt;=15,20,35),0)</f>
        <v>20</v>
      </c>
      <c r="G172">
        <f>IF(pogoda68[[#This Row],[Średnia temperatura]]&gt;20,IF(pogoda68[[#This Row],[Opady w mm]]&lt;=15,10,60),0)</f>
        <v>0</v>
      </c>
      <c r="H172" s="4">
        <f>IF(WEEKDAY(pogoda68[[#This Row],[Data]],2)=5,1,0)</f>
        <v>1</v>
      </c>
      <c r="I172" s="4">
        <f>IF(AND(pogoda68[[#This Row],[czy pt]],pogoda68[[#This Row],[wysokość trawy]]&gt;150),pogoda68[[#This Row],[wysokość trawy]]-25,0)</f>
        <v>140</v>
      </c>
    </row>
    <row r="173" spans="1:9" x14ac:dyDescent="0.25">
      <c r="A173" s="1">
        <v>44002</v>
      </c>
      <c r="B173">
        <v>16.2</v>
      </c>
      <c r="C173">
        <v>18.3</v>
      </c>
      <c r="D173">
        <f t="shared" si="2"/>
        <v>45</v>
      </c>
      <c r="E173">
        <f>IF(AND(pogoda68[[#This Row],[Średnia temperatura]]&gt;=5,pogoda68[[#This Row],[Średnia temperatura]]&lt;=10),IF(pogoda68[[#This Row],[Opady w mm]]&lt;2,5,10),0)</f>
        <v>0</v>
      </c>
      <c r="F173">
        <f>IF(AND(pogoda68[[#This Row],[Średnia temperatura]]&gt;10,pogoda68[[#This Row],[Średnia temperatura]]&lt;=20),IF(pogoda68[[#This Row],[Opady w mm]]&lt;=15,20,35),0)</f>
        <v>35</v>
      </c>
      <c r="G173">
        <f>IF(pogoda68[[#This Row],[Średnia temperatura]]&gt;20,IF(pogoda68[[#This Row],[Opady w mm]]&lt;=15,10,60),0)</f>
        <v>0</v>
      </c>
      <c r="H173" s="4">
        <f>IF(WEEKDAY(pogoda68[[#This Row],[Data]],2)=5,1,0)</f>
        <v>0</v>
      </c>
      <c r="I173" s="4">
        <f>IF(AND(pogoda68[[#This Row],[czy pt]],pogoda68[[#This Row],[wysokość trawy]]&gt;150),pogoda68[[#This Row],[wysokość trawy]]-25,0)</f>
        <v>0</v>
      </c>
    </row>
    <row r="174" spans="1:9" x14ac:dyDescent="0.25">
      <c r="A174" s="1">
        <v>44003</v>
      </c>
      <c r="B174">
        <v>17</v>
      </c>
      <c r="C174">
        <v>1.4</v>
      </c>
      <c r="D174">
        <f t="shared" si="2"/>
        <v>80</v>
      </c>
      <c r="E174">
        <f>IF(AND(pogoda68[[#This Row],[Średnia temperatura]]&gt;=5,pogoda68[[#This Row],[Średnia temperatura]]&lt;=10),IF(pogoda68[[#This Row],[Opady w mm]]&lt;2,5,10),0)</f>
        <v>0</v>
      </c>
      <c r="F174">
        <f>IF(AND(pogoda68[[#This Row],[Średnia temperatura]]&gt;10,pogoda68[[#This Row],[Średnia temperatura]]&lt;=20),IF(pogoda68[[#This Row],[Opady w mm]]&lt;=15,20,35),0)</f>
        <v>20</v>
      </c>
      <c r="G174">
        <f>IF(pogoda68[[#This Row],[Średnia temperatura]]&gt;20,IF(pogoda68[[#This Row],[Opady w mm]]&lt;=15,10,60),0)</f>
        <v>0</v>
      </c>
      <c r="H174" s="4">
        <f>IF(WEEKDAY(pogoda68[[#This Row],[Data]],2)=5,1,0)</f>
        <v>0</v>
      </c>
      <c r="I174" s="4">
        <f>IF(AND(pogoda68[[#This Row],[czy pt]],pogoda68[[#This Row],[wysokość trawy]]&gt;150),pogoda68[[#This Row],[wysokość trawy]]-25,0)</f>
        <v>0</v>
      </c>
    </row>
    <row r="175" spans="1:9" x14ac:dyDescent="0.25">
      <c r="A175" s="1">
        <v>44004</v>
      </c>
      <c r="B175">
        <v>15.8</v>
      </c>
      <c r="C175">
        <v>0.5</v>
      </c>
      <c r="D175">
        <f t="shared" si="2"/>
        <v>100</v>
      </c>
      <c r="E175">
        <f>IF(AND(pogoda68[[#This Row],[Średnia temperatura]]&gt;=5,pogoda68[[#This Row],[Średnia temperatura]]&lt;=10),IF(pogoda68[[#This Row],[Opady w mm]]&lt;2,5,10),0)</f>
        <v>0</v>
      </c>
      <c r="F175">
        <f>IF(AND(pogoda68[[#This Row],[Średnia temperatura]]&gt;10,pogoda68[[#This Row],[Średnia temperatura]]&lt;=20),IF(pogoda68[[#This Row],[Opady w mm]]&lt;=15,20,35),0)</f>
        <v>20</v>
      </c>
      <c r="G175">
        <f>IF(pogoda68[[#This Row],[Średnia temperatura]]&gt;20,IF(pogoda68[[#This Row],[Opady w mm]]&lt;=15,10,60),0)</f>
        <v>0</v>
      </c>
      <c r="H175" s="4">
        <f>IF(WEEKDAY(pogoda68[[#This Row],[Data]],2)=5,1,0)</f>
        <v>0</v>
      </c>
      <c r="I175" s="4">
        <f>IF(AND(pogoda68[[#This Row],[czy pt]],pogoda68[[#This Row],[wysokość trawy]]&gt;150),pogoda68[[#This Row],[wysokość trawy]]-25,0)</f>
        <v>0</v>
      </c>
    </row>
    <row r="176" spans="1:9" x14ac:dyDescent="0.25">
      <c r="A176" s="1">
        <v>44005</v>
      </c>
      <c r="B176">
        <v>15</v>
      </c>
      <c r="C176">
        <v>3.6</v>
      </c>
      <c r="D176">
        <f t="shared" si="2"/>
        <v>120</v>
      </c>
      <c r="E176">
        <f>IF(AND(pogoda68[[#This Row],[Średnia temperatura]]&gt;=5,pogoda68[[#This Row],[Średnia temperatura]]&lt;=10),IF(pogoda68[[#This Row],[Opady w mm]]&lt;2,5,10),0)</f>
        <v>0</v>
      </c>
      <c r="F176">
        <f>IF(AND(pogoda68[[#This Row],[Średnia temperatura]]&gt;10,pogoda68[[#This Row],[Średnia temperatura]]&lt;=20),IF(pogoda68[[#This Row],[Opady w mm]]&lt;=15,20,35),0)</f>
        <v>20</v>
      </c>
      <c r="G176">
        <f>IF(pogoda68[[#This Row],[Średnia temperatura]]&gt;20,IF(pogoda68[[#This Row],[Opady w mm]]&lt;=15,10,60),0)</f>
        <v>0</v>
      </c>
      <c r="H176" s="4">
        <f>IF(WEEKDAY(pogoda68[[#This Row],[Data]],2)=5,1,0)</f>
        <v>0</v>
      </c>
      <c r="I176" s="4">
        <f>IF(AND(pogoda68[[#This Row],[czy pt]],pogoda68[[#This Row],[wysokość trawy]]&gt;150),pogoda68[[#This Row],[wysokość trawy]]-25,0)</f>
        <v>0</v>
      </c>
    </row>
    <row r="177" spans="1:9" x14ac:dyDescent="0.25">
      <c r="A177" s="1">
        <v>44006</v>
      </c>
      <c r="B177">
        <v>15.6</v>
      </c>
      <c r="C177">
        <v>1.3</v>
      </c>
      <c r="D177">
        <f t="shared" si="2"/>
        <v>140</v>
      </c>
      <c r="E177">
        <f>IF(AND(pogoda68[[#This Row],[Średnia temperatura]]&gt;=5,pogoda68[[#This Row],[Średnia temperatura]]&lt;=10),IF(pogoda68[[#This Row],[Opady w mm]]&lt;2,5,10),0)</f>
        <v>0</v>
      </c>
      <c r="F177">
        <f>IF(AND(pogoda68[[#This Row],[Średnia temperatura]]&gt;10,pogoda68[[#This Row],[Średnia temperatura]]&lt;=20),IF(pogoda68[[#This Row],[Opady w mm]]&lt;=15,20,35),0)</f>
        <v>20</v>
      </c>
      <c r="G177">
        <f>IF(pogoda68[[#This Row],[Średnia temperatura]]&gt;20,IF(pogoda68[[#This Row],[Opady w mm]]&lt;=15,10,60),0)</f>
        <v>0</v>
      </c>
      <c r="H177" s="4">
        <f>IF(WEEKDAY(pogoda68[[#This Row],[Data]],2)=5,1,0)</f>
        <v>0</v>
      </c>
      <c r="I177" s="4">
        <f>IF(AND(pogoda68[[#This Row],[czy pt]],pogoda68[[#This Row],[wysokość trawy]]&gt;150),pogoda68[[#This Row],[wysokość trawy]]-25,0)</f>
        <v>0</v>
      </c>
    </row>
    <row r="178" spans="1:9" x14ac:dyDescent="0.25">
      <c r="A178" s="1">
        <v>44007</v>
      </c>
      <c r="B178">
        <v>17.3</v>
      </c>
      <c r="C178">
        <v>9.5</v>
      </c>
      <c r="D178">
        <f t="shared" si="2"/>
        <v>160</v>
      </c>
      <c r="E178">
        <f>IF(AND(pogoda68[[#This Row],[Średnia temperatura]]&gt;=5,pogoda68[[#This Row],[Średnia temperatura]]&lt;=10),IF(pogoda68[[#This Row],[Opady w mm]]&lt;2,5,10),0)</f>
        <v>0</v>
      </c>
      <c r="F178">
        <f>IF(AND(pogoda68[[#This Row],[Średnia temperatura]]&gt;10,pogoda68[[#This Row],[Średnia temperatura]]&lt;=20),IF(pogoda68[[#This Row],[Opady w mm]]&lt;=15,20,35),0)</f>
        <v>20</v>
      </c>
      <c r="G178">
        <f>IF(pogoda68[[#This Row],[Średnia temperatura]]&gt;20,IF(pogoda68[[#This Row],[Opady w mm]]&lt;=15,10,60),0)</f>
        <v>0</v>
      </c>
      <c r="H178" s="4">
        <f>IF(WEEKDAY(pogoda68[[#This Row],[Data]],2)=5,1,0)</f>
        <v>0</v>
      </c>
      <c r="I178" s="4">
        <f>IF(AND(pogoda68[[#This Row],[czy pt]],pogoda68[[#This Row],[wysokość trawy]]&gt;150),pogoda68[[#This Row],[wysokość trawy]]-25,0)</f>
        <v>0</v>
      </c>
    </row>
    <row r="179" spans="1:9" x14ac:dyDescent="0.25">
      <c r="A179" s="1">
        <v>44008</v>
      </c>
      <c r="B179">
        <v>17.3</v>
      </c>
      <c r="C179">
        <v>4</v>
      </c>
      <c r="D179">
        <f t="shared" si="2"/>
        <v>180</v>
      </c>
      <c r="E179">
        <f>IF(AND(pogoda68[[#This Row],[Średnia temperatura]]&gt;=5,pogoda68[[#This Row],[Średnia temperatura]]&lt;=10),IF(pogoda68[[#This Row],[Opady w mm]]&lt;2,5,10),0)</f>
        <v>0</v>
      </c>
      <c r="F179">
        <f>IF(AND(pogoda68[[#This Row],[Średnia temperatura]]&gt;10,pogoda68[[#This Row],[Średnia temperatura]]&lt;=20),IF(pogoda68[[#This Row],[Opady w mm]]&lt;=15,20,35),0)</f>
        <v>20</v>
      </c>
      <c r="G179">
        <f>IF(pogoda68[[#This Row],[Średnia temperatura]]&gt;20,IF(pogoda68[[#This Row],[Opady w mm]]&lt;=15,10,60),0)</f>
        <v>0</v>
      </c>
      <c r="H179" s="4">
        <f>IF(WEEKDAY(pogoda68[[#This Row],[Data]],2)=5,1,0)</f>
        <v>1</v>
      </c>
      <c r="I179" s="4">
        <f>IF(AND(pogoda68[[#This Row],[czy pt]],pogoda68[[#This Row],[wysokość trawy]]&gt;150),pogoda68[[#This Row],[wysokość trawy]]-25,0)</f>
        <v>155</v>
      </c>
    </row>
    <row r="180" spans="1:9" x14ac:dyDescent="0.25">
      <c r="A180" s="1">
        <v>44009</v>
      </c>
      <c r="B180">
        <v>15.3</v>
      </c>
      <c r="C180">
        <v>1</v>
      </c>
      <c r="D180">
        <f t="shared" si="2"/>
        <v>45</v>
      </c>
      <c r="E180">
        <f>IF(AND(pogoda68[[#This Row],[Średnia temperatura]]&gt;=5,pogoda68[[#This Row],[Średnia temperatura]]&lt;=10),IF(pogoda68[[#This Row],[Opady w mm]]&lt;2,5,10),0)</f>
        <v>0</v>
      </c>
      <c r="F180">
        <f>IF(AND(pogoda68[[#This Row],[Średnia temperatura]]&gt;10,pogoda68[[#This Row],[Średnia temperatura]]&lt;=20),IF(pogoda68[[#This Row],[Opady w mm]]&lt;=15,20,35),0)</f>
        <v>20</v>
      </c>
      <c r="G180">
        <f>IF(pogoda68[[#This Row],[Średnia temperatura]]&gt;20,IF(pogoda68[[#This Row],[Opady w mm]]&lt;=15,10,60),0)</f>
        <v>0</v>
      </c>
      <c r="H180" s="4">
        <f>IF(WEEKDAY(pogoda68[[#This Row],[Data]],2)=5,1,0)</f>
        <v>0</v>
      </c>
      <c r="I180" s="4">
        <f>IF(AND(pogoda68[[#This Row],[czy pt]],pogoda68[[#This Row],[wysokość trawy]]&gt;150),pogoda68[[#This Row],[wysokość trawy]]-25,0)</f>
        <v>0</v>
      </c>
    </row>
    <row r="181" spans="1:9" x14ac:dyDescent="0.25">
      <c r="A181" s="1">
        <v>44010</v>
      </c>
      <c r="B181">
        <v>16.899999999999999</v>
      </c>
      <c r="C181">
        <v>1.6</v>
      </c>
      <c r="D181">
        <f t="shared" si="2"/>
        <v>65</v>
      </c>
      <c r="E181">
        <f>IF(AND(pogoda68[[#This Row],[Średnia temperatura]]&gt;=5,pogoda68[[#This Row],[Średnia temperatura]]&lt;=10),IF(pogoda68[[#This Row],[Opady w mm]]&lt;2,5,10),0)</f>
        <v>0</v>
      </c>
      <c r="F181">
        <f>IF(AND(pogoda68[[#This Row],[Średnia temperatura]]&gt;10,pogoda68[[#This Row],[Średnia temperatura]]&lt;=20),IF(pogoda68[[#This Row],[Opady w mm]]&lt;=15,20,35),0)</f>
        <v>20</v>
      </c>
      <c r="G181">
        <f>IF(pogoda68[[#This Row],[Średnia temperatura]]&gt;20,IF(pogoda68[[#This Row],[Opady w mm]]&lt;=15,10,60),0)</f>
        <v>0</v>
      </c>
      <c r="H181" s="4">
        <f>IF(WEEKDAY(pogoda68[[#This Row],[Data]],2)=5,1,0)</f>
        <v>0</v>
      </c>
      <c r="I181" s="4">
        <f>IF(AND(pogoda68[[#This Row],[czy pt]],pogoda68[[#This Row],[wysokość trawy]]&gt;150),pogoda68[[#This Row],[wysokość trawy]]-25,0)</f>
        <v>0</v>
      </c>
    </row>
    <row r="182" spans="1:9" x14ac:dyDescent="0.25">
      <c r="A182" s="1">
        <v>44011</v>
      </c>
      <c r="B182">
        <v>15.5</v>
      </c>
      <c r="C182">
        <v>1</v>
      </c>
      <c r="D182">
        <f t="shared" si="2"/>
        <v>85</v>
      </c>
      <c r="E182">
        <f>IF(AND(pogoda68[[#This Row],[Średnia temperatura]]&gt;=5,pogoda68[[#This Row],[Średnia temperatura]]&lt;=10),IF(pogoda68[[#This Row],[Opady w mm]]&lt;2,5,10),0)</f>
        <v>0</v>
      </c>
      <c r="F182">
        <f>IF(AND(pogoda68[[#This Row],[Średnia temperatura]]&gt;10,pogoda68[[#This Row],[Średnia temperatura]]&lt;=20),IF(pogoda68[[#This Row],[Opady w mm]]&lt;=15,20,35),0)</f>
        <v>20</v>
      </c>
      <c r="G182">
        <f>IF(pogoda68[[#This Row],[Średnia temperatura]]&gt;20,IF(pogoda68[[#This Row],[Opady w mm]]&lt;=15,10,60),0)</f>
        <v>0</v>
      </c>
      <c r="H182" s="4">
        <f>IF(WEEKDAY(pogoda68[[#This Row],[Data]],2)=5,1,0)</f>
        <v>0</v>
      </c>
      <c r="I182" s="4">
        <f>IF(AND(pogoda68[[#This Row],[czy pt]],pogoda68[[#This Row],[wysokość trawy]]&gt;150),pogoda68[[#This Row],[wysokość trawy]]-25,0)</f>
        <v>0</v>
      </c>
    </row>
    <row r="183" spans="1:9" x14ac:dyDescent="0.25">
      <c r="A183" s="1">
        <v>44012</v>
      </c>
      <c r="B183">
        <v>16.899999999999999</v>
      </c>
      <c r="C183">
        <v>0</v>
      </c>
      <c r="D183">
        <f t="shared" si="2"/>
        <v>105</v>
      </c>
      <c r="E183">
        <f>IF(AND(pogoda68[[#This Row],[Średnia temperatura]]&gt;=5,pogoda68[[#This Row],[Średnia temperatura]]&lt;=10),IF(pogoda68[[#This Row],[Opady w mm]]&lt;2,5,10),0)</f>
        <v>0</v>
      </c>
      <c r="F183">
        <f>IF(AND(pogoda68[[#This Row],[Średnia temperatura]]&gt;10,pogoda68[[#This Row],[Średnia temperatura]]&lt;=20),IF(pogoda68[[#This Row],[Opady w mm]]&lt;=15,20,35),0)</f>
        <v>20</v>
      </c>
      <c r="G183">
        <f>IF(pogoda68[[#This Row],[Średnia temperatura]]&gt;20,IF(pogoda68[[#This Row],[Opady w mm]]&lt;=15,10,60),0)</f>
        <v>0</v>
      </c>
      <c r="H183" s="4">
        <f>IF(WEEKDAY(pogoda68[[#This Row],[Data]],2)=5,1,0)</f>
        <v>0</v>
      </c>
      <c r="I183" s="4">
        <f>IF(AND(pogoda68[[#This Row],[czy pt]],pogoda68[[#This Row],[wysokość trawy]]&gt;150),pogoda68[[#This Row],[wysokość trawy]]-25,0)</f>
        <v>0</v>
      </c>
    </row>
    <row r="184" spans="1:9" x14ac:dyDescent="0.25">
      <c r="A184" s="1">
        <v>44013</v>
      </c>
      <c r="B184">
        <v>14.2</v>
      </c>
      <c r="C184">
        <v>1</v>
      </c>
      <c r="D184">
        <f t="shared" si="2"/>
        <v>125</v>
      </c>
      <c r="E184">
        <f>IF(AND(pogoda68[[#This Row],[Średnia temperatura]]&gt;=5,pogoda68[[#This Row],[Średnia temperatura]]&lt;=10),IF(pogoda68[[#This Row],[Opady w mm]]&lt;2,5,10),0)</f>
        <v>0</v>
      </c>
      <c r="F184">
        <f>IF(AND(pogoda68[[#This Row],[Średnia temperatura]]&gt;10,pogoda68[[#This Row],[Średnia temperatura]]&lt;=20),IF(pogoda68[[#This Row],[Opady w mm]]&lt;=15,20,35),0)</f>
        <v>20</v>
      </c>
      <c r="G184">
        <f>IF(pogoda68[[#This Row],[Średnia temperatura]]&gt;20,IF(pogoda68[[#This Row],[Opady w mm]]&lt;=15,10,60),0)</f>
        <v>0</v>
      </c>
      <c r="H184" s="4">
        <f>IF(WEEKDAY(pogoda68[[#This Row],[Data]],2)=5,1,0)</f>
        <v>0</v>
      </c>
      <c r="I184" s="4">
        <f>IF(AND(pogoda68[[#This Row],[czy pt]],pogoda68[[#This Row],[wysokość trawy]]&gt;150),pogoda68[[#This Row],[wysokość trawy]]-25,0)</f>
        <v>0</v>
      </c>
    </row>
    <row r="185" spans="1:9" x14ac:dyDescent="0.25">
      <c r="A185" s="1">
        <v>44014</v>
      </c>
      <c r="B185">
        <v>15.6</v>
      </c>
      <c r="C185">
        <v>2.5</v>
      </c>
      <c r="D185">
        <f t="shared" si="2"/>
        <v>145</v>
      </c>
      <c r="E185">
        <f>IF(AND(pogoda68[[#This Row],[Średnia temperatura]]&gt;=5,pogoda68[[#This Row],[Średnia temperatura]]&lt;=10),IF(pogoda68[[#This Row],[Opady w mm]]&lt;2,5,10),0)</f>
        <v>0</v>
      </c>
      <c r="F185">
        <f>IF(AND(pogoda68[[#This Row],[Średnia temperatura]]&gt;10,pogoda68[[#This Row],[Średnia temperatura]]&lt;=20),IF(pogoda68[[#This Row],[Opady w mm]]&lt;=15,20,35),0)</f>
        <v>20</v>
      </c>
      <c r="G185">
        <f>IF(pogoda68[[#This Row],[Średnia temperatura]]&gt;20,IF(pogoda68[[#This Row],[Opady w mm]]&lt;=15,10,60),0)</f>
        <v>0</v>
      </c>
      <c r="H185" s="4">
        <f>IF(WEEKDAY(pogoda68[[#This Row],[Data]],2)=5,1,0)</f>
        <v>0</v>
      </c>
      <c r="I185" s="4">
        <f>IF(AND(pogoda68[[#This Row],[czy pt]],pogoda68[[#This Row],[wysokość trawy]]&gt;150),pogoda68[[#This Row],[wysokość trawy]]-25,0)</f>
        <v>0</v>
      </c>
    </row>
    <row r="186" spans="1:9" x14ac:dyDescent="0.25">
      <c r="A186" s="1">
        <v>44015</v>
      </c>
      <c r="B186">
        <v>14.6</v>
      </c>
      <c r="C186">
        <v>17.7</v>
      </c>
      <c r="D186">
        <f t="shared" si="2"/>
        <v>165</v>
      </c>
      <c r="E186">
        <f>IF(AND(pogoda68[[#This Row],[Średnia temperatura]]&gt;=5,pogoda68[[#This Row],[Średnia temperatura]]&lt;=10),IF(pogoda68[[#This Row],[Opady w mm]]&lt;2,5,10),0)</f>
        <v>0</v>
      </c>
      <c r="F186">
        <f>IF(AND(pogoda68[[#This Row],[Średnia temperatura]]&gt;10,pogoda68[[#This Row],[Średnia temperatura]]&lt;=20),IF(pogoda68[[#This Row],[Opady w mm]]&lt;=15,20,35),0)</f>
        <v>35</v>
      </c>
      <c r="G186">
        <f>IF(pogoda68[[#This Row],[Średnia temperatura]]&gt;20,IF(pogoda68[[#This Row],[Opady w mm]]&lt;=15,10,60),0)</f>
        <v>0</v>
      </c>
      <c r="H186" s="4">
        <f>IF(WEEKDAY(pogoda68[[#This Row],[Data]],2)=5,1,0)</f>
        <v>1</v>
      </c>
      <c r="I186" s="4">
        <f>IF(AND(pogoda68[[#This Row],[czy pt]],pogoda68[[#This Row],[wysokość trawy]]&gt;150),pogoda68[[#This Row],[wysokość trawy]]-25,0)</f>
        <v>140</v>
      </c>
    </row>
    <row r="187" spans="1:9" x14ac:dyDescent="0.25">
      <c r="A187" s="1">
        <v>44016</v>
      </c>
      <c r="B187">
        <v>14.2</v>
      </c>
      <c r="C187">
        <v>2.4</v>
      </c>
      <c r="D187">
        <f t="shared" si="2"/>
        <v>60</v>
      </c>
      <c r="E187">
        <f>IF(AND(pogoda68[[#This Row],[Średnia temperatura]]&gt;=5,pogoda68[[#This Row],[Średnia temperatura]]&lt;=10),IF(pogoda68[[#This Row],[Opady w mm]]&lt;2,5,10),0)</f>
        <v>0</v>
      </c>
      <c r="F187">
        <f>IF(AND(pogoda68[[#This Row],[Średnia temperatura]]&gt;10,pogoda68[[#This Row],[Średnia temperatura]]&lt;=20),IF(pogoda68[[#This Row],[Opady w mm]]&lt;=15,20,35),0)</f>
        <v>20</v>
      </c>
      <c r="G187">
        <f>IF(pogoda68[[#This Row],[Średnia temperatura]]&gt;20,IF(pogoda68[[#This Row],[Opady w mm]]&lt;=15,10,60),0)</f>
        <v>0</v>
      </c>
      <c r="H187" s="4">
        <f>IF(WEEKDAY(pogoda68[[#This Row],[Data]],2)=5,1,0)</f>
        <v>0</v>
      </c>
      <c r="I187" s="4">
        <f>IF(AND(pogoda68[[#This Row],[czy pt]],pogoda68[[#This Row],[wysokość trawy]]&gt;150),pogoda68[[#This Row],[wysokość trawy]]-25,0)</f>
        <v>0</v>
      </c>
    </row>
    <row r="188" spans="1:9" x14ac:dyDescent="0.25">
      <c r="A188" s="1">
        <v>44017</v>
      </c>
      <c r="B188">
        <v>15.1</v>
      </c>
      <c r="C188">
        <v>0.1</v>
      </c>
      <c r="D188">
        <f t="shared" si="2"/>
        <v>80</v>
      </c>
      <c r="E188">
        <f>IF(AND(pogoda68[[#This Row],[Średnia temperatura]]&gt;=5,pogoda68[[#This Row],[Średnia temperatura]]&lt;=10),IF(pogoda68[[#This Row],[Opady w mm]]&lt;2,5,10),0)</f>
        <v>0</v>
      </c>
      <c r="F188">
        <f>IF(AND(pogoda68[[#This Row],[Średnia temperatura]]&gt;10,pogoda68[[#This Row],[Średnia temperatura]]&lt;=20),IF(pogoda68[[#This Row],[Opady w mm]]&lt;=15,20,35),0)</f>
        <v>20</v>
      </c>
      <c r="G188">
        <f>IF(pogoda68[[#This Row],[Średnia temperatura]]&gt;20,IF(pogoda68[[#This Row],[Opady w mm]]&lt;=15,10,60),0)</f>
        <v>0</v>
      </c>
      <c r="H188" s="4">
        <f>IF(WEEKDAY(pogoda68[[#This Row],[Data]],2)=5,1,0)</f>
        <v>0</v>
      </c>
      <c r="I188" s="4">
        <f>IF(AND(pogoda68[[#This Row],[czy pt]],pogoda68[[#This Row],[wysokość trawy]]&gt;150),pogoda68[[#This Row],[wysokość trawy]]-25,0)</f>
        <v>0</v>
      </c>
    </row>
    <row r="189" spans="1:9" x14ac:dyDescent="0.25">
      <c r="A189" s="1">
        <v>44018</v>
      </c>
      <c r="B189">
        <v>15.4</v>
      </c>
      <c r="C189">
        <v>0.3</v>
      </c>
      <c r="D189">
        <f t="shared" si="2"/>
        <v>100</v>
      </c>
      <c r="E189">
        <f>IF(AND(pogoda68[[#This Row],[Średnia temperatura]]&gt;=5,pogoda68[[#This Row],[Średnia temperatura]]&lt;=10),IF(pogoda68[[#This Row],[Opady w mm]]&lt;2,5,10),0)</f>
        <v>0</v>
      </c>
      <c r="F189">
        <f>IF(AND(pogoda68[[#This Row],[Średnia temperatura]]&gt;10,pogoda68[[#This Row],[Średnia temperatura]]&lt;=20),IF(pogoda68[[#This Row],[Opady w mm]]&lt;=15,20,35),0)</f>
        <v>20</v>
      </c>
      <c r="G189">
        <f>IF(pogoda68[[#This Row],[Średnia temperatura]]&gt;20,IF(pogoda68[[#This Row],[Opady w mm]]&lt;=15,10,60),0)</f>
        <v>0</v>
      </c>
      <c r="H189" s="4">
        <f>IF(WEEKDAY(pogoda68[[#This Row],[Data]],2)=5,1,0)</f>
        <v>0</v>
      </c>
      <c r="I189" s="4">
        <f>IF(AND(pogoda68[[#This Row],[czy pt]],pogoda68[[#This Row],[wysokość trawy]]&gt;150),pogoda68[[#This Row],[wysokość trawy]]-25,0)</f>
        <v>0</v>
      </c>
    </row>
    <row r="190" spans="1:9" x14ac:dyDescent="0.25">
      <c r="A190" s="1">
        <v>44019</v>
      </c>
      <c r="B190">
        <v>15.1</v>
      </c>
      <c r="C190">
        <v>1</v>
      </c>
      <c r="D190">
        <f t="shared" si="2"/>
        <v>120</v>
      </c>
      <c r="E190">
        <f>IF(AND(pogoda68[[#This Row],[Średnia temperatura]]&gt;=5,pogoda68[[#This Row],[Średnia temperatura]]&lt;=10),IF(pogoda68[[#This Row],[Opady w mm]]&lt;2,5,10),0)</f>
        <v>0</v>
      </c>
      <c r="F190">
        <f>IF(AND(pogoda68[[#This Row],[Średnia temperatura]]&gt;10,pogoda68[[#This Row],[Średnia temperatura]]&lt;=20),IF(pogoda68[[#This Row],[Opady w mm]]&lt;=15,20,35),0)</f>
        <v>20</v>
      </c>
      <c r="G190">
        <f>IF(pogoda68[[#This Row],[Średnia temperatura]]&gt;20,IF(pogoda68[[#This Row],[Opady w mm]]&lt;=15,10,60),0)</f>
        <v>0</v>
      </c>
      <c r="H190" s="4">
        <f>IF(WEEKDAY(pogoda68[[#This Row],[Data]],2)=5,1,0)</f>
        <v>0</v>
      </c>
      <c r="I190" s="4">
        <f>IF(AND(pogoda68[[#This Row],[czy pt]],pogoda68[[#This Row],[wysokość trawy]]&gt;150),pogoda68[[#This Row],[wysokość trawy]]-25,0)</f>
        <v>0</v>
      </c>
    </row>
    <row r="191" spans="1:9" x14ac:dyDescent="0.25">
      <c r="A191" s="1">
        <v>44020</v>
      </c>
      <c r="B191">
        <v>16.7</v>
      </c>
      <c r="C191">
        <v>2.9</v>
      </c>
      <c r="D191">
        <f t="shared" si="2"/>
        <v>140</v>
      </c>
      <c r="E191">
        <f>IF(AND(pogoda68[[#This Row],[Średnia temperatura]]&gt;=5,pogoda68[[#This Row],[Średnia temperatura]]&lt;=10),IF(pogoda68[[#This Row],[Opady w mm]]&lt;2,5,10),0)</f>
        <v>0</v>
      </c>
      <c r="F191">
        <f>IF(AND(pogoda68[[#This Row],[Średnia temperatura]]&gt;10,pogoda68[[#This Row],[Średnia temperatura]]&lt;=20),IF(pogoda68[[#This Row],[Opady w mm]]&lt;=15,20,35),0)</f>
        <v>20</v>
      </c>
      <c r="G191">
        <f>IF(pogoda68[[#This Row],[Średnia temperatura]]&gt;20,IF(pogoda68[[#This Row],[Opady w mm]]&lt;=15,10,60),0)</f>
        <v>0</v>
      </c>
      <c r="H191" s="4">
        <f>IF(WEEKDAY(pogoda68[[#This Row],[Data]],2)=5,1,0)</f>
        <v>0</v>
      </c>
      <c r="I191" s="4">
        <f>IF(AND(pogoda68[[#This Row],[czy pt]],pogoda68[[#This Row],[wysokość trawy]]&gt;150),pogoda68[[#This Row],[wysokość trawy]]-25,0)</f>
        <v>0</v>
      </c>
    </row>
    <row r="192" spans="1:9" x14ac:dyDescent="0.25">
      <c r="A192" s="1">
        <v>44021</v>
      </c>
      <c r="B192">
        <v>16.899999999999999</v>
      </c>
      <c r="C192">
        <v>1.6</v>
      </c>
      <c r="D192">
        <f t="shared" si="2"/>
        <v>160</v>
      </c>
      <c r="E192">
        <f>IF(AND(pogoda68[[#This Row],[Średnia temperatura]]&gt;=5,pogoda68[[#This Row],[Średnia temperatura]]&lt;=10),IF(pogoda68[[#This Row],[Opady w mm]]&lt;2,5,10),0)</f>
        <v>0</v>
      </c>
      <c r="F192">
        <f>IF(AND(pogoda68[[#This Row],[Średnia temperatura]]&gt;10,pogoda68[[#This Row],[Średnia temperatura]]&lt;=20),IF(pogoda68[[#This Row],[Opady w mm]]&lt;=15,20,35),0)</f>
        <v>20</v>
      </c>
      <c r="G192">
        <f>IF(pogoda68[[#This Row],[Średnia temperatura]]&gt;20,IF(pogoda68[[#This Row],[Opady w mm]]&lt;=15,10,60),0)</f>
        <v>0</v>
      </c>
      <c r="H192" s="4">
        <f>IF(WEEKDAY(pogoda68[[#This Row],[Data]],2)=5,1,0)</f>
        <v>0</v>
      </c>
      <c r="I192" s="4">
        <f>IF(AND(pogoda68[[#This Row],[czy pt]],pogoda68[[#This Row],[wysokość trawy]]&gt;150),pogoda68[[#This Row],[wysokość trawy]]-25,0)</f>
        <v>0</v>
      </c>
    </row>
    <row r="193" spans="1:9" x14ac:dyDescent="0.25">
      <c r="A193" s="1">
        <v>44022</v>
      </c>
      <c r="B193">
        <v>17.600000000000001</v>
      </c>
      <c r="C193">
        <v>1.4</v>
      </c>
      <c r="D193">
        <f t="shared" si="2"/>
        <v>180</v>
      </c>
      <c r="E193">
        <f>IF(AND(pogoda68[[#This Row],[Średnia temperatura]]&gt;=5,pogoda68[[#This Row],[Średnia temperatura]]&lt;=10),IF(pogoda68[[#This Row],[Opady w mm]]&lt;2,5,10),0)</f>
        <v>0</v>
      </c>
      <c r="F193">
        <f>IF(AND(pogoda68[[#This Row],[Średnia temperatura]]&gt;10,pogoda68[[#This Row],[Średnia temperatura]]&lt;=20),IF(pogoda68[[#This Row],[Opady w mm]]&lt;=15,20,35),0)</f>
        <v>20</v>
      </c>
      <c r="G193">
        <f>IF(pogoda68[[#This Row],[Średnia temperatura]]&gt;20,IF(pogoda68[[#This Row],[Opady w mm]]&lt;=15,10,60),0)</f>
        <v>0</v>
      </c>
      <c r="H193" s="4">
        <f>IF(WEEKDAY(pogoda68[[#This Row],[Data]],2)=5,1,0)</f>
        <v>1</v>
      </c>
      <c r="I193" s="4">
        <f>IF(AND(pogoda68[[#This Row],[czy pt]],pogoda68[[#This Row],[wysokość trawy]]&gt;150),pogoda68[[#This Row],[wysokość trawy]]-25,0)</f>
        <v>155</v>
      </c>
    </row>
    <row r="194" spans="1:9" x14ac:dyDescent="0.25">
      <c r="A194" s="1">
        <v>44023</v>
      </c>
      <c r="B194">
        <v>19.3</v>
      </c>
      <c r="C194">
        <v>0</v>
      </c>
      <c r="D194">
        <f t="shared" si="2"/>
        <v>45</v>
      </c>
      <c r="E194">
        <f>IF(AND(pogoda68[[#This Row],[Średnia temperatura]]&gt;=5,pogoda68[[#This Row],[Średnia temperatura]]&lt;=10),IF(pogoda68[[#This Row],[Opady w mm]]&lt;2,5,10),0)</f>
        <v>0</v>
      </c>
      <c r="F194">
        <f>IF(AND(pogoda68[[#This Row],[Średnia temperatura]]&gt;10,pogoda68[[#This Row],[Średnia temperatura]]&lt;=20),IF(pogoda68[[#This Row],[Opady w mm]]&lt;=15,20,35),0)</f>
        <v>20</v>
      </c>
      <c r="G194">
        <f>IF(pogoda68[[#This Row],[Średnia temperatura]]&gt;20,IF(pogoda68[[#This Row],[Opady w mm]]&lt;=15,10,60),0)</f>
        <v>0</v>
      </c>
      <c r="H194" s="4">
        <f>IF(WEEKDAY(pogoda68[[#This Row],[Data]],2)=5,1,0)</f>
        <v>0</v>
      </c>
      <c r="I194" s="4">
        <f>IF(AND(pogoda68[[#This Row],[czy pt]],pogoda68[[#This Row],[wysokość trawy]]&gt;150),pogoda68[[#This Row],[wysokość trawy]]-25,0)</f>
        <v>0</v>
      </c>
    </row>
    <row r="195" spans="1:9" x14ac:dyDescent="0.25">
      <c r="A195" s="1">
        <v>44024</v>
      </c>
      <c r="B195">
        <v>17.399999999999999</v>
      </c>
      <c r="C195">
        <v>0.3</v>
      </c>
      <c r="D195">
        <f t="shared" si="2"/>
        <v>65</v>
      </c>
      <c r="E195">
        <f>IF(AND(pogoda68[[#This Row],[Średnia temperatura]]&gt;=5,pogoda68[[#This Row],[Średnia temperatura]]&lt;=10),IF(pogoda68[[#This Row],[Opady w mm]]&lt;2,5,10),0)</f>
        <v>0</v>
      </c>
      <c r="F195">
        <f>IF(AND(pogoda68[[#This Row],[Średnia temperatura]]&gt;10,pogoda68[[#This Row],[Średnia temperatura]]&lt;=20),IF(pogoda68[[#This Row],[Opady w mm]]&lt;=15,20,35),0)</f>
        <v>20</v>
      </c>
      <c r="G195">
        <f>IF(pogoda68[[#This Row],[Średnia temperatura]]&gt;20,IF(pogoda68[[#This Row],[Opady w mm]]&lt;=15,10,60),0)</f>
        <v>0</v>
      </c>
      <c r="H195" s="4">
        <f>IF(WEEKDAY(pogoda68[[#This Row],[Data]],2)=5,1,0)</f>
        <v>0</v>
      </c>
      <c r="I195" s="4">
        <f>IF(AND(pogoda68[[#This Row],[czy pt]],pogoda68[[#This Row],[wysokość trawy]]&gt;150),pogoda68[[#This Row],[wysokość trawy]]-25,0)</f>
        <v>0</v>
      </c>
    </row>
    <row r="196" spans="1:9" x14ac:dyDescent="0.25">
      <c r="A196" s="1">
        <v>44025</v>
      </c>
      <c r="B196">
        <v>16.100000000000001</v>
      </c>
      <c r="C196">
        <v>0.8</v>
      </c>
      <c r="D196">
        <f t="shared" ref="D196:D259" si="3">D195+E195+F195+G195-I195</f>
        <v>85</v>
      </c>
      <c r="E196">
        <f>IF(AND(pogoda68[[#This Row],[Średnia temperatura]]&gt;=5,pogoda68[[#This Row],[Średnia temperatura]]&lt;=10),IF(pogoda68[[#This Row],[Opady w mm]]&lt;2,5,10),0)</f>
        <v>0</v>
      </c>
      <c r="F196">
        <f>IF(AND(pogoda68[[#This Row],[Średnia temperatura]]&gt;10,pogoda68[[#This Row],[Średnia temperatura]]&lt;=20),IF(pogoda68[[#This Row],[Opady w mm]]&lt;=15,20,35),0)</f>
        <v>20</v>
      </c>
      <c r="G196">
        <f>IF(pogoda68[[#This Row],[Średnia temperatura]]&gt;20,IF(pogoda68[[#This Row],[Opady w mm]]&lt;=15,10,60),0)</f>
        <v>0</v>
      </c>
      <c r="H196" s="4">
        <f>IF(WEEKDAY(pogoda68[[#This Row],[Data]],2)=5,1,0)</f>
        <v>0</v>
      </c>
      <c r="I196" s="4">
        <f>IF(AND(pogoda68[[#This Row],[czy pt]],pogoda68[[#This Row],[wysokość trawy]]&gt;150),pogoda68[[#This Row],[wysokość trawy]]-25,0)</f>
        <v>0</v>
      </c>
    </row>
    <row r="197" spans="1:9" x14ac:dyDescent="0.25">
      <c r="A197" s="1">
        <v>44026</v>
      </c>
      <c r="B197">
        <v>15</v>
      </c>
      <c r="C197">
        <v>3.6</v>
      </c>
      <c r="D197">
        <f t="shared" si="3"/>
        <v>105</v>
      </c>
      <c r="E197">
        <f>IF(AND(pogoda68[[#This Row],[Średnia temperatura]]&gt;=5,pogoda68[[#This Row],[Średnia temperatura]]&lt;=10),IF(pogoda68[[#This Row],[Opady w mm]]&lt;2,5,10),0)</f>
        <v>0</v>
      </c>
      <c r="F197">
        <f>IF(AND(pogoda68[[#This Row],[Średnia temperatura]]&gt;10,pogoda68[[#This Row],[Średnia temperatura]]&lt;=20),IF(pogoda68[[#This Row],[Opady w mm]]&lt;=15,20,35),0)</f>
        <v>20</v>
      </c>
      <c r="G197">
        <f>IF(pogoda68[[#This Row],[Średnia temperatura]]&gt;20,IF(pogoda68[[#This Row],[Opady w mm]]&lt;=15,10,60),0)</f>
        <v>0</v>
      </c>
      <c r="H197" s="4">
        <f>IF(WEEKDAY(pogoda68[[#This Row],[Data]],2)=5,1,0)</f>
        <v>0</v>
      </c>
      <c r="I197" s="4">
        <f>IF(AND(pogoda68[[#This Row],[czy pt]],pogoda68[[#This Row],[wysokość trawy]]&gt;150),pogoda68[[#This Row],[wysokość trawy]]-25,0)</f>
        <v>0</v>
      </c>
    </row>
    <row r="198" spans="1:9" x14ac:dyDescent="0.25">
      <c r="A198" s="1">
        <v>44027</v>
      </c>
      <c r="B198">
        <v>15.6</v>
      </c>
      <c r="C198">
        <v>1.3</v>
      </c>
      <c r="D198">
        <f t="shared" si="3"/>
        <v>125</v>
      </c>
      <c r="E198">
        <f>IF(AND(pogoda68[[#This Row],[Średnia temperatura]]&gt;=5,pogoda68[[#This Row],[Średnia temperatura]]&lt;=10),IF(pogoda68[[#This Row],[Opady w mm]]&lt;2,5,10),0)</f>
        <v>0</v>
      </c>
      <c r="F198">
        <f>IF(AND(pogoda68[[#This Row],[Średnia temperatura]]&gt;10,pogoda68[[#This Row],[Średnia temperatura]]&lt;=20),IF(pogoda68[[#This Row],[Opady w mm]]&lt;=15,20,35),0)</f>
        <v>20</v>
      </c>
      <c r="G198">
        <f>IF(pogoda68[[#This Row],[Średnia temperatura]]&gt;20,IF(pogoda68[[#This Row],[Opady w mm]]&lt;=15,10,60),0)</f>
        <v>0</v>
      </c>
      <c r="H198" s="4">
        <f>IF(WEEKDAY(pogoda68[[#This Row],[Data]],2)=5,1,0)</f>
        <v>0</v>
      </c>
      <c r="I198" s="4">
        <f>IF(AND(pogoda68[[#This Row],[czy pt]],pogoda68[[#This Row],[wysokość trawy]]&gt;150),pogoda68[[#This Row],[wysokość trawy]]-25,0)</f>
        <v>0</v>
      </c>
    </row>
    <row r="199" spans="1:9" x14ac:dyDescent="0.25">
      <c r="A199" s="1">
        <v>44028</v>
      </c>
      <c r="B199">
        <v>17.3</v>
      </c>
      <c r="C199">
        <v>9.5</v>
      </c>
      <c r="D199">
        <f t="shared" si="3"/>
        <v>145</v>
      </c>
      <c r="E199">
        <f>IF(AND(pogoda68[[#This Row],[Średnia temperatura]]&gt;=5,pogoda68[[#This Row],[Średnia temperatura]]&lt;=10),IF(pogoda68[[#This Row],[Opady w mm]]&lt;2,5,10),0)</f>
        <v>0</v>
      </c>
      <c r="F199">
        <f>IF(AND(pogoda68[[#This Row],[Średnia temperatura]]&gt;10,pogoda68[[#This Row],[Średnia temperatura]]&lt;=20),IF(pogoda68[[#This Row],[Opady w mm]]&lt;=15,20,35),0)</f>
        <v>20</v>
      </c>
      <c r="G199">
        <f>IF(pogoda68[[#This Row],[Średnia temperatura]]&gt;20,IF(pogoda68[[#This Row],[Opady w mm]]&lt;=15,10,60),0)</f>
        <v>0</v>
      </c>
      <c r="H199" s="4">
        <f>IF(WEEKDAY(pogoda68[[#This Row],[Data]],2)=5,1,0)</f>
        <v>0</v>
      </c>
      <c r="I199" s="4">
        <f>IF(AND(pogoda68[[#This Row],[czy pt]],pogoda68[[#This Row],[wysokość trawy]]&gt;150),pogoda68[[#This Row],[wysokość trawy]]-25,0)</f>
        <v>0</v>
      </c>
    </row>
    <row r="200" spans="1:9" x14ac:dyDescent="0.25">
      <c r="A200" s="1">
        <v>44029</v>
      </c>
      <c r="B200">
        <v>17.3</v>
      </c>
      <c r="C200">
        <v>4</v>
      </c>
      <c r="D200">
        <f t="shared" si="3"/>
        <v>165</v>
      </c>
      <c r="E200">
        <f>IF(AND(pogoda68[[#This Row],[Średnia temperatura]]&gt;=5,pogoda68[[#This Row],[Średnia temperatura]]&lt;=10),IF(pogoda68[[#This Row],[Opady w mm]]&lt;2,5,10),0)</f>
        <v>0</v>
      </c>
      <c r="F200">
        <f>IF(AND(pogoda68[[#This Row],[Średnia temperatura]]&gt;10,pogoda68[[#This Row],[Średnia temperatura]]&lt;=20),IF(pogoda68[[#This Row],[Opady w mm]]&lt;=15,20,35),0)</f>
        <v>20</v>
      </c>
      <c r="G200">
        <f>IF(pogoda68[[#This Row],[Średnia temperatura]]&gt;20,IF(pogoda68[[#This Row],[Opady w mm]]&lt;=15,10,60),0)</f>
        <v>0</v>
      </c>
      <c r="H200" s="4">
        <f>IF(WEEKDAY(pogoda68[[#This Row],[Data]],2)=5,1,0)</f>
        <v>1</v>
      </c>
      <c r="I200" s="4">
        <f>IF(AND(pogoda68[[#This Row],[czy pt]],pogoda68[[#This Row],[wysokość trawy]]&gt;150),pogoda68[[#This Row],[wysokość trawy]]-25,0)</f>
        <v>140</v>
      </c>
    </row>
    <row r="201" spans="1:9" x14ac:dyDescent="0.25">
      <c r="A201" s="1">
        <v>44030</v>
      </c>
      <c r="B201">
        <v>15.3</v>
      </c>
      <c r="C201">
        <v>1</v>
      </c>
      <c r="D201">
        <f t="shared" si="3"/>
        <v>45</v>
      </c>
      <c r="E201">
        <f>IF(AND(pogoda68[[#This Row],[Średnia temperatura]]&gt;=5,pogoda68[[#This Row],[Średnia temperatura]]&lt;=10),IF(pogoda68[[#This Row],[Opady w mm]]&lt;2,5,10),0)</f>
        <v>0</v>
      </c>
      <c r="F201">
        <f>IF(AND(pogoda68[[#This Row],[Średnia temperatura]]&gt;10,pogoda68[[#This Row],[Średnia temperatura]]&lt;=20),IF(pogoda68[[#This Row],[Opady w mm]]&lt;=15,20,35),0)</f>
        <v>20</v>
      </c>
      <c r="G201">
        <f>IF(pogoda68[[#This Row],[Średnia temperatura]]&gt;20,IF(pogoda68[[#This Row],[Opady w mm]]&lt;=15,10,60),0)</f>
        <v>0</v>
      </c>
      <c r="H201" s="4">
        <f>IF(WEEKDAY(pogoda68[[#This Row],[Data]],2)=5,1,0)</f>
        <v>0</v>
      </c>
      <c r="I201" s="4">
        <f>IF(AND(pogoda68[[#This Row],[czy pt]],pogoda68[[#This Row],[wysokość trawy]]&gt;150),pogoda68[[#This Row],[wysokość trawy]]-25,0)</f>
        <v>0</v>
      </c>
    </row>
    <row r="202" spans="1:9" x14ac:dyDescent="0.25">
      <c r="A202" s="1">
        <v>44031</v>
      </c>
      <c r="B202">
        <v>16.899999999999999</v>
      </c>
      <c r="C202">
        <v>1.6</v>
      </c>
      <c r="D202">
        <f t="shared" si="3"/>
        <v>65</v>
      </c>
      <c r="E202">
        <f>IF(AND(pogoda68[[#This Row],[Średnia temperatura]]&gt;=5,pogoda68[[#This Row],[Średnia temperatura]]&lt;=10),IF(pogoda68[[#This Row],[Opady w mm]]&lt;2,5,10),0)</f>
        <v>0</v>
      </c>
      <c r="F202">
        <f>IF(AND(pogoda68[[#This Row],[Średnia temperatura]]&gt;10,pogoda68[[#This Row],[Średnia temperatura]]&lt;=20),IF(pogoda68[[#This Row],[Opady w mm]]&lt;=15,20,35),0)</f>
        <v>20</v>
      </c>
      <c r="G202">
        <f>IF(pogoda68[[#This Row],[Średnia temperatura]]&gt;20,IF(pogoda68[[#This Row],[Opady w mm]]&lt;=15,10,60),0)</f>
        <v>0</v>
      </c>
      <c r="H202" s="4">
        <f>IF(WEEKDAY(pogoda68[[#This Row],[Data]],2)=5,1,0)</f>
        <v>0</v>
      </c>
      <c r="I202" s="4">
        <f>IF(AND(pogoda68[[#This Row],[czy pt]],pogoda68[[#This Row],[wysokość trawy]]&gt;150),pogoda68[[#This Row],[wysokość trawy]]-25,0)</f>
        <v>0</v>
      </c>
    </row>
    <row r="203" spans="1:9" x14ac:dyDescent="0.25">
      <c r="A203" s="1">
        <v>44032</v>
      </c>
      <c r="B203">
        <v>18.100000000000001</v>
      </c>
      <c r="C203">
        <v>6.7</v>
      </c>
      <c r="D203">
        <f t="shared" si="3"/>
        <v>85</v>
      </c>
      <c r="E203">
        <f>IF(AND(pogoda68[[#This Row],[Średnia temperatura]]&gt;=5,pogoda68[[#This Row],[Średnia temperatura]]&lt;=10),IF(pogoda68[[#This Row],[Opady w mm]]&lt;2,5,10),0)</f>
        <v>0</v>
      </c>
      <c r="F203">
        <f>IF(AND(pogoda68[[#This Row],[Średnia temperatura]]&gt;10,pogoda68[[#This Row],[Średnia temperatura]]&lt;=20),IF(pogoda68[[#This Row],[Opady w mm]]&lt;=15,20,35),0)</f>
        <v>20</v>
      </c>
      <c r="G203">
        <f>IF(pogoda68[[#This Row],[Średnia temperatura]]&gt;20,IF(pogoda68[[#This Row],[Opady w mm]]&lt;=15,10,60),0)</f>
        <v>0</v>
      </c>
      <c r="H203" s="4">
        <f>IF(WEEKDAY(pogoda68[[#This Row],[Data]],2)=5,1,0)</f>
        <v>0</v>
      </c>
      <c r="I203" s="4">
        <f>IF(AND(pogoda68[[#This Row],[czy pt]],pogoda68[[#This Row],[wysokość trawy]]&gt;150),pogoda68[[#This Row],[wysokość trawy]]-25,0)</f>
        <v>0</v>
      </c>
    </row>
    <row r="204" spans="1:9" x14ac:dyDescent="0.25">
      <c r="A204" s="1">
        <v>44033</v>
      </c>
      <c r="B204">
        <v>15.7</v>
      </c>
      <c r="C204">
        <v>7.6</v>
      </c>
      <c r="D204">
        <f t="shared" si="3"/>
        <v>105</v>
      </c>
      <c r="E204">
        <f>IF(AND(pogoda68[[#This Row],[Średnia temperatura]]&gt;=5,pogoda68[[#This Row],[Średnia temperatura]]&lt;=10),IF(pogoda68[[#This Row],[Opady w mm]]&lt;2,5,10),0)</f>
        <v>0</v>
      </c>
      <c r="F204">
        <f>IF(AND(pogoda68[[#This Row],[Średnia temperatura]]&gt;10,pogoda68[[#This Row],[Średnia temperatura]]&lt;=20),IF(pogoda68[[#This Row],[Opady w mm]]&lt;=15,20,35),0)</f>
        <v>20</v>
      </c>
      <c r="G204">
        <f>IF(pogoda68[[#This Row],[Średnia temperatura]]&gt;20,IF(pogoda68[[#This Row],[Opady w mm]]&lt;=15,10,60),0)</f>
        <v>0</v>
      </c>
      <c r="H204" s="4">
        <f>IF(WEEKDAY(pogoda68[[#This Row],[Data]],2)=5,1,0)</f>
        <v>0</v>
      </c>
      <c r="I204" s="4">
        <f>IF(AND(pogoda68[[#This Row],[czy pt]],pogoda68[[#This Row],[wysokość trawy]]&gt;150),pogoda68[[#This Row],[wysokość trawy]]-25,0)</f>
        <v>0</v>
      </c>
    </row>
    <row r="205" spans="1:9" x14ac:dyDescent="0.25">
      <c r="A205" s="1">
        <v>44034</v>
      </c>
      <c r="B205">
        <v>17.8</v>
      </c>
      <c r="C205">
        <v>0.4</v>
      </c>
      <c r="D205">
        <f t="shared" si="3"/>
        <v>125</v>
      </c>
      <c r="E205">
        <f>IF(AND(pogoda68[[#This Row],[Średnia temperatura]]&gt;=5,pogoda68[[#This Row],[Średnia temperatura]]&lt;=10),IF(pogoda68[[#This Row],[Opady w mm]]&lt;2,5,10),0)</f>
        <v>0</v>
      </c>
      <c r="F205">
        <f>IF(AND(pogoda68[[#This Row],[Średnia temperatura]]&gt;10,pogoda68[[#This Row],[Średnia temperatura]]&lt;=20),IF(pogoda68[[#This Row],[Opady w mm]]&lt;=15,20,35),0)</f>
        <v>20</v>
      </c>
      <c r="G205">
        <f>IF(pogoda68[[#This Row],[Średnia temperatura]]&gt;20,IF(pogoda68[[#This Row],[Opady w mm]]&lt;=15,10,60),0)</f>
        <v>0</v>
      </c>
      <c r="H205" s="4">
        <f>IF(WEEKDAY(pogoda68[[#This Row],[Data]],2)=5,1,0)</f>
        <v>0</v>
      </c>
      <c r="I205" s="4">
        <f>IF(AND(pogoda68[[#This Row],[czy pt]],pogoda68[[#This Row],[wysokość trawy]]&gt;150),pogoda68[[#This Row],[wysokość trawy]]-25,0)</f>
        <v>0</v>
      </c>
    </row>
    <row r="206" spans="1:9" x14ac:dyDescent="0.25">
      <c r="A206" s="1">
        <v>44035</v>
      </c>
      <c r="B206">
        <v>16.399999999999999</v>
      </c>
      <c r="C206">
        <v>6</v>
      </c>
      <c r="D206">
        <f t="shared" si="3"/>
        <v>145</v>
      </c>
      <c r="E206">
        <f>IF(AND(pogoda68[[#This Row],[Średnia temperatura]]&gt;=5,pogoda68[[#This Row],[Średnia temperatura]]&lt;=10),IF(pogoda68[[#This Row],[Opady w mm]]&lt;2,5,10),0)</f>
        <v>0</v>
      </c>
      <c r="F206">
        <f>IF(AND(pogoda68[[#This Row],[Średnia temperatura]]&gt;10,pogoda68[[#This Row],[Średnia temperatura]]&lt;=20),IF(pogoda68[[#This Row],[Opady w mm]]&lt;=15,20,35),0)</f>
        <v>20</v>
      </c>
      <c r="G206">
        <f>IF(pogoda68[[#This Row],[Średnia temperatura]]&gt;20,IF(pogoda68[[#This Row],[Opady w mm]]&lt;=15,10,60),0)</f>
        <v>0</v>
      </c>
      <c r="H206" s="4">
        <f>IF(WEEKDAY(pogoda68[[#This Row],[Data]],2)=5,1,0)</f>
        <v>0</v>
      </c>
      <c r="I206" s="4">
        <f>IF(AND(pogoda68[[#This Row],[czy pt]],pogoda68[[#This Row],[wysokość trawy]]&gt;150),pogoda68[[#This Row],[wysokość trawy]]-25,0)</f>
        <v>0</v>
      </c>
    </row>
    <row r="207" spans="1:9" x14ac:dyDescent="0.25">
      <c r="A207" s="1">
        <v>44036</v>
      </c>
      <c r="B207">
        <v>17.100000000000001</v>
      </c>
      <c r="C207">
        <v>1.5</v>
      </c>
      <c r="D207">
        <f t="shared" si="3"/>
        <v>165</v>
      </c>
      <c r="E207">
        <f>IF(AND(pogoda68[[#This Row],[Średnia temperatura]]&gt;=5,pogoda68[[#This Row],[Średnia temperatura]]&lt;=10),IF(pogoda68[[#This Row],[Opady w mm]]&lt;2,5,10),0)</f>
        <v>0</v>
      </c>
      <c r="F207">
        <f>IF(AND(pogoda68[[#This Row],[Średnia temperatura]]&gt;10,pogoda68[[#This Row],[Średnia temperatura]]&lt;=20),IF(pogoda68[[#This Row],[Opady w mm]]&lt;=15,20,35),0)</f>
        <v>20</v>
      </c>
      <c r="G207">
        <f>IF(pogoda68[[#This Row],[Średnia temperatura]]&gt;20,IF(pogoda68[[#This Row],[Opady w mm]]&lt;=15,10,60),0)</f>
        <v>0</v>
      </c>
      <c r="H207" s="4">
        <f>IF(WEEKDAY(pogoda68[[#This Row],[Data]],2)=5,1,0)</f>
        <v>1</v>
      </c>
      <c r="I207" s="4">
        <f>IF(AND(pogoda68[[#This Row],[czy pt]],pogoda68[[#This Row],[wysokość trawy]]&gt;150),pogoda68[[#This Row],[wysokość trawy]]-25,0)</f>
        <v>140</v>
      </c>
    </row>
    <row r="208" spans="1:9" x14ac:dyDescent="0.25">
      <c r="A208" s="1">
        <v>44037</v>
      </c>
      <c r="B208">
        <v>19</v>
      </c>
      <c r="C208">
        <v>9.5</v>
      </c>
      <c r="D208">
        <f t="shared" si="3"/>
        <v>45</v>
      </c>
      <c r="E208">
        <f>IF(AND(pogoda68[[#This Row],[Średnia temperatura]]&gt;=5,pogoda68[[#This Row],[Średnia temperatura]]&lt;=10),IF(pogoda68[[#This Row],[Opady w mm]]&lt;2,5,10),0)</f>
        <v>0</v>
      </c>
      <c r="F208">
        <f>IF(AND(pogoda68[[#This Row],[Średnia temperatura]]&gt;10,pogoda68[[#This Row],[Średnia temperatura]]&lt;=20),IF(pogoda68[[#This Row],[Opady w mm]]&lt;=15,20,35),0)</f>
        <v>20</v>
      </c>
      <c r="G208">
        <f>IF(pogoda68[[#This Row],[Średnia temperatura]]&gt;20,IF(pogoda68[[#This Row],[Opady w mm]]&lt;=15,10,60),0)</f>
        <v>0</v>
      </c>
      <c r="H208" s="4">
        <f>IF(WEEKDAY(pogoda68[[#This Row],[Data]],2)=5,1,0)</f>
        <v>0</v>
      </c>
      <c r="I208" s="4">
        <f>IF(AND(pogoda68[[#This Row],[czy pt]],pogoda68[[#This Row],[wysokość trawy]]&gt;150),pogoda68[[#This Row],[wysokość trawy]]-25,0)</f>
        <v>0</v>
      </c>
    </row>
    <row r="209" spans="1:9" x14ac:dyDescent="0.25">
      <c r="A209" s="1">
        <v>44038</v>
      </c>
      <c r="B209">
        <v>18.600000000000001</v>
      </c>
      <c r="C209">
        <v>1.4</v>
      </c>
      <c r="D209">
        <f t="shared" si="3"/>
        <v>65</v>
      </c>
      <c r="E209">
        <f>IF(AND(pogoda68[[#This Row],[Średnia temperatura]]&gt;=5,pogoda68[[#This Row],[Średnia temperatura]]&lt;=10),IF(pogoda68[[#This Row],[Opady w mm]]&lt;2,5,10),0)</f>
        <v>0</v>
      </c>
      <c r="F209">
        <f>IF(AND(pogoda68[[#This Row],[Średnia temperatura]]&gt;10,pogoda68[[#This Row],[Średnia temperatura]]&lt;=20),IF(pogoda68[[#This Row],[Opady w mm]]&lt;=15,20,35),0)</f>
        <v>20</v>
      </c>
      <c r="G209">
        <f>IF(pogoda68[[#This Row],[Średnia temperatura]]&gt;20,IF(pogoda68[[#This Row],[Opady w mm]]&lt;=15,10,60),0)</f>
        <v>0</v>
      </c>
      <c r="H209" s="4">
        <f>IF(WEEKDAY(pogoda68[[#This Row],[Data]],2)=5,1,0)</f>
        <v>0</v>
      </c>
      <c r="I209" s="4">
        <f>IF(AND(pogoda68[[#This Row],[czy pt]],pogoda68[[#This Row],[wysokość trawy]]&gt;150),pogoda68[[#This Row],[wysokość trawy]]-25,0)</f>
        <v>0</v>
      </c>
    </row>
    <row r="210" spans="1:9" x14ac:dyDescent="0.25">
      <c r="A210" s="1">
        <v>44039</v>
      </c>
      <c r="B210">
        <v>16.600000000000001</v>
      </c>
      <c r="C210">
        <v>2.5</v>
      </c>
      <c r="D210">
        <f t="shared" si="3"/>
        <v>85</v>
      </c>
      <c r="E210">
        <f>IF(AND(pogoda68[[#This Row],[Średnia temperatura]]&gt;=5,pogoda68[[#This Row],[Średnia temperatura]]&lt;=10),IF(pogoda68[[#This Row],[Opady w mm]]&lt;2,5,10),0)</f>
        <v>0</v>
      </c>
      <c r="F210">
        <f>IF(AND(pogoda68[[#This Row],[Średnia temperatura]]&gt;10,pogoda68[[#This Row],[Średnia temperatura]]&lt;=20),IF(pogoda68[[#This Row],[Opady w mm]]&lt;=15,20,35),0)</f>
        <v>20</v>
      </c>
      <c r="G210">
        <f>IF(pogoda68[[#This Row],[Średnia temperatura]]&gt;20,IF(pogoda68[[#This Row],[Opady w mm]]&lt;=15,10,60),0)</f>
        <v>0</v>
      </c>
      <c r="H210" s="4">
        <f>IF(WEEKDAY(pogoda68[[#This Row],[Data]],2)=5,1,0)</f>
        <v>0</v>
      </c>
      <c r="I210" s="4">
        <f>IF(AND(pogoda68[[#This Row],[czy pt]],pogoda68[[#This Row],[wysokość trawy]]&gt;150),pogoda68[[#This Row],[wysokość trawy]]-25,0)</f>
        <v>0</v>
      </c>
    </row>
    <row r="211" spans="1:9" x14ac:dyDescent="0.25">
      <c r="A211" s="1">
        <v>44040</v>
      </c>
      <c r="B211">
        <v>16.100000000000001</v>
      </c>
      <c r="C211">
        <v>13.2</v>
      </c>
      <c r="D211">
        <f t="shared" si="3"/>
        <v>105</v>
      </c>
      <c r="E211">
        <f>IF(AND(pogoda68[[#This Row],[Średnia temperatura]]&gt;=5,pogoda68[[#This Row],[Średnia temperatura]]&lt;=10),IF(pogoda68[[#This Row],[Opady w mm]]&lt;2,5,10),0)</f>
        <v>0</v>
      </c>
      <c r="F211">
        <f>IF(AND(pogoda68[[#This Row],[Średnia temperatura]]&gt;10,pogoda68[[#This Row],[Średnia temperatura]]&lt;=20),IF(pogoda68[[#This Row],[Opady w mm]]&lt;=15,20,35),0)</f>
        <v>20</v>
      </c>
      <c r="G211">
        <f>IF(pogoda68[[#This Row],[Średnia temperatura]]&gt;20,IF(pogoda68[[#This Row],[Opady w mm]]&lt;=15,10,60),0)</f>
        <v>0</v>
      </c>
      <c r="H211" s="4">
        <f>IF(WEEKDAY(pogoda68[[#This Row],[Data]],2)=5,1,0)</f>
        <v>0</v>
      </c>
      <c r="I211" s="4">
        <f>IF(AND(pogoda68[[#This Row],[czy pt]],pogoda68[[#This Row],[wysokość trawy]]&gt;150),pogoda68[[#This Row],[wysokość trawy]]-25,0)</f>
        <v>0</v>
      </c>
    </row>
    <row r="212" spans="1:9" x14ac:dyDescent="0.25">
      <c r="A212" s="1">
        <v>44041</v>
      </c>
      <c r="B212">
        <v>15.6</v>
      </c>
      <c r="C212">
        <v>2.9</v>
      </c>
      <c r="D212">
        <f t="shared" si="3"/>
        <v>125</v>
      </c>
      <c r="E212">
        <f>IF(AND(pogoda68[[#This Row],[Średnia temperatura]]&gt;=5,pogoda68[[#This Row],[Średnia temperatura]]&lt;=10),IF(pogoda68[[#This Row],[Opady w mm]]&lt;2,5,10),0)</f>
        <v>0</v>
      </c>
      <c r="F212">
        <f>IF(AND(pogoda68[[#This Row],[Średnia temperatura]]&gt;10,pogoda68[[#This Row],[Średnia temperatura]]&lt;=20),IF(pogoda68[[#This Row],[Opady w mm]]&lt;=15,20,35),0)</f>
        <v>20</v>
      </c>
      <c r="G212">
        <f>IF(pogoda68[[#This Row],[Średnia temperatura]]&gt;20,IF(pogoda68[[#This Row],[Opady w mm]]&lt;=15,10,60),0)</f>
        <v>0</v>
      </c>
      <c r="H212" s="4">
        <f>IF(WEEKDAY(pogoda68[[#This Row],[Data]],2)=5,1,0)</f>
        <v>0</v>
      </c>
      <c r="I212" s="4">
        <f>IF(AND(pogoda68[[#This Row],[czy pt]],pogoda68[[#This Row],[wysokość trawy]]&gt;150),pogoda68[[#This Row],[wysokość trawy]]-25,0)</f>
        <v>0</v>
      </c>
    </row>
    <row r="213" spans="1:9" x14ac:dyDescent="0.25">
      <c r="A213" s="1">
        <v>44042</v>
      </c>
      <c r="B213">
        <v>17.100000000000001</v>
      </c>
      <c r="C213">
        <v>0.9</v>
      </c>
      <c r="D213">
        <f t="shared" si="3"/>
        <v>145</v>
      </c>
      <c r="E213">
        <f>IF(AND(pogoda68[[#This Row],[Średnia temperatura]]&gt;=5,pogoda68[[#This Row],[Średnia temperatura]]&lt;=10),IF(pogoda68[[#This Row],[Opady w mm]]&lt;2,5,10),0)</f>
        <v>0</v>
      </c>
      <c r="F213">
        <f>IF(AND(pogoda68[[#This Row],[Średnia temperatura]]&gt;10,pogoda68[[#This Row],[Średnia temperatura]]&lt;=20),IF(pogoda68[[#This Row],[Opady w mm]]&lt;=15,20,35),0)</f>
        <v>20</v>
      </c>
      <c r="G213">
        <f>IF(pogoda68[[#This Row],[Średnia temperatura]]&gt;20,IF(pogoda68[[#This Row],[Opady w mm]]&lt;=15,10,60),0)</f>
        <v>0</v>
      </c>
      <c r="H213" s="4">
        <f>IF(WEEKDAY(pogoda68[[#This Row],[Data]],2)=5,1,0)</f>
        <v>0</v>
      </c>
      <c r="I213" s="4">
        <f>IF(AND(pogoda68[[#This Row],[czy pt]],pogoda68[[#This Row],[wysokość trawy]]&gt;150),pogoda68[[#This Row],[wysokość trawy]]-25,0)</f>
        <v>0</v>
      </c>
    </row>
    <row r="214" spans="1:9" x14ac:dyDescent="0.25">
      <c r="A214" s="1">
        <v>44043</v>
      </c>
      <c r="B214">
        <v>16.100000000000001</v>
      </c>
      <c r="C214">
        <v>5</v>
      </c>
      <c r="D214">
        <f t="shared" si="3"/>
        <v>165</v>
      </c>
      <c r="E214">
        <f>IF(AND(pogoda68[[#This Row],[Średnia temperatura]]&gt;=5,pogoda68[[#This Row],[Średnia temperatura]]&lt;=10),IF(pogoda68[[#This Row],[Opady w mm]]&lt;2,5,10),0)</f>
        <v>0</v>
      </c>
      <c r="F214">
        <f>IF(AND(pogoda68[[#This Row],[Średnia temperatura]]&gt;10,pogoda68[[#This Row],[Średnia temperatura]]&lt;=20),IF(pogoda68[[#This Row],[Opady w mm]]&lt;=15,20,35),0)</f>
        <v>20</v>
      </c>
      <c r="G214">
        <f>IF(pogoda68[[#This Row],[Średnia temperatura]]&gt;20,IF(pogoda68[[#This Row],[Opady w mm]]&lt;=15,10,60),0)</f>
        <v>0</v>
      </c>
      <c r="H214" s="4">
        <f>IF(WEEKDAY(pogoda68[[#This Row],[Data]],2)=5,1,0)</f>
        <v>1</v>
      </c>
      <c r="I214" s="4">
        <f>IF(AND(pogoda68[[#This Row],[czy pt]],pogoda68[[#This Row],[wysokość trawy]]&gt;150),pogoda68[[#This Row],[wysokość trawy]]-25,0)</f>
        <v>140</v>
      </c>
    </row>
    <row r="215" spans="1:9" x14ac:dyDescent="0.25">
      <c r="A215" s="1">
        <v>44044</v>
      </c>
      <c r="B215">
        <v>14.4</v>
      </c>
      <c r="C215">
        <v>2.2999999999999998</v>
      </c>
      <c r="D215">
        <f t="shared" si="3"/>
        <v>45</v>
      </c>
      <c r="E215">
        <f>IF(AND(pogoda68[[#This Row],[Średnia temperatura]]&gt;=5,pogoda68[[#This Row],[Średnia temperatura]]&lt;=10),IF(pogoda68[[#This Row],[Opady w mm]]&lt;2,5,10),0)</f>
        <v>0</v>
      </c>
      <c r="F215">
        <f>IF(AND(pogoda68[[#This Row],[Średnia temperatura]]&gt;10,pogoda68[[#This Row],[Średnia temperatura]]&lt;=20),IF(pogoda68[[#This Row],[Opady w mm]]&lt;=15,20,35),0)</f>
        <v>20</v>
      </c>
      <c r="G215">
        <f>IF(pogoda68[[#This Row],[Średnia temperatura]]&gt;20,IF(pogoda68[[#This Row],[Opady w mm]]&lt;=15,10,60),0)</f>
        <v>0</v>
      </c>
      <c r="H215" s="4">
        <f>IF(WEEKDAY(pogoda68[[#This Row],[Data]],2)=5,1,0)</f>
        <v>0</v>
      </c>
      <c r="I215" s="4">
        <f>IF(AND(pogoda68[[#This Row],[czy pt]],pogoda68[[#This Row],[wysokość trawy]]&gt;150),pogoda68[[#This Row],[wysokość trawy]]-25,0)</f>
        <v>0</v>
      </c>
    </row>
    <row r="216" spans="1:9" x14ac:dyDescent="0.25">
      <c r="A216" s="1">
        <v>44045</v>
      </c>
      <c r="B216">
        <v>14.5</v>
      </c>
      <c r="C216">
        <v>4.5</v>
      </c>
      <c r="D216">
        <f t="shared" si="3"/>
        <v>65</v>
      </c>
      <c r="E216">
        <f>IF(AND(pogoda68[[#This Row],[Średnia temperatura]]&gt;=5,pogoda68[[#This Row],[Średnia temperatura]]&lt;=10),IF(pogoda68[[#This Row],[Opady w mm]]&lt;2,5,10),0)</f>
        <v>0</v>
      </c>
      <c r="F216">
        <f>IF(AND(pogoda68[[#This Row],[Średnia temperatura]]&gt;10,pogoda68[[#This Row],[Średnia temperatura]]&lt;=20),IF(pogoda68[[#This Row],[Opady w mm]]&lt;=15,20,35),0)</f>
        <v>20</v>
      </c>
      <c r="G216">
        <f>IF(pogoda68[[#This Row],[Średnia temperatura]]&gt;20,IF(pogoda68[[#This Row],[Opady w mm]]&lt;=15,10,60),0)</f>
        <v>0</v>
      </c>
      <c r="H216" s="4">
        <f>IF(WEEKDAY(pogoda68[[#This Row],[Data]],2)=5,1,0)</f>
        <v>0</v>
      </c>
      <c r="I216" s="4">
        <f>IF(AND(pogoda68[[#This Row],[czy pt]],pogoda68[[#This Row],[wysokość trawy]]&gt;150),pogoda68[[#This Row],[wysokość trawy]]-25,0)</f>
        <v>0</v>
      </c>
    </row>
    <row r="217" spans="1:9" x14ac:dyDescent="0.25">
      <c r="A217" s="1">
        <v>44046</v>
      </c>
      <c r="B217">
        <v>14.5</v>
      </c>
      <c r="C217">
        <v>5.4</v>
      </c>
      <c r="D217">
        <f t="shared" si="3"/>
        <v>85</v>
      </c>
      <c r="E217">
        <f>IF(AND(pogoda68[[#This Row],[Średnia temperatura]]&gt;=5,pogoda68[[#This Row],[Średnia temperatura]]&lt;=10),IF(pogoda68[[#This Row],[Opady w mm]]&lt;2,5,10),0)</f>
        <v>0</v>
      </c>
      <c r="F217">
        <f>IF(AND(pogoda68[[#This Row],[Średnia temperatura]]&gt;10,pogoda68[[#This Row],[Średnia temperatura]]&lt;=20),IF(pogoda68[[#This Row],[Opady w mm]]&lt;=15,20,35),0)</f>
        <v>20</v>
      </c>
      <c r="G217">
        <f>IF(pogoda68[[#This Row],[Średnia temperatura]]&gt;20,IF(pogoda68[[#This Row],[Opady w mm]]&lt;=15,10,60),0)</f>
        <v>0</v>
      </c>
      <c r="H217" s="4">
        <f>IF(WEEKDAY(pogoda68[[#This Row],[Data]],2)=5,1,0)</f>
        <v>0</v>
      </c>
      <c r="I217" s="4">
        <f>IF(AND(pogoda68[[#This Row],[czy pt]],pogoda68[[#This Row],[wysokość trawy]]&gt;150),pogoda68[[#This Row],[wysokość trawy]]-25,0)</f>
        <v>0</v>
      </c>
    </row>
    <row r="218" spans="1:9" x14ac:dyDescent="0.25">
      <c r="A218" s="1">
        <v>44047</v>
      </c>
      <c r="B218">
        <v>16.5</v>
      </c>
      <c r="C218">
        <v>5.9</v>
      </c>
      <c r="D218">
        <f t="shared" si="3"/>
        <v>105</v>
      </c>
      <c r="E218">
        <f>IF(AND(pogoda68[[#This Row],[Średnia temperatura]]&gt;=5,pogoda68[[#This Row],[Średnia temperatura]]&lt;=10),IF(pogoda68[[#This Row],[Opady w mm]]&lt;2,5,10),0)</f>
        <v>0</v>
      </c>
      <c r="F218">
        <f>IF(AND(pogoda68[[#This Row],[Średnia temperatura]]&gt;10,pogoda68[[#This Row],[Średnia temperatura]]&lt;=20),IF(pogoda68[[#This Row],[Opady w mm]]&lt;=15,20,35),0)</f>
        <v>20</v>
      </c>
      <c r="G218">
        <f>IF(pogoda68[[#This Row],[Średnia temperatura]]&gt;20,IF(pogoda68[[#This Row],[Opady w mm]]&lt;=15,10,60),0)</f>
        <v>0</v>
      </c>
      <c r="H218" s="4">
        <f>IF(WEEKDAY(pogoda68[[#This Row],[Data]],2)=5,1,0)</f>
        <v>0</v>
      </c>
      <c r="I218" s="4">
        <f>IF(AND(pogoda68[[#This Row],[czy pt]],pogoda68[[#This Row],[wysokość trawy]]&gt;150),pogoda68[[#This Row],[wysokość trawy]]-25,0)</f>
        <v>0</v>
      </c>
    </row>
    <row r="219" spans="1:9" x14ac:dyDescent="0.25">
      <c r="A219" s="1">
        <v>44048</v>
      </c>
      <c r="B219">
        <v>18.899999999999999</v>
      </c>
      <c r="C219">
        <v>1.8</v>
      </c>
      <c r="D219">
        <f t="shared" si="3"/>
        <v>125</v>
      </c>
      <c r="E219">
        <f>IF(AND(pogoda68[[#This Row],[Średnia temperatura]]&gt;=5,pogoda68[[#This Row],[Średnia temperatura]]&lt;=10),IF(pogoda68[[#This Row],[Opady w mm]]&lt;2,5,10),0)</f>
        <v>0</v>
      </c>
      <c r="F219">
        <f>IF(AND(pogoda68[[#This Row],[Średnia temperatura]]&gt;10,pogoda68[[#This Row],[Średnia temperatura]]&lt;=20),IF(pogoda68[[#This Row],[Opady w mm]]&lt;=15,20,35),0)</f>
        <v>20</v>
      </c>
      <c r="G219">
        <f>IF(pogoda68[[#This Row],[Średnia temperatura]]&gt;20,IF(pogoda68[[#This Row],[Opady w mm]]&lt;=15,10,60),0)</f>
        <v>0</v>
      </c>
      <c r="H219" s="4">
        <f>IF(WEEKDAY(pogoda68[[#This Row],[Data]],2)=5,1,0)</f>
        <v>0</v>
      </c>
      <c r="I219" s="4">
        <f>IF(AND(pogoda68[[#This Row],[czy pt]],pogoda68[[#This Row],[wysokość trawy]]&gt;150),pogoda68[[#This Row],[wysokość trawy]]-25,0)</f>
        <v>0</v>
      </c>
    </row>
    <row r="220" spans="1:9" x14ac:dyDescent="0.25">
      <c r="A220" s="1">
        <v>44049</v>
      </c>
      <c r="B220">
        <v>18.399999999999999</v>
      </c>
      <c r="C220">
        <v>5.4</v>
      </c>
      <c r="D220">
        <f t="shared" si="3"/>
        <v>145</v>
      </c>
      <c r="E220">
        <f>IF(AND(pogoda68[[#This Row],[Średnia temperatura]]&gt;=5,pogoda68[[#This Row],[Średnia temperatura]]&lt;=10),IF(pogoda68[[#This Row],[Opady w mm]]&lt;2,5,10),0)</f>
        <v>0</v>
      </c>
      <c r="F220">
        <f>IF(AND(pogoda68[[#This Row],[Średnia temperatura]]&gt;10,pogoda68[[#This Row],[Średnia temperatura]]&lt;=20),IF(pogoda68[[#This Row],[Opady w mm]]&lt;=15,20,35),0)</f>
        <v>20</v>
      </c>
      <c r="G220">
        <f>IF(pogoda68[[#This Row],[Średnia temperatura]]&gt;20,IF(pogoda68[[#This Row],[Opady w mm]]&lt;=15,10,60),0)</f>
        <v>0</v>
      </c>
      <c r="H220" s="4">
        <f>IF(WEEKDAY(pogoda68[[#This Row],[Data]],2)=5,1,0)</f>
        <v>0</v>
      </c>
      <c r="I220" s="4">
        <f>IF(AND(pogoda68[[#This Row],[czy pt]],pogoda68[[#This Row],[wysokość trawy]]&gt;150),pogoda68[[#This Row],[wysokość trawy]]-25,0)</f>
        <v>0</v>
      </c>
    </row>
    <row r="221" spans="1:9" x14ac:dyDescent="0.25">
      <c r="A221" s="1">
        <v>44050</v>
      </c>
      <c r="B221">
        <v>18.3</v>
      </c>
      <c r="C221">
        <v>0.7</v>
      </c>
      <c r="D221">
        <f t="shared" si="3"/>
        <v>165</v>
      </c>
      <c r="E221">
        <f>IF(AND(pogoda68[[#This Row],[Średnia temperatura]]&gt;=5,pogoda68[[#This Row],[Średnia temperatura]]&lt;=10),IF(pogoda68[[#This Row],[Opady w mm]]&lt;2,5,10),0)</f>
        <v>0</v>
      </c>
      <c r="F221">
        <f>IF(AND(pogoda68[[#This Row],[Średnia temperatura]]&gt;10,pogoda68[[#This Row],[Średnia temperatura]]&lt;=20),IF(pogoda68[[#This Row],[Opady w mm]]&lt;=15,20,35),0)</f>
        <v>20</v>
      </c>
      <c r="G221">
        <f>IF(pogoda68[[#This Row],[Średnia temperatura]]&gt;20,IF(pogoda68[[#This Row],[Opady w mm]]&lt;=15,10,60),0)</f>
        <v>0</v>
      </c>
      <c r="H221" s="4">
        <f>IF(WEEKDAY(pogoda68[[#This Row],[Data]],2)=5,1,0)</f>
        <v>1</v>
      </c>
      <c r="I221" s="4">
        <f>IF(AND(pogoda68[[#This Row],[czy pt]],pogoda68[[#This Row],[wysokość trawy]]&gt;150),pogoda68[[#This Row],[wysokość trawy]]-25,0)</f>
        <v>140</v>
      </c>
    </row>
    <row r="222" spans="1:9" x14ac:dyDescent="0.25">
      <c r="A222" s="1">
        <v>44051</v>
      </c>
      <c r="B222">
        <v>19.5</v>
      </c>
      <c r="C222">
        <v>0.1</v>
      </c>
      <c r="D222">
        <f t="shared" si="3"/>
        <v>45</v>
      </c>
      <c r="E222">
        <f>IF(AND(pogoda68[[#This Row],[Średnia temperatura]]&gt;=5,pogoda68[[#This Row],[Średnia temperatura]]&lt;=10),IF(pogoda68[[#This Row],[Opady w mm]]&lt;2,5,10),0)</f>
        <v>0</v>
      </c>
      <c r="F222">
        <f>IF(AND(pogoda68[[#This Row],[Średnia temperatura]]&gt;10,pogoda68[[#This Row],[Średnia temperatura]]&lt;=20),IF(pogoda68[[#This Row],[Opady w mm]]&lt;=15,20,35),0)</f>
        <v>20</v>
      </c>
      <c r="G222">
        <f>IF(pogoda68[[#This Row],[Średnia temperatura]]&gt;20,IF(pogoda68[[#This Row],[Opady w mm]]&lt;=15,10,60),0)</f>
        <v>0</v>
      </c>
      <c r="H222" s="4">
        <f>IF(WEEKDAY(pogoda68[[#This Row],[Data]],2)=5,1,0)</f>
        <v>0</v>
      </c>
      <c r="I222" s="4">
        <f>IF(AND(pogoda68[[#This Row],[czy pt]],pogoda68[[#This Row],[wysokość trawy]]&gt;150),pogoda68[[#This Row],[wysokość trawy]]-25,0)</f>
        <v>0</v>
      </c>
    </row>
    <row r="223" spans="1:9" x14ac:dyDescent="0.25">
      <c r="A223" s="1">
        <v>44052</v>
      </c>
      <c r="B223">
        <v>19.2</v>
      </c>
      <c r="C223">
        <v>0</v>
      </c>
      <c r="D223">
        <f t="shared" si="3"/>
        <v>65</v>
      </c>
      <c r="E223">
        <f>IF(AND(pogoda68[[#This Row],[Średnia temperatura]]&gt;=5,pogoda68[[#This Row],[Średnia temperatura]]&lt;=10),IF(pogoda68[[#This Row],[Opady w mm]]&lt;2,5,10),0)</f>
        <v>0</v>
      </c>
      <c r="F223">
        <f>IF(AND(pogoda68[[#This Row],[Średnia temperatura]]&gt;10,pogoda68[[#This Row],[Średnia temperatura]]&lt;=20),IF(pogoda68[[#This Row],[Opady w mm]]&lt;=15,20,35),0)</f>
        <v>20</v>
      </c>
      <c r="G223">
        <f>IF(pogoda68[[#This Row],[Średnia temperatura]]&gt;20,IF(pogoda68[[#This Row],[Opady w mm]]&lt;=15,10,60),0)</f>
        <v>0</v>
      </c>
      <c r="H223" s="4">
        <f>IF(WEEKDAY(pogoda68[[#This Row],[Data]],2)=5,1,0)</f>
        <v>0</v>
      </c>
      <c r="I223" s="4">
        <f>IF(AND(pogoda68[[#This Row],[czy pt]],pogoda68[[#This Row],[wysokość trawy]]&gt;150),pogoda68[[#This Row],[wysokość trawy]]-25,0)</f>
        <v>0</v>
      </c>
    </row>
    <row r="224" spans="1:9" x14ac:dyDescent="0.25">
      <c r="A224" s="1">
        <v>44053</v>
      </c>
      <c r="B224">
        <v>19.5</v>
      </c>
      <c r="C224">
        <v>1.4</v>
      </c>
      <c r="D224">
        <f t="shared" si="3"/>
        <v>85</v>
      </c>
      <c r="E224">
        <f>IF(AND(pogoda68[[#This Row],[Średnia temperatura]]&gt;=5,pogoda68[[#This Row],[Średnia temperatura]]&lt;=10),IF(pogoda68[[#This Row],[Opady w mm]]&lt;2,5,10),0)</f>
        <v>0</v>
      </c>
      <c r="F224">
        <f>IF(AND(pogoda68[[#This Row],[Średnia temperatura]]&gt;10,pogoda68[[#This Row],[Średnia temperatura]]&lt;=20),IF(pogoda68[[#This Row],[Opady w mm]]&lt;=15,20,35),0)</f>
        <v>20</v>
      </c>
      <c r="G224">
        <f>IF(pogoda68[[#This Row],[Średnia temperatura]]&gt;20,IF(pogoda68[[#This Row],[Opady w mm]]&lt;=15,10,60),0)</f>
        <v>0</v>
      </c>
      <c r="H224" s="4">
        <f>IF(WEEKDAY(pogoda68[[#This Row],[Data]],2)=5,1,0)</f>
        <v>0</v>
      </c>
      <c r="I224" s="4">
        <f>IF(AND(pogoda68[[#This Row],[czy pt]],pogoda68[[#This Row],[wysokość trawy]]&gt;150),pogoda68[[#This Row],[wysokość trawy]]-25,0)</f>
        <v>0</v>
      </c>
    </row>
    <row r="225" spans="1:9" x14ac:dyDescent="0.25">
      <c r="A225" s="1">
        <v>44054</v>
      </c>
      <c r="B225">
        <v>19.3</v>
      </c>
      <c r="C225">
        <v>60.7</v>
      </c>
      <c r="D225">
        <f t="shared" si="3"/>
        <v>105</v>
      </c>
      <c r="E225">
        <f>IF(AND(pogoda68[[#This Row],[Średnia temperatura]]&gt;=5,pogoda68[[#This Row],[Średnia temperatura]]&lt;=10),IF(pogoda68[[#This Row],[Opady w mm]]&lt;2,5,10),0)</f>
        <v>0</v>
      </c>
      <c r="F225">
        <f>IF(AND(pogoda68[[#This Row],[Średnia temperatura]]&gt;10,pogoda68[[#This Row],[Średnia temperatura]]&lt;=20),IF(pogoda68[[#This Row],[Opady w mm]]&lt;=15,20,35),0)</f>
        <v>35</v>
      </c>
      <c r="G225">
        <f>IF(pogoda68[[#This Row],[Średnia temperatura]]&gt;20,IF(pogoda68[[#This Row],[Opady w mm]]&lt;=15,10,60),0)</f>
        <v>0</v>
      </c>
      <c r="H225" s="4">
        <f>IF(WEEKDAY(pogoda68[[#This Row],[Data]],2)=5,1,0)</f>
        <v>0</v>
      </c>
      <c r="I225" s="4">
        <f>IF(AND(pogoda68[[#This Row],[czy pt]],pogoda68[[#This Row],[wysokość trawy]]&gt;150),pogoda68[[#This Row],[wysokość trawy]]-25,0)</f>
        <v>0</v>
      </c>
    </row>
    <row r="226" spans="1:9" x14ac:dyDescent="0.25">
      <c r="A226" s="1">
        <v>44055</v>
      </c>
      <c r="B226">
        <v>19.600000000000001</v>
      </c>
      <c r="C226">
        <v>0.7</v>
      </c>
      <c r="D226">
        <f t="shared" si="3"/>
        <v>140</v>
      </c>
      <c r="E226">
        <f>IF(AND(pogoda68[[#This Row],[Średnia temperatura]]&gt;=5,pogoda68[[#This Row],[Średnia temperatura]]&lt;=10),IF(pogoda68[[#This Row],[Opady w mm]]&lt;2,5,10),0)</f>
        <v>0</v>
      </c>
      <c r="F226">
        <f>IF(AND(pogoda68[[#This Row],[Średnia temperatura]]&gt;10,pogoda68[[#This Row],[Średnia temperatura]]&lt;=20),IF(pogoda68[[#This Row],[Opady w mm]]&lt;=15,20,35),0)</f>
        <v>20</v>
      </c>
      <c r="G226">
        <f>IF(pogoda68[[#This Row],[Średnia temperatura]]&gt;20,IF(pogoda68[[#This Row],[Opady w mm]]&lt;=15,10,60),0)</f>
        <v>0</v>
      </c>
      <c r="H226" s="4">
        <f>IF(WEEKDAY(pogoda68[[#This Row],[Data]],2)=5,1,0)</f>
        <v>0</v>
      </c>
      <c r="I226" s="4">
        <f>IF(AND(pogoda68[[#This Row],[czy pt]],pogoda68[[#This Row],[wysokość trawy]]&gt;150),pogoda68[[#This Row],[wysokość trawy]]-25,0)</f>
        <v>0</v>
      </c>
    </row>
    <row r="227" spans="1:9" x14ac:dyDescent="0.25">
      <c r="A227" s="1">
        <v>44056</v>
      </c>
      <c r="B227">
        <v>18.7</v>
      </c>
      <c r="C227">
        <v>0.2</v>
      </c>
      <c r="D227">
        <f t="shared" si="3"/>
        <v>160</v>
      </c>
      <c r="E227">
        <f>IF(AND(pogoda68[[#This Row],[Średnia temperatura]]&gt;=5,pogoda68[[#This Row],[Średnia temperatura]]&lt;=10),IF(pogoda68[[#This Row],[Opady w mm]]&lt;2,5,10),0)</f>
        <v>0</v>
      </c>
      <c r="F227">
        <f>IF(AND(pogoda68[[#This Row],[Średnia temperatura]]&gt;10,pogoda68[[#This Row],[Średnia temperatura]]&lt;=20),IF(pogoda68[[#This Row],[Opady w mm]]&lt;=15,20,35),0)</f>
        <v>20</v>
      </c>
      <c r="G227">
        <f>IF(pogoda68[[#This Row],[Średnia temperatura]]&gt;20,IF(pogoda68[[#This Row],[Opady w mm]]&lt;=15,10,60),0)</f>
        <v>0</v>
      </c>
      <c r="H227" s="4">
        <f>IF(WEEKDAY(pogoda68[[#This Row],[Data]],2)=5,1,0)</f>
        <v>0</v>
      </c>
      <c r="I227" s="4">
        <f>IF(AND(pogoda68[[#This Row],[czy pt]],pogoda68[[#This Row],[wysokość trawy]]&gt;150),pogoda68[[#This Row],[wysokość trawy]]-25,0)</f>
        <v>0</v>
      </c>
    </row>
    <row r="228" spans="1:9" x14ac:dyDescent="0.25">
      <c r="A228" s="1">
        <v>44057</v>
      </c>
      <c r="B228">
        <v>18.600000000000001</v>
      </c>
      <c r="C228">
        <v>2.2000000000000002</v>
      </c>
      <c r="D228">
        <f t="shared" si="3"/>
        <v>180</v>
      </c>
      <c r="E228">
        <f>IF(AND(pogoda68[[#This Row],[Średnia temperatura]]&gt;=5,pogoda68[[#This Row],[Średnia temperatura]]&lt;=10),IF(pogoda68[[#This Row],[Opady w mm]]&lt;2,5,10),0)</f>
        <v>0</v>
      </c>
      <c r="F228">
        <f>IF(AND(pogoda68[[#This Row],[Średnia temperatura]]&gt;10,pogoda68[[#This Row],[Średnia temperatura]]&lt;=20),IF(pogoda68[[#This Row],[Opady w mm]]&lt;=15,20,35),0)</f>
        <v>20</v>
      </c>
      <c r="G228">
        <f>IF(pogoda68[[#This Row],[Średnia temperatura]]&gt;20,IF(pogoda68[[#This Row],[Opady w mm]]&lt;=15,10,60),0)</f>
        <v>0</v>
      </c>
      <c r="H228" s="4">
        <f>IF(WEEKDAY(pogoda68[[#This Row],[Data]],2)=5,1,0)</f>
        <v>1</v>
      </c>
      <c r="I228" s="4">
        <f>IF(AND(pogoda68[[#This Row],[czy pt]],pogoda68[[#This Row],[wysokość trawy]]&gt;150),pogoda68[[#This Row],[wysokość trawy]]-25,0)</f>
        <v>155</v>
      </c>
    </row>
    <row r="229" spans="1:9" x14ac:dyDescent="0.25">
      <c r="A229" s="1">
        <v>44058</v>
      </c>
      <c r="B229">
        <v>18.100000000000001</v>
      </c>
      <c r="C229">
        <v>0</v>
      </c>
      <c r="D229">
        <f t="shared" si="3"/>
        <v>45</v>
      </c>
      <c r="E229">
        <f>IF(AND(pogoda68[[#This Row],[Średnia temperatura]]&gt;=5,pogoda68[[#This Row],[Średnia temperatura]]&lt;=10),IF(pogoda68[[#This Row],[Opady w mm]]&lt;2,5,10),0)</f>
        <v>0</v>
      </c>
      <c r="F229">
        <f>IF(AND(pogoda68[[#This Row],[Średnia temperatura]]&gt;10,pogoda68[[#This Row],[Średnia temperatura]]&lt;=20),IF(pogoda68[[#This Row],[Opady w mm]]&lt;=15,20,35),0)</f>
        <v>20</v>
      </c>
      <c r="G229">
        <f>IF(pogoda68[[#This Row],[Średnia temperatura]]&gt;20,IF(pogoda68[[#This Row],[Opady w mm]]&lt;=15,10,60),0)</f>
        <v>0</v>
      </c>
      <c r="H229" s="4">
        <f>IF(WEEKDAY(pogoda68[[#This Row],[Data]],2)=5,1,0)</f>
        <v>0</v>
      </c>
      <c r="I229" s="4">
        <f>IF(AND(pogoda68[[#This Row],[czy pt]],pogoda68[[#This Row],[wysokość trawy]]&gt;150),pogoda68[[#This Row],[wysokość trawy]]-25,0)</f>
        <v>0</v>
      </c>
    </row>
    <row r="230" spans="1:9" x14ac:dyDescent="0.25">
      <c r="A230" s="1">
        <v>44059</v>
      </c>
      <c r="B230">
        <v>19</v>
      </c>
      <c r="C230">
        <v>0.6</v>
      </c>
      <c r="D230">
        <f t="shared" si="3"/>
        <v>65</v>
      </c>
      <c r="E230">
        <f>IF(AND(pogoda68[[#This Row],[Średnia temperatura]]&gt;=5,pogoda68[[#This Row],[Średnia temperatura]]&lt;=10),IF(pogoda68[[#This Row],[Opady w mm]]&lt;2,5,10),0)</f>
        <v>0</v>
      </c>
      <c r="F230">
        <f>IF(AND(pogoda68[[#This Row],[Średnia temperatura]]&gt;10,pogoda68[[#This Row],[Średnia temperatura]]&lt;=20),IF(pogoda68[[#This Row],[Opady w mm]]&lt;=15,20,35),0)</f>
        <v>20</v>
      </c>
      <c r="G230">
        <f>IF(pogoda68[[#This Row],[Średnia temperatura]]&gt;20,IF(pogoda68[[#This Row],[Opady w mm]]&lt;=15,10,60),0)</f>
        <v>0</v>
      </c>
      <c r="H230" s="4">
        <f>IF(WEEKDAY(pogoda68[[#This Row],[Data]],2)=5,1,0)</f>
        <v>0</v>
      </c>
      <c r="I230" s="4">
        <f>IF(AND(pogoda68[[#This Row],[czy pt]],pogoda68[[#This Row],[wysokość trawy]]&gt;150),pogoda68[[#This Row],[wysokość trawy]]-25,0)</f>
        <v>0</v>
      </c>
    </row>
    <row r="231" spans="1:9" x14ac:dyDescent="0.25">
      <c r="A231" s="1">
        <v>44060</v>
      </c>
      <c r="B231">
        <v>17.3</v>
      </c>
      <c r="C231">
        <v>2.8</v>
      </c>
      <c r="D231">
        <f t="shared" si="3"/>
        <v>85</v>
      </c>
      <c r="E231">
        <f>IF(AND(pogoda68[[#This Row],[Średnia temperatura]]&gt;=5,pogoda68[[#This Row],[Średnia temperatura]]&lt;=10),IF(pogoda68[[#This Row],[Opady w mm]]&lt;2,5,10),0)</f>
        <v>0</v>
      </c>
      <c r="F231">
        <f>IF(AND(pogoda68[[#This Row],[Średnia temperatura]]&gt;10,pogoda68[[#This Row],[Średnia temperatura]]&lt;=20),IF(pogoda68[[#This Row],[Opady w mm]]&lt;=15,20,35),0)</f>
        <v>20</v>
      </c>
      <c r="G231">
        <f>IF(pogoda68[[#This Row],[Średnia temperatura]]&gt;20,IF(pogoda68[[#This Row],[Opady w mm]]&lt;=15,10,60),0)</f>
        <v>0</v>
      </c>
      <c r="H231" s="4">
        <f>IF(WEEKDAY(pogoda68[[#This Row],[Data]],2)=5,1,0)</f>
        <v>0</v>
      </c>
      <c r="I231" s="4">
        <f>IF(AND(pogoda68[[#This Row],[czy pt]],pogoda68[[#This Row],[wysokość trawy]]&gt;150),pogoda68[[#This Row],[wysokość trawy]]-25,0)</f>
        <v>0</v>
      </c>
    </row>
    <row r="232" spans="1:9" x14ac:dyDescent="0.25">
      <c r="A232" s="1">
        <v>44061</v>
      </c>
      <c r="B232">
        <v>15</v>
      </c>
      <c r="C232">
        <v>0</v>
      </c>
      <c r="D232">
        <f t="shared" si="3"/>
        <v>105</v>
      </c>
      <c r="E232">
        <f>IF(AND(pogoda68[[#This Row],[Średnia temperatura]]&gt;=5,pogoda68[[#This Row],[Średnia temperatura]]&lt;=10),IF(pogoda68[[#This Row],[Opady w mm]]&lt;2,5,10),0)</f>
        <v>0</v>
      </c>
      <c r="F232">
        <f>IF(AND(pogoda68[[#This Row],[Średnia temperatura]]&gt;10,pogoda68[[#This Row],[Średnia temperatura]]&lt;=20),IF(pogoda68[[#This Row],[Opady w mm]]&lt;=15,20,35),0)</f>
        <v>20</v>
      </c>
      <c r="G232">
        <f>IF(pogoda68[[#This Row],[Średnia temperatura]]&gt;20,IF(pogoda68[[#This Row],[Opady w mm]]&lt;=15,10,60),0)</f>
        <v>0</v>
      </c>
      <c r="H232" s="4">
        <f>IF(WEEKDAY(pogoda68[[#This Row],[Data]],2)=5,1,0)</f>
        <v>0</v>
      </c>
      <c r="I232" s="4">
        <f>IF(AND(pogoda68[[#This Row],[czy pt]],pogoda68[[#This Row],[wysokość trawy]]&gt;150),pogoda68[[#This Row],[wysokość trawy]]-25,0)</f>
        <v>0</v>
      </c>
    </row>
    <row r="233" spans="1:9" x14ac:dyDescent="0.25">
      <c r="A233" s="1">
        <v>44062</v>
      </c>
      <c r="B233">
        <v>17.7</v>
      </c>
      <c r="C233">
        <v>0</v>
      </c>
      <c r="D233">
        <f t="shared" si="3"/>
        <v>125</v>
      </c>
      <c r="E233">
        <f>IF(AND(pogoda68[[#This Row],[Średnia temperatura]]&gt;=5,pogoda68[[#This Row],[Średnia temperatura]]&lt;=10),IF(pogoda68[[#This Row],[Opady w mm]]&lt;2,5,10),0)</f>
        <v>0</v>
      </c>
      <c r="F233">
        <f>IF(AND(pogoda68[[#This Row],[Średnia temperatura]]&gt;10,pogoda68[[#This Row],[Średnia temperatura]]&lt;=20),IF(pogoda68[[#This Row],[Opady w mm]]&lt;=15,20,35),0)</f>
        <v>20</v>
      </c>
      <c r="G233">
        <f>IF(pogoda68[[#This Row],[Średnia temperatura]]&gt;20,IF(pogoda68[[#This Row],[Opady w mm]]&lt;=15,10,60),0)</f>
        <v>0</v>
      </c>
      <c r="H233" s="4">
        <f>IF(WEEKDAY(pogoda68[[#This Row],[Data]],2)=5,1,0)</f>
        <v>0</v>
      </c>
      <c r="I233" s="4">
        <f>IF(AND(pogoda68[[#This Row],[czy pt]],pogoda68[[#This Row],[wysokość trawy]]&gt;150),pogoda68[[#This Row],[wysokość trawy]]-25,0)</f>
        <v>0</v>
      </c>
    </row>
    <row r="234" spans="1:9" x14ac:dyDescent="0.25">
      <c r="A234" s="1">
        <v>44063</v>
      </c>
      <c r="B234">
        <v>20.399999999999999</v>
      </c>
      <c r="C234">
        <v>0</v>
      </c>
      <c r="D234">
        <f t="shared" si="3"/>
        <v>145</v>
      </c>
      <c r="E234">
        <f>IF(AND(pogoda68[[#This Row],[Średnia temperatura]]&gt;=5,pogoda68[[#This Row],[Średnia temperatura]]&lt;=10),IF(pogoda68[[#This Row],[Opady w mm]]&lt;2,5,10),0)</f>
        <v>0</v>
      </c>
      <c r="F234">
        <f>IF(AND(pogoda68[[#This Row],[Średnia temperatura]]&gt;10,pogoda68[[#This Row],[Średnia temperatura]]&lt;=20),IF(pogoda68[[#This Row],[Opady w mm]]&lt;=15,20,35),0)</f>
        <v>0</v>
      </c>
      <c r="G234">
        <f>IF(pogoda68[[#This Row],[Średnia temperatura]]&gt;20,IF(pogoda68[[#This Row],[Opady w mm]]&lt;=15,10,60),0)</f>
        <v>10</v>
      </c>
      <c r="H234" s="4">
        <f>IF(WEEKDAY(pogoda68[[#This Row],[Data]],2)=5,1,0)</f>
        <v>0</v>
      </c>
      <c r="I234" s="4">
        <f>IF(AND(pogoda68[[#This Row],[czy pt]],pogoda68[[#This Row],[wysokość trawy]]&gt;150),pogoda68[[#This Row],[wysokość trawy]]-25,0)</f>
        <v>0</v>
      </c>
    </row>
    <row r="235" spans="1:9" x14ac:dyDescent="0.25">
      <c r="A235" s="1">
        <v>44064</v>
      </c>
      <c r="B235">
        <v>21.4</v>
      </c>
      <c r="C235">
        <v>0</v>
      </c>
      <c r="D235">
        <f t="shared" si="3"/>
        <v>155</v>
      </c>
      <c r="E235">
        <f>IF(AND(pogoda68[[#This Row],[Średnia temperatura]]&gt;=5,pogoda68[[#This Row],[Średnia temperatura]]&lt;=10),IF(pogoda68[[#This Row],[Opady w mm]]&lt;2,5,10),0)</f>
        <v>0</v>
      </c>
      <c r="F235">
        <f>IF(AND(pogoda68[[#This Row],[Średnia temperatura]]&gt;10,pogoda68[[#This Row],[Średnia temperatura]]&lt;=20),IF(pogoda68[[#This Row],[Opady w mm]]&lt;=15,20,35),0)</f>
        <v>0</v>
      </c>
      <c r="G235">
        <f>IF(pogoda68[[#This Row],[Średnia temperatura]]&gt;20,IF(pogoda68[[#This Row],[Opady w mm]]&lt;=15,10,60),0)</f>
        <v>10</v>
      </c>
      <c r="H235" s="4">
        <f>IF(WEEKDAY(pogoda68[[#This Row],[Data]],2)=5,1,0)</f>
        <v>1</v>
      </c>
      <c r="I235" s="4">
        <f>IF(AND(pogoda68[[#This Row],[czy pt]],pogoda68[[#This Row],[wysokość trawy]]&gt;150),pogoda68[[#This Row],[wysokość trawy]]-25,0)</f>
        <v>130</v>
      </c>
    </row>
    <row r="236" spans="1:9" x14ac:dyDescent="0.25">
      <c r="A236" s="1">
        <v>44065</v>
      </c>
      <c r="B236">
        <v>16.899999999999999</v>
      </c>
      <c r="C236">
        <v>0</v>
      </c>
      <c r="D236">
        <f t="shared" si="3"/>
        <v>35</v>
      </c>
      <c r="E236">
        <f>IF(AND(pogoda68[[#This Row],[Średnia temperatura]]&gt;=5,pogoda68[[#This Row],[Średnia temperatura]]&lt;=10),IF(pogoda68[[#This Row],[Opady w mm]]&lt;2,5,10),0)</f>
        <v>0</v>
      </c>
      <c r="F236">
        <f>IF(AND(pogoda68[[#This Row],[Średnia temperatura]]&gt;10,pogoda68[[#This Row],[Średnia temperatura]]&lt;=20),IF(pogoda68[[#This Row],[Opady w mm]]&lt;=15,20,35),0)</f>
        <v>20</v>
      </c>
      <c r="G236">
        <f>IF(pogoda68[[#This Row],[Średnia temperatura]]&gt;20,IF(pogoda68[[#This Row],[Opady w mm]]&lt;=15,10,60),0)</f>
        <v>0</v>
      </c>
      <c r="H236" s="4">
        <f>IF(WEEKDAY(pogoda68[[#This Row],[Data]],2)=5,1,0)</f>
        <v>0</v>
      </c>
      <c r="I236" s="4">
        <f>IF(AND(pogoda68[[#This Row],[czy pt]],pogoda68[[#This Row],[wysokość trawy]]&gt;150),pogoda68[[#This Row],[wysokość trawy]]-25,0)</f>
        <v>0</v>
      </c>
    </row>
    <row r="237" spans="1:9" x14ac:dyDescent="0.25">
      <c r="A237" s="1">
        <v>44066</v>
      </c>
      <c r="B237">
        <v>16.7</v>
      </c>
      <c r="C237">
        <v>0</v>
      </c>
      <c r="D237">
        <f t="shared" si="3"/>
        <v>55</v>
      </c>
      <c r="E237">
        <f>IF(AND(pogoda68[[#This Row],[Średnia temperatura]]&gt;=5,pogoda68[[#This Row],[Średnia temperatura]]&lt;=10),IF(pogoda68[[#This Row],[Opady w mm]]&lt;2,5,10),0)</f>
        <v>0</v>
      </c>
      <c r="F237">
        <f>IF(AND(pogoda68[[#This Row],[Średnia temperatura]]&gt;10,pogoda68[[#This Row],[Średnia temperatura]]&lt;=20),IF(pogoda68[[#This Row],[Opady w mm]]&lt;=15,20,35),0)</f>
        <v>20</v>
      </c>
      <c r="G237">
        <f>IF(pogoda68[[#This Row],[Średnia temperatura]]&gt;20,IF(pogoda68[[#This Row],[Opady w mm]]&lt;=15,10,60),0)</f>
        <v>0</v>
      </c>
      <c r="H237" s="4">
        <f>IF(WEEKDAY(pogoda68[[#This Row],[Data]],2)=5,1,0)</f>
        <v>0</v>
      </c>
      <c r="I237" s="4">
        <f>IF(AND(pogoda68[[#This Row],[czy pt]],pogoda68[[#This Row],[wysokość trawy]]&gt;150),pogoda68[[#This Row],[wysokość trawy]]-25,0)</f>
        <v>0</v>
      </c>
    </row>
    <row r="238" spans="1:9" x14ac:dyDescent="0.25">
      <c r="A238" s="1">
        <v>44067</v>
      </c>
      <c r="B238">
        <v>15.6</v>
      </c>
      <c r="C238">
        <v>4.0999999999999996</v>
      </c>
      <c r="D238">
        <f t="shared" si="3"/>
        <v>75</v>
      </c>
      <c r="E238">
        <f>IF(AND(pogoda68[[#This Row],[Średnia temperatura]]&gt;=5,pogoda68[[#This Row],[Średnia temperatura]]&lt;=10),IF(pogoda68[[#This Row],[Opady w mm]]&lt;2,5,10),0)</f>
        <v>0</v>
      </c>
      <c r="F238">
        <f>IF(AND(pogoda68[[#This Row],[Średnia temperatura]]&gt;10,pogoda68[[#This Row],[Średnia temperatura]]&lt;=20),IF(pogoda68[[#This Row],[Opady w mm]]&lt;=15,20,35),0)</f>
        <v>20</v>
      </c>
      <c r="G238">
        <f>IF(pogoda68[[#This Row],[Średnia temperatura]]&gt;20,IF(pogoda68[[#This Row],[Opady w mm]]&lt;=15,10,60),0)</f>
        <v>0</v>
      </c>
      <c r="H238" s="4">
        <f>IF(WEEKDAY(pogoda68[[#This Row],[Data]],2)=5,1,0)</f>
        <v>0</v>
      </c>
      <c r="I238" s="4">
        <f>IF(AND(pogoda68[[#This Row],[czy pt]],pogoda68[[#This Row],[wysokość trawy]]&gt;150),pogoda68[[#This Row],[wysokość trawy]]-25,0)</f>
        <v>0</v>
      </c>
    </row>
    <row r="239" spans="1:9" x14ac:dyDescent="0.25">
      <c r="A239" s="1">
        <v>44068</v>
      </c>
      <c r="B239">
        <v>16.899999999999999</v>
      </c>
      <c r="C239">
        <v>0.3</v>
      </c>
      <c r="D239">
        <f t="shared" si="3"/>
        <v>95</v>
      </c>
      <c r="E239">
        <f>IF(AND(pogoda68[[#This Row],[Średnia temperatura]]&gt;=5,pogoda68[[#This Row],[Średnia temperatura]]&lt;=10),IF(pogoda68[[#This Row],[Opady w mm]]&lt;2,5,10),0)</f>
        <v>0</v>
      </c>
      <c r="F239">
        <f>IF(AND(pogoda68[[#This Row],[Średnia temperatura]]&gt;10,pogoda68[[#This Row],[Średnia temperatura]]&lt;=20),IF(pogoda68[[#This Row],[Opady w mm]]&lt;=15,20,35),0)</f>
        <v>20</v>
      </c>
      <c r="G239">
        <f>IF(pogoda68[[#This Row],[Średnia temperatura]]&gt;20,IF(pogoda68[[#This Row],[Opady w mm]]&lt;=15,10,60),0)</f>
        <v>0</v>
      </c>
      <c r="H239" s="4">
        <f>IF(WEEKDAY(pogoda68[[#This Row],[Data]],2)=5,1,0)</f>
        <v>0</v>
      </c>
      <c r="I239" s="4">
        <f>IF(AND(pogoda68[[#This Row],[czy pt]],pogoda68[[#This Row],[wysokość trawy]]&gt;150),pogoda68[[#This Row],[wysokość trawy]]-25,0)</f>
        <v>0</v>
      </c>
    </row>
    <row r="240" spans="1:9" x14ac:dyDescent="0.25">
      <c r="A240" s="1">
        <v>44069</v>
      </c>
      <c r="B240">
        <v>15.5</v>
      </c>
      <c r="C240">
        <v>2.5</v>
      </c>
      <c r="D240">
        <f t="shared" si="3"/>
        <v>115</v>
      </c>
      <c r="E240">
        <f>IF(AND(pogoda68[[#This Row],[Średnia temperatura]]&gt;=5,pogoda68[[#This Row],[Średnia temperatura]]&lt;=10),IF(pogoda68[[#This Row],[Opady w mm]]&lt;2,5,10),0)</f>
        <v>0</v>
      </c>
      <c r="F240">
        <f>IF(AND(pogoda68[[#This Row],[Średnia temperatura]]&gt;10,pogoda68[[#This Row],[Średnia temperatura]]&lt;=20),IF(pogoda68[[#This Row],[Opady w mm]]&lt;=15,20,35),0)</f>
        <v>20</v>
      </c>
      <c r="G240">
        <f>IF(pogoda68[[#This Row],[Średnia temperatura]]&gt;20,IF(pogoda68[[#This Row],[Opady w mm]]&lt;=15,10,60),0)</f>
        <v>0</v>
      </c>
      <c r="H240" s="4">
        <f>IF(WEEKDAY(pogoda68[[#This Row],[Data]],2)=5,1,0)</f>
        <v>0</v>
      </c>
      <c r="I240" s="4">
        <f>IF(AND(pogoda68[[#This Row],[czy pt]],pogoda68[[#This Row],[wysokość trawy]]&gt;150),pogoda68[[#This Row],[wysokość trawy]]-25,0)</f>
        <v>0</v>
      </c>
    </row>
    <row r="241" spans="1:9" x14ac:dyDescent="0.25">
      <c r="A241" s="1">
        <v>44070</v>
      </c>
      <c r="B241">
        <v>16.399999999999999</v>
      </c>
      <c r="C241">
        <v>0.8</v>
      </c>
      <c r="D241">
        <f t="shared" si="3"/>
        <v>135</v>
      </c>
      <c r="E241">
        <f>IF(AND(pogoda68[[#This Row],[Średnia temperatura]]&gt;=5,pogoda68[[#This Row],[Średnia temperatura]]&lt;=10),IF(pogoda68[[#This Row],[Opady w mm]]&lt;2,5,10),0)</f>
        <v>0</v>
      </c>
      <c r="F241">
        <f>IF(AND(pogoda68[[#This Row],[Średnia temperatura]]&gt;10,pogoda68[[#This Row],[Średnia temperatura]]&lt;=20),IF(pogoda68[[#This Row],[Opady w mm]]&lt;=15,20,35),0)</f>
        <v>20</v>
      </c>
      <c r="G241">
        <f>IF(pogoda68[[#This Row],[Średnia temperatura]]&gt;20,IF(pogoda68[[#This Row],[Opady w mm]]&lt;=15,10,60),0)</f>
        <v>0</v>
      </c>
      <c r="H241" s="4">
        <f>IF(WEEKDAY(pogoda68[[#This Row],[Data]],2)=5,1,0)</f>
        <v>0</v>
      </c>
      <c r="I241" s="4">
        <f>IF(AND(pogoda68[[#This Row],[czy pt]],pogoda68[[#This Row],[wysokość trawy]]&gt;150),pogoda68[[#This Row],[wysokość trawy]]-25,0)</f>
        <v>0</v>
      </c>
    </row>
    <row r="242" spans="1:9" x14ac:dyDescent="0.25">
      <c r="A242" s="1">
        <v>44071</v>
      </c>
      <c r="B242">
        <v>15.4</v>
      </c>
      <c r="C242">
        <v>3.8</v>
      </c>
      <c r="D242">
        <f t="shared" si="3"/>
        <v>155</v>
      </c>
      <c r="E242">
        <f>IF(AND(pogoda68[[#This Row],[Średnia temperatura]]&gt;=5,pogoda68[[#This Row],[Średnia temperatura]]&lt;=10),IF(pogoda68[[#This Row],[Opady w mm]]&lt;2,5,10),0)</f>
        <v>0</v>
      </c>
      <c r="F242">
        <f>IF(AND(pogoda68[[#This Row],[Średnia temperatura]]&gt;10,pogoda68[[#This Row],[Średnia temperatura]]&lt;=20),IF(pogoda68[[#This Row],[Opady w mm]]&lt;=15,20,35),0)</f>
        <v>20</v>
      </c>
      <c r="G242">
        <f>IF(pogoda68[[#This Row],[Średnia temperatura]]&gt;20,IF(pogoda68[[#This Row],[Opady w mm]]&lt;=15,10,60),0)</f>
        <v>0</v>
      </c>
      <c r="H242" s="4">
        <f>IF(WEEKDAY(pogoda68[[#This Row],[Data]],2)=5,1,0)</f>
        <v>1</v>
      </c>
      <c r="I242" s="4">
        <f>IF(AND(pogoda68[[#This Row],[czy pt]],pogoda68[[#This Row],[wysokość trawy]]&gt;150),pogoda68[[#This Row],[wysokość trawy]]-25,0)</f>
        <v>130</v>
      </c>
    </row>
    <row r="243" spans="1:9" x14ac:dyDescent="0.25">
      <c r="A243" s="1">
        <v>44072</v>
      </c>
      <c r="B243">
        <v>16.5</v>
      </c>
      <c r="C243">
        <v>1.8</v>
      </c>
      <c r="D243">
        <f t="shared" si="3"/>
        <v>45</v>
      </c>
      <c r="E243">
        <f>IF(AND(pogoda68[[#This Row],[Średnia temperatura]]&gt;=5,pogoda68[[#This Row],[Średnia temperatura]]&lt;=10),IF(pogoda68[[#This Row],[Opady w mm]]&lt;2,5,10),0)</f>
        <v>0</v>
      </c>
      <c r="F243">
        <f>IF(AND(pogoda68[[#This Row],[Średnia temperatura]]&gt;10,pogoda68[[#This Row],[Średnia temperatura]]&lt;=20),IF(pogoda68[[#This Row],[Opady w mm]]&lt;=15,20,35),0)</f>
        <v>20</v>
      </c>
      <c r="G243">
        <f>IF(pogoda68[[#This Row],[Średnia temperatura]]&gt;20,IF(pogoda68[[#This Row],[Opady w mm]]&lt;=15,10,60),0)</f>
        <v>0</v>
      </c>
      <c r="H243" s="4">
        <f>IF(WEEKDAY(pogoda68[[#This Row],[Data]],2)=5,1,0)</f>
        <v>0</v>
      </c>
      <c r="I243" s="4">
        <f>IF(AND(pogoda68[[#This Row],[czy pt]],pogoda68[[#This Row],[wysokość trawy]]&gt;150),pogoda68[[#This Row],[wysokość trawy]]-25,0)</f>
        <v>0</v>
      </c>
    </row>
    <row r="244" spans="1:9" x14ac:dyDescent="0.25">
      <c r="A244" s="1">
        <v>44073</v>
      </c>
      <c r="B244">
        <v>16.5</v>
      </c>
      <c r="C244">
        <v>0</v>
      </c>
      <c r="D244">
        <f t="shared" si="3"/>
        <v>65</v>
      </c>
      <c r="E244">
        <f>IF(AND(pogoda68[[#This Row],[Średnia temperatura]]&gt;=5,pogoda68[[#This Row],[Średnia temperatura]]&lt;=10),IF(pogoda68[[#This Row],[Opady w mm]]&lt;2,5,10),0)</f>
        <v>0</v>
      </c>
      <c r="F244">
        <f>IF(AND(pogoda68[[#This Row],[Średnia temperatura]]&gt;10,pogoda68[[#This Row],[Średnia temperatura]]&lt;=20),IF(pogoda68[[#This Row],[Opady w mm]]&lt;=15,20,35),0)</f>
        <v>20</v>
      </c>
      <c r="G244">
        <f>IF(pogoda68[[#This Row],[Średnia temperatura]]&gt;20,IF(pogoda68[[#This Row],[Opady w mm]]&lt;=15,10,60),0)</f>
        <v>0</v>
      </c>
      <c r="H244" s="4">
        <f>IF(WEEKDAY(pogoda68[[#This Row],[Data]],2)=5,1,0)</f>
        <v>0</v>
      </c>
      <c r="I244" s="4">
        <f>IF(AND(pogoda68[[#This Row],[czy pt]],pogoda68[[#This Row],[wysokość trawy]]&gt;150),pogoda68[[#This Row],[wysokość trawy]]-25,0)</f>
        <v>0</v>
      </c>
    </row>
    <row r="245" spans="1:9" x14ac:dyDescent="0.25">
      <c r="A245" s="1">
        <v>44074</v>
      </c>
      <c r="B245">
        <v>18.5</v>
      </c>
      <c r="C245">
        <v>0.6</v>
      </c>
      <c r="D245">
        <f t="shared" si="3"/>
        <v>85</v>
      </c>
      <c r="E245">
        <f>IF(AND(pogoda68[[#This Row],[Średnia temperatura]]&gt;=5,pogoda68[[#This Row],[Średnia temperatura]]&lt;=10),IF(pogoda68[[#This Row],[Opady w mm]]&lt;2,5,10),0)</f>
        <v>0</v>
      </c>
      <c r="F245">
        <f>IF(AND(pogoda68[[#This Row],[Średnia temperatura]]&gt;10,pogoda68[[#This Row],[Średnia temperatura]]&lt;=20),IF(pogoda68[[#This Row],[Opady w mm]]&lt;=15,20,35),0)</f>
        <v>20</v>
      </c>
      <c r="G245">
        <f>IF(pogoda68[[#This Row],[Średnia temperatura]]&gt;20,IF(pogoda68[[#This Row],[Opady w mm]]&lt;=15,10,60),0)</f>
        <v>0</v>
      </c>
      <c r="H245" s="4">
        <f>IF(WEEKDAY(pogoda68[[#This Row],[Data]],2)=5,1,0)</f>
        <v>0</v>
      </c>
      <c r="I245" s="4">
        <f>IF(AND(pogoda68[[#This Row],[czy pt]],pogoda68[[#This Row],[wysokość trawy]]&gt;150),pogoda68[[#This Row],[wysokość trawy]]-25,0)</f>
        <v>0</v>
      </c>
    </row>
    <row r="246" spans="1:9" x14ac:dyDescent="0.25">
      <c r="A246" s="1">
        <v>44075</v>
      </c>
      <c r="B246">
        <v>16.899999999999999</v>
      </c>
      <c r="C246">
        <v>2.1</v>
      </c>
      <c r="D246">
        <f t="shared" si="3"/>
        <v>105</v>
      </c>
      <c r="E246">
        <f>IF(AND(pogoda68[[#This Row],[Średnia temperatura]]&gt;=5,pogoda68[[#This Row],[Średnia temperatura]]&lt;=10),IF(pogoda68[[#This Row],[Opady w mm]]&lt;2,5,10),0)</f>
        <v>0</v>
      </c>
      <c r="F246">
        <f>IF(AND(pogoda68[[#This Row],[Średnia temperatura]]&gt;10,pogoda68[[#This Row],[Średnia temperatura]]&lt;=20),IF(pogoda68[[#This Row],[Opady w mm]]&lt;=15,20,35),0)</f>
        <v>20</v>
      </c>
      <c r="G246">
        <f>IF(pogoda68[[#This Row],[Średnia temperatura]]&gt;20,IF(pogoda68[[#This Row],[Opady w mm]]&lt;=15,10,60),0)</f>
        <v>0</v>
      </c>
      <c r="H246" s="4">
        <f>IF(WEEKDAY(pogoda68[[#This Row],[Data]],2)=5,1,0)</f>
        <v>0</v>
      </c>
      <c r="I246" s="4">
        <f>IF(AND(pogoda68[[#This Row],[czy pt]],pogoda68[[#This Row],[wysokość trawy]]&gt;150),pogoda68[[#This Row],[wysokość trawy]]-25,0)</f>
        <v>0</v>
      </c>
    </row>
    <row r="247" spans="1:9" x14ac:dyDescent="0.25">
      <c r="A247" s="1">
        <v>44076</v>
      </c>
      <c r="B247">
        <v>16.7</v>
      </c>
      <c r="C247">
        <v>0</v>
      </c>
      <c r="D247">
        <f t="shared" si="3"/>
        <v>125</v>
      </c>
      <c r="E247">
        <f>IF(AND(pogoda68[[#This Row],[Średnia temperatura]]&gt;=5,pogoda68[[#This Row],[Średnia temperatura]]&lt;=10),IF(pogoda68[[#This Row],[Opady w mm]]&lt;2,5,10),0)</f>
        <v>0</v>
      </c>
      <c r="F247">
        <f>IF(AND(pogoda68[[#This Row],[Średnia temperatura]]&gt;10,pogoda68[[#This Row],[Średnia temperatura]]&lt;=20),IF(pogoda68[[#This Row],[Opady w mm]]&lt;=15,20,35),0)</f>
        <v>20</v>
      </c>
      <c r="G247">
        <f>IF(pogoda68[[#This Row],[Średnia temperatura]]&gt;20,IF(pogoda68[[#This Row],[Opady w mm]]&lt;=15,10,60),0)</f>
        <v>0</v>
      </c>
      <c r="H247" s="4">
        <f>IF(WEEKDAY(pogoda68[[#This Row],[Data]],2)=5,1,0)</f>
        <v>0</v>
      </c>
      <c r="I247" s="4">
        <f>IF(AND(pogoda68[[#This Row],[czy pt]],pogoda68[[#This Row],[wysokość trawy]]&gt;150),pogoda68[[#This Row],[wysokość trawy]]-25,0)</f>
        <v>0</v>
      </c>
    </row>
    <row r="248" spans="1:9" x14ac:dyDescent="0.25">
      <c r="A248" s="1">
        <v>44077</v>
      </c>
      <c r="B248">
        <v>16.7</v>
      </c>
      <c r="C248">
        <v>0.6</v>
      </c>
      <c r="D248">
        <f t="shared" si="3"/>
        <v>145</v>
      </c>
      <c r="E248">
        <f>IF(AND(pogoda68[[#This Row],[Średnia temperatura]]&gt;=5,pogoda68[[#This Row],[Średnia temperatura]]&lt;=10),IF(pogoda68[[#This Row],[Opady w mm]]&lt;2,5,10),0)</f>
        <v>0</v>
      </c>
      <c r="F248">
        <f>IF(AND(pogoda68[[#This Row],[Średnia temperatura]]&gt;10,pogoda68[[#This Row],[Średnia temperatura]]&lt;=20),IF(pogoda68[[#This Row],[Opady w mm]]&lt;=15,20,35),0)</f>
        <v>20</v>
      </c>
      <c r="G248">
        <f>IF(pogoda68[[#This Row],[Średnia temperatura]]&gt;20,IF(pogoda68[[#This Row],[Opady w mm]]&lt;=15,10,60),0)</f>
        <v>0</v>
      </c>
      <c r="H248" s="4">
        <f>IF(WEEKDAY(pogoda68[[#This Row],[Data]],2)=5,1,0)</f>
        <v>0</v>
      </c>
      <c r="I248" s="4">
        <f>IF(AND(pogoda68[[#This Row],[czy pt]],pogoda68[[#This Row],[wysokość trawy]]&gt;150),pogoda68[[#This Row],[wysokość trawy]]-25,0)</f>
        <v>0</v>
      </c>
    </row>
    <row r="249" spans="1:9" x14ac:dyDescent="0.25">
      <c r="A249" s="1">
        <v>44078</v>
      </c>
      <c r="B249">
        <v>14.8</v>
      </c>
      <c r="C249">
        <v>0.1</v>
      </c>
      <c r="D249">
        <f t="shared" si="3"/>
        <v>165</v>
      </c>
      <c r="E249">
        <f>IF(AND(pogoda68[[#This Row],[Średnia temperatura]]&gt;=5,pogoda68[[#This Row],[Średnia temperatura]]&lt;=10),IF(pogoda68[[#This Row],[Opady w mm]]&lt;2,5,10),0)</f>
        <v>0</v>
      </c>
      <c r="F249">
        <f>IF(AND(pogoda68[[#This Row],[Średnia temperatura]]&gt;10,pogoda68[[#This Row],[Średnia temperatura]]&lt;=20),IF(pogoda68[[#This Row],[Opady w mm]]&lt;=15,20,35),0)</f>
        <v>20</v>
      </c>
      <c r="G249">
        <f>IF(pogoda68[[#This Row],[Średnia temperatura]]&gt;20,IF(pogoda68[[#This Row],[Opady w mm]]&lt;=15,10,60),0)</f>
        <v>0</v>
      </c>
      <c r="H249" s="4">
        <f>IF(WEEKDAY(pogoda68[[#This Row],[Data]],2)=5,1,0)</f>
        <v>1</v>
      </c>
      <c r="I249" s="4">
        <f>IF(AND(pogoda68[[#This Row],[czy pt]],pogoda68[[#This Row],[wysokość trawy]]&gt;150),pogoda68[[#This Row],[wysokość trawy]]-25,0)</f>
        <v>140</v>
      </c>
    </row>
    <row r="250" spans="1:9" x14ac:dyDescent="0.25">
      <c r="A250" s="1">
        <v>44079</v>
      </c>
      <c r="B250">
        <v>14.2</v>
      </c>
      <c r="C250">
        <v>0.1</v>
      </c>
      <c r="D250">
        <f t="shared" si="3"/>
        <v>45</v>
      </c>
      <c r="E250">
        <f>IF(AND(pogoda68[[#This Row],[Średnia temperatura]]&gt;=5,pogoda68[[#This Row],[Średnia temperatura]]&lt;=10),IF(pogoda68[[#This Row],[Opady w mm]]&lt;2,5,10),0)</f>
        <v>0</v>
      </c>
      <c r="F250">
        <f>IF(AND(pogoda68[[#This Row],[Średnia temperatura]]&gt;10,pogoda68[[#This Row],[Średnia temperatura]]&lt;=20),IF(pogoda68[[#This Row],[Opady w mm]]&lt;=15,20,35),0)</f>
        <v>20</v>
      </c>
      <c r="G250">
        <f>IF(pogoda68[[#This Row],[Średnia temperatura]]&gt;20,IF(pogoda68[[#This Row],[Opady w mm]]&lt;=15,10,60),0)</f>
        <v>0</v>
      </c>
      <c r="H250" s="4">
        <f>IF(WEEKDAY(pogoda68[[#This Row],[Data]],2)=5,1,0)</f>
        <v>0</v>
      </c>
      <c r="I250" s="4">
        <f>IF(AND(pogoda68[[#This Row],[czy pt]],pogoda68[[#This Row],[wysokość trawy]]&gt;150),pogoda68[[#This Row],[wysokość trawy]]-25,0)</f>
        <v>0</v>
      </c>
    </row>
    <row r="251" spans="1:9" x14ac:dyDescent="0.25">
      <c r="A251" s="1">
        <v>44080</v>
      </c>
      <c r="B251">
        <v>16.3</v>
      </c>
      <c r="C251">
        <v>0.3</v>
      </c>
      <c r="D251">
        <f t="shared" si="3"/>
        <v>65</v>
      </c>
      <c r="E251">
        <f>IF(AND(pogoda68[[#This Row],[Średnia temperatura]]&gt;=5,pogoda68[[#This Row],[Średnia temperatura]]&lt;=10),IF(pogoda68[[#This Row],[Opady w mm]]&lt;2,5,10),0)</f>
        <v>0</v>
      </c>
      <c r="F251">
        <f>IF(AND(pogoda68[[#This Row],[Średnia temperatura]]&gt;10,pogoda68[[#This Row],[Średnia temperatura]]&lt;=20),IF(pogoda68[[#This Row],[Opady w mm]]&lt;=15,20,35),0)</f>
        <v>20</v>
      </c>
      <c r="G251">
        <f>IF(pogoda68[[#This Row],[Średnia temperatura]]&gt;20,IF(pogoda68[[#This Row],[Opady w mm]]&lt;=15,10,60),0)</f>
        <v>0</v>
      </c>
      <c r="H251" s="4">
        <f>IF(WEEKDAY(pogoda68[[#This Row],[Data]],2)=5,1,0)</f>
        <v>0</v>
      </c>
      <c r="I251" s="4">
        <f>IF(AND(pogoda68[[#This Row],[czy pt]],pogoda68[[#This Row],[wysokość trawy]]&gt;150),pogoda68[[#This Row],[wysokość trawy]]-25,0)</f>
        <v>0</v>
      </c>
    </row>
    <row r="252" spans="1:9" x14ac:dyDescent="0.25">
      <c r="A252" s="1">
        <v>44081</v>
      </c>
      <c r="B252">
        <v>13.4</v>
      </c>
      <c r="C252">
        <v>1.9</v>
      </c>
      <c r="D252">
        <f t="shared" si="3"/>
        <v>85</v>
      </c>
      <c r="E252">
        <f>IF(AND(pogoda68[[#This Row],[Średnia temperatura]]&gt;=5,pogoda68[[#This Row],[Średnia temperatura]]&lt;=10),IF(pogoda68[[#This Row],[Opady w mm]]&lt;2,5,10),0)</f>
        <v>0</v>
      </c>
      <c r="F252">
        <f>IF(AND(pogoda68[[#This Row],[Średnia temperatura]]&gt;10,pogoda68[[#This Row],[Średnia temperatura]]&lt;=20),IF(pogoda68[[#This Row],[Opady w mm]]&lt;=15,20,35),0)</f>
        <v>20</v>
      </c>
      <c r="G252">
        <f>IF(pogoda68[[#This Row],[Średnia temperatura]]&gt;20,IF(pogoda68[[#This Row],[Opady w mm]]&lt;=15,10,60),0)</f>
        <v>0</v>
      </c>
      <c r="H252" s="4">
        <f>IF(WEEKDAY(pogoda68[[#This Row],[Data]],2)=5,1,0)</f>
        <v>0</v>
      </c>
      <c r="I252" s="4">
        <f>IF(AND(pogoda68[[#This Row],[czy pt]],pogoda68[[#This Row],[wysokość trawy]]&gt;150),pogoda68[[#This Row],[wysokość trawy]]-25,0)</f>
        <v>0</v>
      </c>
    </row>
    <row r="253" spans="1:9" x14ac:dyDescent="0.25">
      <c r="A253" s="1">
        <v>44082</v>
      </c>
      <c r="B253">
        <v>12.7</v>
      </c>
      <c r="C253">
        <v>2.1</v>
      </c>
      <c r="D253">
        <f t="shared" si="3"/>
        <v>105</v>
      </c>
      <c r="E253">
        <f>IF(AND(pogoda68[[#This Row],[Średnia temperatura]]&gt;=5,pogoda68[[#This Row],[Średnia temperatura]]&lt;=10),IF(pogoda68[[#This Row],[Opady w mm]]&lt;2,5,10),0)</f>
        <v>0</v>
      </c>
      <c r="F253">
        <f>IF(AND(pogoda68[[#This Row],[Średnia temperatura]]&gt;10,pogoda68[[#This Row],[Średnia temperatura]]&lt;=20),IF(pogoda68[[#This Row],[Opady w mm]]&lt;=15,20,35),0)</f>
        <v>20</v>
      </c>
      <c r="G253">
        <f>IF(pogoda68[[#This Row],[Średnia temperatura]]&gt;20,IF(pogoda68[[#This Row],[Opady w mm]]&lt;=15,10,60),0)</f>
        <v>0</v>
      </c>
      <c r="H253" s="4">
        <f>IF(WEEKDAY(pogoda68[[#This Row],[Data]],2)=5,1,0)</f>
        <v>0</v>
      </c>
      <c r="I253" s="4">
        <f>IF(AND(pogoda68[[#This Row],[czy pt]],pogoda68[[#This Row],[wysokość trawy]]&gt;150),pogoda68[[#This Row],[wysokość trawy]]-25,0)</f>
        <v>0</v>
      </c>
    </row>
    <row r="254" spans="1:9" x14ac:dyDescent="0.25">
      <c r="A254" s="1">
        <v>44083</v>
      </c>
      <c r="B254">
        <v>13.8</v>
      </c>
      <c r="C254">
        <v>11.6</v>
      </c>
      <c r="D254">
        <f t="shared" si="3"/>
        <v>125</v>
      </c>
      <c r="E254">
        <f>IF(AND(pogoda68[[#This Row],[Średnia temperatura]]&gt;=5,pogoda68[[#This Row],[Średnia temperatura]]&lt;=10),IF(pogoda68[[#This Row],[Opady w mm]]&lt;2,5,10),0)</f>
        <v>0</v>
      </c>
      <c r="F254">
        <f>IF(AND(pogoda68[[#This Row],[Średnia temperatura]]&gt;10,pogoda68[[#This Row],[Średnia temperatura]]&lt;=20),IF(pogoda68[[#This Row],[Opady w mm]]&lt;=15,20,35),0)</f>
        <v>20</v>
      </c>
      <c r="G254">
        <f>IF(pogoda68[[#This Row],[Średnia temperatura]]&gt;20,IF(pogoda68[[#This Row],[Opady w mm]]&lt;=15,10,60),0)</f>
        <v>0</v>
      </c>
      <c r="H254" s="4">
        <f>IF(WEEKDAY(pogoda68[[#This Row],[Data]],2)=5,1,0)</f>
        <v>0</v>
      </c>
      <c r="I254" s="4">
        <f>IF(AND(pogoda68[[#This Row],[czy pt]],pogoda68[[#This Row],[wysokość trawy]]&gt;150),pogoda68[[#This Row],[wysokość trawy]]-25,0)</f>
        <v>0</v>
      </c>
    </row>
    <row r="255" spans="1:9" x14ac:dyDescent="0.25">
      <c r="A255" s="1">
        <v>44084</v>
      </c>
      <c r="B255">
        <v>11.4</v>
      </c>
      <c r="C255">
        <v>0</v>
      </c>
      <c r="D255">
        <f t="shared" si="3"/>
        <v>145</v>
      </c>
      <c r="E255">
        <f>IF(AND(pogoda68[[#This Row],[Średnia temperatura]]&gt;=5,pogoda68[[#This Row],[Średnia temperatura]]&lt;=10),IF(pogoda68[[#This Row],[Opady w mm]]&lt;2,5,10),0)</f>
        <v>0</v>
      </c>
      <c r="F255">
        <f>IF(AND(pogoda68[[#This Row],[Średnia temperatura]]&gt;10,pogoda68[[#This Row],[Średnia temperatura]]&lt;=20),IF(pogoda68[[#This Row],[Opady w mm]]&lt;=15,20,35),0)</f>
        <v>20</v>
      </c>
      <c r="G255">
        <f>IF(pogoda68[[#This Row],[Średnia temperatura]]&gt;20,IF(pogoda68[[#This Row],[Opady w mm]]&lt;=15,10,60),0)</f>
        <v>0</v>
      </c>
      <c r="H255" s="4">
        <f>IF(WEEKDAY(pogoda68[[#This Row],[Data]],2)=5,1,0)</f>
        <v>0</v>
      </c>
      <c r="I255" s="4">
        <f>IF(AND(pogoda68[[#This Row],[czy pt]],pogoda68[[#This Row],[wysokość trawy]]&gt;150),pogoda68[[#This Row],[wysokość trawy]]-25,0)</f>
        <v>0</v>
      </c>
    </row>
    <row r="256" spans="1:9" x14ac:dyDescent="0.25">
      <c r="A256" s="1">
        <v>44085</v>
      </c>
      <c r="B256">
        <v>14.2</v>
      </c>
      <c r="C256">
        <v>0.8</v>
      </c>
      <c r="D256">
        <f t="shared" si="3"/>
        <v>165</v>
      </c>
      <c r="E256">
        <f>IF(AND(pogoda68[[#This Row],[Średnia temperatura]]&gt;=5,pogoda68[[#This Row],[Średnia temperatura]]&lt;=10),IF(pogoda68[[#This Row],[Opady w mm]]&lt;2,5,10),0)</f>
        <v>0</v>
      </c>
      <c r="F256">
        <f>IF(AND(pogoda68[[#This Row],[Średnia temperatura]]&gt;10,pogoda68[[#This Row],[Średnia temperatura]]&lt;=20),IF(pogoda68[[#This Row],[Opady w mm]]&lt;=15,20,35),0)</f>
        <v>20</v>
      </c>
      <c r="G256">
        <f>IF(pogoda68[[#This Row],[Średnia temperatura]]&gt;20,IF(pogoda68[[#This Row],[Opady w mm]]&lt;=15,10,60),0)</f>
        <v>0</v>
      </c>
      <c r="H256" s="4">
        <f>IF(WEEKDAY(pogoda68[[#This Row],[Data]],2)=5,1,0)</f>
        <v>1</v>
      </c>
      <c r="I256" s="4">
        <f>IF(AND(pogoda68[[#This Row],[czy pt]],pogoda68[[#This Row],[wysokość trawy]]&gt;150),pogoda68[[#This Row],[wysokość trawy]]-25,0)</f>
        <v>140</v>
      </c>
    </row>
    <row r="257" spans="1:9" x14ac:dyDescent="0.25">
      <c r="A257" s="1">
        <v>44086</v>
      </c>
      <c r="B257">
        <v>12.9</v>
      </c>
      <c r="C257">
        <v>1.6</v>
      </c>
      <c r="D257">
        <f t="shared" si="3"/>
        <v>45</v>
      </c>
      <c r="E257">
        <f>IF(AND(pogoda68[[#This Row],[Średnia temperatura]]&gt;=5,pogoda68[[#This Row],[Średnia temperatura]]&lt;=10),IF(pogoda68[[#This Row],[Opady w mm]]&lt;2,5,10),0)</f>
        <v>0</v>
      </c>
      <c r="F257">
        <f>IF(AND(pogoda68[[#This Row],[Średnia temperatura]]&gt;10,pogoda68[[#This Row],[Średnia temperatura]]&lt;=20),IF(pogoda68[[#This Row],[Opady w mm]]&lt;=15,20,35),0)</f>
        <v>20</v>
      </c>
      <c r="G257">
        <f>IF(pogoda68[[#This Row],[Średnia temperatura]]&gt;20,IF(pogoda68[[#This Row],[Opady w mm]]&lt;=15,10,60),0)</f>
        <v>0</v>
      </c>
      <c r="H257" s="4">
        <f>IF(WEEKDAY(pogoda68[[#This Row],[Data]],2)=5,1,0)</f>
        <v>0</v>
      </c>
      <c r="I257" s="4">
        <f>IF(AND(pogoda68[[#This Row],[czy pt]],pogoda68[[#This Row],[wysokość trawy]]&gt;150),pogoda68[[#This Row],[wysokość trawy]]-25,0)</f>
        <v>0</v>
      </c>
    </row>
    <row r="258" spans="1:9" x14ac:dyDescent="0.25">
      <c r="A258" s="1">
        <v>44087</v>
      </c>
      <c r="B258">
        <v>15.5</v>
      </c>
      <c r="C258">
        <v>0</v>
      </c>
      <c r="D258">
        <f t="shared" si="3"/>
        <v>65</v>
      </c>
      <c r="E258">
        <f>IF(AND(pogoda68[[#This Row],[Średnia temperatura]]&gt;=5,pogoda68[[#This Row],[Średnia temperatura]]&lt;=10),IF(pogoda68[[#This Row],[Opady w mm]]&lt;2,5,10),0)</f>
        <v>0</v>
      </c>
      <c r="F258">
        <f>IF(AND(pogoda68[[#This Row],[Średnia temperatura]]&gt;10,pogoda68[[#This Row],[Średnia temperatura]]&lt;=20),IF(pogoda68[[#This Row],[Opady w mm]]&lt;=15,20,35),0)</f>
        <v>20</v>
      </c>
      <c r="G258">
        <f>IF(pogoda68[[#This Row],[Średnia temperatura]]&gt;20,IF(pogoda68[[#This Row],[Opady w mm]]&lt;=15,10,60),0)</f>
        <v>0</v>
      </c>
      <c r="H258" s="4">
        <f>IF(WEEKDAY(pogoda68[[#This Row],[Data]],2)=5,1,0)</f>
        <v>0</v>
      </c>
      <c r="I258" s="4">
        <f>IF(AND(pogoda68[[#This Row],[czy pt]],pogoda68[[#This Row],[wysokość trawy]]&gt;150),pogoda68[[#This Row],[wysokość trawy]]-25,0)</f>
        <v>0</v>
      </c>
    </row>
    <row r="259" spans="1:9" x14ac:dyDescent="0.25">
      <c r="A259" s="1">
        <v>44088</v>
      </c>
      <c r="B259">
        <v>15.8</v>
      </c>
      <c r="C259">
        <v>0</v>
      </c>
      <c r="D259">
        <f t="shared" si="3"/>
        <v>85</v>
      </c>
      <c r="E259">
        <f>IF(AND(pogoda68[[#This Row],[Średnia temperatura]]&gt;=5,pogoda68[[#This Row],[Średnia temperatura]]&lt;=10),IF(pogoda68[[#This Row],[Opady w mm]]&lt;2,5,10),0)</f>
        <v>0</v>
      </c>
      <c r="F259">
        <f>IF(AND(pogoda68[[#This Row],[Średnia temperatura]]&gt;10,pogoda68[[#This Row],[Średnia temperatura]]&lt;=20),IF(pogoda68[[#This Row],[Opady w mm]]&lt;=15,20,35),0)</f>
        <v>20</v>
      </c>
      <c r="G259">
        <f>IF(pogoda68[[#This Row],[Średnia temperatura]]&gt;20,IF(pogoda68[[#This Row],[Opady w mm]]&lt;=15,10,60),0)</f>
        <v>0</v>
      </c>
      <c r="H259" s="4">
        <f>IF(WEEKDAY(pogoda68[[#This Row],[Data]],2)=5,1,0)</f>
        <v>0</v>
      </c>
      <c r="I259" s="4">
        <f>IF(AND(pogoda68[[#This Row],[czy pt]],pogoda68[[#This Row],[wysokość trawy]]&gt;150),pogoda68[[#This Row],[wysokość trawy]]-25,0)</f>
        <v>0</v>
      </c>
    </row>
    <row r="260" spans="1:9" x14ac:dyDescent="0.25">
      <c r="A260" s="1">
        <v>44089</v>
      </c>
      <c r="B260">
        <v>11.9</v>
      </c>
      <c r="C260">
        <v>0</v>
      </c>
      <c r="D260">
        <f t="shared" ref="D260:D323" si="4">D259+E259+F259+G259-I259</f>
        <v>105</v>
      </c>
      <c r="E260">
        <f>IF(AND(pogoda68[[#This Row],[Średnia temperatura]]&gt;=5,pogoda68[[#This Row],[Średnia temperatura]]&lt;=10),IF(pogoda68[[#This Row],[Opady w mm]]&lt;2,5,10),0)</f>
        <v>0</v>
      </c>
      <c r="F260">
        <f>IF(AND(pogoda68[[#This Row],[Średnia temperatura]]&gt;10,pogoda68[[#This Row],[Średnia temperatura]]&lt;=20),IF(pogoda68[[#This Row],[Opady w mm]]&lt;=15,20,35),0)</f>
        <v>20</v>
      </c>
      <c r="G260">
        <f>IF(pogoda68[[#This Row],[Średnia temperatura]]&gt;20,IF(pogoda68[[#This Row],[Opady w mm]]&lt;=15,10,60),0)</f>
        <v>0</v>
      </c>
      <c r="H260" s="4">
        <f>IF(WEEKDAY(pogoda68[[#This Row],[Data]],2)=5,1,0)</f>
        <v>0</v>
      </c>
      <c r="I260" s="4">
        <f>IF(AND(pogoda68[[#This Row],[czy pt]],pogoda68[[#This Row],[wysokość trawy]]&gt;150),pogoda68[[#This Row],[wysokość trawy]]-25,0)</f>
        <v>0</v>
      </c>
    </row>
    <row r="261" spans="1:9" x14ac:dyDescent="0.25">
      <c r="A261" s="1">
        <v>44090</v>
      </c>
      <c r="B261">
        <v>11.3</v>
      </c>
      <c r="C261">
        <v>37.4</v>
      </c>
      <c r="D261">
        <f t="shared" si="4"/>
        <v>125</v>
      </c>
      <c r="E261">
        <f>IF(AND(pogoda68[[#This Row],[Średnia temperatura]]&gt;=5,pogoda68[[#This Row],[Średnia temperatura]]&lt;=10),IF(pogoda68[[#This Row],[Opady w mm]]&lt;2,5,10),0)</f>
        <v>0</v>
      </c>
      <c r="F261">
        <f>IF(AND(pogoda68[[#This Row],[Średnia temperatura]]&gt;10,pogoda68[[#This Row],[Średnia temperatura]]&lt;=20),IF(pogoda68[[#This Row],[Opady w mm]]&lt;=15,20,35),0)</f>
        <v>35</v>
      </c>
      <c r="G261">
        <f>IF(pogoda68[[#This Row],[Średnia temperatura]]&gt;20,IF(pogoda68[[#This Row],[Opady w mm]]&lt;=15,10,60),0)</f>
        <v>0</v>
      </c>
      <c r="H261" s="4">
        <f>IF(WEEKDAY(pogoda68[[#This Row],[Data]],2)=5,1,0)</f>
        <v>0</v>
      </c>
      <c r="I261" s="4">
        <f>IF(AND(pogoda68[[#This Row],[czy pt]],pogoda68[[#This Row],[wysokość trawy]]&gt;150),pogoda68[[#This Row],[wysokość trawy]]-25,0)</f>
        <v>0</v>
      </c>
    </row>
    <row r="262" spans="1:9" x14ac:dyDescent="0.25">
      <c r="A262" s="1">
        <v>44091</v>
      </c>
      <c r="B262">
        <v>11.6</v>
      </c>
      <c r="C262">
        <v>1.9</v>
      </c>
      <c r="D262">
        <f t="shared" si="4"/>
        <v>160</v>
      </c>
      <c r="E262">
        <f>IF(AND(pogoda68[[#This Row],[Średnia temperatura]]&gt;=5,pogoda68[[#This Row],[Średnia temperatura]]&lt;=10),IF(pogoda68[[#This Row],[Opady w mm]]&lt;2,5,10),0)</f>
        <v>0</v>
      </c>
      <c r="F262">
        <f>IF(AND(pogoda68[[#This Row],[Średnia temperatura]]&gt;10,pogoda68[[#This Row],[Średnia temperatura]]&lt;=20),IF(pogoda68[[#This Row],[Opady w mm]]&lt;=15,20,35),0)</f>
        <v>20</v>
      </c>
      <c r="G262">
        <f>IF(pogoda68[[#This Row],[Średnia temperatura]]&gt;20,IF(pogoda68[[#This Row],[Opady w mm]]&lt;=15,10,60),0)</f>
        <v>0</v>
      </c>
      <c r="H262" s="4">
        <f>IF(WEEKDAY(pogoda68[[#This Row],[Data]],2)=5,1,0)</f>
        <v>0</v>
      </c>
      <c r="I262" s="4">
        <f>IF(AND(pogoda68[[#This Row],[czy pt]],pogoda68[[#This Row],[wysokość trawy]]&gt;150),pogoda68[[#This Row],[wysokość trawy]]-25,0)</f>
        <v>0</v>
      </c>
    </row>
    <row r="263" spans="1:9" x14ac:dyDescent="0.25">
      <c r="A263" s="1">
        <v>44092</v>
      </c>
      <c r="B263">
        <v>13.7</v>
      </c>
      <c r="C263">
        <v>0</v>
      </c>
      <c r="D263">
        <f t="shared" si="4"/>
        <v>180</v>
      </c>
      <c r="E263">
        <f>IF(AND(pogoda68[[#This Row],[Średnia temperatura]]&gt;=5,pogoda68[[#This Row],[Średnia temperatura]]&lt;=10),IF(pogoda68[[#This Row],[Opady w mm]]&lt;2,5,10),0)</f>
        <v>0</v>
      </c>
      <c r="F263">
        <f>IF(AND(pogoda68[[#This Row],[Średnia temperatura]]&gt;10,pogoda68[[#This Row],[Średnia temperatura]]&lt;=20),IF(pogoda68[[#This Row],[Opady w mm]]&lt;=15,20,35),0)</f>
        <v>20</v>
      </c>
      <c r="G263">
        <f>IF(pogoda68[[#This Row],[Średnia temperatura]]&gt;20,IF(pogoda68[[#This Row],[Opady w mm]]&lt;=15,10,60),0)</f>
        <v>0</v>
      </c>
      <c r="H263" s="4">
        <f>IF(WEEKDAY(pogoda68[[#This Row],[Data]],2)=5,1,0)</f>
        <v>1</v>
      </c>
      <c r="I263" s="4">
        <f>IF(AND(pogoda68[[#This Row],[czy pt]],pogoda68[[#This Row],[wysokość trawy]]&gt;150),pogoda68[[#This Row],[wysokość trawy]]-25,0)</f>
        <v>155</v>
      </c>
    </row>
    <row r="264" spans="1:9" x14ac:dyDescent="0.25">
      <c r="A264" s="1">
        <v>44093</v>
      </c>
      <c r="B264">
        <v>11.9</v>
      </c>
      <c r="C264">
        <v>0.3</v>
      </c>
      <c r="D264">
        <f t="shared" si="4"/>
        <v>45</v>
      </c>
      <c r="E264">
        <f>IF(AND(pogoda68[[#This Row],[Średnia temperatura]]&gt;=5,pogoda68[[#This Row],[Średnia temperatura]]&lt;=10),IF(pogoda68[[#This Row],[Opady w mm]]&lt;2,5,10),0)</f>
        <v>0</v>
      </c>
      <c r="F264">
        <f>IF(AND(pogoda68[[#This Row],[Średnia temperatura]]&gt;10,pogoda68[[#This Row],[Średnia temperatura]]&lt;=20),IF(pogoda68[[#This Row],[Opady w mm]]&lt;=15,20,35),0)</f>
        <v>20</v>
      </c>
      <c r="G264">
        <f>IF(pogoda68[[#This Row],[Średnia temperatura]]&gt;20,IF(pogoda68[[#This Row],[Opady w mm]]&lt;=15,10,60),0)</f>
        <v>0</v>
      </c>
      <c r="H264" s="4">
        <f>IF(WEEKDAY(pogoda68[[#This Row],[Data]],2)=5,1,0)</f>
        <v>0</v>
      </c>
      <c r="I264" s="4">
        <f>IF(AND(pogoda68[[#This Row],[czy pt]],pogoda68[[#This Row],[wysokość trawy]]&gt;150),pogoda68[[#This Row],[wysokość trawy]]-25,0)</f>
        <v>0</v>
      </c>
    </row>
    <row r="265" spans="1:9" x14ac:dyDescent="0.25">
      <c r="A265" s="1">
        <v>44094</v>
      </c>
      <c r="B265">
        <v>10.4</v>
      </c>
      <c r="C265">
        <v>4.5</v>
      </c>
      <c r="D265">
        <f t="shared" si="4"/>
        <v>65</v>
      </c>
      <c r="E265">
        <f>IF(AND(pogoda68[[#This Row],[Średnia temperatura]]&gt;=5,pogoda68[[#This Row],[Średnia temperatura]]&lt;=10),IF(pogoda68[[#This Row],[Opady w mm]]&lt;2,5,10),0)</f>
        <v>0</v>
      </c>
      <c r="F265">
        <f>IF(AND(pogoda68[[#This Row],[Średnia temperatura]]&gt;10,pogoda68[[#This Row],[Średnia temperatura]]&lt;=20),IF(pogoda68[[#This Row],[Opady w mm]]&lt;=15,20,35),0)</f>
        <v>20</v>
      </c>
      <c r="G265">
        <f>IF(pogoda68[[#This Row],[Średnia temperatura]]&gt;20,IF(pogoda68[[#This Row],[Opady w mm]]&lt;=15,10,60),0)</f>
        <v>0</v>
      </c>
      <c r="H265" s="4">
        <f>IF(WEEKDAY(pogoda68[[#This Row],[Data]],2)=5,1,0)</f>
        <v>0</v>
      </c>
      <c r="I265" s="4">
        <f>IF(AND(pogoda68[[#This Row],[czy pt]],pogoda68[[#This Row],[wysokość trawy]]&gt;150),pogoda68[[#This Row],[wysokość trawy]]-25,0)</f>
        <v>0</v>
      </c>
    </row>
    <row r="266" spans="1:9" x14ac:dyDescent="0.25">
      <c r="A266" s="1">
        <v>44095</v>
      </c>
      <c r="B266">
        <v>9.6</v>
      </c>
      <c r="C266">
        <v>1.5</v>
      </c>
      <c r="D266">
        <f t="shared" si="4"/>
        <v>85</v>
      </c>
      <c r="E266">
        <f>IF(AND(pogoda68[[#This Row],[Średnia temperatura]]&gt;=5,pogoda68[[#This Row],[Średnia temperatura]]&lt;=10),IF(pogoda68[[#This Row],[Opady w mm]]&lt;2,5,10),0)</f>
        <v>5</v>
      </c>
      <c r="F266">
        <f>IF(AND(pogoda68[[#This Row],[Średnia temperatura]]&gt;10,pogoda68[[#This Row],[Średnia temperatura]]&lt;=20),IF(pogoda68[[#This Row],[Opady w mm]]&lt;=15,20,35),0)</f>
        <v>0</v>
      </c>
      <c r="G266">
        <f>IF(pogoda68[[#This Row],[Średnia temperatura]]&gt;20,IF(pogoda68[[#This Row],[Opady w mm]]&lt;=15,10,60),0)</f>
        <v>0</v>
      </c>
      <c r="H266" s="4">
        <f>IF(WEEKDAY(pogoda68[[#This Row],[Data]],2)=5,1,0)</f>
        <v>0</v>
      </c>
      <c r="I266" s="4">
        <f>IF(AND(pogoda68[[#This Row],[czy pt]],pogoda68[[#This Row],[wysokość trawy]]&gt;150),pogoda68[[#This Row],[wysokość trawy]]-25,0)</f>
        <v>0</v>
      </c>
    </row>
    <row r="267" spans="1:9" x14ac:dyDescent="0.25">
      <c r="A267" s="1">
        <v>44096</v>
      </c>
      <c r="B267">
        <v>11.1</v>
      </c>
      <c r="C267">
        <v>0.3</v>
      </c>
      <c r="D267">
        <f t="shared" si="4"/>
        <v>90</v>
      </c>
      <c r="E267">
        <f>IF(AND(pogoda68[[#This Row],[Średnia temperatura]]&gt;=5,pogoda68[[#This Row],[Średnia temperatura]]&lt;=10),IF(pogoda68[[#This Row],[Opady w mm]]&lt;2,5,10),0)</f>
        <v>0</v>
      </c>
      <c r="F267">
        <f>IF(AND(pogoda68[[#This Row],[Średnia temperatura]]&gt;10,pogoda68[[#This Row],[Średnia temperatura]]&lt;=20),IF(pogoda68[[#This Row],[Opady w mm]]&lt;=15,20,35),0)</f>
        <v>20</v>
      </c>
      <c r="G267">
        <f>IF(pogoda68[[#This Row],[Średnia temperatura]]&gt;20,IF(pogoda68[[#This Row],[Opady w mm]]&lt;=15,10,60),0)</f>
        <v>0</v>
      </c>
      <c r="H267" s="4">
        <f>IF(WEEKDAY(pogoda68[[#This Row],[Data]],2)=5,1,0)</f>
        <v>0</v>
      </c>
      <c r="I267" s="4">
        <f>IF(AND(pogoda68[[#This Row],[czy pt]],pogoda68[[#This Row],[wysokość trawy]]&gt;150),pogoda68[[#This Row],[wysokość trawy]]-25,0)</f>
        <v>0</v>
      </c>
    </row>
    <row r="268" spans="1:9" x14ac:dyDescent="0.25">
      <c r="A268" s="1">
        <v>44097</v>
      </c>
      <c r="B268">
        <v>11.6</v>
      </c>
      <c r="C268">
        <v>0.2</v>
      </c>
      <c r="D268">
        <f t="shared" si="4"/>
        <v>110</v>
      </c>
      <c r="E268">
        <f>IF(AND(pogoda68[[#This Row],[Średnia temperatura]]&gt;=5,pogoda68[[#This Row],[Średnia temperatura]]&lt;=10),IF(pogoda68[[#This Row],[Opady w mm]]&lt;2,5,10),0)</f>
        <v>0</v>
      </c>
      <c r="F268">
        <f>IF(AND(pogoda68[[#This Row],[Średnia temperatura]]&gt;10,pogoda68[[#This Row],[Średnia temperatura]]&lt;=20),IF(pogoda68[[#This Row],[Opady w mm]]&lt;=15,20,35),0)</f>
        <v>20</v>
      </c>
      <c r="G268">
        <f>IF(pogoda68[[#This Row],[Średnia temperatura]]&gt;20,IF(pogoda68[[#This Row],[Opady w mm]]&lt;=15,10,60),0)</f>
        <v>0</v>
      </c>
      <c r="H268" s="4">
        <f>IF(WEEKDAY(pogoda68[[#This Row],[Data]],2)=5,1,0)</f>
        <v>0</v>
      </c>
      <c r="I268" s="4">
        <f>IF(AND(pogoda68[[#This Row],[czy pt]],pogoda68[[#This Row],[wysokość trawy]]&gt;150),pogoda68[[#This Row],[wysokość trawy]]-25,0)</f>
        <v>0</v>
      </c>
    </row>
    <row r="269" spans="1:9" x14ac:dyDescent="0.25">
      <c r="A269" s="1">
        <v>44098</v>
      </c>
      <c r="B269">
        <v>11.4</v>
      </c>
      <c r="C269">
        <v>0</v>
      </c>
      <c r="D269">
        <f t="shared" si="4"/>
        <v>130</v>
      </c>
      <c r="E269">
        <f>IF(AND(pogoda68[[#This Row],[Średnia temperatura]]&gt;=5,pogoda68[[#This Row],[Średnia temperatura]]&lt;=10),IF(pogoda68[[#This Row],[Opady w mm]]&lt;2,5,10),0)</f>
        <v>0</v>
      </c>
      <c r="F269">
        <f>IF(AND(pogoda68[[#This Row],[Średnia temperatura]]&gt;10,pogoda68[[#This Row],[Średnia temperatura]]&lt;=20),IF(pogoda68[[#This Row],[Opady w mm]]&lt;=15,20,35),0)</f>
        <v>20</v>
      </c>
      <c r="G269">
        <f>IF(pogoda68[[#This Row],[Średnia temperatura]]&gt;20,IF(pogoda68[[#This Row],[Opady w mm]]&lt;=15,10,60),0)</f>
        <v>0</v>
      </c>
      <c r="H269" s="4">
        <f>IF(WEEKDAY(pogoda68[[#This Row],[Data]],2)=5,1,0)</f>
        <v>0</v>
      </c>
      <c r="I269" s="4">
        <f>IF(AND(pogoda68[[#This Row],[czy pt]],pogoda68[[#This Row],[wysokość trawy]]&gt;150),pogoda68[[#This Row],[wysokość trawy]]-25,0)</f>
        <v>0</v>
      </c>
    </row>
    <row r="270" spans="1:9" x14ac:dyDescent="0.25">
      <c r="A270" s="1">
        <v>44099</v>
      </c>
      <c r="B270">
        <v>10.1</v>
      </c>
      <c r="C270">
        <v>1</v>
      </c>
      <c r="D270">
        <f t="shared" si="4"/>
        <v>150</v>
      </c>
      <c r="E270">
        <f>IF(AND(pogoda68[[#This Row],[Średnia temperatura]]&gt;=5,pogoda68[[#This Row],[Średnia temperatura]]&lt;=10),IF(pogoda68[[#This Row],[Opady w mm]]&lt;2,5,10),0)</f>
        <v>0</v>
      </c>
      <c r="F270">
        <f>IF(AND(pogoda68[[#This Row],[Średnia temperatura]]&gt;10,pogoda68[[#This Row],[Średnia temperatura]]&lt;=20),IF(pogoda68[[#This Row],[Opady w mm]]&lt;=15,20,35),0)</f>
        <v>20</v>
      </c>
      <c r="G270">
        <f>IF(pogoda68[[#This Row],[Średnia temperatura]]&gt;20,IF(pogoda68[[#This Row],[Opady w mm]]&lt;=15,10,60),0)</f>
        <v>0</v>
      </c>
      <c r="H270" s="4">
        <f>IF(WEEKDAY(pogoda68[[#This Row],[Data]],2)=5,1,0)</f>
        <v>1</v>
      </c>
      <c r="I270" s="4">
        <f>IF(AND(pogoda68[[#This Row],[czy pt]],pogoda68[[#This Row],[wysokość trawy]]&gt;150),pogoda68[[#This Row],[wysokość trawy]]-25,0)</f>
        <v>0</v>
      </c>
    </row>
    <row r="271" spans="1:9" x14ac:dyDescent="0.25">
      <c r="A271" s="1">
        <v>44100</v>
      </c>
      <c r="B271">
        <v>15.5</v>
      </c>
      <c r="C271">
        <v>0</v>
      </c>
      <c r="D271">
        <f t="shared" si="4"/>
        <v>170</v>
      </c>
      <c r="E271">
        <f>IF(AND(pogoda68[[#This Row],[Średnia temperatura]]&gt;=5,pogoda68[[#This Row],[Średnia temperatura]]&lt;=10),IF(pogoda68[[#This Row],[Opady w mm]]&lt;2,5,10),0)</f>
        <v>0</v>
      </c>
      <c r="F271">
        <f>IF(AND(pogoda68[[#This Row],[Średnia temperatura]]&gt;10,pogoda68[[#This Row],[Średnia temperatura]]&lt;=20),IF(pogoda68[[#This Row],[Opady w mm]]&lt;=15,20,35),0)</f>
        <v>20</v>
      </c>
      <c r="G271">
        <f>IF(pogoda68[[#This Row],[Średnia temperatura]]&gt;20,IF(pogoda68[[#This Row],[Opady w mm]]&lt;=15,10,60),0)</f>
        <v>0</v>
      </c>
      <c r="H271" s="4">
        <f>IF(WEEKDAY(pogoda68[[#This Row],[Data]],2)=5,1,0)</f>
        <v>0</v>
      </c>
      <c r="I271" s="4">
        <f>IF(AND(pogoda68[[#This Row],[czy pt]],pogoda68[[#This Row],[wysokość trawy]]&gt;150),pogoda68[[#This Row],[wysokość trawy]]-25,0)</f>
        <v>0</v>
      </c>
    </row>
    <row r="272" spans="1:9" x14ac:dyDescent="0.25">
      <c r="A272" s="1">
        <v>44101</v>
      </c>
      <c r="B272">
        <v>15.8</v>
      </c>
      <c r="C272">
        <v>0</v>
      </c>
      <c r="D272">
        <f t="shared" si="4"/>
        <v>190</v>
      </c>
      <c r="E272">
        <f>IF(AND(pogoda68[[#This Row],[Średnia temperatura]]&gt;=5,pogoda68[[#This Row],[Średnia temperatura]]&lt;=10),IF(pogoda68[[#This Row],[Opady w mm]]&lt;2,5,10),0)</f>
        <v>0</v>
      </c>
      <c r="F272">
        <f>IF(AND(pogoda68[[#This Row],[Średnia temperatura]]&gt;10,pogoda68[[#This Row],[Średnia temperatura]]&lt;=20),IF(pogoda68[[#This Row],[Opady w mm]]&lt;=15,20,35),0)</f>
        <v>20</v>
      </c>
      <c r="G272">
        <f>IF(pogoda68[[#This Row],[Średnia temperatura]]&gt;20,IF(pogoda68[[#This Row],[Opady w mm]]&lt;=15,10,60),0)</f>
        <v>0</v>
      </c>
      <c r="H272" s="4">
        <f>IF(WEEKDAY(pogoda68[[#This Row],[Data]],2)=5,1,0)</f>
        <v>0</v>
      </c>
      <c r="I272" s="4">
        <f>IF(AND(pogoda68[[#This Row],[czy pt]],pogoda68[[#This Row],[wysokość trawy]]&gt;150),pogoda68[[#This Row],[wysokość trawy]]-25,0)</f>
        <v>0</v>
      </c>
    </row>
    <row r="273" spans="1:9" x14ac:dyDescent="0.25">
      <c r="A273" s="1">
        <v>44102</v>
      </c>
      <c r="B273">
        <v>11.9</v>
      </c>
      <c r="C273">
        <v>0</v>
      </c>
      <c r="D273">
        <f t="shared" si="4"/>
        <v>210</v>
      </c>
      <c r="E273">
        <f>IF(AND(pogoda68[[#This Row],[Średnia temperatura]]&gt;=5,pogoda68[[#This Row],[Średnia temperatura]]&lt;=10),IF(pogoda68[[#This Row],[Opady w mm]]&lt;2,5,10),0)</f>
        <v>0</v>
      </c>
      <c r="F273">
        <f>IF(AND(pogoda68[[#This Row],[Średnia temperatura]]&gt;10,pogoda68[[#This Row],[Średnia temperatura]]&lt;=20),IF(pogoda68[[#This Row],[Opady w mm]]&lt;=15,20,35),0)</f>
        <v>20</v>
      </c>
      <c r="G273">
        <f>IF(pogoda68[[#This Row],[Średnia temperatura]]&gt;20,IF(pogoda68[[#This Row],[Opady w mm]]&lt;=15,10,60),0)</f>
        <v>0</v>
      </c>
      <c r="H273" s="4">
        <f>IF(WEEKDAY(pogoda68[[#This Row],[Data]],2)=5,1,0)</f>
        <v>0</v>
      </c>
      <c r="I273" s="4">
        <f>IF(AND(pogoda68[[#This Row],[czy pt]],pogoda68[[#This Row],[wysokość trawy]]&gt;150),pogoda68[[#This Row],[wysokość trawy]]-25,0)</f>
        <v>0</v>
      </c>
    </row>
    <row r="274" spans="1:9" x14ac:dyDescent="0.25">
      <c r="A274" s="1">
        <v>44103</v>
      </c>
      <c r="B274">
        <v>11.3</v>
      </c>
      <c r="C274">
        <v>37.4</v>
      </c>
      <c r="D274">
        <f t="shared" si="4"/>
        <v>230</v>
      </c>
      <c r="E274">
        <f>IF(AND(pogoda68[[#This Row],[Średnia temperatura]]&gt;=5,pogoda68[[#This Row],[Średnia temperatura]]&lt;=10),IF(pogoda68[[#This Row],[Opady w mm]]&lt;2,5,10),0)</f>
        <v>0</v>
      </c>
      <c r="F274">
        <f>IF(AND(pogoda68[[#This Row],[Średnia temperatura]]&gt;10,pogoda68[[#This Row],[Średnia temperatura]]&lt;=20),IF(pogoda68[[#This Row],[Opady w mm]]&lt;=15,20,35),0)</f>
        <v>35</v>
      </c>
      <c r="G274">
        <f>IF(pogoda68[[#This Row],[Średnia temperatura]]&gt;20,IF(pogoda68[[#This Row],[Opady w mm]]&lt;=15,10,60),0)</f>
        <v>0</v>
      </c>
      <c r="H274" s="4">
        <f>IF(WEEKDAY(pogoda68[[#This Row],[Data]],2)=5,1,0)</f>
        <v>0</v>
      </c>
      <c r="I274" s="4">
        <f>IF(AND(pogoda68[[#This Row],[czy pt]],pogoda68[[#This Row],[wysokość trawy]]&gt;150),pogoda68[[#This Row],[wysokość trawy]]-25,0)</f>
        <v>0</v>
      </c>
    </row>
    <row r="275" spans="1:9" x14ac:dyDescent="0.25">
      <c r="A275" s="1">
        <v>44104</v>
      </c>
      <c r="B275">
        <v>11.6</v>
      </c>
      <c r="C275">
        <v>1.9</v>
      </c>
      <c r="D275">
        <f t="shared" si="4"/>
        <v>265</v>
      </c>
      <c r="E275">
        <f>IF(AND(pogoda68[[#This Row],[Średnia temperatura]]&gt;=5,pogoda68[[#This Row],[Średnia temperatura]]&lt;=10),IF(pogoda68[[#This Row],[Opady w mm]]&lt;2,5,10),0)</f>
        <v>0</v>
      </c>
      <c r="F275">
        <f>IF(AND(pogoda68[[#This Row],[Średnia temperatura]]&gt;10,pogoda68[[#This Row],[Średnia temperatura]]&lt;=20),IF(pogoda68[[#This Row],[Opady w mm]]&lt;=15,20,35),0)</f>
        <v>20</v>
      </c>
      <c r="G275">
        <f>IF(pogoda68[[#This Row],[Średnia temperatura]]&gt;20,IF(pogoda68[[#This Row],[Opady w mm]]&lt;=15,10,60),0)</f>
        <v>0</v>
      </c>
      <c r="H275" s="4">
        <f>IF(WEEKDAY(pogoda68[[#This Row],[Data]],2)=5,1,0)</f>
        <v>0</v>
      </c>
      <c r="I275" s="4">
        <f>IF(AND(pogoda68[[#This Row],[czy pt]],pogoda68[[#This Row],[wysokość trawy]]&gt;150),pogoda68[[#This Row],[wysokość trawy]]-25,0)</f>
        <v>0</v>
      </c>
    </row>
    <row r="276" spans="1:9" x14ac:dyDescent="0.25">
      <c r="A276" s="1">
        <v>44105</v>
      </c>
      <c r="B276">
        <v>13.7</v>
      </c>
      <c r="C276">
        <v>0</v>
      </c>
      <c r="D276">
        <f t="shared" si="4"/>
        <v>285</v>
      </c>
      <c r="E276">
        <f>IF(AND(pogoda68[[#This Row],[Średnia temperatura]]&gt;=5,pogoda68[[#This Row],[Średnia temperatura]]&lt;=10),IF(pogoda68[[#This Row],[Opady w mm]]&lt;2,5,10),0)</f>
        <v>0</v>
      </c>
      <c r="F276">
        <f>IF(AND(pogoda68[[#This Row],[Średnia temperatura]]&gt;10,pogoda68[[#This Row],[Średnia temperatura]]&lt;=20),IF(pogoda68[[#This Row],[Opady w mm]]&lt;=15,20,35),0)</f>
        <v>20</v>
      </c>
      <c r="G276">
        <f>IF(pogoda68[[#This Row],[Średnia temperatura]]&gt;20,IF(pogoda68[[#This Row],[Opady w mm]]&lt;=15,10,60),0)</f>
        <v>0</v>
      </c>
      <c r="H276" s="4">
        <f>IF(WEEKDAY(pogoda68[[#This Row],[Data]],2)=5,1,0)</f>
        <v>0</v>
      </c>
      <c r="I276" s="4">
        <f>IF(AND(pogoda68[[#This Row],[czy pt]],pogoda68[[#This Row],[wysokość trawy]]&gt;150),pogoda68[[#This Row],[wysokość trawy]]-25,0)</f>
        <v>0</v>
      </c>
    </row>
    <row r="277" spans="1:9" x14ac:dyDescent="0.25">
      <c r="A277" s="1">
        <v>44106</v>
      </c>
      <c r="B277">
        <v>11.9</v>
      </c>
      <c r="C277">
        <v>0.3</v>
      </c>
      <c r="D277">
        <f t="shared" si="4"/>
        <v>305</v>
      </c>
      <c r="E277">
        <f>IF(AND(pogoda68[[#This Row],[Średnia temperatura]]&gt;=5,pogoda68[[#This Row],[Średnia temperatura]]&lt;=10),IF(pogoda68[[#This Row],[Opady w mm]]&lt;2,5,10),0)</f>
        <v>0</v>
      </c>
      <c r="F277">
        <f>IF(AND(pogoda68[[#This Row],[Średnia temperatura]]&gt;10,pogoda68[[#This Row],[Średnia temperatura]]&lt;=20),IF(pogoda68[[#This Row],[Opady w mm]]&lt;=15,20,35),0)</f>
        <v>20</v>
      </c>
      <c r="G277">
        <f>IF(pogoda68[[#This Row],[Średnia temperatura]]&gt;20,IF(pogoda68[[#This Row],[Opady w mm]]&lt;=15,10,60),0)</f>
        <v>0</v>
      </c>
      <c r="H277" s="4">
        <f>IF(WEEKDAY(pogoda68[[#This Row],[Data]],2)=5,1,0)</f>
        <v>1</v>
      </c>
      <c r="I277" s="4">
        <f>IF(AND(pogoda68[[#This Row],[czy pt]],pogoda68[[#This Row],[wysokość trawy]]&gt;150),pogoda68[[#This Row],[wysokość trawy]]-25,0)</f>
        <v>280</v>
      </c>
    </row>
    <row r="278" spans="1:9" x14ac:dyDescent="0.25">
      <c r="A278" s="1">
        <v>44107</v>
      </c>
      <c r="B278">
        <v>10.4</v>
      </c>
      <c r="C278">
        <v>4.5</v>
      </c>
      <c r="D278">
        <f t="shared" si="4"/>
        <v>45</v>
      </c>
      <c r="E278">
        <f>IF(AND(pogoda68[[#This Row],[Średnia temperatura]]&gt;=5,pogoda68[[#This Row],[Średnia temperatura]]&lt;=10),IF(pogoda68[[#This Row],[Opady w mm]]&lt;2,5,10),0)</f>
        <v>0</v>
      </c>
      <c r="F278">
        <f>IF(AND(pogoda68[[#This Row],[Średnia temperatura]]&gt;10,pogoda68[[#This Row],[Średnia temperatura]]&lt;=20),IF(pogoda68[[#This Row],[Opady w mm]]&lt;=15,20,35),0)</f>
        <v>20</v>
      </c>
      <c r="G278">
        <f>IF(pogoda68[[#This Row],[Średnia temperatura]]&gt;20,IF(pogoda68[[#This Row],[Opady w mm]]&lt;=15,10,60),0)</f>
        <v>0</v>
      </c>
      <c r="H278" s="4">
        <f>IF(WEEKDAY(pogoda68[[#This Row],[Data]],2)=5,1,0)</f>
        <v>0</v>
      </c>
      <c r="I278" s="4">
        <f>IF(AND(pogoda68[[#This Row],[czy pt]],pogoda68[[#This Row],[wysokość trawy]]&gt;150),pogoda68[[#This Row],[wysokość trawy]]-25,0)</f>
        <v>0</v>
      </c>
    </row>
    <row r="279" spans="1:9" x14ac:dyDescent="0.25">
      <c r="A279" s="1">
        <v>44108</v>
      </c>
      <c r="B279">
        <v>9.6</v>
      </c>
      <c r="C279">
        <v>1.5</v>
      </c>
      <c r="D279">
        <f t="shared" si="4"/>
        <v>65</v>
      </c>
      <c r="E279">
        <f>IF(AND(pogoda68[[#This Row],[Średnia temperatura]]&gt;=5,pogoda68[[#This Row],[Średnia temperatura]]&lt;=10),IF(pogoda68[[#This Row],[Opady w mm]]&lt;2,5,10),0)</f>
        <v>5</v>
      </c>
      <c r="F279">
        <f>IF(AND(pogoda68[[#This Row],[Średnia temperatura]]&gt;10,pogoda68[[#This Row],[Średnia temperatura]]&lt;=20),IF(pogoda68[[#This Row],[Opady w mm]]&lt;=15,20,35),0)</f>
        <v>0</v>
      </c>
      <c r="G279">
        <f>IF(pogoda68[[#This Row],[Średnia temperatura]]&gt;20,IF(pogoda68[[#This Row],[Opady w mm]]&lt;=15,10,60),0)</f>
        <v>0</v>
      </c>
      <c r="H279" s="4">
        <f>IF(WEEKDAY(pogoda68[[#This Row],[Data]],2)=5,1,0)</f>
        <v>0</v>
      </c>
      <c r="I279" s="4">
        <f>IF(AND(pogoda68[[#This Row],[czy pt]],pogoda68[[#This Row],[wysokość trawy]]&gt;150),pogoda68[[#This Row],[wysokość trawy]]-25,0)</f>
        <v>0</v>
      </c>
    </row>
    <row r="280" spans="1:9" x14ac:dyDescent="0.25">
      <c r="A280" s="1">
        <v>44109</v>
      </c>
      <c r="B280">
        <v>13.7</v>
      </c>
      <c r="C280">
        <v>0</v>
      </c>
      <c r="D280">
        <f t="shared" si="4"/>
        <v>70</v>
      </c>
      <c r="E280">
        <f>IF(AND(pogoda68[[#This Row],[Średnia temperatura]]&gt;=5,pogoda68[[#This Row],[Średnia temperatura]]&lt;=10),IF(pogoda68[[#This Row],[Opady w mm]]&lt;2,5,10),0)</f>
        <v>0</v>
      </c>
      <c r="F280">
        <f>IF(AND(pogoda68[[#This Row],[Średnia temperatura]]&gt;10,pogoda68[[#This Row],[Średnia temperatura]]&lt;=20),IF(pogoda68[[#This Row],[Opady w mm]]&lt;=15,20,35),0)</f>
        <v>20</v>
      </c>
      <c r="G280">
        <f>IF(pogoda68[[#This Row],[Średnia temperatura]]&gt;20,IF(pogoda68[[#This Row],[Opady w mm]]&lt;=15,10,60),0)</f>
        <v>0</v>
      </c>
      <c r="H280" s="4">
        <f>IF(WEEKDAY(pogoda68[[#This Row],[Data]],2)=5,1,0)</f>
        <v>0</v>
      </c>
      <c r="I280" s="4">
        <f>IF(AND(pogoda68[[#This Row],[czy pt]],pogoda68[[#This Row],[wysokość trawy]]&gt;150),pogoda68[[#This Row],[wysokość trawy]]-25,0)</f>
        <v>0</v>
      </c>
    </row>
    <row r="281" spans="1:9" x14ac:dyDescent="0.25">
      <c r="A281" s="1">
        <v>44110</v>
      </c>
      <c r="B281">
        <v>11.9</v>
      </c>
      <c r="C281">
        <v>0.3</v>
      </c>
      <c r="D281">
        <f t="shared" si="4"/>
        <v>90</v>
      </c>
      <c r="E281">
        <f>IF(AND(pogoda68[[#This Row],[Średnia temperatura]]&gt;=5,pogoda68[[#This Row],[Średnia temperatura]]&lt;=10),IF(pogoda68[[#This Row],[Opady w mm]]&lt;2,5,10),0)</f>
        <v>0</v>
      </c>
      <c r="F281">
        <f>IF(AND(pogoda68[[#This Row],[Średnia temperatura]]&gt;10,pogoda68[[#This Row],[Średnia temperatura]]&lt;=20),IF(pogoda68[[#This Row],[Opady w mm]]&lt;=15,20,35),0)</f>
        <v>20</v>
      </c>
      <c r="G281">
        <f>IF(pogoda68[[#This Row],[Średnia temperatura]]&gt;20,IF(pogoda68[[#This Row],[Opady w mm]]&lt;=15,10,60),0)</f>
        <v>0</v>
      </c>
      <c r="H281" s="4">
        <f>IF(WEEKDAY(pogoda68[[#This Row],[Data]],2)=5,1,0)</f>
        <v>0</v>
      </c>
      <c r="I281" s="4">
        <f>IF(AND(pogoda68[[#This Row],[czy pt]],pogoda68[[#This Row],[wysokość trawy]]&gt;150),pogoda68[[#This Row],[wysokość trawy]]-25,0)</f>
        <v>0</v>
      </c>
    </row>
    <row r="282" spans="1:9" x14ac:dyDescent="0.25">
      <c r="A282" s="1">
        <v>44111</v>
      </c>
      <c r="B282">
        <v>10.4</v>
      </c>
      <c r="C282">
        <v>4.5</v>
      </c>
      <c r="D282">
        <f t="shared" si="4"/>
        <v>110</v>
      </c>
      <c r="E282">
        <f>IF(AND(pogoda68[[#This Row],[Średnia temperatura]]&gt;=5,pogoda68[[#This Row],[Średnia temperatura]]&lt;=10),IF(pogoda68[[#This Row],[Opady w mm]]&lt;2,5,10),0)</f>
        <v>0</v>
      </c>
      <c r="F282">
        <f>IF(AND(pogoda68[[#This Row],[Średnia temperatura]]&gt;10,pogoda68[[#This Row],[Średnia temperatura]]&lt;=20),IF(pogoda68[[#This Row],[Opady w mm]]&lt;=15,20,35),0)</f>
        <v>20</v>
      </c>
      <c r="G282">
        <f>IF(pogoda68[[#This Row],[Średnia temperatura]]&gt;20,IF(pogoda68[[#This Row],[Opady w mm]]&lt;=15,10,60),0)</f>
        <v>0</v>
      </c>
      <c r="H282" s="4">
        <f>IF(WEEKDAY(pogoda68[[#This Row],[Data]],2)=5,1,0)</f>
        <v>0</v>
      </c>
      <c r="I282" s="4">
        <f>IF(AND(pogoda68[[#This Row],[czy pt]],pogoda68[[#This Row],[wysokość trawy]]&gt;150),pogoda68[[#This Row],[wysokość trawy]]-25,0)</f>
        <v>0</v>
      </c>
    </row>
    <row r="283" spans="1:9" x14ac:dyDescent="0.25">
      <c r="A283" s="1">
        <v>44112</v>
      </c>
      <c r="B283">
        <v>9.6</v>
      </c>
      <c r="C283">
        <v>1.5</v>
      </c>
      <c r="D283">
        <f t="shared" si="4"/>
        <v>130</v>
      </c>
      <c r="E283">
        <f>IF(AND(pogoda68[[#This Row],[Średnia temperatura]]&gt;=5,pogoda68[[#This Row],[Średnia temperatura]]&lt;=10),IF(pogoda68[[#This Row],[Opady w mm]]&lt;2,5,10),0)</f>
        <v>5</v>
      </c>
      <c r="F283">
        <f>IF(AND(pogoda68[[#This Row],[Średnia temperatura]]&gt;10,pogoda68[[#This Row],[Średnia temperatura]]&lt;=20),IF(pogoda68[[#This Row],[Opady w mm]]&lt;=15,20,35),0)</f>
        <v>0</v>
      </c>
      <c r="G283">
        <f>IF(pogoda68[[#This Row],[Średnia temperatura]]&gt;20,IF(pogoda68[[#This Row],[Opady w mm]]&lt;=15,10,60),0)</f>
        <v>0</v>
      </c>
      <c r="H283" s="4">
        <f>IF(WEEKDAY(pogoda68[[#This Row],[Data]],2)=5,1,0)</f>
        <v>0</v>
      </c>
      <c r="I283" s="4">
        <f>IF(AND(pogoda68[[#This Row],[czy pt]],pogoda68[[#This Row],[wysokość trawy]]&gt;150),pogoda68[[#This Row],[wysokość trawy]]-25,0)</f>
        <v>0</v>
      </c>
    </row>
    <row r="284" spans="1:9" x14ac:dyDescent="0.25">
      <c r="A284" s="1">
        <v>44113</v>
      </c>
      <c r="B284">
        <v>9.4</v>
      </c>
      <c r="C284">
        <v>1.3</v>
      </c>
      <c r="D284">
        <f t="shared" si="4"/>
        <v>135</v>
      </c>
      <c r="E284">
        <f>IF(AND(pogoda68[[#This Row],[Średnia temperatura]]&gt;=5,pogoda68[[#This Row],[Średnia temperatura]]&lt;=10),IF(pogoda68[[#This Row],[Opady w mm]]&lt;2,5,10),0)</f>
        <v>5</v>
      </c>
      <c r="F284">
        <f>IF(AND(pogoda68[[#This Row],[Średnia temperatura]]&gt;10,pogoda68[[#This Row],[Średnia temperatura]]&lt;=20),IF(pogoda68[[#This Row],[Opady w mm]]&lt;=15,20,35),0)</f>
        <v>0</v>
      </c>
      <c r="G284">
        <f>IF(pogoda68[[#This Row],[Średnia temperatura]]&gt;20,IF(pogoda68[[#This Row],[Opady w mm]]&lt;=15,10,60),0)</f>
        <v>0</v>
      </c>
      <c r="H284" s="4">
        <f>IF(WEEKDAY(pogoda68[[#This Row],[Data]],2)=5,1,0)</f>
        <v>1</v>
      </c>
      <c r="I284" s="4">
        <f>IF(AND(pogoda68[[#This Row],[czy pt]],pogoda68[[#This Row],[wysokość trawy]]&gt;150),pogoda68[[#This Row],[wysokość trawy]]-25,0)</f>
        <v>0</v>
      </c>
    </row>
    <row r="285" spans="1:9" x14ac:dyDescent="0.25">
      <c r="A285" s="1">
        <v>44114</v>
      </c>
      <c r="B285">
        <v>8.3000000000000007</v>
      </c>
      <c r="C285">
        <v>8.3000000000000007</v>
      </c>
      <c r="D285">
        <f t="shared" si="4"/>
        <v>140</v>
      </c>
      <c r="E285">
        <f>IF(AND(pogoda68[[#This Row],[Średnia temperatura]]&gt;=5,pogoda68[[#This Row],[Średnia temperatura]]&lt;=10),IF(pogoda68[[#This Row],[Opady w mm]]&lt;2,5,10),0)</f>
        <v>10</v>
      </c>
      <c r="F285">
        <f>IF(AND(pogoda68[[#This Row],[Średnia temperatura]]&gt;10,pogoda68[[#This Row],[Średnia temperatura]]&lt;=20),IF(pogoda68[[#This Row],[Opady w mm]]&lt;=15,20,35),0)</f>
        <v>0</v>
      </c>
      <c r="G285">
        <f>IF(pogoda68[[#This Row],[Średnia temperatura]]&gt;20,IF(pogoda68[[#This Row],[Opady w mm]]&lt;=15,10,60),0)</f>
        <v>0</v>
      </c>
      <c r="H285" s="4">
        <f>IF(WEEKDAY(pogoda68[[#This Row],[Data]],2)=5,1,0)</f>
        <v>0</v>
      </c>
      <c r="I285" s="4">
        <f>IF(AND(pogoda68[[#This Row],[czy pt]],pogoda68[[#This Row],[wysokość trawy]]&gt;150),pogoda68[[#This Row],[wysokość trawy]]-25,0)</f>
        <v>0</v>
      </c>
    </row>
    <row r="286" spans="1:9" x14ac:dyDescent="0.25">
      <c r="A286" s="1">
        <v>44115</v>
      </c>
      <c r="B286">
        <v>8.6</v>
      </c>
      <c r="C286">
        <v>1.4</v>
      </c>
      <c r="D286">
        <f t="shared" si="4"/>
        <v>150</v>
      </c>
      <c r="E286">
        <f>IF(AND(pogoda68[[#This Row],[Średnia temperatura]]&gt;=5,pogoda68[[#This Row],[Średnia temperatura]]&lt;=10),IF(pogoda68[[#This Row],[Opady w mm]]&lt;2,5,10),0)</f>
        <v>5</v>
      </c>
      <c r="F286">
        <f>IF(AND(pogoda68[[#This Row],[Średnia temperatura]]&gt;10,pogoda68[[#This Row],[Średnia temperatura]]&lt;=20),IF(pogoda68[[#This Row],[Opady w mm]]&lt;=15,20,35),0)</f>
        <v>0</v>
      </c>
      <c r="G286">
        <f>IF(pogoda68[[#This Row],[Średnia temperatura]]&gt;20,IF(pogoda68[[#This Row],[Opady w mm]]&lt;=15,10,60),0)</f>
        <v>0</v>
      </c>
      <c r="H286" s="4">
        <f>IF(WEEKDAY(pogoda68[[#This Row],[Data]],2)=5,1,0)</f>
        <v>0</v>
      </c>
      <c r="I286" s="4">
        <f>IF(AND(pogoda68[[#This Row],[czy pt]],pogoda68[[#This Row],[wysokość trawy]]&gt;150),pogoda68[[#This Row],[wysokość trawy]]-25,0)</f>
        <v>0</v>
      </c>
    </row>
    <row r="287" spans="1:9" x14ac:dyDescent="0.25">
      <c r="A287" s="1">
        <v>44116</v>
      </c>
      <c r="B287">
        <v>7.3</v>
      </c>
      <c r="C287">
        <v>1.9</v>
      </c>
      <c r="D287">
        <f t="shared" si="4"/>
        <v>155</v>
      </c>
      <c r="E287">
        <f>IF(AND(pogoda68[[#This Row],[Średnia temperatura]]&gt;=5,pogoda68[[#This Row],[Średnia temperatura]]&lt;=10),IF(pogoda68[[#This Row],[Opady w mm]]&lt;2,5,10),0)</f>
        <v>5</v>
      </c>
      <c r="F287">
        <f>IF(AND(pogoda68[[#This Row],[Średnia temperatura]]&gt;10,pogoda68[[#This Row],[Średnia temperatura]]&lt;=20),IF(pogoda68[[#This Row],[Opady w mm]]&lt;=15,20,35),0)</f>
        <v>0</v>
      </c>
      <c r="G287">
        <f>IF(pogoda68[[#This Row],[Średnia temperatura]]&gt;20,IF(pogoda68[[#This Row],[Opady w mm]]&lt;=15,10,60),0)</f>
        <v>0</v>
      </c>
      <c r="H287" s="4">
        <f>IF(WEEKDAY(pogoda68[[#This Row],[Data]],2)=5,1,0)</f>
        <v>0</v>
      </c>
      <c r="I287" s="4">
        <f>IF(AND(pogoda68[[#This Row],[czy pt]],pogoda68[[#This Row],[wysokość trawy]]&gt;150),pogoda68[[#This Row],[wysokość trawy]]-25,0)</f>
        <v>0</v>
      </c>
    </row>
    <row r="288" spans="1:9" x14ac:dyDescent="0.25">
      <c r="A288" s="1">
        <v>44117</v>
      </c>
      <c r="B288">
        <v>6.8</v>
      </c>
      <c r="C288">
        <v>8.1</v>
      </c>
      <c r="D288">
        <f t="shared" si="4"/>
        <v>160</v>
      </c>
      <c r="E288">
        <f>IF(AND(pogoda68[[#This Row],[Średnia temperatura]]&gt;=5,pogoda68[[#This Row],[Średnia temperatura]]&lt;=10),IF(pogoda68[[#This Row],[Opady w mm]]&lt;2,5,10),0)</f>
        <v>10</v>
      </c>
      <c r="F288">
        <f>IF(AND(pogoda68[[#This Row],[Średnia temperatura]]&gt;10,pogoda68[[#This Row],[Średnia temperatura]]&lt;=20),IF(pogoda68[[#This Row],[Opady w mm]]&lt;=15,20,35),0)</f>
        <v>0</v>
      </c>
      <c r="G288">
        <f>IF(pogoda68[[#This Row],[Średnia temperatura]]&gt;20,IF(pogoda68[[#This Row],[Opady w mm]]&lt;=15,10,60),0)</f>
        <v>0</v>
      </c>
      <c r="H288" s="4">
        <f>IF(WEEKDAY(pogoda68[[#This Row],[Data]],2)=5,1,0)</f>
        <v>0</v>
      </c>
      <c r="I288" s="4">
        <f>IF(AND(pogoda68[[#This Row],[czy pt]],pogoda68[[#This Row],[wysokość trawy]]&gt;150),pogoda68[[#This Row],[wysokość trawy]]-25,0)</f>
        <v>0</v>
      </c>
    </row>
    <row r="289" spans="1:9" x14ac:dyDescent="0.25">
      <c r="A289" s="1">
        <v>44118</v>
      </c>
      <c r="B289">
        <v>6.9</v>
      </c>
      <c r="C289">
        <v>5</v>
      </c>
      <c r="D289">
        <f t="shared" si="4"/>
        <v>170</v>
      </c>
      <c r="E289">
        <f>IF(AND(pogoda68[[#This Row],[Średnia temperatura]]&gt;=5,pogoda68[[#This Row],[Średnia temperatura]]&lt;=10),IF(pogoda68[[#This Row],[Opady w mm]]&lt;2,5,10),0)</f>
        <v>10</v>
      </c>
      <c r="F289">
        <f>IF(AND(pogoda68[[#This Row],[Średnia temperatura]]&gt;10,pogoda68[[#This Row],[Średnia temperatura]]&lt;=20),IF(pogoda68[[#This Row],[Opady w mm]]&lt;=15,20,35),0)</f>
        <v>0</v>
      </c>
      <c r="G289">
        <f>IF(pogoda68[[#This Row],[Średnia temperatura]]&gt;20,IF(pogoda68[[#This Row],[Opady w mm]]&lt;=15,10,60),0)</f>
        <v>0</v>
      </c>
      <c r="H289" s="4">
        <f>IF(WEEKDAY(pogoda68[[#This Row],[Data]],2)=5,1,0)</f>
        <v>0</v>
      </c>
      <c r="I289" s="4">
        <f>IF(AND(pogoda68[[#This Row],[czy pt]],pogoda68[[#This Row],[wysokość trawy]]&gt;150),pogoda68[[#This Row],[wysokość trawy]]-25,0)</f>
        <v>0</v>
      </c>
    </row>
    <row r="290" spans="1:9" x14ac:dyDescent="0.25">
      <c r="A290" s="1">
        <v>44119</v>
      </c>
      <c r="B290">
        <v>4.5</v>
      </c>
      <c r="C290">
        <v>2.8</v>
      </c>
      <c r="D290">
        <f t="shared" si="4"/>
        <v>180</v>
      </c>
      <c r="E290">
        <f>IF(AND(pogoda68[[#This Row],[Średnia temperatura]]&gt;=5,pogoda68[[#This Row],[Średnia temperatura]]&lt;=10),IF(pogoda68[[#This Row],[Opady w mm]]&lt;2,5,10),0)</f>
        <v>0</v>
      </c>
      <c r="F290">
        <f>IF(AND(pogoda68[[#This Row],[Średnia temperatura]]&gt;10,pogoda68[[#This Row],[Średnia temperatura]]&lt;=20),IF(pogoda68[[#This Row],[Opady w mm]]&lt;=15,20,35),0)</f>
        <v>0</v>
      </c>
      <c r="G290">
        <f>IF(pogoda68[[#This Row],[Średnia temperatura]]&gt;20,IF(pogoda68[[#This Row],[Opady w mm]]&lt;=15,10,60),0)</f>
        <v>0</v>
      </c>
      <c r="H290" s="4">
        <f>IF(WEEKDAY(pogoda68[[#This Row],[Data]],2)=5,1,0)</f>
        <v>0</v>
      </c>
      <c r="I290" s="4">
        <f>IF(AND(pogoda68[[#This Row],[czy pt]],pogoda68[[#This Row],[wysokość trawy]]&gt;150),pogoda68[[#This Row],[wysokość trawy]]-25,0)</f>
        <v>0</v>
      </c>
    </row>
    <row r="291" spans="1:9" x14ac:dyDescent="0.25">
      <c r="A291" s="1">
        <v>44120</v>
      </c>
      <c r="B291">
        <v>5.7</v>
      </c>
      <c r="C291">
        <v>2.1</v>
      </c>
      <c r="D291">
        <f t="shared" si="4"/>
        <v>180</v>
      </c>
      <c r="E291">
        <f>IF(AND(pogoda68[[#This Row],[Średnia temperatura]]&gt;=5,pogoda68[[#This Row],[Średnia temperatura]]&lt;=10),IF(pogoda68[[#This Row],[Opady w mm]]&lt;2,5,10),0)</f>
        <v>10</v>
      </c>
      <c r="F291">
        <f>IF(AND(pogoda68[[#This Row],[Średnia temperatura]]&gt;10,pogoda68[[#This Row],[Średnia temperatura]]&lt;=20),IF(pogoda68[[#This Row],[Opady w mm]]&lt;=15,20,35),0)</f>
        <v>0</v>
      </c>
      <c r="G291">
        <f>IF(pogoda68[[#This Row],[Średnia temperatura]]&gt;20,IF(pogoda68[[#This Row],[Opady w mm]]&lt;=15,10,60),0)</f>
        <v>0</v>
      </c>
      <c r="H291" s="4">
        <f>IF(WEEKDAY(pogoda68[[#This Row],[Data]],2)=5,1,0)</f>
        <v>1</v>
      </c>
      <c r="I291" s="4">
        <f>IF(AND(pogoda68[[#This Row],[czy pt]],pogoda68[[#This Row],[wysokość trawy]]&gt;150),pogoda68[[#This Row],[wysokość trawy]]-25,0)</f>
        <v>155</v>
      </c>
    </row>
    <row r="292" spans="1:9" x14ac:dyDescent="0.25">
      <c r="A292" s="1">
        <v>44121</v>
      </c>
      <c r="B292">
        <v>4.9000000000000004</v>
      </c>
      <c r="C292">
        <v>2.5</v>
      </c>
      <c r="D292">
        <f t="shared" si="4"/>
        <v>35</v>
      </c>
      <c r="E292">
        <f>IF(AND(pogoda68[[#This Row],[Średnia temperatura]]&gt;=5,pogoda68[[#This Row],[Średnia temperatura]]&lt;=10),IF(pogoda68[[#This Row],[Opady w mm]]&lt;2,5,10),0)</f>
        <v>0</v>
      </c>
      <c r="F292">
        <f>IF(AND(pogoda68[[#This Row],[Średnia temperatura]]&gt;10,pogoda68[[#This Row],[Średnia temperatura]]&lt;=20),IF(pogoda68[[#This Row],[Opady w mm]]&lt;=15,20,35),0)</f>
        <v>0</v>
      </c>
      <c r="G292">
        <f>IF(pogoda68[[#This Row],[Średnia temperatura]]&gt;20,IF(pogoda68[[#This Row],[Opady w mm]]&lt;=15,10,60),0)</f>
        <v>0</v>
      </c>
      <c r="H292" s="4">
        <f>IF(WEEKDAY(pogoda68[[#This Row],[Data]],2)=5,1,0)</f>
        <v>0</v>
      </c>
      <c r="I292" s="4">
        <f>IF(AND(pogoda68[[#This Row],[czy pt]],pogoda68[[#This Row],[wysokość trawy]]&gt;150),pogoda68[[#This Row],[wysokość trawy]]-25,0)</f>
        <v>0</v>
      </c>
    </row>
    <row r="293" spans="1:9" x14ac:dyDescent="0.25">
      <c r="A293" s="1">
        <v>44122</v>
      </c>
      <c r="B293">
        <v>7.2</v>
      </c>
      <c r="C293">
        <v>12.2</v>
      </c>
      <c r="D293">
        <f t="shared" si="4"/>
        <v>35</v>
      </c>
      <c r="E293">
        <f>IF(AND(pogoda68[[#This Row],[Średnia temperatura]]&gt;=5,pogoda68[[#This Row],[Średnia temperatura]]&lt;=10),IF(pogoda68[[#This Row],[Opady w mm]]&lt;2,5,10),0)</f>
        <v>10</v>
      </c>
      <c r="F293">
        <f>IF(AND(pogoda68[[#This Row],[Średnia temperatura]]&gt;10,pogoda68[[#This Row],[Średnia temperatura]]&lt;=20),IF(pogoda68[[#This Row],[Opady w mm]]&lt;=15,20,35),0)</f>
        <v>0</v>
      </c>
      <c r="G293">
        <f>IF(pogoda68[[#This Row],[Średnia temperatura]]&gt;20,IF(pogoda68[[#This Row],[Opady w mm]]&lt;=15,10,60),0)</f>
        <v>0</v>
      </c>
      <c r="H293" s="4">
        <f>IF(WEEKDAY(pogoda68[[#This Row],[Data]],2)=5,1,0)</f>
        <v>0</v>
      </c>
      <c r="I293" s="4">
        <f>IF(AND(pogoda68[[#This Row],[czy pt]],pogoda68[[#This Row],[wysokość trawy]]&gt;150),pogoda68[[#This Row],[wysokość trawy]]-25,0)</f>
        <v>0</v>
      </c>
    </row>
    <row r="294" spans="1:9" x14ac:dyDescent="0.25">
      <c r="A294" s="1">
        <v>44123</v>
      </c>
      <c r="B294">
        <v>8.3000000000000007</v>
      </c>
      <c r="C294">
        <v>8.3000000000000007</v>
      </c>
      <c r="D294">
        <f t="shared" si="4"/>
        <v>45</v>
      </c>
      <c r="E294">
        <f>IF(AND(pogoda68[[#This Row],[Średnia temperatura]]&gt;=5,pogoda68[[#This Row],[Średnia temperatura]]&lt;=10),IF(pogoda68[[#This Row],[Opady w mm]]&lt;2,5,10),0)</f>
        <v>10</v>
      </c>
      <c r="F294">
        <f>IF(AND(pogoda68[[#This Row],[Średnia temperatura]]&gt;10,pogoda68[[#This Row],[Średnia temperatura]]&lt;=20),IF(pogoda68[[#This Row],[Opady w mm]]&lt;=15,20,35),0)</f>
        <v>0</v>
      </c>
      <c r="G294">
        <f>IF(pogoda68[[#This Row],[Średnia temperatura]]&gt;20,IF(pogoda68[[#This Row],[Opady w mm]]&lt;=15,10,60),0)</f>
        <v>0</v>
      </c>
      <c r="H294" s="4">
        <f>IF(WEEKDAY(pogoda68[[#This Row],[Data]],2)=5,1,0)</f>
        <v>0</v>
      </c>
      <c r="I294" s="4">
        <f>IF(AND(pogoda68[[#This Row],[czy pt]],pogoda68[[#This Row],[wysokość trawy]]&gt;150),pogoda68[[#This Row],[wysokość trawy]]-25,0)</f>
        <v>0</v>
      </c>
    </row>
    <row r="295" spans="1:9" x14ac:dyDescent="0.25">
      <c r="A295" s="1">
        <v>44124</v>
      </c>
      <c r="B295">
        <v>8.6</v>
      </c>
      <c r="C295">
        <v>1.4</v>
      </c>
      <c r="D295">
        <f t="shared" si="4"/>
        <v>55</v>
      </c>
      <c r="E295">
        <f>IF(AND(pogoda68[[#This Row],[Średnia temperatura]]&gt;=5,pogoda68[[#This Row],[Średnia temperatura]]&lt;=10),IF(pogoda68[[#This Row],[Opady w mm]]&lt;2,5,10),0)</f>
        <v>5</v>
      </c>
      <c r="F295">
        <f>IF(AND(pogoda68[[#This Row],[Średnia temperatura]]&gt;10,pogoda68[[#This Row],[Średnia temperatura]]&lt;=20),IF(pogoda68[[#This Row],[Opady w mm]]&lt;=15,20,35),0)</f>
        <v>0</v>
      </c>
      <c r="G295">
        <f>IF(pogoda68[[#This Row],[Średnia temperatura]]&gt;20,IF(pogoda68[[#This Row],[Opady w mm]]&lt;=15,10,60),0)</f>
        <v>0</v>
      </c>
      <c r="H295" s="4">
        <f>IF(WEEKDAY(pogoda68[[#This Row],[Data]],2)=5,1,0)</f>
        <v>0</v>
      </c>
      <c r="I295" s="4">
        <f>IF(AND(pogoda68[[#This Row],[czy pt]],pogoda68[[#This Row],[wysokość trawy]]&gt;150),pogoda68[[#This Row],[wysokość trawy]]-25,0)</f>
        <v>0</v>
      </c>
    </row>
    <row r="296" spans="1:9" x14ac:dyDescent="0.25">
      <c r="A296" s="1">
        <v>44125</v>
      </c>
      <c r="B296">
        <v>7.3</v>
      </c>
      <c r="C296">
        <v>1.9</v>
      </c>
      <c r="D296">
        <f t="shared" si="4"/>
        <v>60</v>
      </c>
      <c r="E296">
        <f>IF(AND(pogoda68[[#This Row],[Średnia temperatura]]&gt;=5,pogoda68[[#This Row],[Średnia temperatura]]&lt;=10),IF(pogoda68[[#This Row],[Opady w mm]]&lt;2,5,10),0)</f>
        <v>5</v>
      </c>
      <c r="F296">
        <f>IF(AND(pogoda68[[#This Row],[Średnia temperatura]]&gt;10,pogoda68[[#This Row],[Średnia temperatura]]&lt;=20),IF(pogoda68[[#This Row],[Opady w mm]]&lt;=15,20,35),0)</f>
        <v>0</v>
      </c>
      <c r="G296">
        <f>IF(pogoda68[[#This Row],[Średnia temperatura]]&gt;20,IF(pogoda68[[#This Row],[Opady w mm]]&lt;=15,10,60),0)</f>
        <v>0</v>
      </c>
      <c r="H296" s="4">
        <f>IF(WEEKDAY(pogoda68[[#This Row],[Data]],2)=5,1,0)</f>
        <v>0</v>
      </c>
      <c r="I296" s="4">
        <f>IF(AND(pogoda68[[#This Row],[czy pt]],pogoda68[[#This Row],[wysokość trawy]]&gt;150),pogoda68[[#This Row],[wysokość trawy]]-25,0)</f>
        <v>0</v>
      </c>
    </row>
    <row r="297" spans="1:9" x14ac:dyDescent="0.25">
      <c r="A297" s="1">
        <v>44126</v>
      </c>
      <c r="B297">
        <v>6.8</v>
      </c>
      <c r="C297">
        <v>8.1</v>
      </c>
      <c r="D297">
        <f t="shared" si="4"/>
        <v>65</v>
      </c>
      <c r="E297">
        <f>IF(AND(pogoda68[[#This Row],[Średnia temperatura]]&gt;=5,pogoda68[[#This Row],[Średnia temperatura]]&lt;=10),IF(pogoda68[[#This Row],[Opady w mm]]&lt;2,5,10),0)</f>
        <v>10</v>
      </c>
      <c r="F297">
        <f>IF(AND(pogoda68[[#This Row],[Średnia temperatura]]&gt;10,pogoda68[[#This Row],[Średnia temperatura]]&lt;=20),IF(pogoda68[[#This Row],[Opady w mm]]&lt;=15,20,35),0)</f>
        <v>0</v>
      </c>
      <c r="G297">
        <f>IF(pogoda68[[#This Row],[Średnia temperatura]]&gt;20,IF(pogoda68[[#This Row],[Opady w mm]]&lt;=15,10,60),0)</f>
        <v>0</v>
      </c>
      <c r="H297" s="4">
        <f>IF(WEEKDAY(pogoda68[[#This Row],[Data]],2)=5,1,0)</f>
        <v>0</v>
      </c>
      <c r="I297" s="4">
        <f>IF(AND(pogoda68[[#This Row],[czy pt]],pogoda68[[#This Row],[wysokość trawy]]&gt;150),pogoda68[[#This Row],[wysokość trawy]]-25,0)</f>
        <v>0</v>
      </c>
    </row>
    <row r="298" spans="1:9" x14ac:dyDescent="0.25">
      <c r="A298" s="1">
        <v>44127</v>
      </c>
      <c r="B298">
        <v>6.9</v>
      </c>
      <c r="C298">
        <v>5</v>
      </c>
      <c r="D298">
        <f t="shared" si="4"/>
        <v>75</v>
      </c>
      <c r="E298">
        <f>IF(AND(pogoda68[[#This Row],[Średnia temperatura]]&gt;=5,pogoda68[[#This Row],[Średnia temperatura]]&lt;=10),IF(pogoda68[[#This Row],[Opady w mm]]&lt;2,5,10),0)</f>
        <v>10</v>
      </c>
      <c r="F298">
        <f>IF(AND(pogoda68[[#This Row],[Średnia temperatura]]&gt;10,pogoda68[[#This Row],[Średnia temperatura]]&lt;=20),IF(pogoda68[[#This Row],[Opady w mm]]&lt;=15,20,35),0)</f>
        <v>0</v>
      </c>
      <c r="G298">
        <f>IF(pogoda68[[#This Row],[Średnia temperatura]]&gt;20,IF(pogoda68[[#This Row],[Opady w mm]]&lt;=15,10,60),0)</f>
        <v>0</v>
      </c>
      <c r="H298" s="4">
        <f>IF(WEEKDAY(pogoda68[[#This Row],[Data]],2)=5,1,0)</f>
        <v>1</v>
      </c>
      <c r="I298" s="4">
        <f>IF(AND(pogoda68[[#This Row],[czy pt]],pogoda68[[#This Row],[wysokość trawy]]&gt;150),pogoda68[[#This Row],[wysokość trawy]]-25,0)</f>
        <v>0</v>
      </c>
    </row>
    <row r="299" spans="1:9" x14ac:dyDescent="0.25">
      <c r="A299" s="1">
        <v>44128</v>
      </c>
      <c r="B299">
        <v>4.5</v>
      </c>
      <c r="C299">
        <v>2.8</v>
      </c>
      <c r="D299">
        <f t="shared" si="4"/>
        <v>85</v>
      </c>
      <c r="E299">
        <f>IF(AND(pogoda68[[#This Row],[Średnia temperatura]]&gt;=5,pogoda68[[#This Row],[Średnia temperatura]]&lt;=10),IF(pogoda68[[#This Row],[Opady w mm]]&lt;2,5,10),0)</f>
        <v>0</v>
      </c>
      <c r="F299">
        <f>IF(AND(pogoda68[[#This Row],[Średnia temperatura]]&gt;10,pogoda68[[#This Row],[Średnia temperatura]]&lt;=20),IF(pogoda68[[#This Row],[Opady w mm]]&lt;=15,20,35),0)</f>
        <v>0</v>
      </c>
      <c r="G299">
        <f>IF(pogoda68[[#This Row],[Średnia temperatura]]&gt;20,IF(pogoda68[[#This Row],[Opady w mm]]&lt;=15,10,60),0)</f>
        <v>0</v>
      </c>
      <c r="H299" s="4">
        <f>IF(WEEKDAY(pogoda68[[#This Row],[Data]],2)=5,1,0)</f>
        <v>0</v>
      </c>
      <c r="I299" s="4">
        <f>IF(AND(pogoda68[[#This Row],[czy pt]],pogoda68[[#This Row],[wysokość trawy]]&gt;150),pogoda68[[#This Row],[wysokość trawy]]-25,0)</f>
        <v>0</v>
      </c>
    </row>
    <row r="300" spans="1:9" x14ac:dyDescent="0.25">
      <c r="A300" s="1">
        <v>44129</v>
      </c>
      <c r="B300">
        <v>5.7</v>
      </c>
      <c r="C300">
        <v>2.1</v>
      </c>
      <c r="D300">
        <f t="shared" si="4"/>
        <v>85</v>
      </c>
      <c r="E300">
        <f>IF(AND(pogoda68[[#This Row],[Średnia temperatura]]&gt;=5,pogoda68[[#This Row],[Średnia temperatura]]&lt;=10),IF(pogoda68[[#This Row],[Opady w mm]]&lt;2,5,10),0)</f>
        <v>10</v>
      </c>
      <c r="F300">
        <f>IF(AND(pogoda68[[#This Row],[Średnia temperatura]]&gt;10,pogoda68[[#This Row],[Średnia temperatura]]&lt;=20),IF(pogoda68[[#This Row],[Opady w mm]]&lt;=15,20,35),0)</f>
        <v>0</v>
      </c>
      <c r="G300">
        <f>IF(pogoda68[[#This Row],[Średnia temperatura]]&gt;20,IF(pogoda68[[#This Row],[Opady w mm]]&lt;=15,10,60),0)</f>
        <v>0</v>
      </c>
      <c r="H300" s="4">
        <f>IF(WEEKDAY(pogoda68[[#This Row],[Data]],2)=5,1,0)</f>
        <v>0</v>
      </c>
      <c r="I300" s="4">
        <f>IF(AND(pogoda68[[#This Row],[czy pt]],pogoda68[[#This Row],[wysokość trawy]]&gt;150),pogoda68[[#This Row],[wysokość trawy]]-25,0)</f>
        <v>0</v>
      </c>
    </row>
    <row r="301" spans="1:9" x14ac:dyDescent="0.25">
      <c r="A301" s="1">
        <v>44130</v>
      </c>
      <c r="B301">
        <v>4.9000000000000004</v>
      </c>
      <c r="C301">
        <v>2.5</v>
      </c>
      <c r="D301">
        <f t="shared" si="4"/>
        <v>95</v>
      </c>
      <c r="E301">
        <f>IF(AND(pogoda68[[#This Row],[Średnia temperatura]]&gt;=5,pogoda68[[#This Row],[Średnia temperatura]]&lt;=10),IF(pogoda68[[#This Row],[Opady w mm]]&lt;2,5,10),0)</f>
        <v>0</v>
      </c>
      <c r="F301">
        <f>IF(AND(pogoda68[[#This Row],[Średnia temperatura]]&gt;10,pogoda68[[#This Row],[Średnia temperatura]]&lt;=20),IF(pogoda68[[#This Row],[Opady w mm]]&lt;=15,20,35),0)</f>
        <v>0</v>
      </c>
      <c r="G301">
        <f>IF(pogoda68[[#This Row],[Średnia temperatura]]&gt;20,IF(pogoda68[[#This Row],[Opady w mm]]&lt;=15,10,60),0)</f>
        <v>0</v>
      </c>
      <c r="H301" s="4">
        <f>IF(WEEKDAY(pogoda68[[#This Row],[Data]],2)=5,1,0)</f>
        <v>0</v>
      </c>
      <c r="I301" s="4">
        <f>IF(AND(pogoda68[[#This Row],[czy pt]],pogoda68[[#This Row],[wysokość trawy]]&gt;150),pogoda68[[#This Row],[wysokość trawy]]-25,0)</f>
        <v>0</v>
      </c>
    </row>
    <row r="302" spans="1:9" x14ac:dyDescent="0.25">
      <c r="A302" s="1">
        <v>44131</v>
      </c>
      <c r="B302">
        <v>8.6999999999999993</v>
      </c>
      <c r="C302">
        <v>0.5</v>
      </c>
      <c r="D302">
        <f t="shared" si="4"/>
        <v>95</v>
      </c>
      <c r="E302">
        <f>IF(AND(pogoda68[[#This Row],[Średnia temperatura]]&gt;=5,pogoda68[[#This Row],[Średnia temperatura]]&lt;=10),IF(pogoda68[[#This Row],[Opady w mm]]&lt;2,5,10),0)</f>
        <v>5</v>
      </c>
      <c r="F302">
        <f>IF(AND(pogoda68[[#This Row],[Średnia temperatura]]&gt;10,pogoda68[[#This Row],[Średnia temperatura]]&lt;=20),IF(pogoda68[[#This Row],[Opady w mm]]&lt;=15,20,35),0)</f>
        <v>0</v>
      </c>
      <c r="G302">
        <f>IF(pogoda68[[#This Row],[Średnia temperatura]]&gt;20,IF(pogoda68[[#This Row],[Opady w mm]]&lt;=15,10,60),0)</f>
        <v>0</v>
      </c>
      <c r="H302" s="4">
        <f>IF(WEEKDAY(pogoda68[[#This Row],[Data]],2)=5,1,0)</f>
        <v>0</v>
      </c>
      <c r="I302" s="4">
        <f>IF(AND(pogoda68[[#This Row],[czy pt]],pogoda68[[#This Row],[wysokość trawy]]&gt;150),pogoda68[[#This Row],[wysokość trawy]]-25,0)</f>
        <v>0</v>
      </c>
    </row>
    <row r="303" spans="1:9" x14ac:dyDescent="0.25">
      <c r="A303" s="1">
        <v>44132</v>
      </c>
      <c r="B303">
        <v>6.9</v>
      </c>
      <c r="C303">
        <v>5.7</v>
      </c>
      <c r="D303">
        <f t="shared" si="4"/>
        <v>100</v>
      </c>
      <c r="E303">
        <f>IF(AND(pogoda68[[#This Row],[Średnia temperatura]]&gt;=5,pogoda68[[#This Row],[Średnia temperatura]]&lt;=10),IF(pogoda68[[#This Row],[Opady w mm]]&lt;2,5,10),0)</f>
        <v>10</v>
      </c>
      <c r="F303">
        <f>IF(AND(pogoda68[[#This Row],[Średnia temperatura]]&gt;10,pogoda68[[#This Row],[Średnia temperatura]]&lt;=20),IF(pogoda68[[#This Row],[Opady w mm]]&lt;=15,20,35),0)</f>
        <v>0</v>
      </c>
      <c r="G303">
        <f>IF(pogoda68[[#This Row],[Średnia temperatura]]&gt;20,IF(pogoda68[[#This Row],[Opady w mm]]&lt;=15,10,60),0)</f>
        <v>0</v>
      </c>
      <c r="H303" s="4">
        <f>IF(WEEKDAY(pogoda68[[#This Row],[Data]],2)=5,1,0)</f>
        <v>0</v>
      </c>
      <c r="I303" s="4">
        <f>IF(AND(pogoda68[[#This Row],[czy pt]],pogoda68[[#This Row],[wysokość trawy]]&gt;150),pogoda68[[#This Row],[wysokość trawy]]-25,0)</f>
        <v>0</v>
      </c>
    </row>
    <row r="304" spans="1:9" x14ac:dyDescent="0.25">
      <c r="A304" s="1">
        <v>44133</v>
      </c>
      <c r="B304">
        <v>6.4</v>
      </c>
      <c r="C304">
        <v>6.2</v>
      </c>
      <c r="D304">
        <f t="shared" si="4"/>
        <v>110</v>
      </c>
      <c r="E304">
        <f>IF(AND(pogoda68[[#This Row],[Średnia temperatura]]&gt;=5,pogoda68[[#This Row],[Średnia temperatura]]&lt;=10),IF(pogoda68[[#This Row],[Opady w mm]]&lt;2,5,10),0)</f>
        <v>10</v>
      </c>
      <c r="F304">
        <f>IF(AND(pogoda68[[#This Row],[Średnia temperatura]]&gt;10,pogoda68[[#This Row],[Średnia temperatura]]&lt;=20),IF(pogoda68[[#This Row],[Opady w mm]]&lt;=15,20,35),0)</f>
        <v>0</v>
      </c>
      <c r="G304">
        <f>IF(pogoda68[[#This Row],[Średnia temperatura]]&gt;20,IF(pogoda68[[#This Row],[Opady w mm]]&lt;=15,10,60),0)</f>
        <v>0</v>
      </c>
      <c r="H304" s="4">
        <f>IF(WEEKDAY(pogoda68[[#This Row],[Data]],2)=5,1,0)</f>
        <v>0</v>
      </c>
      <c r="I304" s="4">
        <f>IF(AND(pogoda68[[#This Row],[czy pt]],pogoda68[[#This Row],[wysokość trawy]]&gt;150),pogoda68[[#This Row],[wysokość trawy]]-25,0)</f>
        <v>0</v>
      </c>
    </row>
    <row r="305" spans="1:9" x14ac:dyDescent="0.25">
      <c r="A305" s="1">
        <v>44134</v>
      </c>
      <c r="B305">
        <v>4.9000000000000004</v>
      </c>
      <c r="C305">
        <v>4.0999999999999996</v>
      </c>
      <c r="D305">
        <f t="shared" si="4"/>
        <v>120</v>
      </c>
      <c r="E305">
        <f>IF(AND(pogoda68[[#This Row],[Średnia temperatura]]&gt;=5,pogoda68[[#This Row],[Średnia temperatura]]&lt;=10),IF(pogoda68[[#This Row],[Opady w mm]]&lt;2,5,10),0)</f>
        <v>0</v>
      </c>
      <c r="F305">
        <f>IF(AND(pogoda68[[#This Row],[Średnia temperatura]]&gt;10,pogoda68[[#This Row],[Średnia temperatura]]&lt;=20),IF(pogoda68[[#This Row],[Opady w mm]]&lt;=15,20,35),0)</f>
        <v>0</v>
      </c>
      <c r="G305">
        <f>IF(pogoda68[[#This Row],[Średnia temperatura]]&gt;20,IF(pogoda68[[#This Row],[Opady w mm]]&lt;=15,10,60),0)</f>
        <v>0</v>
      </c>
      <c r="H305" s="4">
        <f>IF(WEEKDAY(pogoda68[[#This Row],[Data]],2)=5,1,0)</f>
        <v>1</v>
      </c>
      <c r="I305" s="4">
        <f>IF(AND(pogoda68[[#This Row],[czy pt]],pogoda68[[#This Row],[wysokość trawy]]&gt;150),pogoda68[[#This Row],[wysokość trawy]]-25,0)</f>
        <v>0</v>
      </c>
    </row>
    <row r="306" spans="1:9" x14ac:dyDescent="0.25">
      <c r="A306" s="1">
        <v>44135</v>
      </c>
      <c r="B306">
        <v>8.6</v>
      </c>
      <c r="C306">
        <v>1.4</v>
      </c>
      <c r="D306">
        <f t="shared" si="4"/>
        <v>120</v>
      </c>
      <c r="E306">
        <f>IF(AND(pogoda68[[#This Row],[Średnia temperatura]]&gt;=5,pogoda68[[#This Row],[Średnia temperatura]]&lt;=10),IF(pogoda68[[#This Row],[Opady w mm]]&lt;2,5,10),0)</f>
        <v>5</v>
      </c>
      <c r="F306">
        <f>IF(AND(pogoda68[[#This Row],[Średnia temperatura]]&gt;10,pogoda68[[#This Row],[Średnia temperatura]]&lt;=20),IF(pogoda68[[#This Row],[Opady w mm]]&lt;=15,20,35),0)</f>
        <v>0</v>
      </c>
      <c r="G306">
        <f>IF(pogoda68[[#This Row],[Średnia temperatura]]&gt;20,IF(pogoda68[[#This Row],[Opady w mm]]&lt;=15,10,60),0)</f>
        <v>0</v>
      </c>
      <c r="H306" s="4">
        <f>IF(WEEKDAY(pogoda68[[#This Row],[Data]],2)=5,1,0)</f>
        <v>0</v>
      </c>
      <c r="I306" s="4">
        <f>IF(AND(pogoda68[[#This Row],[czy pt]],pogoda68[[#This Row],[wysokość trawy]]&gt;150),pogoda68[[#This Row],[wysokość trawy]]-25,0)</f>
        <v>0</v>
      </c>
    </row>
    <row r="307" spans="1:9" x14ac:dyDescent="0.25">
      <c r="A307" s="1">
        <v>44136</v>
      </c>
      <c r="B307">
        <v>7.3</v>
      </c>
      <c r="C307">
        <v>1.9</v>
      </c>
      <c r="D307">
        <f t="shared" si="4"/>
        <v>125</v>
      </c>
      <c r="E307">
        <f>IF(AND(pogoda68[[#This Row],[Średnia temperatura]]&gt;=5,pogoda68[[#This Row],[Średnia temperatura]]&lt;=10),IF(pogoda68[[#This Row],[Opady w mm]]&lt;2,5,10),0)</f>
        <v>5</v>
      </c>
      <c r="F307">
        <f>IF(AND(pogoda68[[#This Row],[Średnia temperatura]]&gt;10,pogoda68[[#This Row],[Średnia temperatura]]&lt;=20),IF(pogoda68[[#This Row],[Opady w mm]]&lt;=15,20,35),0)</f>
        <v>0</v>
      </c>
      <c r="G307">
        <f>IF(pogoda68[[#This Row],[Średnia temperatura]]&gt;20,IF(pogoda68[[#This Row],[Opady w mm]]&lt;=15,10,60),0)</f>
        <v>0</v>
      </c>
      <c r="H307" s="4">
        <f>IF(WEEKDAY(pogoda68[[#This Row],[Data]],2)=5,1,0)</f>
        <v>0</v>
      </c>
      <c r="I307" s="4">
        <f>IF(AND(pogoda68[[#This Row],[czy pt]],pogoda68[[#This Row],[wysokość trawy]]&gt;150),pogoda68[[#This Row],[wysokość trawy]]-25,0)</f>
        <v>0</v>
      </c>
    </row>
    <row r="308" spans="1:9" x14ac:dyDescent="0.25">
      <c r="A308" s="1">
        <v>44137</v>
      </c>
      <c r="B308">
        <v>6.8</v>
      </c>
      <c r="C308">
        <v>8.1</v>
      </c>
      <c r="D308">
        <f t="shared" si="4"/>
        <v>130</v>
      </c>
      <c r="E308">
        <f>IF(AND(pogoda68[[#This Row],[Średnia temperatura]]&gt;=5,pogoda68[[#This Row],[Średnia temperatura]]&lt;=10),IF(pogoda68[[#This Row],[Opady w mm]]&lt;2,5,10),0)</f>
        <v>10</v>
      </c>
      <c r="F308">
        <f>IF(AND(pogoda68[[#This Row],[Średnia temperatura]]&gt;10,pogoda68[[#This Row],[Średnia temperatura]]&lt;=20),IF(pogoda68[[#This Row],[Opady w mm]]&lt;=15,20,35),0)</f>
        <v>0</v>
      </c>
      <c r="G308">
        <f>IF(pogoda68[[#This Row],[Średnia temperatura]]&gt;20,IF(pogoda68[[#This Row],[Opady w mm]]&lt;=15,10,60),0)</f>
        <v>0</v>
      </c>
      <c r="H308" s="4">
        <f>IF(WEEKDAY(pogoda68[[#This Row],[Data]],2)=5,1,0)</f>
        <v>0</v>
      </c>
      <c r="I308" s="4">
        <f>IF(AND(pogoda68[[#This Row],[czy pt]],pogoda68[[#This Row],[wysokość trawy]]&gt;150),pogoda68[[#This Row],[wysokość trawy]]-25,0)</f>
        <v>0</v>
      </c>
    </row>
    <row r="309" spans="1:9" x14ac:dyDescent="0.25">
      <c r="A309" s="1">
        <v>44138</v>
      </c>
      <c r="B309">
        <v>6.9</v>
      </c>
      <c r="C309">
        <v>5</v>
      </c>
      <c r="D309">
        <f t="shared" si="4"/>
        <v>140</v>
      </c>
      <c r="E309">
        <f>IF(AND(pogoda68[[#This Row],[Średnia temperatura]]&gt;=5,pogoda68[[#This Row],[Średnia temperatura]]&lt;=10),IF(pogoda68[[#This Row],[Opady w mm]]&lt;2,5,10),0)</f>
        <v>10</v>
      </c>
      <c r="F309">
        <f>IF(AND(pogoda68[[#This Row],[Średnia temperatura]]&gt;10,pogoda68[[#This Row],[Średnia temperatura]]&lt;=20),IF(pogoda68[[#This Row],[Opady w mm]]&lt;=15,20,35),0)</f>
        <v>0</v>
      </c>
      <c r="G309">
        <f>IF(pogoda68[[#This Row],[Średnia temperatura]]&gt;20,IF(pogoda68[[#This Row],[Opady w mm]]&lt;=15,10,60),0)</f>
        <v>0</v>
      </c>
      <c r="H309" s="4">
        <f>IF(WEEKDAY(pogoda68[[#This Row],[Data]],2)=5,1,0)</f>
        <v>0</v>
      </c>
      <c r="I309" s="4">
        <f>IF(AND(pogoda68[[#This Row],[czy pt]],pogoda68[[#This Row],[wysokość trawy]]&gt;150),pogoda68[[#This Row],[wysokość trawy]]-25,0)</f>
        <v>0</v>
      </c>
    </row>
    <row r="310" spans="1:9" x14ac:dyDescent="0.25">
      <c r="A310" s="1">
        <v>44139</v>
      </c>
      <c r="B310">
        <v>4.5</v>
      </c>
      <c r="C310">
        <v>2.8</v>
      </c>
      <c r="D310">
        <f t="shared" si="4"/>
        <v>150</v>
      </c>
      <c r="E310">
        <f>IF(AND(pogoda68[[#This Row],[Średnia temperatura]]&gt;=5,pogoda68[[#This Row],[Średnia temperatura]]&lt;=10),IF(pogoda68[[#This Row],[Opady w mm]]&lt;2,5,10),0)</f>
        <v>0</v>
      </c>
      <c r="F310">
        <f>IF(AND(pogoda68[[#This Row],[Średnia temperatura]]&gt;10,pogoda68[[#This Row],[Średnia temperatura]]&lt;=20),IF(pogoda68[[#This Row],[Opady w mm]]&lt;=15,20,35),0)</f>
        <v>0</v>
      </c>
      <c r="G310">
        <f>IF(pogoda68[[#This Row],[Średnia temperatura]]&gt;20,IF(pogoda68[[#This Row],[Opady w mm]]&lt;=15,10,60),0)</f>
        <v>0</v>
      </c>
      <c r="H310" s="4">
        <f>IF(WEEKDAY(pogoda68[[#This Row],[Data]],2)=5,1,0)</f>
        <v>0</v>
      </c>
      <c r="I310" s="4">
        <f>IF(AND(pogoda68[[#This Row],[czy pt]],pogoda68[[#This Row],[wysokość trawy]]&gt;150),pogoda68[[#This Row],[wysokość trawy]]-25,0)</f>
        <v>0</v>
      </c>
    </row>
    <row r="311" spans="1:9" x14ac:dyDescent="0.25">
      <c r="A311" s="1">
        <v>44140</v>
      </c>
      <c r="B311">
        <v>5.7</v>
      </c>
      <c r="C311">
        <v>2.1</v>
      </c>
      <c r="D311">
        <f t="shared" si="4"/>
        <v>150</v>
      </c>
      <c r="E311">
        <f>IF(AND(pogoda68[[#This Row],[Średnia temperatura]]&gt;=5,pogoda68[[#This Row],[Średnia temperatura]]&lt;=10),IF(pogoda68[[#This Row],[Opady w mm]]&lt;2,5,10),0)</f>
        <v>10</v>
      </c>
      <c r="F311">
        <f>IF(AND(pogoda68[[#This Row],[Średnia temperatura]]&gt;10,pogoda68[[#This Row],[Średnia temperatura]]&lt;=20),IF(pogoda68[[#This Row],[Opady w mm]]&lt;=15,20,35),0)</f>
        <v>0</v>
      </c>
      <c r="G311">
        <f>IF(pogoda68[[#This Row],[Średnia temperatura]]&gt;20,IF(pogoda68[[#This Row],[Opady w mm]]&lt;=15,10,60),0)</f>
        <v>0</v>
      </c>
      <c r="H311" s="4">
        <f>IF(WEEKDAY(pogoda68[[#This Row],[Data]],2)=5,1,0)</f>
        <v>0</v>
      </c>
      <c r="I311" s="4">
        <f>IF(AND(pogoda68[[#This Row],[czy pt]],pogoda68[[#This Row],[wysokość trawy]]&gt;150),pogoda68[[#This Row],[wysokość trawy]]-25,0)</f>
        <v>0</v>
      </c>
    </row>
    <row r="312" spans="1:9" x14ac:dyDescent="0.25">
      <c r="A312" s="1">
        <v>44141</v>
      </c>
      <c r="B312">
        <v>4.9000000000000004</v>
      </c>
      <c r="C312">
        <v>2.5</v>
      </c>
      <c r="D312">
        <f t="shared" si="4"/>
        <v>160</v>
      </c>
      <c r="E312">
        <f>IF(AND(pogoda68[[#This Row],[Średnia temperatura]]&gt;=5,pogoda68[[#This Row],[Średnia temperatura]]&lt;=10),IF(pogoda68[[#This Row],[Opady w mm]]&lt;2,5,10),0)</f>
        <v>0</v>
      </c>
      <c r="F312">
        <f>IF(AND(pogoda68[[#This Row],[Średnia temperatura]]&gt;10,pogoda68[[#This Row],[Średnia temperatura]]&lt;=20),IF(pogoda68[[#This Row],[Opady w mm]]&lt;=15,20,35),0)</f>
        <v>0</v>
      </c>
      <c r="G312">
        <f>IF(pogoda68[[#This Row],[Średnia temperatura]]&gt;20,IF(pogoda68[[#This Row],[Opady w mm]]&lt;=15,10,60),0)</f>
        <v>0</v>
      </c>
      <c r="H312" s="4">
        <f>IF(WEEKDAY(pogoda68[[#This Row],[Data]],2)=5,1,0)</f>
        <v>1</v>
      </c>
      <c r="I312" s="4">
        <f>IF(AND(pogoda68[[#This Row],[czy pt]],pogoda68[[#This Row],[wysokość trawy]]&gt;150),pogoda68[[#This Row],[wysokość trawy]]-25,0)</f>
        <v>135</v>
      </c>
    </row>
    <row r="313" spans="1:9" x14ac:dyDescent="0.25">
      <c r="A313" s="1">
        <v>44142</v>
      </c>
      <c r="B313">
        <v>7.2</v>
      </c>
      <c r="C313">
        <v>12.2</v>
      </c>
      <c r="D313">
        <f t="shared" si="4"/>
        <v>25</v>
      </c>
      <c r="E313">
        <f>IF(AND(pogoda68[[#This Row],[Średnia temperatura]]&gt;=5,pogoda68[[#This Row],[Średnia temperatura]]&lt;=10),IF(pogoda68[[#This Row],[Opady w mm]]&lt;2,5,10),0)</f>
        <v>10</v>
      </c>
      <c r="F313">
        <f>IF(AND(pogoda68[[#This Row],[Średnia temperatura]]&gt;10,pogoda68[[#This Row],[Średnia temperatura]]&lt;=20),IF(pogoda68[[#This Row],[Opady w mm]]&lt;=15,20,35),0)</f>
        <v>0</v>
      </c>
      <c r="G313">
        <f>IF(pogoda68[[#This Row],[Średnia temperatura]]&gt;20,IF(pogoda68[[#This Row],[Opady w mm]]&lt;=15,10,60),0)</f>
        <v>0</v>
      </c>
      <c r="H313" s="4">
        <f>IF(WEEKDAY(pogoda68[[#This Row],[Data]],2)=5,1,0)</f>
        <v>0</v>
      </c>
      <c r="I313" s="4">
        <f>IF(AND(pogoda68[[#This Row],[czy pt]],pogoda68[[#This Row],[wysokość trawy]]&gt;150),pogoda68[[#This Row],[wysokość trawy]]-25,0)</f>
        <v>0</v>
      </c>
    </row>
    <row r="314" spans="1:9" x14ac:dyDescent="0.25">
      <c r="A314" s="1">
        <v>44143</v>
      </c>
      <c r="B314">
        <v>8.3000000000000007</v>
      </c>
      <c r="C314">
        <v>8.3000000000000007</v>
      </c>
      <c r="D314">
        <f t="shared" si="4"/>
        <v>35</v>
      </c>
      <c r="E314">
        <f>IF(AND(pogoda68[[#This Row],[Średnia temperatura]]&gt;=5,pogoda68[[#This Row],[Średnia temperatura]]&lt;=10),IF(pogoda68[[#This Row],[Opady w mm]]&lt;2,5,10),0)</f>
        <v>10</v>
      </c>
      <c r="F314">
        <f>IF(AND(pogoda68[[#This Row],[Średnia temperatura]]&gt;10,pogoda68[[#This Row],[Średnia temperatura]]&lt;=20),IF(pogoda68[[#This Row],[Opady w mm]]&lt;=15,20,35),0)</f>
        <v>0</v>
      </c>
      <c r="G314">
        <f>IF(pogoda68[[#This Row],[Średnia temperatura]]&gt;20,IF(pogoda68[[#This Row],[Opady w mm]]&lt;=15,10,60),0)</f>
        <v>0</v>
      </c>
      <c r="H314" s="4">
        <f>IF(WEEKDAY(pogoda68[[#This Row],[Data]],2)=5,1,0)</f>
        <v>0</v>
      </c>
      <c r="I314" s="4">
        <f>IF(AND(pogoda68[[#This Row],[czy pt]],pogoda68[[#This Row],[wysokość trawy]]&gt;150),pogoda68[[#This Row],[wysokość trawy]]-25,0)</f>
        <v>0</v>
      </c>
    </row>
    <row r="315" spans="1:9" x14ac:dyDescent="0.25">
      <c r="A315" s="1">
        <v>44144</v>
      </c>
      <c r="B315">
        <v>8.6</v>
      </c>
      <c r="C315">
        <v>1.4</v>
      </c>
      <c r="D315">
        <f t="shared" si="4"/>
        <v>45</v>
      </c>
      <c r="E315">
        <f>IF(AND(pogoda68[[#This Row],[Średnia temperatura]]&gt;=5,pogoda68[[#This Row],[Średnia temperatura]]&lt;=10),IF(pogoda68[[#This Row],[Opady w mm]]&lt;2,5,10),0)</f>
        <v>5</v>
      </c>
      <c r="F315">
        <f>IF(AND(pogoda68[[#This Row],[Średnia temperatura]]&gt;10,pogoda68[[#This Row],[Średnia temperatura]]&lt;=20),IF(pogoda68[[#This Row],[Opady w mm]]&lt;=15,20,35),0)</f>
        <v>0</v>
      </c>
      <c r="G315">
        <f>IF(pogoda68[[#This Row],[Średnia temperatura]]&gt;20,IF(pogoda68[[#This Row],[Opady w mm]]&lt;=15,10,60),0)</f>
        <v>0</v>
      </c>
      <c r="H315" s="4">
        <f>IF(WEEKDAY(pogoda68[[#This Row],[Data]],2)=5,1,0)</f>
        <v>0</v>
      </c>
      <c r="I315" s="4">
        <f>IF(AND(pogoda68[[#This Row],[czy pt]],pogoda68[[#This Row],[wysokość trawy]]&gt;150),pogoda68[[#This Row],[wysokość trawy]]-25,0)</f>
        <v>0</v>
      </c>
    </row>
    <row r="316" spans="1:9" x14ac:dyDescent="0.25">
      <c r="A316" s="1">
        <v>44145</v>
      </c>
      <c r="B316">
        <v>7.3</v>
      </c>
      <c r="C316">
        <v>1.9</v>
      </c>
      <c r="D316">
        <f t="shared" si="4"/>
        <v>50</v>
      </c>
      <c r="E316">
        <f>IF(AND(pogoda68[[#This Row],[Średnia temperatura]]&gt;=5,pogoda68[[#This Row],[Średnia temperatura]]&lt;=10),IF(pogoda68[[#This Row],[Opady w mm]]&lt;2,5,10),0)</f>
        <v>5</v>
      </c>
      <c r="F316">
        <f>IF(AND(pogoda68[[#This Row],[Średnia temperatura]]&gt;10,pogoda68[[#This Row],[Średnia temperatura]]&lt;=20),IF(pogoda68[[#This Row],[Opady w mm]]&lt;=15,20,35),0)</f>
        <v>0</v>
      </c>
      <c r="G316">
        <f>IF(pogoda68[[#This Row],[Średnia temperatura]]&gt;20,IF(pogoda68[[#This Row],[Opady w mm]]&lt;=15,10,60),0)</f>
        <v>0</v>
      </c>
      <c r="H316" s="4">
        <f>IF(WEEKDAY(pogoda68[[#This Row],[Data]],2)=5,1,0)</f>
        <v>0</v>
      </c>
      <c r="I316" s="4">
        <f>IF(AND(pogoda68[[#This Row],[czy pt]],pogoda68[[#This Row],[wysokość trawy]]&gt;150),pogoda68[[#This Row],[wysokość trawy]]-25,0)</f>
        <v>0</v>
      </c>
    </row>
    <row r="317" spans="1:9" x14ac:dyDescent="0.25">
      <c r="A317" s="1">
        <v>44146</v>
      </c>
      <c r="B317">
        <v>8.6999999999999993</v>
      </c>
      <c r="C317">
        <v>0.5</v>
      </c>
      <c r="D317">
        <f t="shared" si="4"/>
        <v>55</v>
      </c>
      <c r="E317">
        <f>IF(AND(pogoda68[[#This Row],[Średnia temperatura]]&gt;=5,pogoda68[[#This Row],[Średnia temperatura]]&lt;=10),IF(pogoda68[[#This Row],[Opady w mm]]&lt;2,5,10),0)</f>
        <v>5</v>
      </c>
      <c r="F317">
        <f>IF(AND(pogoda68[[#This Row],[Średnia temperatura]]&gt;10,pogoda68[[#This Row],[Średnia temperatura]]&lt;=20),IF(pogoda68[[#This Row],[Opady w mm]]&lt;=15,20,35),0)</f>
        <v>0</v>
      </c>
      <c r="G317">
        <f>IF(pogoda68[[#This Row],[Średnia temperatura]]&gt;20,IF(pogoda68[[#This Row],[Opady w mm]]&lt;=15,10,60),0)</f>
        <v>0</v>
      </c>
      <c r="H317" s="4">
        <f>IF(WEEKDAY(pogoda68[[#This Row],[Data]],2)=5,1,0)</f>
        <v>0</v>
      </c>
      <c r="I317" s="4">
        <f>IF(AND(pogoda68[[#This Row],[czy pt]],pogoda68[[#This Row],[wysokość trawy]]&gt;150),pogoda68[[#This Row],[wysokość trawy]]-25,0)</f>
        <v>0</v>
      </c>
    </row>
    <row r="318" spans="1:9" x14ac:dyDescent="0.25">
      <c r="A318" s="1">
        <v>44147</v>
      </c>
      <c r="B318">
        <v>6.9</v>
      </c>
      <c r="C318">
        <v>5.7</v>
      </c>
      <c r="D318">
        <f t="shared" si="4"/>
        <v>60</v>
      </c>
      <c r="E318">
        <f>IF(AND(pogoda68[[#This Row],[Średnia temperatura]]&gt;=5,pogoda68[[#This Row],[Średnia temperatura]]&lt;=10),IF(pogoda68[[#This Row],[Opady w mm]]&lt;2,5,10),0)</f>
        <v>10</v>
      </c>
      <c r="F318">
        <f>IF(AND(pogoda68[[#This Row],[Średnia temperatura]]&gt;10,pogoda68[[#This Row],[Średnia temperatura]]&lt;=20),IF(pogoda68[[#This Row],[Opady w mm]]&lt;=15,20,35),0)</f>
        <v>0</v>
      </c>
      <c r="G318">
        <f>IF(pogoda68[[#This Row],[Średnia temperatura]]&gt;20,IF(pogoda68[[#This Row],[Opady w mm]]&lt;=15,10,60),0)</f>
        <v>0</v>
      </c>
      <c r="H318" s="4">
        <f>IF(WEEKDAY(pogoda68[[#This Row],[Data]],2)=5,1,0)</f>
        <v>0</v>
      </c>
      <c r="I318" s="4">
        <f>IF(AND(pogoda68[[#This Row],[czy pt]],pogoda68[[#This Row],[wysokość trawy]]&gt;150),pogoda68[[#This Row],[wysokość trawy]]-25,0)</f>
        <v>0</v>
      </c>
    </row>
    <row r="319" spans="1:9" x14ac:dyDescent="0.25">
      <c r="A319" s="1">
        <v>44148</v>
      </c>
      <c r="B319">
        <v>6.4</v>
      </c>
      <c r="C319">
        <v>6.2</v>
      </c>
      <c r="D319">
        <f t="shared" si="4"/>
        <v>70</v>
      </c>
      <c r="E319">
        <f>IF(AND(pogoda68[[#This Row],[Średnia temperatura]]&gt;=5,pogoda68[[#This Row],[Średnia temperatura]]&lt;=10),IF(pogoda68[[#This Row],[Opady w mm]]&lt;2,5,10),0)</f>
        <v>10</v>
      </c>
      <c r="F319">
        <f>IF(AND(pogoda68[[#This Row],[Średnia temperatura]]&gt;10,pogoda68[[#This Row],[Średnia temperatura]]&lt;=20),IF(pogoda68[[#This Row],[Opady w mm]]&lt;=15,20,35),0)</f>
        <v>0</v>
      </c>
      <c r="G319">
        <f>IF(pogoda68[[#This Row],[Średnia temperatura]]&gt;20,IF(pogoda68[[#This Row],[Opady w mm]]&lt;=15,10,60),0)</f>
        <v>0</v>
      </c>
      <c r="H319" s="4">
        <f>IF(WEEKDAY(pogoda68[[#This Row],[Data]],2)=5,1,0)</f>
        <v>1</v>
      </c>
      <c r="I319" s="4">
        <f>IF(AND(pogoda68[[#This Row],[czy pt]],pogoda68[[#This Row],[wysokość trawy]]&gt;150),pogoda68[[#This Row],[wysokość trawy]]-25,0)</f>
        <v>0</v>
      </c>
    </row>
    <row r="320" spans="1:9" x14ac:dyDescent="0.25">
      <c r="A320" s="1">
        <v>44149</v>
      </c>
      <c r="B320">
        <v>4.9000000000000004</v>
      </c>
      <c r="C320">
        <v>4.0999999999999996</v>
      </c>
      <c r="D320">
        <f t="shared" si="4"/>
        <v>80</v>
      </c>
      <c r="E320">
        <f>IF(AND(pogoda68[[#This Row],[Średnia temperatura]]&gt;=5,pogoda68[[#This Row],[Średnia temperatura]]&lt;=10),IF(pogoda68[[#This Row],[Opady w mm]]&lt;2,5,10),0)</f>
        <v>0</v>
      </c>
      <c r="F320">
        <f>IF(AND(pogoda68[[#This Row],[Średnia temperatura]]&gt;10,pogoda68[[#This Row],[Średnia temperatura]]&lt;=20),IF(pogoda68[[#This Row],[Opady w mm]]&lt;=15,20,35),0)</f>
        <v>0</v>
      </c>
      <c r="G320">
        <f>IF(pogoda68[[#This Row],[Średnia temperatura]]&gt;20,IF(pogoda68[[#This Row],[Opady w mm]]&lt;=15,10,60),0)</f>
        <v>0</v>
      </c>
      <c r="H320" s="4">
        <f>IF(WEEKDAY(pogoda68[[#This Row],[Data]],2)=5,1,0)</f>
        <v>0</v>
      </c>
      <c r="I320" s="4">
        <f>IF(AND(pogoda68[[#This Row],[czy pt]],pogoda68[[#This Row],[wysokość trawy]]&gt;150),pogoda68[[#This Row],[wysokość trawy]]-25,0)</f>
        <v>0</v>
      </c>
    </row>
    <row r="321" spans="1:9" x14ac:dyDescent="0.25">
      <c r="A321" s="1">
        <v>44150</v>
      </c>
      <c r="B321">
        <v>7.2</v>
      </c>
      <c r="C321">
        <v>12.2</v>
      </c>
      <c r="D321">
        <f t="shared" si="4"/>
        <v>80</v>
      </c>
      <c r="E321">
        <f>IF(AND(pogoda68[[#This Row],[Średnia temperatura]]&gt;=5,pogoda68[[#This Row],[Średnia temperatura]]&lt;=10),IF(pogoda68[[#This Row],[Opady w mm]]&lt;2,5,10),0)</f>
        <v>10</v>
      </c>
      <c r="F321">
        <f>IF(AND(pogoda68[[#This Row],[Średnia temperatura]]&gt;10,pogoda68[[#This Row],[Średnia temperatura]]&lt;=20),IF(pogoda68[[#This Row],[Opady w mm]]&lt;=15,20,35),0)</f>
        <v>0</v>
      </c>
      <c r="G321">
        <f>IF(pogoda68[[#This Row],[Średnia temperatura]]&gt;20,IF(pogoda68[[#This Row],[Opady w mm]]&lt;=15,10,60),0)</f>
        <v>0</v>
      </c>
      <c r="H321" s="4">
        <f>IF(WEEKDAY(pogoda68[[#This Row],[Data]],2)=5,1,0)</f>
        <v>0</v>
      </c>
      <c r="I321" s="4">
        <f>IF(AND(pogoda68[[#This Row],[czy pt]],pogoda68[[#This Row],[wysokość trawy]]&gt;150),pogoda68[[#This Row],[wysokość trawy]]-25,0)</f>
        <v>0</v>
      </c>
    </row>
    <row r="322" spans="1:9" x14ac:dyDescent="0.25">
      <c r="A322" s="1">
        <v>44151</v>
      </c>
      <c r="B322">
        <v>8.3000000000000007</v>
      </c>
      <c r="C322">
        <v>8.3000000000000007</v>
      </c>
      <c r="D322">
        <f t="shared" si="4"/>
        <v>90</v>
      </c>
      <c r="E322">
        <f>IF(AND(pogoda68[[#This Row],[Średnia temperatura]]&gt;=5,pogoda68[[#This Row],[Średnia temperatura]]&lt;=10),IF(pogoda68[[#This Row],[Opady w mm]]&lt;2,5,10),0)</f>
        <v>10</v>
      </c>
      <c r="F322">
        <f>IF(AND(pogoda68[[#This Row],[Średnia temperatura]]&gt;10,pogoda68[[#This Row],[Średnia temperatura]]&lt;=20),IF(pogoda68[[#This Row],[Opady w mm]]&lt;=15,20,35),0)</f>
        <v>0</v>
      </c>
      <c r="G322">
        <f>IF(pogoda68[[#This Row],[Średnia temperatura]]&gt;20,IF(pogoda68[[#This Row],[Opady w mm]]&lt;=15,10,60),0)</f>
        <v>0</v>
      </c>
      <c r="H322" s="4">
        <f>IF(WEEKDAY(pogoda68[[#This Row],[Data]],2)=5,1,0)</f>
        <v>0</v>
      </c>
      <c r="I322" s="4">
        <f>IF(AND(pogoda68[[#This Row],[czy pt]],pogoda68[[#This Row],[wysokość trawy]]&gt;150),pogoda68[[#This Row],[wysokość trawy]]-25,0)</f>
        <v>0</v>
      </c>
    </row>
    <row r="323" spans="1:9" x14ac:dyDescent="0.25">
      <c r="A323" s="1">
        <v>44152</v>
      </c>
      <c r="B323">
        <v>6.8</v>
      </c>
      <c r="C323">
        <v>8.1</v>
      </c>
      <c r="D323">
        <f t="shared" si="4"/>
        <v>100</v>
      </c>
      <c r="E323">
        <f>IF(AND(pogoda68[[#This Row],[Średnia temperatura]]&gt;=5,pogoda68[[#This Row],[Średnia temperatura]]&lt;=10),IF(pogoda68[[#This Row],[Opady w mm]]&lt;2,5,10),0)</f>
        <v>10</v>
      </c>
      <c r="F323">
        <f>IF(AND(pogoda68[[#This Row],[Średnia temperatura]]&gt;10,pogoda68[[#This Row],[Średnia temperatura]]&lt;=20),IF(pogoda68[[#This Row],[Opady w mm]]&lt;=15,20,35),0)</f>
        <v>0</v>
      </c>
      <c r="G323">
        <f>IF(pogoda68[[#This Row],[Średnia temperatura]]&gt;20,IF(pogoda68[[#This Row],[Opady w mm]]&lt;=15,10,60),0)</f>
        <v>0</v>
      </c>
      <c r="H323" s="4">
        <f>IF(WEEKDAY(pogoda68[[#This Row],[Data]],2)=5,1,0)</f>
        <v>0</v>
      </c>
      <c r="I323" s="4">
        <f>IF(AND(pogoda68[[#This Row],[czy pt]],pogoda68[[#This Row],[wysokość trawy]]&gt;150),pogoda68[[#This Row],[wysokość trawy]]-25,0)</f>
        <v>0</v>
      </c>
    </row>
    <row r="324" spans="1:9" x14ac:dyDescent="0.25">
      <c r="A324" s="1">
        <v>44153</v>
      </c>
      <c r="B324">
        <v>8.6999999999999993</v>
      </c>
      <c r="C324">
        <v>0.5</v>
      </c>
      <c r="D324">
        <f t="shared" ref="D324:D367" si="5">D323+E323+F323+G323-I323</f>
        <v>110</v>
      </c>
      <c r="E324">
        <f>IF(AND(pogoda68[[#This Row],[Średnia temperatura]]&gt;=5,pogoda68[[#This Row],[Średnia temperatura]]&lt;=10),IF(pogoda68[[#This Row],[Opady w mm]]&lt;2,5,10),0)</f>
        <v>5</v>
      </c>
      <c r="F324">
        <f>IF(AND(pogoda68[[#This Row],[Średnia temperatura]]&gt;10,pogoda68[[#This Row],[Średnia temperatura]]&lt;=20),IF(pogoda68[[#This Row],[Opady w mm]]&lt;=15,20,35),0)</f>
        <v>0</v>
      </c>
      <c r="G324">
        <f>IF(pogoda68[[#This Row],[Średnia temperatura]]&gt;20,IF(pogoda68[[#This Row],[Opady w mm]]&lt;=15,10,60),0)</f>
        <v>0</v>
      </c>
      <c r="H324" s="4">
        <f>IF(WEEKDAY(pogoda68[[#This Row],[Data]],2)=5,1,0)</f>
        <v>0</v>
      </c>
      <c r="I324" s="4">
        <f>IF(AND(pogoda68[[#This Row],[czy pt]],pogoda68[[#This Row],[wysokość trawy]]&gt;150),pogoda68[[#This Row],[wysokość trawy]]-25,0)</f>
        <v>0</v>
      </c>
    </row>
    <row r="325" spans="1:9" x14ac:dyDescent="0.25">
      <c r="A325" s="1">
        <v>44154</v>
      </c>
      <c r="B325">
        <v>6.9</v>
      </c>
      <c r="C325">
        <v>5.7</v>
      </c>
      <c r="D325">
        <f t="shared" si="5"/>
        <v>115</v>
      </c>
      <c r="E325">
        <f>IF(AND(pogoda68[[#This Row],[Średnia temperatura]]&gt;=5,pogoda68[[#This Row],[Średnia temperatura]]&lt;=10),IF(pogoda68[[#This Row],[Opady w mm]]&lt;2,5,10),0)</f>
        <v>10</v>
      </c>
      <c r="F325">
        <f>IF(AND(pogoda68[[#This Row],[Średnia temperatura]]&gt;10,pogoda68[[#This Row],[Średnia temperatura]]&lt;=20),IF(pogoda68[[#This Row],[Opady w mm]]&lt;=15,20,35),0)</f>
        <v>0</v>
      </c>
      <c r="G325">
        <f>IF(pogoda68[[#This Row],[Średnia temperatura]]&gt;20,IF(pogoda68[[#This Row],[Opady w mm]]&lt;=15,10,60),0)</f>
        <v>0</v>
      </c>
      <c r="H325" s="4">
        <f>IF(WEEKDAY(pogoda68[[#This Row],[Data]],2)=5,1,0)</f>
        <v>0</v>
      </c>
      <c r="I325" s="4">
        <f>IF(AND(pogoda68[[#This Row],[czy pt]],pogoda68[[#This Row],[wysokość trawy]]&gt;150),pogoda68[[#This Row],[wysokość trawy]]-25,0)</f>
        <v>0</v>
      </c>
    </row>
    <row r="326" spans="1:9" x14ac:dyDescent="0.25">
      <c r="A326" s="1">
        <v>44155</v>
      </c>
      <c r="B326">
        <v>6.4</v>
      </c>
      <c r="C326">
        <v>6.2</v>
      </c>
      <c r="D326">
        <f t="shared" si="5"/>
        <v>125</v>
      </c>
      <c r="E326">
        <f>IF(AND(pogoda68[[#This Row],[Średnia temperatura]]&gt;=5,pogoda68[[#This Row],[Średnia temperatura]]&lt;=10),IF(pogoda68[[#This Row],[Opady w mm]]&lt;2,5,10),0)</f>
        <v>10</v>
      </c>
      <c r="F326">
        <f>IF(AND(pogoda68[[#This Row],[Średnia temperatura]]&gt;10,pogoda68[[#This Row],[Średnia temperatura]]&lt;=20),IF(pogoda68[[#This Row],[Opady w mm]]&lt;=15,20,35),0)</f>
        <v>0</v>
      </c>
      <c r="G326">
        <f>IF(pogoda68[[#This Row],[Średnia temperatura]]&gt;20,IF(pogoda68[[#This Row],[Opady w mm]]&lt;=15,10,60),0)</f>
        <v>0</v>
      </c>
      <c r="H326" s="4">
        <f>IF(WEEKDAY(pogoda68[[#This Row],[Data]],2)=5,1,0)</f>
        <v>1</v>
      </c>
      <c r="I326" s="4">
        <f>IF(AND(pogoda68[[#This Row],[czy pt]],pogoda68[[#This Row],[wysokość trawy]]&gt;150),pogoda68[[#This Row],[wysokość trawy]]-25,0)</f>
        <v>0</v>
      </c>
    </row>
    <row r="327" spans="1:9" x14ac:dyDescent="0.25">
      <c r="A327" s="1">
        <v>44156</v>
      </c>
      <c r="B327">
        <v>4.9000000000000004</v>
      </c>
      <c r="C327">
        <v>4.0999999999999996</v>
      </c>
      <c r="D327">
        <f t="shared" si="5"/>
        <v>135</v>
      </c>
      <c r="E327">
        <f>IF(AND(pogoda68[[#This Row],[Średnia temperatura]]&gt;=5,pogoda68[[#This Row],[Średnia temperatura]]&lt;=10),IF(pogoda68[[#This Row],[Opady w mm]]&lt;2,5,10),0)</f>
        <v>0</v>
      </c>
      <c r="F327">
        <f>IF(AND(pogoda68[[#This Row],[Średnia temperatura]]&gt;10,pogoda68[[#This Row],[Średnia temperatura]]&lt;=20),IF(pogoda68[[#This Row],[Opady w mm]]&lt;=15,20,35),0)</f>
        <v>0</v>
      </c>
      <c r="G327">
        <f>IF(pogoda68[[#This Row],[Średnia temperatura]]&gt;20,IF(pogoda68[[#This Row],[Opady w mm]]&lt;=15,10,60),0)</f>
        <v>0</v>
      </c>
      <c r="H327" s="4">
        <f>IF(WEEKDAY(pogoda68[[#This Row],[Data]],2)=5,1,0)</f>
        <v>0</v>
      </c>
      <c r="I327" s="4">
        <f>IF(AND(pogoda68[[#This Row],[czy pt]],pogoda68[[#This Row],[wysokość trawy]]&gt;150),pogoda68[[#This Row],[wysokość trawy]]-25,0)</f>
        <v>0</v>
      </c>
    </row>
    <row r="328" spans="1:9" x14ac:dyDescent="0.25">
      <c r="A328" s="1">
        <v>44157</v>
      </c>
      <c r="B328">
        <v>7.2</v>
      </c>
      <c r="C328">
        <v>12.2</v>
      </c>
      <c r="D328">
        <f t="shared" si="5"/>
        <v>135</v>
      </c>
      <c r="E328">
        <f>IF(AND(pogoda68[[#This Row],[Średnia temperatura]]&gt;=5,pogoda68[[#This Row],[Średnia temperatura]]&lt;=10),IF(pogoda68[[#This Row],[Opady w mm]]&lt;2,5,10),0)</f>
        <v>10</v>
      </c>
      <c r="F328">
        <f>IF(AND(pogoda68[[#This Row],[Średnia temperatura]]&gt;10,pogoda68[[#This Row],[Średnia temperatura]]&lt;=20),IF(pogoda68[[#This Row],[Opady w mm]]&lt;=15,20,35),0)</f>
        <v>0</v>
      </c>
      <c r="G328">
        <f>IF(pogoda68[[#This Row],[Średnia temperatura]]&gt;20,IF(pogoda68[[#This Row],[Opady w mm]]&lt;=15,10,60),0)</f>
        <v>0</v>
      </c>
      <c r="H328" s="4">
        <f>IF(WEEKDAY(pogoda68[[#This Row],[Data]],2)=5,1,0)</f>
        <v>0</v>
      </c>
      <c r="I328" s="4">
        <f>IF(AND(pogoda68[[#This Row],[czy pt]],pogoda68[[#This Row],[wysokość trawy]]&gt;150),pogoda68[[#This Row],[wysokość trawy]]-25,0)</f>
        <v>0</v>
      </c>
    </row>
    <row r="329" spans="1:9" x14ac:dyDescent="0.25">
      <c r="A329" s="1">
        <v>44158</v>
      </c>
      <c r="B329">
        <v>8.3000000000000007</v>
      </c>
      <c r="C329">
        <v>8.3000000000000007</v>
      </c>
      <c r="D329">
        <f t="shared" si="5"/>
        <v>145</v>
      </c>
      <c r="E329">
        <f>IF(AND(pogoda68[[#This Row],[Średnia temperatura]]&gt;=5,pogoda68[[#This Row],[Średnia temperatura]]&lt;=10),IF(pogoda68[[#This Row],[Opady w mm]]&lt;2,5,10),0)</f>
        <v>10</v>
      </c>
      <c r="F329">
        <f>IF(AND(pogoda68[[#This Row],[Średnia temperatura]]&gt;10,pogoda68[[#This Row],[Średnia temperatura]]&lt;=20),IF(pogoda68[[#This Row],[Opady w mm]]&lt;=15,20,35),0)</f>
        <v>0</v>
      </c>
      <c r="G329">
        <f>IF(pogoda68[[#This Row],[Średnia temperatura]]&gt;20,IF(pogoda68[[#This Row],[Opady w mm]]&lt;=15,10,60),0)</f>
        <v>0</v>
      </c>
      <c r="H329" s="4">
        <f>IF(WEEKDAY(pogoda68[[#This Row],[Data]],2)=5,1,0)</f>
        <v>0</v>
      </c>
      <c r="I329" s="4">
        <f>IF(AND(pogoda68[[#This Row],[czy pt]],pogoda68[[#This Row],[wysokość trawy]]&gt;150),pogoda68[[#This Row],[wysokość trawy]]-25,0)</f>
        <v>0</v>
      </c>
    </row>
    <row r="330" spans="1:9" x14ac:dyDescent="0.25">
      <c r="A330" s="1">
        <v>44159</v>
      </c>
      <c r="B330">
        <v>8.6</v>
      </c>
      <c r="C330">
        <v>1.4</v>
      </c>
      <c r="D330">
        <f t="shared" si="5"/>
        <v>155</v>
      </c>
      <c r="E330">
        <f>IF(AND(pogoda68[[#This Row],[Średnia temperatura]]&gt;=5,pogoda68[[#This Row],[Średnia temperatura]]&lt;=10),IF(pogoda68[[#This Row],[Opady w mm]]&lt;2,5,10),0)</f>
        <v>5</v>
      </c>
      <c r="F330">
        <f>IF(AND(pogoda68[[#This Row],[Średnia temperatura]]&gt;10,pogoda68[[#This Row],[Średnia temperatura]]&lt;=20),IF(pogoda68[[#This Row],[Opady w mm]]&lt;=15,20,35),0)</f>
        <v>0</v>
      </c>
      <c r="G330">
        <f>IF(pogoda68[[#This Row],[Średnia temperatura]]&gt;20,IF(pogoda68[[#This Row],[Opady w mm]]&lt;=15,10,60),0)</f>
        <v>0</v>
      </c>
      <c r="H330" s="4">
        <f>IF(WEEKDAY(pogoda68[[#This Row],[Data]],2)=5,1,0)</f>
        <v>0</v>
      </c>
      <c r="I330" s="4">
        <f>IF(AND(pogoda68[[#This Row],[czy pt]],pogoda68[[#This Row],[wysokość trawy]]&gt;150),pogoda68[[#This Row],[wysokość trawy]]-25,0)</f>
        <v>0</v>
      </c>
    </row>
    <row r="331" spans="1:9" x14ac:dyDescent="0.25">
      <c r="A331" s="1">
        <v>44160</v>
      </c>
      <c r="B331">
        <v>7.3</v>
      </c>
      <c r="C331">
        <v>1.9</v>
      </c>
      <c r="D331">
        <f t="shared" si="5"/>
        <v>160</v>
      </c>
      <c r="E331">
        <f>IF(AND(pogoda68[[#This Row],[Średnia temperatura]]&gt;=5,pogoda68[[#This Row],[Średnia temperatura]]&lt;=10),IF(pogoda68[[#This Row],[Opady w mm]]&lt;2,5,10),0)</f>
        <v>5</v>
      </c>
      <c r="F331">
        <f>IF(AND(pogoda68[[#This Row],[Średnia temperatura]]&gt;10,pogoda68[[#This Row],[Średnia temperatura]]&lt;=20),IF(pogoda68[[#This Row],[Opady w mm]]&lt;=15,20,35),0)</f>
        <v>0</v>
      </c>
      <c r="G331">
        <f>IF(pogoda68[[#This Row],[Średnia temperatura]]&gt;20,IF(pogoda68[[#This Row],[Opady w mm]]&lt;=15,10,60),0)</f>
        <v>0</v>
      </c>
      <c r="H331" s="4">
        <f>IF(WEEKDAY(pogoda68[[#This Row],[Data]],2)=5,1,0)</f>
        <v>0</v>
      </c>
      <c r="I331" s="4">
        <f>IF(AND(pogoda68[[#This Row],[czy pt]],pogoda68[[#This Row],[wysokość trawy]]&gt;150),pogoda68[[#This Row],[wysokość trawy]]-25,0)</f>
        <v>0</v>
      </c>
    </row>
    <row r="332" spans="1:9" x14ac:dyDescent="0.25">
      <c r="A332" s="1">
        <v>44161</v>
      </c>
      <c r="B332">
        <v>6.8</v>
      </c>
      <c r="C332">
        <v>8.1</v>
      </c>
      <c r="D332">
        <f t="shared" si="5"/>
        <v>165</v>
      </c>
      <c r="E332">
        <f>IF(AND(pogoda68[[#This Row],[Średnia temperatura]]&gt;=5,pogoda68[[#This Row],[Średnia temperatura]]&lt;=10),IF(pogoda68[[#This Row],[Opady w mm]]&lt;2,5,10),0)</f>
        <v>10</v>
      </c>
      <c r="F332">
        <f>IF(AND(pogoda68[[#This Row],[Średnia temperatura]]&gt;10,pogoda68[[#This Row],[Średnia temperatura]]&lt;=20),IF(pogoda68[[#This Row],[Opady w mm]]&lt;=15,20,35),0)</f>
        <v>0</v>
      </c>
      <c r="G332">
        <f>IF(pogoda68[[#This Row],[Średnia temperatura]]&gt;20,IF(pogoda68[[#This Row],[Opady w mm]]&lt;=15,10,60),0)</f>
        <v>0</v>
      </c>
      <c r="H332" s="4">
        <f>IF(WEEKDAY(pogoda68[[#This Row],[Data]],2)=5,1,0)</f>
        <v>0</v>
      </c>
      <c r="I332" s="4">
        <f>IF(AND(pogoda68[[#This Row],[czy pt]],pogoda68[[#This Row],[wysokość trawy]]&gt;150),pogoda68[[#This Row],[wysokość trawy]]-25,0)</f>
        <v>0</v>
      </c>
    </row>
    <row r="333" spans="1:9" x14ac:dyDescent="0.25">
      <c r="A333" s="1">
        <v>44162</v>
      </c>
      <c r="B333">
        <v>6.9</v>
      </c>
      <c r="C333">
        <v>5</v>
      </c>
      <c r="D333">
        <f t="shared" si="5"/>
        <v>175</v>
      </c>
      <c r="E333">
        <f>IF(AND(pogoda68[[#This Row],[Średnia temperatura]]&gt;=5,pogoda68[[#This Row],[Średnia temperatura]]&lt;=10),IF(pogoda68[[#This Row],[Opady w mm]]&lt;2,5,10),0)</f>
        <v>10</v>
      </c>
      <c r="F333">
        <f>IF(AND(pogoda68[[#This Row],[Średnia temperatura]]&gt;10,pogoda68[[#This Row],[Średnia temperatura]]&lt;=20),IF(pogoda68[[#This Row],[Opady w mm]]&lt;=15,20,35),0)</f>
        <v>0</v>
      </c>
      <c r="G333">
        <f>IF(pogoda68[[#This Row],[Średnia temperatura]]&gt;20,IF(pogoda68[[#This Row],[Opady w mm]]&lt;=15,10,60),0)</f>
        <v>0</v>
      </c>
      <c r="H333" s="4">
        <f>IF(WEEKDAY(pogoda68[[#This Row],[Data]],2)=5,1,0)</f>
        <v>1</v>
      </c>
      <c r="I333" s="4">
        <f>IF(AND(pogoda68[[#This Row],[czy pt]],pogoda68[[#This Row],[wysokość trawy]]&gt;150),pogoda68[[#This Row],[wysokość trawy]]-25,0)</f>
        <v>150</v>
      </c>
    </row>
    <row r="334" spans="1:9" x14ac:dyDescent="0.25">
      <c r="A334" s="1">
        <v>44163</v>
      </c>
      <c r="B334">
        <v>4.5</v>
      </c>
      <c r="C334">
        <v>2.8</v>
      </c>
      <c r="D334">
        <f t="shared" si="5"/>
        <v>35</v>
      </c>
      <c r="E334">
        <f>IF(AND(pogoda68[[#This Row],[Średnia temperatura]]&gt;=5,pogoda68[[#This Row],[Średnia temperatura]]&lt;=10),IF(pogoda68[[#This Row],[Opady w mm]]&lt;2,5,10),0)</f>
        <v>0</v>
      </c>
      <c r="F334">
        <f>IF(AND(pogoda68[[#This Row],[Średnia temperatura]]&gt;10,pogoda68[[#This Row],[Średnia temperatura]]&lt;=20),IF(pogoda68[[#This Row],[Opady w mm]]&lt;=15,20,35),0)</f>
        <v>0</v>
      </c>
      <c r="G334">
        <f>IF(pogoda68[[#This Row],[Średnia temperatura]]&gt;20,IF(pogoda68[[#This Row],[Opady w mm]]&lt;=15,10,60),0)</f>
        <v>0</v>
      </c>
      <c r="H334" s="4">
        <f>IF(WEEKDAY(pogoda68[[#This Row],[Data]],2)=5,1,0)</f>
        <v>0</v>
      </c>
      <c r="I334" s="4">
        <f>IF(AND(pogoda68[[#This Row],[czy pt]],pogoda68[[#This Row],[wysokość trawy]]&gt;150),pogoda68[[#This Row],[wysokość trawy]]-25,0)</f>
        <v>0</v>
      </c>
    </row>
    <row r="335" spans="1:9" x14ac:dyDescent="0.25">
      <c r="A335" s="1">
        <v>44164</v>
      </c>
      <c r="B335">
        <v>5.7</v>
      </c>
      <c r="C335">
        <v>2.1</v>
      </c>
      <c r="D335">
        <f t="shared" si="5"/>
        <v>35</v>
      </c>
      <c r="E335">
        <f>IF(AND(pogoda68[[#This Row],[Średnia temperatura]]&gt;=5,pogoda68[[#This Row],[Średnia temperatura]]&lt;=10),IF(pogoda68[[#This Row],[Opady w mm]]&lt;2,5,10),0)</f>
        <v>10</v>
      </c>
      <c r="F335">
        <f>IF(AND(pogoda68[[#This Row],[Średnia temperatura]]&gt;10,pogoda68[[#This Row],[Średnia temperatura]]&lt;=20),IF(pogoda68[[#This Row],[Opady w mm]]&lt;=15,20,35),0)</f>
        <v>0</v>
      </c>
      <c r="G335">
        <f>IF(pogoda68[[#This Row],[Średnia temperatura]]&gt;20,IF(pogoda68[[#This Row],[Opady w mm]]&lt;=15,10,60),0)</f>
        <v>0</v>
      </c>
      <c r="H335" s="4">
        <f>IF(WEEKDAY(pogoda68[[#This Row],[Data]],2)=5,1,0)</f>
        <v>0</v>
      </c>
      <c r="I335" s="4">
        <f>IF(AND(pogoda68[[#This Row],[czy pt]],pogoda68[[#This Row],[wysokość trawy]]&gt;150),pogoda68[[#This Row],[wysokość trawy]]-25,0)</f>
        <v>0</v>
      </c>
    </row>
    <row r="336" spans="1:9" x14ac:dyDescent="0.25">
      <c r="A336" s="1">
        <v>44165</v>
      </c>
      <c r="B336">
        <v>4.9000000000000004</v>
      </c>
      <c r="C336">
        <v>2.5</v>
      </c>
      <c r="D336">
        <f t="shared" si="5"/>
        <v>45</v>
      </c>
      <c r="E336">
        <f>IF(AND(pogoda68[[#This Row],[Średnia temperatura]]&gt;=5,pogoda68[[#This Row],[Średnia temperatura]]&lt;=10),IF(pogoda68[[#This Row],[Opady w mm]]&lt;2,5,10),0)</f>
        <v>0</v>
      </c>
      <c r="F336">
        <f>IF(AND(pogoda68[[#This Row],[Średnia temperatura]]&gt;10,pogoda68[[#This Row],[Średnia temperatura]]&lt;=20),IF(pogoda68[[#This Row],[Opady w mm]]&lt;=15,20,35),0)</f>
        <v>0</v>
      </c>
      <c r="G336">
        <f>IF(pogoda68[[#This Row],[Średnia temperatura]]&gt;20,IF(pogoda68[[#This Row],[Opady w mm]]&lt;=15,10,60),0)</f>
        <v>0</v>
      </c>
      <c r="H336" s="4">
        <f>IF(WEEKDAY(pogoda68[[#This Row],[Data]],2)=5,1,0)</f>
        <v>0</v>
      </c>
      <c r="I336" s="4">
        <f>IF(AND(pogoda68[[#This Row],[czy pt]],pogoda68[[#This Row],[wysokość trawy]]&gt;150),pogoda68[[#This Row],[wysokość trawy]]-25,0)</f>
        <v>0</v>
      </c>
    </row>
    <row r="337" spans="1:9" x14ac:dyDescent="0.25">
      <c r="A337" s="1">
        <v>44166</v>
      </c>
      <c r="B337">
        <v>3.2</v>
      </c>
      <c r="C337">
        <v>0.1</v>
      </c>
      <c r="D337">
        <f t="shared" si="5"/>
        <v>45</v>
      </c>
      <c r="E337">
        <f>IF(AND(pogoda68[[#This Row],[Średnia temperatura]]&gt;=5,pogoda68[[#This Row],[Średnia temperatura]]&lt;=10),IF(pogoda68[[#This Row],[Opady w mm]]&lt;2,5,10),0)</f>
        <v>0</v>
      </c>
      <c r="F337">
        <f>IF(AND(pogoda68[[#This Row],[Średnia temperatura]]&gt;10,pogoda68[[#This Row],[Średnia temperatura]]&lt;=20),IF(pogoda68[[#This Row],[Opady w mm]]&lt;=15,20,35),0)</f>
        <v>0</v>
      </c>
      <c r="G337">
        <f>IF(pogoda68[[#This Row],[Średnia temperatura]]&gt;20,IF(pogoda68[[#This Row],[Opady w mm]]&lt;=15,10,60),0)</f>
        <v>0</v>
      </c>
      <c r="H337" s="4">
        <f>IF(WEEKDAY(pogoda68[[#This Row],[Data]],2)=5,1,0)</f>
        <v>0</v>
      </c>
      <c r="I337" s="4">
        <f>IF(AND(pogoda68[[#This Row],[czy pt]],pogoda68[[#This Row],[wysokość trawy]]&gt;150),pogoda68[[#This Row],[wysokość trawy]]-25,0)</f>
        <v>0</v>
      </c>
    </row>
    <row r="338" spans="1:9" x14ac:dyDescent="0.25">
      <c r="A338" s="1">
        <v>44167</v>
      </c>
      <c r="B338">
        <v>4.9000000000000004</v>
      </c>
      <c r="C338">
        <v>2.9</v>
      </c>
      <c r="D338">
        <f t="shared" si="5"/>
        <v>45</v>
      </c>
      <c r="E338">
        <f>IF(AND(pogoda68[[#This Row],[Średnia temperatura]]&gt;=5,pogoda68[[#This Row],[Średnia temperatura]]&lt;=10),IF(pogoda68[[#This Row],[Opady w mm]]&lt;2,5,10),0)</f>
        <v>0</v>
      </c>
      <c r="F338">
        <f>IF(AND(pogoda68[[#This Row],[Średnia temperatura]]&gt;10,pogoda68[[#This Row],[Średnia temperatura]]&lt;=20),IF(pogoda68[[#This Row],[Opady w mm]]&lt;=15,20,35),0)</f>
        <v>0</v>
      </c>
      <c r="G338">
        <f>IF(pogoda68[[#This Row],[Średnia temperatura]]&gt;20,IF(pogoda68[[#This Row],[Opady w mm]]&lt;=15,10,60),0)</f>
        <v>0</v>
      </c>
      <c r="H338" s="4">
        <f>IF(WEEKDAY(pogoda68[[#This Row],[Data]],2)=5,1,0)</f>
        <v>0</v>
      </c>
      <c r="I338" s="4">
        <f>IF(AND(pogoda68[[#This Row],[czy pt]],pogoda68[[#This Row],[wysokość trawy]]&gt;150),pogoda68[[#This Row],[wysokość trawy]]-25,0)</f>
        <v>0</v>
      </c>
    </row>
    <row r="339" spans="1:9" x14ac:dyDescent="0.25">
      <c r="A339" s="1">
        <v>44168</v>
      </c>
      <c r="B339">
        <v>1.9</v>
      </c>
      <c r="C339">
        <v>3.1</v>
      </c>
      <c r="D339">
        <f t="shared" si="5"/>
        <v>45</v>
      </c>
      <c r="E339">
        <f>IF(AND(pogoda68[[#This Row],[Średnia temperatura]]&gt;=5,pogoda68[[#This Row],[Średnia temperatura]]&lt;=10),IF(pogoda68[[#This Row],[Opady w mm]]&lt;2,5,10),0)</f>
        <v>0</v>
      </c>
      <c r="F339">
        <f>IF(AND(pogoda68[[#This Row],[Średnia temperatura]]&gt;10,pogoda68[[#This Row],[Średnia temperatura]]&lt;=20),IF(pogoda68[[#This Row],[Opady w mm]]&lt;=15,20,35),0)</f>
        <v>0</v>
      </c>
      <c r="G339">
        <f>IF(pogoda68[[#This Row],[Średnia temperatura]]&gt;20,IF(pogoda68[[#This Row],[Opady w mm]]&lt;=15,10,60),0)</f>
        <v>0</v>
      </c>
      <c r="H339" s="4">
        <f>IF(WEEKDAY(pogoda68[[#This Row],[Data]],2)=5,1,0)</f>
        <v>0</v>
      </c>
      <c r="I339" s="4">
        <f>IF(AND(pogoda68[[#This Row],[czy pt]],pogoda68[[#This Row],[wysokość trawy]]&gt;150),pogoda68[[#This Row],[wysokość trawy]]-25,0)</f>
        <v>0</v>
      </c>
    </row>
    <row r="340" spans="1:9" x14ac:dyDescent="0.25">
      <c r="A340" s="1">
        <v>44169</v>
      </c>
      <c r="B340">
        <v>2</v>
      </c>
      <c r="C340">
        <v>1.3</v>
      </c>
      <c r="D340">
        <f t="shared" si="5"/>
        <v>45</v>
      </c>
      <c r="E340">
        <f>IF(AND(pogoda68[[#This Row],[Średnia temperatura]]&gt;=5,pogoda68[[#This Row],[Średnia temperatura]]&lt;=10),IF(pogoda68[[#This Row],[Opady w mm]]&lt;2,5,10),0)</f>
        <v>0</v>
      </c>
      <c r="F340">
        <f>IF(AND(pogoda68[[#This Row],[Średnia temperatura]]&gt;10,pogoda68[[#This Row],[Średnia temperatura]]&lt;=20),IF(pogoda68[[#This Row],[Opady w mm]]&lt;=15,20,35),0)</f>
        <v>0</v>
      </c>
      <c r="G340">
        <f>IF(pogoda68[[#This Row],[Średnia temperatura]]&gt;20,IF(pogoda68[[#This Row],[Opady w mm]]&lt;=15,10,60),0)</f>
        <v>0</v>
      </c>
      <c r="H340" s="4">
        <f>IF(WEEKDAY(pogoda68[[#This Row],[Data]],2)=5,1,0)</f>
        <v>1</v>
      </c>
      <c r="I340" s="4">
        <f>IF(AND(pogoda68[[#This Row],[czy pt]],pogoda68[[#This Row],[wysokość trawy]]&gt;150),pogoda68[[#This Row],[wysokość trawy]]-25,0)</f>
        <v>0</v>
      </c>
    </row>
    <row r="341" spans="1:9" x14ac:dyDescent="0.25">
      <c r="A341" s="1">
        <v>44170</v>
      </c>
      <c r="B341">
        <v>1.7</v>
      </c>
      <c r="C341">
        <v>0.7</v>
      </c>
      <c r="D341">
        <f t="shared" si="5"/>
        <v>45</v>
      </c>
      <c r="E341">
        <f>IF(AND(pogoda68[[#This Row],[Średnia temperatura]]&gt;=5,pogoda68[[#This Row],[Średnia temperatura]]&lt;=10),IF(pogoda68[[#This Row],[Opady w mm]]&lt;2,5,10),0)</f>
        <v>0</v>
      </c>
      <c r="F341">
        <f>IF(AND(pogoda68[[#This Row],[Średnia temperatura]]&gt;10,pogoda68[[#This Row],[Średnia temperatura]]&lt;=20),IF(pogoda68[[#This Row],[Opady w mm]]&lt;=15,20,35),0)</f>
        <v>0</v>
      </c>
      <c r="G341">
        <f>IF(pogoda68[[#This Row],[Średnia temperatura]]&gt;20,IF(pogoda68[[#This Row],[Opady w mm]]&lt;=15,10,60),0)</f>
        <v>0</v>
      </c>
      <c r="H341" s="4">
        <f>IF(WEEKDAY(pogoda68[[#This Row],[Data]],2)=5,1,0)</f>
        <v>0</v>
      </c>
      <c r="I341" s="4">
        <f>IF(AND(pogoda68[[#This Row],[czy pt]],pogoda68[[#This Row],[wysokość trawy]]&gt;150),pogoda68[[#This Row],[wysokość trawy]]-25,0)</f>
        <v>0</v>
      </c>
    </row>
    <row r="342" spans="1:9" x14ac:dyDescent="0.25">
      <c r="A342" s="1">
        <v>44171</v>
      </c>
      <c r="B342">
        <v>3.9</v>
      </c>
      <c r="C342">
        <v>0.7</v>
      </c>
      <c r="D342">
        <f t="shared" si="5"/>
        <v>45</v>
      </c>
      <c r="E342">
        <f>IF(AND(pogoda68[[#This Row],[Średnia temperatura]]&gt;=5,pogoda68[[#This Row],[Średnia temperatura]]&lt;=10),IF(pogoda68[[#This Row],[Opady w mm]]&lt;2,5,10),0)</f>
        <v>0</v>
      </c>
      <c r="F342">
        <f>IF(AND(pogoda68[[#This Row],[Średnia temperatura]]&gt;10,pogoda68[[#This Row],[Średnia temperatura]]&lt;=20),IF(pogoda68[[#This Row],[Opady w mm]]&lt;=15,20,35),0)</f>
        <v>0</v>
      </c>
      <c r="G342">
        <f>IF(pogoda68[[#This Row],[Średnia temperatura]]&gt;20,IF(pogoda68[[#This Row],[Opady w mm]]&lt;=15,10,60),0)</f>
        <v>0</v>
      </c>
      <c r="H342" s="4">
        <f>IF(WEEKDAY(pogoda68[[#This Row],[Data]],2)=5,1,0)</f>
        <v>0</v>
      </c>
      <c r="I342" s="4">
        <f>IF(AND(pogoda68[[#This Row],[czy pt]],pogoda68[[#This Row],[wysokość trawy]]&gt;150),pogoda68[[#This Row],[wysokość trawy]]-25,0)</f>
        <v>0</v>
      </c>
    </row>
    <row r="343" spans="1:9" x14ac:dyDescent="0.25">
      <c r="A343" s="1">
        <v>44172</v>
      </c>
      <c r="B343">
        <v>3.2</v>
      </c>
      <c r="C343">
        <v>0.5</v>
      </c>
      <c r="D343">
        <f t="shared" si="5"/>
        <v>45</v>
      </c>
      <c r="E343">
        <f>IF(AND(pogoda68[[#This Row],[Średnia temperatura]]&gt;=5,pogoda68[[#This Row],[Średnia temperatura]]&lt;=10),IF(pogoda68[[#This Row],[Opady w mm]]&lt;2,5,10),0)</f>
        <v>0</v>
      </c>
      <c r="F343">
        <f>IF(AND(pogoda68[[#This Row],[Średnia temperatura]]&gt;10,pogoda68[[#This Row],[Średnia temperatura]]&lt;=20),IF(pogoda68[[#This Row],[Opady w mm]]&lt;=15,20,35),0)</f>
        <v>0</v>
      </c>
      <c r="G343">
        <f>IF(pogoda68[[#This Row],[Średnia temperatura]]&gt;20,IF(pogoda68[[#This Row],[Opady w mm]]&lt;=15,10,60),0)</f>
        <v>0</v>
      </c>
      <c r="H343" s="4">
        <f>IF(WEEKDAY(pogoda68[[#This Row],[Data]],2)=5,1,0)</f>
        <v>0</v>
      </c>
      <c r="I343" s="4">
        <f>IF(AND(pogoda68[[#This Row],[czy pt]],pogoda68[[#This Row],[wysokość trawy]]&gt;150),pogoda68[[#This Row],[wysokość trawy]]-25,0)</f>
        <v>0</v>
      </c>
    </row>
    <row r="344" spans="1:9" x14ac:dyDescent="0.25">
      <c r="A344" s="1">
        <v>44173</v>
      </c>
      <c r="B344">
        <v>3.3</v>
      </c>
      <c r="C344">
        <v>2</v>
      </c>
      <c r="D344">
        <f t="shared" si="5"/>
        <v>45</v>
      </c>
      <c r="E344">
        <f>IF(AND(pogoda68[[#This Row],[Średnia temperatura]]&gt;=5,pogoda68[[#This Row],[Średnia temperatura]]&lt;=10),IF(pogoda68[[#This Row],[Opady w mm]]&lt;2,5,10),0)</f>
        <v>0</v>
      </c>
      <c r="F344">
        <f>IF(AND(pogoda68[[#This Row],[Średnia temperatura]]&gt;10,pogoda68[[#This Row],[Średnia temperatura]]&lt;=20),IF(pogoda68[[#This Row],[Opady w mm]]&lt;=15,20,35),0)</f>
        <v>0</v>
      </c>
      <c r="G344">
        <f>IF(pogoda68[[#This Row],[Średnia temperatura]]&gt;20,IF(pogoda68[[#This Row],[Opady w mm]]&lt;=15,10,60),0)</f>
        <v>0</v>
      </c>
      <c r="H344" s="4">
        <f>IF(WEEKDAY(pogoda68[[#This Row],[Data]],2)=5,1,0)</f>
        <v>0</v>
      </c>
      <c r="I344" s="4">
        <f>IF(AND(pogoda68[[#This Row],[czy pt]],pogoda68[[#This Row],[wysokość trawy]]&gt;150),pogoda68[[#This Row],[wysokość trawy]]-25,0)</f>
        <v>0</v>
      </c>
    </row>
    <row r="345" spans="1:9" x14ac:dyDescent="0.25">
      <c r="A345" s="1">
        <v>44174</v>
      </c>
      <c r="B345">
        <v>3</v>
      </c>
      <c r="C345">
        <v>1.7</v>
      </c>
      <c r="D345">
        <f t="shared" si="5"/>
        <v>45</v>
      </c>
      <c r="E345">
        <f>IF(AND(pogoda68[[#This Row],[Średnia temperatura]]&gt;=5,pogoda68[[#This Row],[Średnia temperatura]]&lt;=10),IF(pogoda68[[#This Row],[Opady w mm]]&lt;2,5,10),0)</f>
        <v>0</v>
      </c>
      <c r="F345">
        <f>IF(AND(pogoda68[[#This Row],[Średnia temperatura]]&gt;10,pogoda68[[#This Row],[Średnia temperatura]]&lt;=20),IF(pogoda68[[#This Row],[Opady w mm]]&lt;=15,20,35),0)</f>
        <v>0</v>
      </c>
      <c r="G345">
        <f>IF(pogoda68[[#This Row],[Średnia temperatura]]&gt;20,IF(pogoda68[[#This Row],[Opady w mm]]&lt;=15,10,60),0)</f>
        <v>0</v>
      </c>
      <c r="H345" s="4">
        <f>IF(WEEKDAY(pogoda68[[#This Row],[Data]],2)=5,1,0)</f>
        <v>0</v>
      </c>
      <c r="I345" s="4">
        <f>IF(AND(pogoda68[[#This Row],[czy pt]],pogoda68[[#This Row],[wysokość trawy]]&gt;150),pogoda68[[#This Row],[wysokość trawy]]-25,0)</f>
        <v>0</v>
      </c>
    </row>
    <row r="346" spans="1:9" x14ac:dyDescent="0.25">
      <c r="A346" s="1">
        <v>44175</v>
      </c>
      <c r="B346">
        <v>2.7</v>
      </c>
      <c r="C346">
        <v>1.7</v>
      </c>
      <c r="D346">
        <f t="shared" si="5"/>
        <v>45</v>
      </c>
      <c r="E346">
        <f>IF(AND(pogoda68[[#This Row],[Średnia temperatura]]&gt;=5,pogoda68[[#This Row],[Średnia temperatura]]&lt;=10),IF(pogoda68[[#This Row],[Opady w mm]]&lt;2,5,10),0)</f>
        <v>0</v>
      </c>
      <c r="F346">
        <f>IF(AND(pogoda68[[#This Row],[Średnia temperatura]]&gt;10,pogoda68[[#This Row],[Średnia temperatura]]&lt;=20),IF(pogoda68[[#This Row],[Opady w mm]]&lt;=15,20,35),0)</f>
        <v>0</v>
      </c>
      <c r="G346">
        <f>IF(pogoda68[[#This Row],[Średnia temperatura]]&gt;20,IF(pogoda68[[#This Row],[Opady w mm]]&lt;=15,10,60),0)</f>
        <v>0</v>
      </c>
      <c r="H346" s="4">
        <f>IF(WEEKDAY(pogoda68[[#This Row],[Data]],2)=5,1,0)</f>
        <v>0</v>
      </c>
      <c r="I346" s="4">
        <f>IF(AND(pogoda68[[#This Row],[czy pt]],pogoda68[[#This Row],[wysokość trawy]]&gt;150),pogoda68[[#This Row],[wysokość trawy]]-25,0)</f>
        <v>0</v>
      </c>
    </row>
    <row r="347" spans="1:9" x14ac:dyDescent="0.25">
      <c r="A347" s="1">
        <v>44176</v>
      </c>
      <c r="B347">
        <v>2.7</v>
      </c>
      <c r="C347">
        <v>2.2999999999999998</v>
      </c>
      <c r="D347">
        <f t="shared" si="5"/>
        <v>45</v>
      </c>
      <c r="E347">
        <f>IF(AND(pogoda68[[#This Row],[Średnia temperatura]]&gt;=5,pogoda68[[#This Row],[Średnia temperatura]]&lt;=10),IF(pogoda68[[#This Row],[Opady w mm]]&lt;2,5,10),0)</f>
        <v>0</v>
      </c>
      <c r="F347">
        <f>IF(AND(pogoda68[[#This Row],[Średnia temperatura]]&gt;10,pogoda68[[#This Row],[Średnia temperatura]]&lt;=20),IF(pogoda68[[#This Row],[Opady w mm]]&lt;=15,20,35),0)</f>
        <v>0</v>
      </c>
      <c r="G347">
        <f>IF(pogoda68[[#This Row],[Średnia temperatura]]&gt;20,IF(pogoda68[[#This Row],[Opady w mm]]&lt;=15,10,60),0)</f>
        <v>0</v>
      </c>
      <c r="H347" s="4">
        <f>IF(WEEKDAY(pogoda68[[#This Row],[Data]],2)=5,1,0)</f>
        <v>1</v>
      </c>
      <c r="I347" s="4">
        <f>IF(AND(pogoda68[[#This Row],[czy pt]],pogoda68[[#This Row],[wysokość trawy]]&gt;150),pogoda68[[#This Row],[wysokość trawy]]-25,0)</f>
        <v>0</v>
      </c>
    </row>
    <row r="348" spans="1:9" x14ac:dyDescent="0.25">
      <c r="A348" s="1">
        <v>44177</v>
      </c>
      <c r="B348">
        <v>2.7</v>
      </c>
      <c r="C348">
        <v>1.4</v>
      </c>
      <c r="D348">
        <f t="shared" si="5"/>
        <v>45</v>
      </c>
      <c r="E348">
        <f>IF(AND(pogoda68[[#This Row],[Średnia temperatura]]&gt;=5,pogoda68[[#This Row],[Średnia temperatura]]&lt;=10),IF(pogoda68[[#This Row],[Opady w mm]]&lt;2,5,10),0)</f>
        <v>0</v>
      </c>
      <c r="F348">
        <f>IF(AND(pogoda68[[#This Row],[Średnia temperatura]]&gt;10,pogoda68[[#This Row],[Średnia temperatura]]&lt;=20),IF(pogoda68[[#This Row],[Opady w mm]]&lt;=15,20,35),0)</f>
        <v>0</v>
      </c>
      <c r="G348">
        <f>IF(pogoda68[[#This Row],[Średnia temperatura]]&gt;20,IF(pogoda68[[#This Row],[Opady w mm]]&lt;=15,10,60),0)</f>
        <v>0</v>
      </c>
      <c r="H348" s="4">
        <f>IF(WEEKDAY(pogoda68[[#This Row],[Data]],2)=5,1,0)</f>
        <v>0</v>
      </c>
      <c r="I348" s="4">
        <f>IF(AND(pogoda68[[#This Row],[czy pt]],pogoda68[[#This Row],[wysokość trawy]]&gt;150),pogoda68[[#This Row],[wysokość trawy]]-25,0)</f>
        <v>0</v>
      </c>
    </row>
    <row r="349" spans="1:9" x14ac:dyDescent="0.25">
      <c r="A349" s="1">
        <v>44178</v>
      </c>
      <c r="B349">
        <v>3.8</v>
      </c>
      <c r="C349">
        <v>10.5</v>
      </c>
      <c r="D349">
        <f t="shared" si="5"/>
        <v>45</v>
      </c>
      <c r="E349">
        <f>IF(AND(pogoda68[[#This Row],[Średnia temperatura]]&gt;=5,pogoda68[[#This Row],[Średnia temperatura]]&lt;=10),IF(pogoda68[[#This Row],[Opady w mm]]&lt;2,5,10),0)</f>
        <v>0</v>
      </c>
      <c r="F349">
        <f>IF(AND(pogoda68[[#This Row],[Średnia temperatura]]&gt;10,pogoda68[[#This Row],[Średnia temperatura]]&lt;=20),IF(pogoda68[[#This Row],[Opady w mm]]&lt;=15,20,35),0)</f>
        <v>0</v>
      </c>
      <c r="G349">
        <f>IF(pogoda68[[#This Row],[Średnia temperatura]]&gt;20,IF(pogoda68[[#This Row],[Opady w mm]]&lt;=15,10,60),0)</f>
        <v>0</v>
      </c>
      <c r="H349" s="4">
        <f>IF(WEEKDAY(pogoda68[[#This Row],[Data]],2)=5,1,0)</f>
        <v>0</v>
      </c>
      <c r="I349" s="4">
        <f>IF(AND(pogoda68[[#This Row],[czy pt]],pogoda68[[#This Row],[wysokość trawy]]&gt;150),pogoda68[[#This Row],[wysokość trawy]]-25,0)</f>
        <v>0</v>
      </c>
    </row>
    <row r="350" spans="1:9" x14ac:dyDescent="0.25">
      <c r="A350" s="1">
        <v>44179</v>
      </c>
      <c r="B350">
        <v>3</v>
      </c>
      <c r="C350">
        <v>0</v>
      </c>
      <c r="D350">
        <f t="shared" si="5"/>
        <v>45</v>
      </c>
      <c r="E350">
        <f>IF(AND(pogoda68[[#This Row],[Średnia temperatura]]&gt;=5,pogoda68[[#This Row],[Średnia temperatura]]&lt;=10),IF(pogoda68[[#This Row],[Opady w mm]]&lt;2,5,10),0)</f>
        <v>0</v>
      </c>
      <c r="F350">
        <f>IF(AND(pogoda68[[#This Row],[Średnia temperatura]]&gt;10,pogoda68[[#This Row],[Średnia temperatura]]&lt;=20),IF(pogoda68[[#This Row],[Opady w mm]]&lt;=15,20,35),0)</f>
        <v>0</v>
      </c>
      <c r="G350">
        <f>IF(pogoda68[[#This Row],[Średnia temperatura]]&gt;20,IF(pogoda68[[#This Row],[Opady w mm]]&lt;=15,10,60),0)</f>
        <v>0</v>
      </c>
      <c r="H350" s="4">
        <f>IF(WEEKDAY(pogoda68[[#This Row],[Data]],2)=5,1,0)</f>
        <v>0</v>
      </c>
      <c r="I350" s="4">
        <f>IF(AND(pogoda68[[#This Row],[czy pt]],pogoda68[[#This Row],[wysokość trawy]]&gt;150),pogoda68[[#This Row],[wysokość trawy]]-25,0)</f>
        <v>0</v>
      </c>
    </row>
    <row r="351" spans="1:9" x14ac:dyDescent="0.25">
      <c r="A351" s="1">
        <v>44180</v>
      </c>
      <c r="B351">
        <v>5.4</v>
      </c>
      <c r="C351">
        <v>0.7</v>
      </c>
      <c r="D351">
        <f t="shared" si="5"/>
        <v>45</v>
      </c>
      <c r="E351">
        <f>IF(AND(pogoda68[[#This Row],[Średnia temperatura]]&gt;=5,pogoda68[[#This Row],[Średnia temperatura]]&lt;=10),IF(pogoda68[[#This Row],[Opady w mm]]&lt;2,5,10),0)</f>
        <v>5</v>
      </c>
      <c r="F351">
        <f>IF(AND(pogoda68[[#This Row],[Średnia temperatura]]&gt;10,pogoda68[[#This Row],[Średnia temperatura]]&lt;=20),IF(pogoda68[[#This Row],[Opady w mm]]&lt;=15,20,35),0)</f>
        <v>0</v>
      </c>
      <c r="G351">
        <f>IF(pogoda68[[#This Row],[Średnia temperatura]]&gt;20,IF(pogoda68[[#This Row],[Opady w mm]]&lt;=15,10,60),0)</f>
        <v>0</v>
      </c>
      <c r="H351" s="4">
        <f>IF(WEEKDAY(pogoda68[[#This Row],[Data]],2)=5,1,0)</f>
        <v>0</v>
      </c>
      <c r="I351" s="4">
        <f>IF(AND(pogoda68[[#This Row],[czy pt]],pogoda68[[#This Row],[wysokość trawy]]&gt;150),pogoda68[[#This Row],[wysokość trawy]]-25,0)</f>
        <v>0</v>
      </c>
    </row>
    <row r="352" spans="1:9" x14ac:dyDescent="0.25">
      <c r="A352" s="1">
        <v>44181</v>
      </c>
      <c r="B352">
        <v>2.2999999999999998</v>
      </c>
      <c r="C352">
        <v>0.1</v>
      </c>
      <c r="D352">
        <f t="shared" si="5"/>
        <v>50</v>
      </c>
      <c r="E352">
        <f>IF(AND(pogoda68[[#This Row],[Średnia temperatura]]&gt;=5,pogoda68[[#This Row],[Średnia temperatura]]&lt;=10),IF(pogoda68[[#This Row],[Opady w mm]]&lt;2,5,10),0)</f>
        <v>0</v>
      </c>
      <c r="F352">
        <f>IF(AND(pogoda68[[#This Row],[Średnia temperatura]]&gt;10,pogoda68[[#This Row],[Średnia temperatura]]&lt;=20),IF(pogoda68[[#This Row],[Opady w mm]]&lt;=15,20,35),0)</f>
        <v>0</v>
      </c>
      <c r="G352">
        <f>IF(pogoda68[[#This Row],[Średnia temperatura]]&gt;20,IF(pogoda68[[#This Row],[Opady w mm]]&lt;=15,10,60),0)</f>
        <v>0</v>
      </c>
      <c r="H352" s="4">
        <f>IF(WEEKDAY(pogoda68[[#This Row],[Data]],2)=5,1,0)</f>
        <v>0</v>
      </c>
      <c r="I352" s="4">
        <f>IF(AND(pogoda68[[#This Row],[czy pt]],pogoda68[[#This Row],[wysokość trawy]]&gt;150),pogoda68[[#This Row],[wysokość trawy]]-25,0)</f>
        <v>0</v>
      </c>
    </row>
    <row r="353" spans="1:9" x14ac:dyDescent="0.25">
      <c r="A353" s="1">
        <v>44182</v>
      </c>
      <c r="B353">
        <v>2.2999999999999998</v>
      </c>
      <c r="C353">
        <v>0.2</v>
      </c>
      <c r="D353">
        <f t="shared" si="5"/>
        <v>50</v>
      </c>
      <c r="E353">
        <f>IF(AND(pogoda68[[#This Row],[Średnia temperatura]]&gt;=5,pogoda68[[#This Row],[Średnia temperatura]]&lt;=10),IF(pogoda68[[#This Row],[Opady w mm]]&lt;2,5,10),0)</f>
        <v>0</v>
      </c>
      <c r="F353">
        <f>IF(AND(pogoda68[[#This Row],[Średnia temperatura]]&gt;10,pogoda68[[#This Row],[Średnia temperatura]]&lt;=20),IF(pogoda68[[#This Row],[Opady w mm]]&lt;=15,20,35),0)</f>
        <v>0</v>
      </c>
      <c r="G353">
        <f>IF(pogoda68[[#This Row],[Średnia temperatura]]&gt;20,IF(pogoda68[[#This Row],[Opady w mm]]&lt;=15,10,60),0)</f>
        <v>0</v>
      </c>
      <c r="H353" s="4">
        <f>IF(WEEKDAY(pogoda68[[#This Row],[Data]],2)=5,1,0)</f>
        <v>0</v>
      </c>
      <c r="I353" s="4">
        <f>IF(AND(pogoda68[[#This Row],[czy pt]],pogoda68[[#This Row],[wysokość trawy]]&gt;150),pogoda68[[#This Row],[wysokość trawy]]-25,0)</f>
        <v>0</v>
      </c>
    </row>
    <row r="354" spans="1:9" x14ac:dyDescent="0.25">
      <c r="A354" s="1">
        <v>44183</v>
      </c>
      <c r="B354">
        <v>4.5</v>
      </c>
      <c r="C354">
        <v>2.9</v>
      </c>
      <c r="D354">
        <f t="shared" si="5"/>
        <v>50</v>
      </c>
      <c r="E354">
        <f>IF(AND(pogoda68[[#This Row],[Średnia temperatura]]&gt;=5,pogoda68[[#This Row],[Średnia temperatura]]&lt;=10),IF(pogoda68[[#This Row],[Opady w mm]]&lt;2,5,10),0)</f>
        <v>0</v>
      </c>
      <c r="F354">
        <f>IF(AND(pogoda68[[#This Row],[Średnia temperatura]]&gt;10,pogoda68[[#This Row],[Średnia temperatura]]&lt;=20),IF(pogoda68[[#This Row],[Opady w mm]]&lt;=15,20,35),0)</f>
        <v>0</v>
      </c>
      <c r="G354">
        <f>IF(pogoda68[[#This Row],[Średnia temperatura]]&gt;20,IF(pogoda68[[#This Row],[Opady w mm]]&lt;=15,10,60),0)</f>
        <v>0</v>
      </c>
      <c r="H354" s="4">
        <f>IF(WEEKDAY(pogoda68[[#This Row],[Data]],2)=5,1,0)</f>
        <v>1</v>
      </c>
      <c r="I354" s="4">
        <f>IF(AND(pogoda68[[#This Row],[czy pt]],pogoda68[[#This Row],[wysokość trawy]]&gt;150),pogoda68[[#This Row],[wysokość trawy]]-25,0)</f>
        <v>0</v>
      </c>
    </row>
    <row r="355" spans="1:9" x14ac:dyDescent="0.25">
      <c r="A355" s="1">
        <v>44184</v>
      </c>
      <c r="B355">
        <v>1.9</v>
      </c>
      <c r="C355">
        <v>0.4</v>
      </c>
      <c r="D355">
        <f t="shared" si="5"/>
        <v>50</v>
      </c>
      <c r="E355">
        <f>IF(AND(pogoda68[[#This Row],[Średnia temperatura]]&gt;=5,pogoda68[[#This Row],[Średnia temperatura]]&lt;=10),IF(pogoda68[[#This Row],[Opady w mm]]&lt;2,5,10),0)</f>
        <v>0</v>
      </c>
      <c r="F355">
        <f>IF(AND(pogoda68[[#This Row],[Średnia temperatura]]&gt;10,pogoda68[[#This Row],[Średnia temperatura]]&lt;=20),IF(pogoda68[[#This Row],[Opady w mm]]&lt;=15,20,35),0)</f>
        <v>0</v>
      </c>
      <c r="G355">
        <f>IF(pogoda68[[#This Row],[Średnia temperatura]]&gt;20,IF(pogoda68[[#This Row],[Opady w mm]]&lt;=15,10,60),0)</f>
        <v>0</v>
      </c>
      <c r="H355" s="4">
        <f>IF(WEEKDAY(pogoda68[[#This Row],[Data]],2)=5,1,0)</f>
        <v>0</v>
      </c>
      <c r="I355" s="4">
        <f>IF(AND(pogoda68[[#This Row],[czy pt]],pogoda68[[#This Row],[wysokość trawy]]&gt;150),pogoda68[[#This Row],[wysokość trawy]]-25,0)</f>
        <v>0</v>
      </c>
    </row>
    <row r="356" spans="1:9" x14ac:dyDescent="0.25">
      <c r="A356" s="1">
        <v>44185</v>
      </c>
      <c r="B356">
        <v>4.2</v>
      </c>
      <c r="C356">
        <v>0.1</v>
      </c>
      <c r="D356">
        <f t="shared" si="5"/>
        <v>50</v>
      </c>
      <c r="E356">
        <f>IF(AND(pogoda68[[#This Row],[Średnia temperatura]]&gt;=5,pogoda68[[#This Row],[Średnia temperatura]]&lt;=10),IF(pogoda68[[#This Row],[Opady w mm]]&lt;2,5,10),0)</f>
        <v>0</v>
      </c>
      <c r="F356">
        <f>IF(AND(pogoda68[[#This Row],[Średnia temperatura]]&gt;10,pogoda68[[#This Row],[Średnia temperatura]]&lt;=20),IF(pogoda68[[#This Row],[Opady w mm]]&lt;=15,20,35),0)</f>
        <v>0</v>
      </c>
      <c r="G356">
        <f>IF(pogoda68[[#This Row],[Średnia temperatura]]&gt;20,IF(pogoda68[[#This Row],[Opady w mm]]&lt;=15,10,60),0)</f>
        <v>0</v>
      </c>
      <c r="H356" s="4">
        <f>IF(WEEKDAY(pogoda68[[#This Row],[Data]],2)=5,1,0)</f>
        <v>0</v>
      </c>
      <c r="I356" s="4">
        <f>IF(AND(pogoda68[[#This Row],[czy pt]],pogoda68[[#This Row],[wysokość trawy]]&gt;150),pogoda68[[#This Row],[wysokość trawy]]-25,0)</f>
        <v>0</v>
      </c>
    </row>
    <row r="357" spans="1:9" x14ac:dyDescent="0.25">
      <c r="A357" s="1">
        <v>44186</v>
      </c>
      <c r="B357">
        <v>1.5</v>
      </c>
      <c r="C357">
        <v>0</v>
      </c>
      <c r="D357">
        <f t="shared" si="5"/>
        <v>50</v>
      </c>
      <c r="E357">
        <f>IF(AND(pogoda68[[#This Row],[Średnia temperatura]]&gt;=5,pogoda68[[#This Row],[Średnia temperatura]]&lt;=10),IF(pogoda68[[#This Row],[Opady w mm]]&lt;2,5,10),0)</f>
        <v>0</v>
      </c>
      <c r="F357">
        <f>IF(AND(pogoda68[[#This Row],[Średnia temperatura]]&gt;10,pogoda68[[#This Row],[Średnia temperatura]]&lt;=20),IF(pogoda68[[#This Row],[Opady w mm]]&lt;=15,20,35),0)</f>
        <v>0</v>
      </c>
      <c r="G357">
        <f>IF(pogoda68[[#This Row],[Średnia temperatura]]&gt;20,IF(pogoda68[[#This Row],[Opady w mm]]&lt;=15,10,60),0)</f>
        <v>0</v>
      </c>
      <c r="H357" s="4">
        <f>IF(WEEKDAY(pogoda68[[#This Row],[Data]],2)=5,1,0)</f>
        <v>0</v>
      </c>
      <c r="I357" s="4">
        <f>IF(AND(pogoda68[[#This Row],[czy pt]],pogoda68[[#This Row],[wysokość trawy]]&gt;150),pogoda68[[#This Row],[wysokość trawy]]-25,0)</f>
        <v>0</v>
      </c>
    </row>
    <row r="358" spans="1:9" x14ac:dyDescent="0.25">
      <c r="A358" s="1">
        <v>44187</v>
      </c>
      <c r="B358">
        <v>2.1</v>
      </c>
      <c r="C358">
        <v>1.4</v>
      </c>
      <c r="D358">
        <f t="shared" si="5"/>
        <v>50</v>
      </c>
      <c r="E358">
        <f>IF(AND(pogoda68[[#This Row],[Średnia temperatura]]&gt;=5,pogoda68[[#This Row],[Średnia temperatura]]&lt;=10),IF(pogoda68[[#This Row],[Opady w mm]]&lt;2,5,10),0)</f>
        <v>0</v>
      </c>
      <c r="F358">
        <f>IF(AND(pogoda68[[#This Row],[Średnia temperatura]]&gt;10,pogoda68[[#This Row],[Średnia temperatura]]&lt;=20),IF(pogoda68[[#This Row],[Opady w mm]]&lt;=15,20,35),0)</f>
        <v>0</v>
      </c>
      <c r="G358">
        <f>IF(pogoda68[[#This Row],[Średnia temperatura]]&gt;20,IF(pogoda68[[#This Row],[Opady w mm]]&lt;=15,10,60),0)</f>
        <v>0</v>
      </c>
      <c r="H358" s="4">
        <f>IF(WEEKDAY(pogoda68[[#This Row],[Data]],2)=5,1,0)</f>
        <v>0</v>
      </c>
      <c r="I358" s="4">
        <f>IF(AND(pogoda68[[#This Row],[czy pt]],pogoda68[[#This Row],[wysokość trawy]]&gt;150),pogoda68[[#This Row],[wysokość trawy]]-25,0)</f>
        <v>0</v>
      </c>
    </row>
    <row r="359" spans="1:9" x14ac:dyDescent="0.25">
      <c r="A359" s="1">
        <v>44188</v>
      </c>
      <c r="B359">
        <v>0.2</v>
      </c>
      <c r="C359">
        <v>1.1000000000000001</v>
      </c>
      <c r="D359">
        <f t="shared" si="5"/>
        <v>50</v>
      </c>
      <c r="E359">
        <f>IF(AND(pogoda68[[#This Row],[Średnia temperatura]]&gt;=5,pogoda68[[#This Row],[Średnia temperatura]]&lt;=10),IF(pogoda68[[#This Row],[Opady w mm]]&lt;2,5,10),0)</f>
        <v>0</v>
      </c>
      <c r="F359">
        <f>IF(AND(pogoda68[[#This Row],[Średnia temperatura]]&gt;10,pogoda68[[#This Row],[Średnia temperatura]]&lt;=20),IF(pogoda68[[#This Row],[Opady w mm]]&lt;=15,20,35),0)</f>
        <v>0</v>
      </c>
      <c r="G359">
        <f>IF(pogoda68[[#This Row],[Średnia temperatura]]&gt;20,IF(pogoda68[[#This Row],[Opady w mm]]&lt;=15,10,60),0)</f>
        <v>0</v>
      </c>
      <c r="H359" s="4">
        <f>IF(WEEKDAY(pogoda68[[#This Row],[Data]],2)=5,1,0)</f>
        <v>0</v>
      </c>
      <c r="I359" s="4">
        <f>IF(AND(pogoda68[[#This Row],[czy pt]],pogoda68[[#This Row],[wysokość trawy]]&gt;150),pogoda68[[#This Row],[wysokość trawy]]-25,0)</f>
        <v>0</v>
      </c>
    </row>
    <row r="360" spans="1:9" x14ac:dyDescent="0.25">
      <c r="A360" s="1">
        <v>44189</v>
      </c>
      <c r="B360">
        <v>0.3</v>
      </c>
      <c r="C360">
        <v>4.3</v>
      </c>
      <c r="D360">
        <f t="shared" si="5"/>
        <v>50</v>
      </c>
      <c r="E360">
        <f>IF(AND(pogoda68[[#This Row],[Średnia temperatura]]&gt;=5,pogoda68[[#This Row],[Średnia temperatura]]&lt;=10),IF(pogoda68[[#This Row],[Opady w mm]]&lt;2,5,10),0)</f>
        <v>0</v>
      </c>
      <c r="F360">
        <f>IF(AND(pogoda68[[#This Row],[Średnia temperatura]]&gt;10,pogoda68[[#This Row],[Średnia temperatura]]&lt;=20),IF(pogoda68[[#This Row],[Opady w mm]]&lt;=15,20,35),0)</f>
        <v>0</v>
      </c>
      <c r="G360">
        <f>IF(pogoda68[[#This Row],[Średnia temperatura]]&gt;20,IF(pogoda68[[#This Row],[Opady w mm]]&lt;=15,10,60),0)</f>
        <v>0</v>
      </c>
      <c r="H360" s="4">
        <f>IF(WEEKDAY(pogoda68[[#This Row],[Data]],2)=5,1,0)</f>
        <v>0</v>
      </c>
      <c r="I360" s="4">
        <f>IF(AND(pogoda68[[#This Row],[czy pt]],pogoda68[[#This Row],[wysokość trawy]]&gt;150),pogoda68[[#This Row],[wysokość trawy]]-25,0)</f>
        <v>0</v>
      </c>
    </row>
    <row r="361" spans="1:9" x14ac:dyDescent="0.25">
      <c r="A361" s="1">
        <v>44190</v>
      </c>
      <c r="B361">
        <v>-4.2</v>
      </c>
      <c r="C361">
        <v>1.4</v>
      </c>
      <c r="D361">
        <f t="shared" si="5"/>
        <v>50</v>
      </c>
      <c r="E361">
        <f>IF(AND(pogoda68[[#This Row],[Średnia temperatura]]&gt;=5,pogoda68[[#This Row],[Średnia temperatura]]&lt;=10),IF(pogoda68[[#This Row],[Opady w mm]]&lt;2,5,10),0)</f>
        <v>0</v>
      </c>
      <c r="F361">
        <f>IF(AND(pogoda68[[#This Row],[Średnia temperatura]]&gt;10,pogoda68[[#This Row],[Średnia temperatura]]&lt;=20),IF(pogoda68[[#This Row],[Opady w mm]]&lt;=15,20,35),0)</f>
        <v>0</v>
      </c>
      <c r="G361">
        <f>IF(pogoda68[[#This Row],[Średnia temperatura]]&gt;20,IF(pogoda68[[#This Row],[Opady w mm]]&lt;=15,10,60),0)</f>
        <v>0</v>
      </c>
      <c r="H361" s="4">
        <f>IF(WEEKDAY(pogoda68[[#This Row],[Data]],2)=5,1,0)</f>
        <v>1</v>
      </c>
      <c r="I361" s="4">
        <f>IF(AND(pogoda68[[#This Row],[czy pt]],pogoda68[[#This Row],[wysokość trawy]]&gt;150),pogoda68[[#This Row],[wysokość trawy]]-25,0)</f>
        <v>0</v>
      </c>
    </row>
    <row r="362" spans="1:9" x14ac:dyDescent="0.25">
      <c r="A362" s="1">
        <v>44191</v>
      </c>
      <c r="B362">
        <v>3.1</v>
      </c>
      <c r="C362">
        <v>1.1000000000000001</v>
      </c>
      <c r="D362">
        <f t="shared" si="5"/>
        <v>50</v>
      </c>
      <c r="E362">
        <f>IF(AND(pogoda68[[#This Row],[Średnia temperatura]]&gt;=5,pogoda68[[#This Row],[Średnia temperatura]]&lt;=10),IF(pogoda68[[#This Row],[Opady w mm]]&lt;2,5,10),0)</f>
        <v>0</v>
      </c>
      <c r="F362">
        <f>IF(AND(pogoda68[[#This Row],[Średnia temperatura]]&gt;10,pogoda68[[#This Row],[Średnia temperatura]]&lt;=20),IF(pogoda68[[#This Row],[Opady w mm]]&lt;=15,20,35),0)</f>
        <v>0</v>
      </c>
      <c r="G362">
        <f>IF(pogoda68[[#This Row],[Średnia temperatura]]&gt;20,IF(pogoda68[[#This Row],[Opady w mm]]&lt;=15,10,60),0)</f>
        <v>0</v>
      </c>
      <c r="H362" s="4">
        <f>IF(WEEKDAY(pogoda68[[#This Row],[Data]],2)=5,1,0)</f>
        <v>0</v>
      </c>
      <c r="I362" s="4">
        <f>IF(AND(pogoda68[[#This Row],[czy pt]],pogoda68[[#This Row],[wysokość trawy]]&gt;150),pogoda68[[#This Row],[wysokość trawy]]-25,0)</f>
        <v>0</v>
      </c>
    </row>
    <row r="363" spans="1:9" x14ac:dyDescent="0.25">
      <c r="A363" s="1">
        <v>44192</v>
      </c>
      <c r="B363">
        <v>-1.1000000000000001</v>
      </c>
      <c r="C363">
        <v>0</v>
      </c>
      <c r="D363">
        <f t="shared" si="5"/>
        <v>50</v>
      </c>
      <c r="E363">
        <f>IF(AND(pogoda68[[#This Row],[Średnia temperatura]]&gt;=5,pogoda68[[#This Row],[Średnia temperatura]]&lt;=10),IF(pogoda68[[#This Row],[Opady w mm]]&lt;2,5,10),0)</f>
        <v>0</v>
      </c>
      <c r="F363">
        <f>IF(AND(pogoda68[[#This Row],[Średnia temperatura]]&gt;10,pogoda68[[#This Row],[Średnia temperatura]]&lt;=20),IF(pogoda68[[#This Row],[Opady w mm]]&lt;=15,20,35),0)</f>
        <v>0</v>
      </c>
      <c r="G363">
        <f>IF(pogoda68[[#This Row],[Średnia temperatura]]&gt;20,IF(pogoda68[[#This Row],[Opady w mm]]&lt;=15,10,60),0)</f>
        <v>0</v>
      </c>
      <c r="H363" s="4">
        <f>IF(WEEKDAY(pogoda68[[#This Row],[Data]],2)=5,1,0)</f>
        <v>0</v>
      </c>
      <c r="I363" s="4">
        <f>IF(AND(pogoda68[[#This Row],[czy pt]],pogoda68[[#This Row],[wysokość trawy]]&gt;150),pogoda68[[#This Row],[wysokość trawy]]-25,0)</f>
        <v>0</v>
      </c>
    </row>
    <row r="364" spans="1:9" x14ac:dyDescent="0.25">
      <c r="A364" s="1">
        <v>44193</v>
      </c>
      <c r="B364">
        <v>0.6</v>
      </c>
      <c r="C364">
        <v>1</v>
      </c>
      <c r="D364">
        <f t="shared" si="5"/>
        <v>50</v>
      </c>
      <c r="E364">
        <f>IF(AND(pogoda68[[#This Row],[Średnia temperatura]]&gt;=5,pogoda68[[#This Row],[Średnia temperatura]]&lt;=10),IF(pogoda68[[#This Row],[Opady w mm]]&lt;2,5,10),0)</f>
        <v>0</v>
      </c>
      <c r="F364">
        <f>IF(AND(pogoda68[[#This Row],[Średnia temperatura]]&gt;10,pogoda68[[#This Row],[Średnia temperatura]]&lt;=20),IF(pogoda68[[#This Row],[Opady w mm]]&lt;=15,20,35),0)</f>
        <v>0</v>
      </c>
      <c r="G364">
        <f>IF(pogoda68[[#This Row],[Średnia temperatura]]&gt;20,IF(pogoda68[[#This Row],[Opady w mm]]&lt;=15,10,60),0)</f>
        <v>0</v>
      </c>
      <c r="H364" s="4">
        <f>IF(WEEKDAY(pogoda68[[#This Row],[Data]],2)=5,1,0)</f>
        <v>0</v>
      </c>
      <c r="I364" s="4">
        <f>IF(AND(pogoda68[[#This Row],[czy pt]],pogoda68[[#This Row],[wysokość trawy]]&gt;150),pogoda68[[#This Row],[wysokość trawy]]-25,0)</f>
        <v>0</v>
      </c>
    </row>
    <row r="365" spans="1:9" x14ac:dyDescent="0.25">
      <c r="A365" s="1">
        <v>44194</v>
      </c>
      <c r="B365">
        <v>2.6</v>
      </c>
      <c r="C365">
        <v>3.8</v>
      </c>
      <c r="D365">
        <f t="shared" si="5"/>
        <v>50</v>
      </c>
      <c r="E365">
        <f>IF(AND(pogoda68[[#This Row],[Średnia temperatura]]&gt;=5,pogoda68[[#This Row],[Średnia temperatura]]&lt;=10),IF(pogoda68[[#This Row],[Opady w mm]]&lt;2,5,10),0)</f>
        <v>0</v>
      </c>
      <c r="F365">
        <f>IF(AND(pogoda68[[#This Row],[Średnia temperatura]]&gt;10,pogoda68[[#This Row],[Średnia temperatura]]&lt;=20),IF(pogoda68[[#This Row],[Opady w mm]]&lt;=15,20,35),0)</f>
        <v>0</v>
      </c>
      <c r="G365">
        <f>IF(pogoda68[[#This Row],[Średnia temperatura]]&gt;20,IF(pogoda68[[#This Row],[Opady w mm]]&lt;=15,10,60),0)</f>
        <v>0</v>
      </c>
      <c r="H365" s="4">
        <f>IF(WEEKDAY(pogoda68[[#This Row],[Data]],2)=5,1,0)</f>
        <v>0</v>
      </c>
      <c r="I365" s="4">
        <f>IF(AND(pogoda68[[#This Row],[czy pt]],pogoda68[[#This Row],[wysokość trawy]]&gt;150),pogoda68[[#This Row],[wysokość trawy]]-25,0)</f>
        <v>0</v>
      </c>
    </row>
    <row r="366" spans="1:9" x14ac:dyDescent="0.25">
      <c r="A366" s="1">
        <v>44195</v>
      </c>
      <c r="B366">
        <v>0.2</v>
      </c>
      <c r="C366">
        <v>1.1000000000000001</v>
      </c>
      <c r="D366">
        <f t="shared" si="5"/>
        <v>50</v>
      </c>
      <c r="E366">
        <f>IF(AND(pogoda68[[#This Row],[Średnia temperatura]]&gt;=5,pogoda68[[#This Row],[Średnia temperatura]]&lt;=10),IF(pogoda68[[#This Row],[Opady w mm]]&lt;2,5,10),0)</f>
        <v>0</v>
      </c>
      <c r="F366">
        <f>IF(AND(pogoda68[[#This Row],[Średnia temperatura]]&gt;10,pogoda68[[#This Row],[Średnia temperatura]]&lt;=20),IF(pogoda68[[#This Row],[Opady w mm]]&lt;=15,20,35),0)</f>
        <v>0</v>
      </c>
      <c r="G366">
        <f>IF(pogoda68[[#This Row],[Średnia temperatura]]&gt;20,IF(pogoda68[[#This Row],[Opady w mm]]&lt;=15,10,60),0)</f>
        <v>0</v>
      </c>
      <c r="H366" s="4">
        <f>IF(WEEKDAY(pogoda68[[#This Row],[Data]],2)=5,1,0)</f>
        <v>0</v>
      </c>
      <c r="I366" s="4">
        <f>IF(AND(pogoda68[[#This Row],[czy pt]],pogoda68[[#This Row],[wysokość trawy]]&gt;150),pogoda68[[#This Row],[wysokość trawy]]-25,0)</f>
        <v>0</v>
      </c>
    </row>
    <row r="367" spans="1:9" x14ac:dyDescent="0.25">
      <c r="A367" s="1">
        <v>44196</v>
      </c>
      <c r="B367">
        <v>0.3</v>
      </c>
      <c r="C367">
        <v>4.3</v>
      </c>
      <c r="D367">
        <f t="shared" si="5"/>
        <v>50</v>
      </c>
      <c r="E367">
        <f>IF(AND(pogoda68[[#This Row],[Średnia temperatura]]&gt;=5,pogoda68[[#This Row],[Średnia temperatura]]&lt;=10),IF(pogoda68[[#This Row],[Opady w mm]]&lt;2,5,10),0)</f>
        <v>0</v>
      </c>
      <c r="F367">
        <f>IF(AND(pogoda68[[#This Row],[Średnia temperatura]]&gt;10,pogoda68[[#This Row],[Średnia temperatura]]&lt;=20),IF(pogoda68[[#This Row],[Opady w mm]]&lt;=15,20,35),0)</f>
        <v>0</v>
      </c>
      <c r="G367">
        <f>IF(pogoda68[[#This Row],[Średnia temperatura]]&gt;20,IF(pogoda68[[#This Row],[Opady w mm]]&lt;=15,10,60),0)</f>
        <v>0</v>
      </c>
      <c r="H367" s="4">
        <f>IF(WEEKDAY(pogoda68[[#This Row],[Data]],2)=5,1,0)</f>
        <v>0</v>
      </c>
      <c r="I367" s="4">
        <f>IF(AND(pogoda68[[#This Row],[czy pt]],pogoda68[[#This Row],[wysokość trawy]]&gt;150),pogoda68[[#This Row],[wysokość trawy]]-25,0)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6D17-6B12-4DAA-8967-5E56D0D99DCE}">
  <dimension ref="A1:G367"/>
  <sheetViews>
    <sheetView workbookViewId="0">
      <selection activeCell="L8" sqref="L8"/>
    </sheetView>
  </sheetViews>
  <sheetFormatPr defaultRowHeight="15" x14ac:dyDescent="0.25"/>
  <cols>
    <col min="1" max="1" width="10.140625" bestFit="1" customWidth="1"/>
    <col min="2" max="2" width="21.85546875" bestFit="1" customWidth="1"/>
    <col min="3" max="3" width="1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9</v>
      </c>
    </row>
    <row r="2" spans="1:7" x14ac:dyDescent="0.25">
      <c r="A2" s="1">
        <v>43831</v>
      </c>
      <c r="B2">
        <v>0.1</v>
      </c>
      <c r="C2">
        <v>1.5</v>
      </c>
      <c r="D2">
        <v>0</v>
      </c>
    </row>
    <row r="3" spans="1:7" x14ac:dyDescent="0.25">
      <c r="A3" s="1">
        <v>43832</v>
      </c>
      <c r="B3">
        <v>-1.1000000000000001</v>
      </c>
      <c r="C3">
        <v>0</v>
      </c>
      <c r="D3">
        <f>IF(AND(B2&gt;15,C2&lt;0.5),1,0)</f>
        <v>0</v>
      </c>
      <c r="G3" s="8">
        <f>SUM(pogoda5[czy zraszacze])</f>
        <v>25</v>
      </c>
    </row>
    <row r="4" spans="1:7" x14ac:dyDescent="0.25">
      <c r="A4" s="1">
        <v>43833</v>
      </c>
      <c r="B4">
        <v>-2.9</v>
      </c>
      <c r="C4">
        <v>0.2</v>
      </c>
      <c r="D4">
        <f t="shared" ref="D4:D67" si="0">IF(AND(B3&gt;15,C3&lt;0.5),1,0)</f>
        <v>0</v>
      </c>
    </row>
    <row r="5" spans="1:7" x14ac:dyDescent="0.25">
      <c r="A5" s="1">
        <v>43834</v>
      </c>
      <c r="B5">
        <v>-2.4</v>
      </c>
      <c r="C5">
        <v>1.3</v>
      </c>
      <c r="D5">
        <f t="shared" si="0"/>
        <v>0</v>
      </c>
    </row>
    <row r="6" spans="1:7" x14ac:dyDescent="0.25">
      <c r="A6" s="1">
        <v>43835</v>
      </c>
      <c r="B6">
        <v>-3.2</v>
      </c>
      <c r="C6">
        <v>0.3</v>
      </c>
      <c r="D6">
        <f t="shared" si="0"/>
        <v>0</v>
      </c>
    </row>
    <row r="7" spans="1:7" x14ac:dyDescent="0.25">
      <c r="A7" s="1">
        <v>43836</v>
      </c>
      <c r="B7">
        <v>-2.9</v>
      </c>
      <c r="C7">
        <v>0.6</v>
      </c>
      <c r="D7">
        <f t="shared" si="0"/>
        <v>0</v>
      </c>
    </row>
    <row r="8" spans="1:7" x14ac:dyDescent="0.25">
      <c r="A8" s="1">
        <v>43837</v>
      </c>
      <c r="B8">
        <v>-4.3</v>
      </c>
      <c r="C8">
        <v>0.5</v>
      </c>
      <c r="D8">
        <f t="shared" si="0"/>
        <v>0</v>
      </c>
    </row>
    <row r="9" spans="1:7" x14ac:dyDescent="0.25">
      <c r="A9" s="1">
        <v>43838</v>
      </c>
      <c r="B9">
        <v>-3</v>
      </c>
      <c r="C9">
        <v>0.1</v>
      </c>
      <c r="D9">
        <f t="shared" si="0"/>
        <v>0</v>
      </c>
    </row>
    <row r="10" spans="1:7" x14ac:dyDescent="0.25">
      <c r="A10" s="1">
        <v>43839</v>
      </c>
      <c r="B10">
        <v>-0.6</v>
      </c>
      <c r="C10">
        <v>0.3</v>
      </c>
      <c r="D10">
        <f t="shared" si="0"/>
        <v>0</v>
      </c>
    </row>
    <row r="11" spans="1:7" x14ac:dyDescent="0.25">
      <c r="A11" s="1">
        <v>43840</v>
      </c>
      <c r="B11">
        <v>-0.8</v>
      </c>
      <c r="C11">
        <v>2</v>
      </c>
      <c r="D11">
        <f t="shared" si="0"/>
        <v>0</v>
      </c>
    </row>
    <row r="12" spans="1:7" x14ac:dyDescent="0.25">
      <c r="A12" s="1">
        <v>43841</v>
      </c>
      <c r="B12">
        <v>0.3</v>
      </c>
      <c r="C12">
        <v>0.5</v>
      </c>
      <c r="D12">
        <f t="shared" si="0"/>
        <v>0</v>
      </c>
    </row>
    <row r="13" spans="1:7" x14ac:dyDescent="0.25">
      <c r="A13" s="1">
        <v>43842</v>
      </c>
      <c r="B13">
        <v>-3.5</v>
      </c>
      <c r="C13">
        <v>1.6</v>
      </c>
      <c r="D13">
        <f t="shared" si="0"/>
        <v>0</v>
      </c>
    </row>
    <row r="14" spans="1:7" x14ac:dyDescent="0.25">
      <c r="A14" s="1">
        <v>43843</v>
      </c>
      <c r="B14">
        <v>-2.7</v>
      </c>
      <c r="C14">
        <v>0.1</v>
      </c>
      <c r="D14">
        <f t="shared" si="0"/>
        <v>0</v>
      </c>
    </row>
    <row r="15" spans="1:7" x14ac:dyDescent="0.25">
      <c r="A15" s="1">
        <v>43844</v>
      </c>
      <c r="B15">
        <v>-1.1000000000000001</v>
      </c>
      <c r="C15">
        <v>1.5</v>
      </c>
      <c r="D15">
        <f t="shared" si="0"/>
        <v>0</v>
      </c>
    </row>
    <row r="16" spans="1:7" x14ac:dyDescent="0.25">
      <c r="A16" s="1">
        <v>43845</v>
      </c>
      <c r="B16">
        <v>-3.4</v>
      </c>
      <c r="C16">
        <v>0.1</v>
      </c>
      <c r="D16">
        <f t="shared" si="0"/>
        <v>0</v>
      </c>
    </row>
    <row r="17" spans="1:4" x14ac:dyDescent="0.25">
      <c r="A17" s="1">
        <v>43846</v>
      </c>
      <c r="B17">
        <v>-3.4</v>
      </c>
      <c r="C17">
        <v>0</v>
      </c>
      <c r="D17">
        <f t="shared" si="0"/>
        <v>0</v>
      </c>
    </row>
    <row r="18" spans="1:4" x14ac:dyDescent="0.25">
      <c r="A18" s="1">
        <v>43847</v>
      </c>
      <c r="B18">
        <v>1.3</v>
      </c>
      <c r="C18">
        <v>0.1</v>
      </c>
      <c r="D18">
        <f t="shared" si="0"/>
        <v>0</v>
      </c>
    </row>
    <row r="19" spans="1:4" x14ac:dyDescent="0.25">
      <c r="A19" s="1">
        <v>43848</v>
      </c>
      <c r="B19">
        <v>0.3</v>
      </c>
      <c r="C19">
        <v>1.3</v>
      </c>
      <c r="D19">
        <f t="shared" si="0"/>
        <v>0</v>
      </c>
    </row>
    <row r="20" spans="1:4" x14ac:dyDescent="0.25">
      <c r="A20" s="1">
        <v>43849</v>
      </c>
      <c r="B20">
        <v>1.1000000000000001</v>
      </c>
      <c r="C20">
        <v>2.2000000000000002</v>
      </c>
      <c r="D20">
        <f t="shared" si="0"/>
        <v>0</v>
      </c>
    </row>
    <row r="21" spans="1:4" x14ac:dyDescent="0.25">
      <c r="A21" s="1">
        <v>43850</v>
      </c>
      <c r="B21">
        <v>0.5</v>
      </c>
      <c r="C21">
        <v>0</v>
      </c>
      <c r="D21">
        <f t="shared" si="0"/>
        <v>0</v>
      </c>
    </row>
    <row r="22" spans="1:4" x14ac:dyDescent="0.25">
      <c r="A22" s="1">
        <v>43851</v>
      </c>
      <c r="B22">
        <v>1.6</v>
      </c>
      <c r="C22">
        <v>0</v>
      </c>
      <c r="D22">
        <f t="shared" si="0"/>
        <v>0</v>
      </c>
    </row>
    <row r="23" spans="1:4" x14ac:dyDescent="0.25">
      <c r="A23" s="1">
        <v>43852</v>
      </c>
      <c r="B23">
        <v>0.5</v>
      </c>
      <c r="C23">
        <v>0</v>
      </c>
      <c r="D23">
        <f t="shared" si="0"/>
        <v>0</v>
      </c>
    </row>
    <row r="24" spans="1:4" x14ac:dyDescent="0.25">
      <c r="A24" s="1">
        <v>43853</v>
      </c>
      <c r="B24">
        <v>1.2</v>
      </c>
      <c r="C24">
        <v>0.3</v>
      </c>
      <c r="D24">
        <f t="shared" si="0"/>
        <v>0</v>
      </c>
    </row>
    <row r="25" spans="1:4" x14ac:dyDescent="0.25">
      <c r="A25" s="1">
        <v>43854</v>
      </c>
      <c r="B25">
        <v>-0.3</v>
      </c>
      <c r="C25">
        <v>0</v>
      </c>
      <c r="D25">
        <f t="shared" si="0"/>
        <v>0</v>
      </c>
    </row>
    <row r="26" spans="1:4" x14ac:dyDescent="0.25">
      <c r="A26" s="1">
        <v>43855</v>
      </c>
      <c r="B26">
        <v>0.6</v>
      </c>
      <c r="C26">
        <v>0.5</v>
      </c>
      <c r="D26">
        <f t="shared" si="0"/>
        <v>0</v>
      </c>
    </row>
    <row r="27" spans="1:4" x14ac:dyDescent="0.25">
      <c r="A27" s="1">
        <v>43856</v>
      </c>
      <c r="B27">
        <v>3.5</v>
      </c>
      <c r="C27">
        <v>1.4</v>
      </c>
      <c r="D27">
        <f t="shared" si="0"/>
        <v>0</v>
      </c>
    </row>
    <row r="28" spans="1:4" x14ac:dyDescent="0.25">
      <c r="A28" s="1">
        <v>43857</v>
      </c>
      <c r="B28">
        <v>3.1</v>
      </c>
      <c r="C28">
        <v>2.2999999999999998</v>
      </c>
      <c r="D28">
        <f t="shared" si="0"/>
        <v>0</v>
      </c>
    </row>
    <row r="29" spans="1:4" x14ac:dyDescent="0.25">
      <c r="A29" s="1">
        <v>43858</v>
      </c>
      <c r="B29">
        <v>1.4</v>
      </c>
      <c r="C29">
        <v>2.2999999999999998</v>
      </c>
      <c r="D29">
        <f t="shared" si="0"/>
        <v>0</v>
      </c>
    </row>
    <row r="30" spans="1:4" x14ac:dyDescent="0.25">
      <c r="A30" s="1">
        <v>43859</v>
      </c>
      <c r="B30">
        <v>-0.4</v>
      </c>
      <c r="C30">
        <v>0.1</v>
      </c>
      <c r="D30">
        <f t="shared" si="0"/>
        <v>0</v>
      </c>
    </row>
    <row r="31" spans="1:4" x14ac:dyDescent="0.25">
      <c r="A31" s="1">
        <v>43860</v>
      </c>
      <c r="B31">
        <v>2</v>
      </c>
      <c r="C31">
        <v>0.3</v>
      </c>
      <c r="D31">
        <f t="shared" si="0"/>
        <v>0</v>
      </c>
    </row>
    <row r="32" spans="1:4" x14ac:dyDescent="0.25">
      <c r="A32" s="1">
        <v>43861</v>
      </c>
      <c r="B32">
        <v>0.4</v>
      </c>
      <c r="C32">
        <v>1.4</v>
      </c>
      <c r="D32">
        <f t="shared" si="0"/>
        <v>0</v>
      </c>
    </row>
    <row r="33" spans="1:4" x14ac:dyDescent="0.25">
      <c r="A33" s="1">
        <v>43862</v>
      </c>
      <c r="B33">
        <v>-3.2</v>
      </c>
      <c r="C33">
        <v>0.3</v>
      </c>
      <c r="D33">
        <f t="shared" si="0"/>
        <v>0</v>
      </c>
    </row>
    <row r="34" spans="1:4" x14ac:dyDescent="0.25">
      <c r="A34" s="1">
        <v>43863</v>
      </c>
      <c r="B34">
        <v>-2.9</v>
      </c>
      <c r="C34">
        <v>0.6</v>
      </c>
      <c r="D34">
        <f t="shared" si="0"/>
        <v>0</v>
      </c>
    </row>
    <row r="35" spans="1:4" x14ac:dyDescent="0.25">
      <c r="A35" s="1">
        <v>43864</v>
      </c>
      <c r="B35">
        <v>-4.3</v>
      </c>
      <c r="C35">
        <v>0.5</v>
      </c>
      <c r="D35">
        <f t="shared" si="0"/>
        <v>0</v>
      </c>
    </row>
    <row r="36" spans="1:4" x14ac:dyDescent="0.25">
      <c r="A36" s="1">
        <v>43865</v>
      </c>
      <c r="B36">
        <v>-3</v>
      </c>
      <c r="C36">
        <v>0.1</v>
      </c>
      <c r="D36">
        <f t="shared" si="0"/>
        <v>0</v>
      </c>
    </row>
    <row r="37" spans="1:4" x14ac:dyDescent="0.25">
      <c r="A37" s="1">
        <v>43866</v>
      </c>
      <c r="B37">
        <v>-0.6</v>
      </c>
      <c r="C37">
        <v>0.3</v>
      </c>
      <c r="D37">
        <f t="shared" si="0"/>
        <v>0</v>
      </c>
    </row>
    <row r="38" spans="1:4" x14ac:dyDescent="0.25">
      <c r="A38" s="1">
        <v>43867</v>
      </c>
      <c r="B38">
        <v>-0.8</v>
      </c>
      <c r="C38">
        <v>2</v>
      </c>
      <c r="D38">
        <f t="shared" si="0"/>
        <v>0</v>
      </c>
    </row>
    <row r="39" spans="1:4" x14ac:dyDescent="0.25">
      <c r="A39" s="1">
        <v>43868</v>
      </c>
      <c r="B39">
        <v>0.3</v>
      </c>
      <c r="C39">
        <v>0.5</v>
      </c>
      <c r="D39">
        <f t="shared" si="0"/>
        <v>0</v>
      </c>
    </row>
    <row r="40" spans="1:4" x14ac:dyDescent="0.25">
      <c r="A40" s="1">
        <v>43869</v>
      </c>
      <c r="B40">
        <v>-3.5</v>
      </c>
      <c r="C40">
        <v>1.6</v>
      </c>
      <c r="D40">
        <f t="shared" si="0"/>
        <v>0</v>
      </c>
    </row>
    <row r="41" spans="1:4" x14ac:dyDescent="0.25">
      <c r="A41" s="1">
        <v>43870</v>
      </c>
      <c r="B41">
        <v>-2.7</v>
      </c>
      <c r="C41">
        <v>0.1</v>
      </c>
      <c r="D41">
        <f t="shared" si="0"/>
        <v>0</v>
      </c>
    </row>
    <row r="42" spans="1:4" x14ac:dyDescent="0.25">
      <c r="A42" s="1">
        <v>43871</v>
      </c>
      <c r="B42">
        <v>1.3</v>
      </c>
      <c r="C42">
        <v>0.1</v>
      </c>
      <c r="D42">
        <f t="shared" si="0"/>
        <v>0</v>
      </c>
    </row>
    <row r="43" spans="1:4" x14ac:dyDescent="0.25">
      <c r="A43" s="1">
        <v>43872</v>
      </c>
      <c r="B43">
        <v>0.3</v>
      </c>
      <c r="C43">
        <v>1.3</v>
      </c>
      <c r="D43">
        <f t="shared" si="0"/>
        <v>0</v>
      </c>
    </row>
    <row r="44" spans="1:4" x14ac:dyDescent="0.25">
      <c r="A44" s="1">
        <v>43873</v>
      </c>
      <c r="B44">
        <v>1.1000000000000001</v>
      </c>
      <c r="C44">
        <v>2.2000000000000002</v>
      </c>
      <c r="D44">
        <f t="shared" si="0"/>
        <v>0</v>
      </c>
    </row>
    <row r="45" spans="1:4" x14ac:dyDescent="0.25">
      <c r="A45" s="1">
        <v>43874</v>
      </c>
      <c r="B45">
        <v>0.5</v>
      </c>
      <c r="C45">
        <v>0</v>
      </c>
      <c r="D45">
        <f t="shared" si="0"/>
        <v>0</v>
      </c>
    </row>
    <row r="46" spans="1:4" x14ac:dyDescent="0.25">
      <c r="A46" s="1">
        <v>43875</v>
      </c>
      <c r="B46">
        <v>1.6</v>
      </c>
      <c r="C46">
        <v>0</v>
      </c>
      <c r="D46">
        <f t="shared" si="0"/>
        <v>0</v>
      </c>
    </row>
    <row r="47" spans="1:4" x14ac:dyDescent="0.25">
      <c r="A47" s="1">
        <v>43876</v>
      </c>
      <c r="B47">
        <v>0.5</v>
      </c>
      <c r="C47">
        <v>0</v>
      </c>
      <c r="D47">
        <f t="shared" si="0"/>
        <v>0</v>
      </c>
    </row>
    <row r="48" spans="1:4" x14ac:dyDescent="0.25">
      <c r="A48" s="1">
        <v>43877</v>
      </c>
      <c r="B48">
        <v>1.2</v>
      </c>
      <c r="C48">
        <v>0.3</v>
      </c>
      <c r="D48">
        <f t="shared" si="0"/>
        <v>0</v>
      </c>
    </row>
    <row r="49" spans="1:4" x14ac:dyDescent="0.25">
      <c r="A49" s="1">
        <v>43878</v>
      </c>
      <c r="B49">
        <v>-0.3</v>
      </c>
      <c r="C49">
        <v>0</v>
      </c>
      <c r="D49">
        <f t="shared" si="0"/>
        <v>0</v>
      </c>
    </row>
    <row r="50" spans="1:4" x14ac:dyDescent="0.25">
      <c r="A50" s="1">
        <v>43879</v>
      </c>
      <c r="B50">
        <v>0.6</v>
      </c>
      <c r="C50">
        <v>0.5</v>
      </c>
      <c r="D50">
        <f t="shared" si="0"/>
        <v>0</v>
      </c>
    </row>
    <row r="51" spans="1:4" x14ac:dyDescent="0.25">
      <c r="A51" s="1">
        <v>43880</v>
      </c>
      <c r="B51">
        <v>3.5</v>
      </c>
      <c r="C51">
        <v>1.4</v>
      </c>
      <c r="D51">
        <f t="shared" si="0"/>
        <v>0</v>
      </c>
    </row>
    <row r="52" spans="1:4" x14ac:dyDescent="0.25">
      <c r="A52" s="1">
        <v>43881</v>
      </c>
      <c r="B52">
        <v>3.1</v>
      </c>
      <c r="C52">
        <v>2.2999999999999998</v>
      </c>
      <c r="D52">
        <f t="shared" si="0"/>
        <v>0</v>
      </c>
    </row>
    <row r="53" spans="1:4" x14ac:dyDescent="0.25">
      <c r="A53" s="1">
        <v>43882</v>
      </c>
      <c r="B53">
        <v>1.4</v>
      </c>
      <c r="C53">
        <v>2.2999999999999998</v>
      </c>
      <c r="D53">
        <f t="shared" si="0"/>
        <v>0</v>
      </c>
    </row>
    <row r="54" spans="1:4" x14ac:dyDescent="0.25">
      <c r="A54" s="1">
        <v>43883</v>
      </c>
      <c r="B54">
        <v>1.3</v>
      </c>
      <c r="C54">
        <v>0.1</v>
      </c>
      <c r="D54">
        <f t="shared" si="0"/>
        <v>0</v>
      </c>
    </row>
    <row r="55" spans="1:4" x14ac:dyDescent="0.25">
      <c r="A55" s="1">
        <v>43884</v>
      </c>
      <c r="B55">
        <v>0.3</v>
      </c>
      <c r="C55">
        <v>1.3</v>
      </c>
      <c r="D55">
        <f t="shared" si="0"/>
        <v>0</v>
      </c>
    </row>
    <row r="56" spans="1:4" x14ac:dyDescent="0.25">
      <c r="A56" s="1">
        <v>43885</v>
      </c>
      <c r="B56">
        <v>1.1000000000000001</v>
      </c>
      <c r="C56">
        <v>2.2000000000000002</v>
      </c>
      <c r="D56">
        <f t="shared" si="0"/>
        <v>0</v>
      </c>
    </row>
    <row r="57" spans="1:4" x14ac:dyDescent="0.25">
      <c r="A57" s="1">
        <v>43886</v>
      </c>
      <c r="B57">
        <v>0.5</v>
      </c>
      <c r="C57">
        <v>0</v>
      </c>
      <c r="D57">
        <f t="shared" si="0"/>
        <v>0</v>
      </c>
    </row>
    <row r="58" spans="1:4" x14ac:dyDescent="0.25">
      <c r="A58" s="1">
        <v>43887</v>
      </c>
      <c r="B58">
        <v>-1.2</v>
      </c>
      <c r="C58">
        <v>0.1</v>
      </c>
      <c r="D58">
        <f t="shared" si="0"/>
        <v>0</v>
      </c>
    </row>
    <row r="59" spans="1:4" x14ac:dyDescent="0.25">
      <c r="A59" s="1">
        <v>43888</v>
      </c>
      <c r="B59">
        <v>1</v>
      </c>
      <c r="C59">
        <v>1.9</v>
      </c>
      <c r="D59">
        <f t="shared" si="0"/>
        <v>0</v>
      </c>
    </row>
    <row r="60" spans="1:4" x14ac:dyDescent="0.25">
      <c r="A60" s="1">
        <v>43889</v>
      </c>
      <c r="B60">
        <v>1.3</v>
      </c>
      <c r="C60">
        <v>5.2</v>
      </c>
      <c r="D60">
        <f t="shared" si="0"/>
        <v>0</v>
      </c>
    </row>
    <row r="61" spans="1:4" x14ac:dyDescent="0.25">
      <c r="A61" s="1">
        <v>43890</v>
      </c>
      <c r="B61">
        <v>-0.7</v>
      </c>
      <c r="C61">
        <v>1</v>
      </c>
      <c r="D61">
        <f t="shared" si="0"/>
        <v>0</v>
      </c>
    </row>
    <row r="62" spans="1:4" x14ac:dyDescent="0.25">
      <c r="A62" s="1">
        <v>43891</v>
      </c>
      <c r="B62">
        <v>-0.5</v>
      </c>
      <c r="C62">
        <v>0</v>
      </c>
      <c r="D62">
        <f t="shared" si="0"/>
        <v>0</v>
      </c>
    </row>
    <row r="63" spans="1:4" x14ac:dyDescent="0.25">
      <c r="A63" s="1">
        <v>43892</v>
      </c>
      <c r="B63">
        <v>-2.2999999999999998</v>
      </c>
      <c r="C63">
        <v>0.4</v>
      </c>
      <c r="D63">
        <f t="shared" si="0"/>
        <v>0</v>
      </c>
    </row>
    <row r="64" spans="1:4" x14ac:dyDescent="0.25">
      <c r="A64" s="1">
        <v>43893</v>
      </c>
      <c r="B64">
        <v>-0.5</v>
      </c>
      <c r="C64">
        <v>1.1000000000000001</v>
      </c>
      <c r="D64">
        <f t="shared" si="0"/>
        <v>0</v>
      </c>
    </row>
    <row r="65" spans="1:4" x14ac:dyDescent="0.25">
      <c r="A65" s="1">
        <v>43894</v>
      </c>
      <c r="B65">
        <v>-1.4</v>
      </c>
      <c r="C65">
        <v>0.2</v>
      </c>
      <c r="D65">
        <f t="shared" si="0"/>
        <v>0</v>
      </c>
    </row>
    <row r="66" spans="1:4" x14ac:dyDescent="0.25">
      <c r="A66" s="1">
        <v>43895</v>
      </c>
      <c r="B66">
        <v>-1.3</v>
      </c>
      <c r="C66">
        <v>0.9</v>
      </c>
      <c r="D66">
        <f t="shared" si="0"/>
        <v>0</v>
      </c>
    </row>
    <row r="67" spans="1:4" x14ac:dyDescent="0.25">
      <c r="A67" s="1">
        <v>43896</v>
      </c>
      <c r="B67">
        <v>-2.5</v>
      </c>
      <c r="C67">
        <v>0.5</v>
      </c>
      <c r="D67">
        <f t="shared" si="0"/>
        <v>0</v>
      </c>
    </row>
    <row r="68" spans="1:4" x14ac:dyDescent="0.25">
      <c r="A68" s="1">
        <v>43897</v>
      </c>
      <c r="B68">
        <v>-2.2000000000000002</v>
      </c>
      <c r="C68">
        <v>0</v>
      </c>
      <c r="D68">
        <f t="shared" ref="D68:D131" si="1">IF(AND(B67&gt;15,C67&lt;0.5),1,0)</f>
        <v>0</v>
      </c>
    </row>
    <row r="69" spans="1:4" x14ac:dyDescent="0.25">
      <c r="A69" s="1">
        <v>43898</v>
      </c>
      <c r="B69">
        <v>-1.4</v>
      </c>
      <c r="C69">
        <v>0</v>
      </c>
      <c r="D69">
        <f t="shared" si="1"/>
        <v>0</v>
      </c>
    </row>
    <row r="70" spans="1:4" x14ac:dyDescent="0.25">
      <c r="A70" s="1">
        <v>43899</v>
      </c>
      <c r="B70">
        <v>-1.1000000000000001</v>
      </c>
      <c r="C70">
        <v>0</v>
      </c>
      <c r="D70">
        <f t="shared" si="1"/>
        <v>0</v>
      </c>
    </row>
    <row r="71" spans="1:4" x14ac:dyDescent="0.25">
      <c r="A71" s="1">
        <v>43900</v>
      </c>
      <c r="B71">
        <v>0.2</v>
      </c>
      <c r="C71">
        <v>0</v>
      </c>
      <c r="D71">
        <f t="shared" si="1"/>
        <v>0</v>
      </c>
    </row>
    <row r="72" spans="1:4" x14ac:dyDescent="0.25">
      <c r="A72" s="1">
        <v>43901</v>
      </c>
      <c r="B72">
        <v>3.3</v>
      </c>
      <c r="C72">
        <v>0.6</v>
      </c>
      <c r="D72">
        <f t="shared" si="1"/>
        <v>0</v>
      </c>
    </row>
    <row r="73" spans="1:4" x14ac:dyDescent="0.25">
      <c r="A73" s="1">
        <v>43902</v>
      </c>
      <c r="B73">
        <v>1.2</v>
      </c>
      <c r="C73">
        <v>0.9</v>
      </c>
      <c r="D73">
        <f t="shared" si="1"/>
        <v>0</v>
      </c>
    </row>
    <row r="74" spans="1:4" x14ac:dyDescent="0.25">
      <c r="A74" s="1">
        <v>43903</v>
      </c>
      <c r="B74">
        <v>0.7</v>
      </c>
      <c r="C74">
        <v>0.1</v>
      </c>
      <c r="D74">
        <f t="shared" si="1"/>
        <v>0</v>
      </c>
    </row>
    <row r="75" spans="1:4" x14ac:dyDescent="0.25">
      <c r="A75" s="1">
        <v>43904</v>
      </c>
      <c r="B75">
        <v>1.3</v>
      </c>
      <c r="C75">
        <v>0</v>
      </c>
      <c r="D75">
        <f t="shared" si="1"/>
        <v>0</v>
      </c>
    </row>
    <row r="76" spans="1:4" x14ac:dyDescent="0.25">
      <c r="A76" s="1">
        <v>43905</v>
      </c>
      <c r="B76">
        <v>2.2000000000000002</v>
      </c>
      <c r="C76">
        <v>0.9</v>
      </c>
      <c r="D76">
        <f t="shared" si="1"/>
        <v>0</v>
      </c>
    </row>
    <row r="77" spans="1:4" x14ac:dyDescent="0.25">
      <c r="A77" s="1">
        <v>43906</v>
      </c>
      <c r="B77">
        <v>2.5</v>
      </c>
      <c r="C77">
        <v>0.5</v>
      </c>
      <c r="D77">
        <f t="shared" si="1"/>
        <v>0</v>
      </c>
    </row>
    <row r="78" spans="1:4" x14ac:dyDescent="0.25">
      <c r="A78" s="1">
        <v>43907</v>
      </c>
      <c r="B78">
        <v>2.1</v>
      </c>
      <c r="C78">
        <v>0.8</v>
      </c>
      <c r="D78">
        <f t="shared" si="1"/>
        <v>0</v>
      </c>
    </row>
    <row r="79" spans="1:4" x14ac:dyDescent="0.25">
      <c r="A79" s="1">
        <v>43908</v>
      </c>
      <c r="B79">
        <v>1.3</v>
      </c>
      <c r="C79">
        <v>10.7</v>
      </c>
      <c r="D79">
        <f t="shared" si="1"/>
        <v>0</v>
      </c>
    </row>
    <row r="80" spans="1:4" x14ac:dyDescent="0.25">
      <c r="A80" s="1">
        <v>43909</v>
      </c>
      <c r="B80">
        <v>2.2999999999999998</v>
      </c>
      <c r="C80">
        <v>0</v>
      </c>
      <c r="D80">
        <f t="shared" si="1"/>
        <v>0</v>
      </c>
    </row>
    <row r="81" spans="1:4" x14ac:dyDescent="0.25">
      <c r="A81" s="1">
        <v>43910</v>
      </c>
      <c r="B81">
        <v>2.1</v>
      </c>
      <c r="C81">
        <v>0.8</v>
      </c>
      <c r="D81">
        <f t="shared" si="1"/>
        <v>0</v>
      </c>
    </row>
    <row r="82" spans="1:4" x14ac:dyDescent="0.25">
      <c r="A82" s="1">
        <v>43911</v>
      </c>
      <c r="B82">
        <v>3.4</v>
      </c>
      <c r="C82">
        <v>0.1</v>
      </c>
      <c r="D82">
        <f t="shared" si="1"/>
        <v>0</v>
      </c>
    </row>
    <row r="83" spans="1:4" x14ac:dyDescent="0.25">
      <c r="A83" s="1">
        <v>43912</v>
      </c>
      <c r="B83">
        <v>5.3</v>
      </c>
      <c r="C83">
        <v>0.1</v>
      </c>
      <c r="D83">
        <f t="shared" si="1"/>
        <v>0</v>
      </c>
    </row>
    <row r="84" spans="1:4" x14ac:dyDescent="0.25">
      <c r="A84" s="1">
        <v>43913</v>
      </c>
      <c r="B84">
        <v>6.9</v>
      </c>
      <c r="C84">
        <v>0</v>
      </c>
      <c r="D84">
        <f t="shared" si="1"/>
        <v>0</v>
      </c>
    </row>
    <row r="85" spans="1:4" x14ac:dyDescent="0.25">
      <c r="A85" s="1">
        <v>43914</v>
      </c>
      <c r="B85">
        <v>3.9</v>
      </c>
      <c r="C85">
        <v>0</v>
      </c>
      <c r="D85">
        <f t="shared" si="1"/>
        <v>0</v>
      </c>
    </row>
    <row r="86" spans="1:4" x14ac:dyDescent="0.25">
      <c r="A86" s="1">
        <v>43915</v>
      </c>
      <c r="B86">
        <v>3.3</v>
      </c>
      <c r="C86">
        <v>0.1</v>
      </c>
      <c r="D86">
        <f t="shared" si="1"/>
        <v>0</v>
      </c>
    </row>
    <row r="87" spans="1:4" x14ac:dyDescent="0.25">
      <c r="A87" s="1">
        <v>43916</v>
      </c>
      <c r="B87">
        <v>6.5</v>
      </c>
      <c r="C87">
        <v>0.9</v>
      </c>
      <c r="D87">
        <f t="shared" si="1"/>
        <v>0</v>
      </c>
    </row>
    <row r="88" spans="1:4" x14ac:dyDescent="0.25">
      <c r="A88" s="1">
        <v>43917</v>
      </c>
      <c r="B88">
        <v>6.9</v>
      </c>
      <c r="C88">
        <v>1.3</v>
      </c>
      <c r="D88">
        <f t="shared" si="1"/>
        <v>0</v>
      </c>
    </row>
    <row r="89" spans="1:4" x14ac:dyDescent="0.25">
      <c r="A89" s="1">
        <v>43918</v>
      </c>
      <c r="B89">
        <v>7.3</v>
      </c>
      <c r="C89">
        <v>1</v>
      </c>
      <c r="D89">
        <f t="shared" si="1"/>
        <v>0</v>
      </c>
    </row>
    <row r="90" spans="1:4" x14ac:dyDescent="0.25">
      <c r="A90" s="1">
        <v>43919</v>
      </c>
      <c r="B90">
        <v>6.5</v>
      </c>
      <c r="C90">
        <v>2.5</v>
      </c>
      <c r="D90">
        <f t="shared" si="1"/>
        <v>0</v>
      </c>
    </row>
    <row r="91" spans="1:4" x14ac:dyDescent="0.25">
      <c r="A91" s="1">
        <v>43920</v>
      </c>
      <c r="B91">
        <v>6.5</v>
      </c>
      <c r="C91">
        <v>0.3</v>
      </c>
      <c r="D91">
        <f t="shared" si="1"/>
        <v>0</v>
      </c>
    </row>
    <row r="92" spans="1:4" x14ac:dyDescent="0.25">
      <c r="A92" s="1">
        <v>43921</v>
      </c>
      <c r="B92">
        <v>6.1</v>
      </c>
      <c r="C92">
        <v>0.3</v>
      </c>
      <c r="D92">
        <f t="shared" si="1"/>
        <v>0</v>
      </c>
    </row>
    <row r="93" spans="1:4" x14ac:dyDescent="0.25">
      <c r="A93" s="1">
        <v>43922</v>
      </c>
      <c r="B93">
        <v>5.8</v>
      </c>
      <c r="C93">
        <v>0.5</v>
      </c>
      <c r="D93">
        <f t="shared" si="1"/>
        <v>0</v>
      </c>
    </row>
    <row r="94" spans="1:4" x14ac:dyDescent="0.25">
      <c r="A94" s="1">
        <v>43923</v>
      </c>
      <c r="B94">
        <v>3.9</v>
      </c>
      <c r="C94">
        <v>2</v>
      </c>
      <c r="D94">
        <f t="shared" si="1"/>
        <v>0</v>
      </c>
    </row>
    <row r="95" spans="1:4" x14ac:dyDescent="0.25">
      <c r="A95" s="1">
        <v>43924</v>
      </c>
      <c r="B95">
        <v>6.5</v>
      </c>
      <c r="C95">
        <v>4.7</v>
      </c>
      <c r="D95">
        <f t="shared" si="1"/>
        <v>0</v>
      </c>
    </row>
    <row r="96" spans="1:4" x14ac:dyDescent="0.25">
      <c r="A96" s="1">
        <v>43925</v>
      </c>
      <c r="B96">
        <v>4.5</v>
      </c>
      <c r="C96">
        <v>0</v>
      </c>
      <c r="D96">
        <f t="shared" si="1"/>
        <v>0</v>
      </c>
    </row>
    <row r="97" spans="1:4" x14ac:dyDescent="0.25">
      <c r="A97" s="1">
        <v>43926</v>
      </c>
      <c r="B97">
        <v>3.8</v>
      </c>
      <c r="C97">
        <v>0.3</v>
      </c>
      <c r="D97">
        <f t="shared" si="1"/>
        <v>0</v>
      </c>
    </row>
    <row r="98" spans="1:4" x14ac:dyDescent="0.25">
      <c r="A98" s="1">
        <v>43927</v>
      </c>
      <c r="B98">
        <v>6.3</v>
      </c>
      <c r="C98">
        <v>0</v>
      </c>
      <c r="D98">
        <f t="shared" si="1"/>
        <v>0</v>
      </c>
    </row>
    <row r="99" spans="1:4" x14ac:dyDescent="0.25">
      <c r="A99" s="1">
        <v>43928</v>
      </c>
      <c r="B99">
        <v>5.8</v>
      </c>
      <c r="C99">
        <v>0.3</v>
      </c>
      <c r="D99">
        <f t="shared" si="1"/>
        <v>0</v>
      </c>
    </row>
    <row r="100" spans="1:4" x14ac:dyDescent="0.25">
      <c r="A100" s="1">
        <v>43929</v>
      </c>
      <c r="B100">
        <v>4.2</v>
      </c>
      <c r="C100">
        <v>0.1</v>
      </c>
      <c r="D100">
        <f t="shared" si="1"/>
        <v>0</v>
      </c>
    </row>
    <row r="101" spans="1:4" x14ac:dyDescent="0.25">
      <c r="A101" s="1">
        <v>43930</v>
      </c>
      <c r="B101">
        <v>6</v>
      </c>
      <c r="C101">
        <v>0.9</v>
      </c>
      <c r="D101">
        <f t="shared" si="1"/>
        <v>0</v>
      </c>
    </row>
    <row r="102" spans="1:4" x14ac:dyDescent="0.25">
      <c r="A102" s="1">
        <v>43931</v>
      </c>
      <c r="B102">
        <v>3.1</v>
      </c>
      <c r="C102">
        <v>1.8</v>
      </c>
      <c r="D102">
        <f t="shared" si="1"/>
        <v>0</v>
      </c>
    </row>
    <row r="103" spans="1:4" x14ac:dyDescent="0.25">
      <c r="A103" s="1">
        <v>43932</v>
      </c>
      <c r="B103">
        <v>4.9000000000000004</v>
      </c>
      <c r="C103">
        <v>1.7</v>
      </c>
      <c r="D103">
        <f t="shared" si="1"/>
        <v>0</v>
      </c>
    </row>
    <row r="104" spans="1:4" x14ac:dyDescent="0.25">
      <c r="A104" s="1">
        <v>43933</v>
      </c>
      <c r="B104">
        <v>6.5</v>
      </c>
      <c r="C104">
        <v>0.9</v>
      </c>
      <c r="D104">
        <f t="shared" si="1"/>
        <v>0</v>
      </c>
    </row>
    <row r="105" spans="1:4" x14ac:dyDescent="0.25">
      <c r="A105" s="1">
        <v>43934</v>
      </c>
      <c r="B105">
        <v>6.9</v>
      </c>
      <c r="C105">
        <v>1.3</v>
      </c>
      <c r="D105">
        <f t="shared" si="1"/>
        <v>0</v>
      </c>
    </row>
    <row r="106" spans="1:4" x14ac:dyDescent="0.25">
      <c r="A106" s="1">
        <v>43935</v>
      </c>
      <c r="B106">
        <v>7.3</v>
      </c>
      <c r="C106">
        <v>1</v>
      </c>
      <c r="D106">
        <f t="shared" si="1"/>
        <v>0</v>
      </c>
    </row>
    <row r="107" spans="1:4" x14ac:dyDescent="0.25">
      <c r="A107" s="1">
        <v>43936</v>
      </c>
      <c r="B107">
        <v>6.5</v>
      </c>
      <c r="C107">
        <v>2.5</v>
      </c>
      <c r="D107">
        <f t="shared" si="1"/>
        <v>0</v>
      </c>
    </row>
    <row r="108" spans="1:4" x14ac:dyDescent="0.25">
      <c r="A108" s="1">
        <v>43937</v>
      </c>
      <c r="B108">
        <v>6.5</v>
      </c>
      <c r="C108">
        <v>0.3</v>
      </c>
      <c r="D108">
        <f t="shared" si="1"/>
        <v>0</v>
      </c>
    </row>
    <row r="109" spans="1:4" x14ac:dyDescent="0.25">
      <c r="A109" s="1">
        <v>43938</v>
      </c>
      <c r="B109">
        <v>6.1</v>
      </c>
      <c r="C109">
        <v>0.3</v>
      </c>
      <c r="D109">
        <f t="shared" si="1"/>
        <v>0</v>
      </c>
    </row>
    <row r="110" spans="1:4" x14ac:dyDescent="0.25">
      <c r="A110" s="1">
        <v>43939</v>
      </c>
      <c r="B110">
        <v>5.8</v>
      </c>
      <c r="C110">
        <v>0.5</v>
      </c>
      <c r="D110">
        <f t="shared" si="1"/>
        <v>0</v>
      </c>
    </row>
    <row r="111" spans="1:4" x14ac:dyDescent="0.25">
      <c r="A111" s="1">
        <v>43940</v>
      </c>
      <c r="B111">
        <v>3.9</v>
      </c>
      <c r="C111">
        <v>2</v>
      </c>
      <c r="D111">
        <f t="shared" si="1"/>
        <v>0</v>
      </c>
    </row>
    <row r="112" spans="1:4" x14ac:dyDescent="0.25">
      <c r="A112" s="1">
        <v>43941</v>
      </c>
      <c r="B112">
        <v>6.5</v>
      </c>
      <c r="C112">
        <v>4.7</v>
      </c>
      <c r="D112">
        <f t="shared" si="1"/>
        <v>0</v>
      </c>
    </row>
    <row r="113" spans="1:4" x14ac:dyDescent="0.25">
      <c r="A113" s="1">
        <v>43942</v>
      </c>
      <c r="B113">
        <v>5.8</v>
      </c>
      <c r="C113">
        <v>0.3</v>
      </c>
      <c r="D113">
        <f t="shared" si="1"/>
        <v>0</v>
      </c>
    </row>
    <row r="114" spans="1:4" x14ac:dyDescent="0.25">
      <c r="A114" s="1">
        <v>43943</v>
      </c>
      <c r="B114">
        <v>4.2</v>
      </c>
      <c r="C114">
        <v>0.1</v>
      </c>
      <c r="D114">
        <f t="shared" si="1"/>
        <v>0</v>
      </c>
    </row>
    <row r="115" spans="1:4" x14ac:dyDescent="0.25">
      <c r="A115" s="1">
        <v>43944</v>
      </c>
      <c r="B115">
        <v>6</v>
      </c>
      <c r="C115">
        <v>0.9</v>
      </c>
      <c r="D115">
        <f t="shared" si="1"/>
        <v>0</v>
      </c>
    </row>
    <row r="116" spans="1:4" x14ac:dyDescent="0.25">
      <c r="A116" s="1">
        <v>43945</v>
      </c>
      <c r="B116">
        <v>6.5</v>
      </c>
      <c r="C116">
        <v>2.5</v>
      </c>
      <c r="D116">
        <f t="shared" si="1"/>
        <v>0</v>
      </c>
    </row>
    <row r="117" spans="1:4" x14ac:dyDescent="0.25">
      <c r="A117" s="1">
        <v>43946</v>
      </c>
      <c r="B117">
        <v>6.5</v>
      </c>
      <c r="C117">
        <v>0.3</v>
      </c>
      <c r="D117">
        <f t="shared" si="1"/>
        <v>0</v>
      </c>
    </row>
    <row r="118" spans="1:4" x14ac:dyDescent="0.25">
      <c r="A118" s="1">
        <v>43947</v>
      </c>
      <c r="B118">
        <v>6.1</v>
      </c>
      <c r="C118">
        <v>0.3</v>
      </c>
      <c r="D118">
        <f t="shared" si="1"/>
        <v>0</v>
      </c>
    </row>
    <row r="119" spans="1:4" x14ac:dyDescent="0.25">
      <c r="A119" s="1">
        <v>43948</v>
      </c>
      <c r="B119">
        <v>5.8</v>
      </c>
      <c r="C119">
        <v>0.5</v>
      </c>
      <c r="D119">
        <f t="shared" si="1"/>
        <v>0</v>
      </c>
    </row>
    <row r="120" spans="1:4" x14ac:dyDescent="0.25">
      <c r="A120" s="1">
        <v>43949</v>
      </c>
      <c r="B120">
        <v>3.9</v>
      </c>
      <c r="C120">
        <v>2</v>
      </c>
      <c r="D120">
        <f t="shared" si="1"/>
        <v>0</v>
      </c>
    </row>
    <row r="121" spans="1:4" x14ac:dyDescent="0.25">
      <c r="A121" s="1">
        <v>43950</v>
      </c>
      <c r="B121">
        <v>6.5</v>
      </c>
      <c r="C121">
        <v>4.7</v>
      </c>
      <c r="D121">
        <f t="shared" si="1"/>
        <v>0</v>
      </c>
    </row>
    <row r="122" spans="1:4" x14ac:dyDescent="0.25">
      <c r="A122" s="1">
        <v>43951</v>
      </c>
      <c r="B122">
        <v>4.5</v>
      </c>
      <c r="C122">
        <v>0</v>
      </c>
      <c r="D122">
        <f t="shared" si="1"/>
        <v>0</v>
      </c>
    </row>
    <row r="123" spans="1:4" x14ac:dyDescent="0.25">
      <c r="A123" s="1">
        <v>43952</v>
      </c>
      <c r="B123">
        <v>3.8</v>
      </c>
      <c r="C123">
        <v>0.3</v>
      </c>
      <c r="D123">
        <f t="shared" si="1"/>
        <v>0</v>
      </c>
    </row>
    <row r="124" spans="1:4" x14ac:dyDescent="0.25">
      <c r="A124" s="1">
        <v>43953</v>
      </c>
      <c r="B124">
        <v>6.3</v>
      </c>
      <c r="C124">
        <v>0</v>
      </c>
      <c r="D124">
        <f t="shared" si="1"/>
        <v>0</v>
      </c>
    </row>
    <row r="125" spans="1:4" x14ac:dyDescent="0.25">
      <c r="A125" s="1">
        <v>43954</v>
      </c>
      <c r="B125">
        <v>5.8</v>
      </c>
      <c r="C125">
        <v>0.3</v>
      </c>
      <c r="D125">
        <f t="shared" si="1"/>
        <v>0</v>
      </c>
    </row>
    <row r="126" spans="1:4" x14ac:dyDescent="0.25">
      <c r="A126" s="1">
        <v>43955</v>
      </c>
      <c r="B126">
        <v>4.2</v>
      </c>
      <c r="C126">
        <v>0.1</v>
      </c>
      <c r="D126">
        <f t="shared" si="1"/>
        <v>0</v>
      </c>
    </row>
    <row r="127" spans="1:4" x14ac:dyDescent="0.25">
      <c r="A127" s="1">
        <v>43956</v>
      </c>
      <c r="B127">
        <v>6</v>
      </c>
      <c r="C127">
        <v>0.9</v>
      </c>
      <c r="D127">
        <f t="shared" si="1"/>
        <v>0</v>
      </c>
    </row>
    <row r="128" spans="1:4" x14ac:dyDescent="0.25">
      <c r="A128" s="1">
        <v>43957</v>
      </c>
      <c r="B128">
        <v>3.1</v>
      </c>
      <c r="C128">
        <v>1.8</v>
      </c>
      <c r="D128">
        <f t="shared" si="1"/>
        <v>0</v>
      </c>
    </row>
    <row r="129" spans="1:4" x14ac:dyDescent="0.25">
      <c r="A129" s="1">
        <v>43958</v>
      </c>
      <c r="B129">
        <v>4.9000000000000004</v>
      </c>
      <c r="C129">
        <v>1.7</v>
      </c>
      <c r="D129">
        <f t="shared" si="1"/>
        <v>0</v>
      </c>
    </row>
    <row r="130" spans="1:4" x14ac:dyDescent="0.25">
      <c r="A130" s="1">
        <v>43959</v>
      </c>
      <c r="B130">
        <v>7</v>
      </c>
      <c r="C130">
        <v>0.5</v>
      </c>
      <c r="D130">
        <f t="shared" si="1"/>
        <v>0</v>
      </c>
    </row>
    <row r="131" spans="1:4" x14ac:dyDescent="0.25">
      <c r="A131" s="1">
        <v>43960</v>
      </c>
      <c r="B131">
        <v>5.7</v>
      </c>
      <c r="C131">
        <v>1.4</v>
      </c>
      <c r="D131">
        <f t="shared" si="1"/>
        <v>0</v>
      </c>
    </row>
    <row r="132" spans="1:4" x14ac:dyDescent="0.25">
      <c r="A132" s="1">
        <v>43961</v>
      </c>
      <c r="B132">
        <v>7.9</v>
      </c>
      <c r="C132">
        <v>0.6</v>
      </c>
      <c r="D132">
        <f t="shared" ref="D132:D195" si="2">IF(AND(B131&gt;15,C131&lt;0.5),1,0)</f>
        <v>0</v>
      </c>
    </row>
    <row r="133" spans="1:4" x14ac:dyDescent="0.25">
      <c r="A133" s="1">
        <v>43962</v>
      </c>
      <c r="B133">
        <v>6.7</v>
      </c>
      <c r="C133">
        <v>0.1</v>
      </c>
      <c r="D133">
        <f t="shared" si="2"/>
        <v>0</v>
      </c>
    </row>
    <row r="134" spans="1:4" x14ac:dyDescent="0.25">
      <c r="A134" s="1">
        <v>43963</v>
      </c>
      <c r="B134">
        <v>6.4</v>
      </c>
      <c r="C134">
        <v>0.8</v>
      </c>
      <c r="D134">
        <f t="shared" si="2"/>
        <v>0</v>
      </c>
    </row>
    <row r="135" spans="1:4" x14ac:dyDescent="0.25">
      <c r="A135" s="1">
        <v>43964</v>
      </c>
      <c r="B135">
        <v>4</v>
      </c>
      <c r="C135">
        <v>0</v>
      </c>
      <c r="D135">
        <f t="shared" si="2"/>
        <v>0</v>
      </c>
    </row>
    <row r="136" spans="1:4" x14ac:dyDescent="0.25">
      <c r="A136" s="1">
        <v>43965</v>
      </c>
      <c r="B136">
        <v>6.8</v>
      </c>
      <c r="C136">
        <v>0</v>
      </c>
      <c r="D136">
        <f t="shared" si="2"/>
        <v>0</v>
      </c>
    </row>
    <row r="137" spans="1:4" x14ac:dyDescent="0.25">
      <c r="A137" s="1">
        <v>43966</v>
      </c>
      <c r="B137">
        <v>6.7</v>
      </c>
      <c r="C137">
        <v>0.9</v>
      </c>
      <c r="D137">
        <f t="shared" si="2"/>
        <v>0</v>
      </c>
    </row>
    <row r="138" spans="1:4" x14ac:dyDescent="0.25">
      <c r="A138" s="1">
        <v>43967</v>
      </c>
      <c r="B138">
        <v>8.5</v>
      </c>
      <c r="C138">
        <v>1.9</v>
      </c>
      <c r="D138">
        <f t="shared" si="2"/>
        <v>0</v>
      </c>
    </row>
    <row r="139" spans="1:4" x14ac:dyDescent="0.25">
      <c r="A139" s="1">
        <v>43968</v>
      </c>
      <c r="B139">
        <v>10.4</v>
      </c>
      <c r="C139">
        <v>0</v>
      </c>
      <c r="D139">
        <f t="shared" si="2"/>
        <v>0</v>
      </c>
    </row>
    <row r="140" spans="1:4" x14ac:dyDescent="0.25">
      <c r="A140" s="1">
        <v>43969</v>
      </c>
      <c r="B140">
        <v>10.5</v>
      </c>
      <c r="C140">
        <v>5.4</v>
      </c>
      <c r="D140">
        <f t="shared" si="2"/>
        <v>0</v>
      </c>
    </row>
    <row r="141" spans="1:4" x14ac:dyDescent="0.25">
      <c r="A141" s="1">
        <v>43970</v>
      </c>
      <c r="B141">
        <v>10.199999999999999</v>
      </c>
      <c r="C141">
        <v>2.9</v>
      </c>
      <c r="D141">
        <f t="shared" si="2"/>
        <v>0</v>
      </c>
    </row>
    <row r="142" spans="1:4" x14ac:dyDescent="0.25">
      <c r="A142" s="1">
        <v>43971</v>
      </c>
      <c r="B142">
        <v>8.3000000000000007</v>
      </c>
      <c r="C142">
        <v>4.4000000000000004</v>
      </c>
      <c r="D142">
        <f t="shared" si="2"/>
        <v>0</v>
      </c>
    </row>
    <row r="143" spans="1:4" x14ac:dyDescent="0.25">
      <c r="A143" s="1">
        <v>43972</v>
      </c>
      <c r="B143">
        <v>7.1</v>
      </c>
      <c r="C143">
        <v>1.5</v>
      </c>
      <c r="D143">
        <f t="shared" si="2"/>
        <v>0</v>
      </c>
    </row>
    <row r="144" spans="1:4" x14ac:dyDescent="0.25">
      <c r="A144" s="1">
        <v>43973</v>
      </c>
      <c r="B144">
        <v>8.4</v>
      </c>
      <c r="C144">
        <v>0</v>
      </c>
      <c r="D144">
        <f t="shared" si="2"/>
        <v>0</v>
      </c>
    </row>
    <row r="145" spans="1:4" x14ac:dyDescent="0.25">
      <c r="A145" s="1">
        <v>43974</v>
      </c>
      <c r="B145">
        <v>11.6</v>
      </c>
      <c r="C145">
        <v>0.8</v>
      </c>
      <c r="D145">
        <f t="shared" si="2"/>
        <v>0</v>
      </c>
    </row>
    <row r="146" spans="1:4" x14ac:dyDescent="0.25">
      <c r="A146" s="1">
        <v>43975</v>
      </c>
      <c r="B146">
        <v>9.4</v>
      </c>
      <c r="C146">
        <v>4.3</v>
      </c>
      <c r="D146">
        <f t="shared" si="2"/>
        <v>0</v>
      </c>
    </row>
    <row r="147" spans="1:4" x14ac:dyDescent="0.25">
      <c r="A147" s="1">
        <v>43976</v>
      </c>
      <c r="B147">
        <v>9.1</v>
      </c>
      <c r="C147">
        <v>7.6</v>
      </c>
      <c r="D147">
        <f t="shared" si="2"/>
        <v>0</v>
      </c>
    </row>
    <row r="148" spans="1:4" x14ac:dyDescent="0.25">
      <c r="A148" s="1">
        <v>43977</v>
      </c>
      <c r="B148">
        <v>9.8000000000000007</v>
      </c>
      <c r="C148">
        <v>2</v>
      </c>
      <c r="D148">
        <f t="shared" si="2"/>
        <v>0</v>
      </c>
    </row>
    <row r="149" spans="1:4" x14ac:dyDescent="0.25">
      <c r="A149" s="1">
        <v>43978</v>
      </c>
      <c r="B149">
        <v>11.6</v>
      </c>
      <c r="C149">
        <v>2</v>
      </c>
      <c r="D149">
        <f t="shared" si="2"/>
        <v>0</v>
      </c>
    </row>
    <row r="150" spans="1:4" x14ac:dyDescent="0.25">
      <c r="A150" s="1">
        <v>43979</v>
      </c>
      <c r="B150">
        <v>12.5</v>
      </c>
      <c r="C150">
        <v>0</v>
      </c>
      <c r="D150">
        <f t="shared" si="2"/>
        <v>0</v>
      </c>
    </row>
    <row r="151" spans="1:4" x14ac:dyDescent="0.25">
      <c r="A151" s="1">
        <v>43980</v>
      </c>
      <c r="B151">
        <v>10</v>
      </c>
      <c r="C151">
        <v>0.1</v>
      </c>
      <c r="D151">
        <f t="shared" si="2"/>
        <v>0</v>
      </c>
    </row>
    <row r="152" spans="1:4" x14ac:dyDescent="0.25">
      <c r="A152" s="1">
        <v>43981</v>
      </c>
      <c r="B152">
        <v>13.7</v>
      </c>
      <c r="C152">
        <v>1.5</v>
      </c>
      <c r="D152">
        <f t="shared" si="2"/>
        <v>0</v>
      </c>
    </row>
    <row r="153" spans="1:4" x14ac:dyDescent="0.25">
      <c r="A153" s="1">
        <v>43982</v>
      </c>
      <c r="B153">
        <v>13.9</v>
      </c>
      <c r="C153">
        <v>0</v>
      </c>
      <c r="D153">
        <f t="shared" si="2"/>
        <v>0</v>
      </c>
    </row>
    <row r="154" spans="1:4" x14ac:dyDescent="0.25">
      <c r="A154" s="1">
        <v>43983</v>
      </c>
      <c r="B154">
        <v>12</v>
      </c>
      <c r="C154">
        <v>15.5</v>
      </c>
      <c r="D154">
        <f t="shared" si="2"/>
        <v>0</v>
      </c>
    </row>
    <row r="155" spans="1:4" x14ac:dyDescent="0.25">
      <c r="A155" s="1">
        <v>43984</v>
      </c>
      <c r="B155">
        <v>12.6</v>
      </c>
      <c r="C155">
        <v>7.2</v>
      </c>
      <c r="D155">
        <f t="shared" si="2"/>
        <v>0</v>
      </c>
    </row>
    <row r="156" spans="1:4" x14ac:dyDescent="0.25">
      <c r="A156" s="1">
        <v>43985</v>
      </c>
      <c r="B156">
        <v>13.6</v>
      </c>
      <c r="C156">
        <v>0.1</v>
      </c>
      <c r="D156">
        <f t="shared" si="2"/>
        <v>0</v>
      </c>
    </row>
    <row r="157" spans="1:4" x14ac:dyDescent="0.25">
      <c r="A157" s="1">
        <v>43986</v>
      </c>
      <c r="B157">
        <v>15</v>
      </c>
      <c r="C157">
        <v>0.2</v>
      </c>
      <c r="D157">
        <f t="shared" si="2"/>
        <v>0</v>
      </c>
    </row>
    <row r="158" spans="1:4" x14ac:dyDescent="0.25">
      <c r="A158" s="1">
        <v>43987</v>
      </c>
      <c r="B158">
        <v>16.100000000000001</v>
      </c>
      <c r="C158">
        <v>0.3</v>
      </c>
      <c r="D158">
        <f t="shared" si="2"/>
        <v>0</v>
      </c>
    </row>
    <row r="159" spans="1:4" x14ac:dyDescent="0.25">
      <c r="A159" s="1">
        <v>43988</v>
      </c>
      <c r="B159">
        <v>11</v>
      </c>
      <c r="C159">
        <v>4</v>
      </c>
      <c r="D159">
        <f t="shared" si="2"/>
        <v>1</v>
      </c>
    </row>
    <row r="160" spans="1:4" x14ac:dyDescent="0.25">
      <c r="A160" s="1">
        <v>43989</v>
      </c>
      <c r="B160">
        <v>14.2</v>
      </c>
      <c r="C160">
        <v>2.8</v>
      </c>
      <c r="D160">
        <f t="shared" si="2"/>
        <v>0</v>
      </c>
    </row>
    <row r="161" spans="1:4" x14ac:dyDescent="0.25">
      <c r="A161" s="1">
        <v>43990</v>
      </c>
      <c r="B161">
        <v>14.2</v>
      </c>
      <c r="C161">
        <v>0.3</v>
      </c>
      <c r="D161">
        <f t="shared" si="2"/>
        <v>0</v>
      </c>
    </row>
    <row r="162" spans="1:4" x14ac:dyDescent="0.25">
      <c r="A162" s="1">
        <v>43991</v>
      </c>
      <c r="B162">
        <v>13.4</v>
      </c>
      <c r="C162">
        <v>12.9</v>
      </c>
      <c r="D162">
        <f t="shared" si="2"/>
        <v>0</v>
      </c>
    </row>
    <row r="163" spans="1:4" x14ac:dyDescent="0.25">
      <c r="A163" s="1">
        <v>43992</v>
      </c>
      <c r="B163">
        <v>11.8</v>
      </c>
      <c r="C163">
        <v>0.2</v>
      </c>
      <c r="D163">
        <f t="shared" si="2"/>
        <v>0</v>
      </c>
    </row>
    <row r="164" spans="1:4" x14ac:dyDescent="0.25">
      <c r="A164" s="1">
        <v>43993</v>
      </c>
      <c r="B164">
        <v>14.6</v>
      </c>
      <c r="C164">
        <v>0</v>
      </c>
      <c r="D164">
        <f t="shared" si="2"/>
        <v>0</v>
      </c>
    </row>
    <row r="165" spans="1:4" x14ac:dyDescent="0.25">
      <c r="A165" s="1">
        <v>43994</v>
      </c>
      <c r="B165">
        <v>14.8</v>
      </c>
      <c r="C165">
        <v>0</v>
      </c>
      <c r="D165">
        <f t="shared" si="2"/>
        <v>0</v>
      </c>
    </row>
    <row r="166" spans="1:4" x14ac:dyDescent="0.25">
      <c r="A166" s="1">
        <v>43995</v>
      </c>
      <c r="B166">
        <v>14.7</v>
      </c>
      <c r="C166">
        <v>0.7</v>
      </c>
      <c r="D166">
        <f t="shared" si="2"/>
        <v>0</v>
      </c>
    </row>
    <row r="167" spans="1:4" x14ac:dyDescent="0.25">
      <c r="A167" s="1">
        <v>43996</v>
      </c>
      <c r="B167">
        <v>14.1</v>
      </c>
      <c r="C167">
        <v>0</v>
      </c>
      <c r="D167">
        <f t="shared" si="2"/>
        <v>0</v>
      </c>
    </row>
    <row r="168" spans="1:4" x14ac:dyDescent="0.25">
      <c r="A168" s="1">
        <v>43997</v>
      </c>
      <c r="B168">
        <v>17.600000000000001</v>
      </c>
      <c r="C168">
        <v>0</v>
      </c>
      <c r="D168">
        <f t="shared" si="2"/>
        <v>0</v>
      </c>
    </row>
    <row r="169" spans="1:4" x14ac:dyDescent="0.25">
      <c r="A169" s="1">
        <v>43998</v>
      </c>
      <c r="B169">
        <v>17</v>
      </c>
      <c r="C169">
        <v>10.8</v>
      </c>
      <c r="D169">
        <f t="shared" si="2"/>
        <v>1</v>
      </c>
    </row>
    <row r="170" spans="1:4" x14ac:dyDescent="0.25">
      <c r="A170" s="1">
        <v>43999</v>
      </c>
      <c r="B170">
        <v>16.399999999999999</v>
      </c>
      <c r="C170">
        <v>7.2</v>
      </c>
      <c r="D170">
        <f t="shared" si="2"/>
        <v>0</v>
      </c>
    </row>
    <row r="171" spans="1:4" x14ac:dyDescent="0.25">
      <c r="A171" s="1">
        <v>44000</v>
      </c>
      <c r="B171">
        <v>16.2</v>
      </c>
      <c r="C171">
        <v>2</v>
      </c>
      <c r="D171">
        <f t="shared" si="2"/>
        <v>0</v>
      </c>
    </row>
    <row r="172" spans="1:4" x14ac:dyDescent="0.25">
      <c r="A172" s="1">
        <v>44001</v>
      </c>
      <c r="B172">
        <v>12.5</v>
      </c>
      <c r="C172">
        <v>1.6</v>
      </c>
      <c r="D172">
        <f t="shared" si="2"/>
        <v>0</v>
      </c>
    </row>
    <row r="173" spans="1:4" x14ac:dyDescent="0.25">
      <c r="A173" s="1">
        <v>44002</v>
      </c>
      <c r="B173">
        <v>16.2</v>
      </c>
      <c r="C173">
        <v>18.3</v>
      </c>
      <c r="D173">
        <f t="shared" si="2"/>
        <v>0</v>
      </c>
    </row>
    <row r="174" spans="1:4" x14ac:dyDescent="0.25">
      <c r="A174" s="1">
        <v>44003</v>
      </c>
      <c r="B174">
        <v>17</v>
      </c>
      <c r="C174">
        <v>1.4</v>
      </c>
      <c r="D174">
        <f t="shared" si="2"/>
        <v>0</v>
      </c>
    </row>
    <row r="175" spans="1:4" x14ac:dyDescent="0.25">
      <c r="A175" s="1">
        <v>44004</v>
      </c>
      <c r="B175">
        <v>15.8</v>
      </c>
      <c r="C175">
        <v>0.5</v>
      </c>
      <c r="D175">
        <f t="shared" si="2"/>
        <v>0</v>
      </c>
    </row>
    <row r="176" spans="1:4" x14ac:dyDescent="0.25">
      <c r="A176" s="1">
        <v>44005</v>
      </c>
      <c r="B176">
        <v>15</v>
      </c>
      <c r="C176">
        <v>3.6</v>
      </c>
      <c r="D176">
        <f t="shared" si="2"/>
        <v>0</v>
      </c>
    </row>
    <row r="177" spans="1:4" x14ac:dyDescent="0.25">
      <c r="A177" s="1">
        <v>44006</v>
      </c>
      <c r="B177">
        <v>15.6</v>
      </c>
      <c r="C177">
        <v>1.3</v>
      </c>
      <c r="D177">
        <f t="shared" si="2"/>
        <v>0</v>
      </c>
    </row>
    <row r="178" spans="1:4" x14ac:dyDescent="0.25">
      <c r="A178" s="1">
        <v>44007</v>
      </c>
      <c r="B178">
        <v>17.3</v>
      </c>
      <c r="C178">
        <v>9.5</v>
      </c>
      <c r="D178">
        <f t="shared" si="2"/>
        <v>0</v>
      </c>
    </row>
    <row r="179" spans="1:4" x14ac:dyDescent="0.25">
      <c r="A179" s="1">
        <v>44008</v>
      </c>
      <c r="B179">
        <v>17.3</v>
      </c>
      <c r="C179">
        <v>4</v>
      </c>
      <c r="D179">
        <f t="shared" si="2"/>
        <v>0</v>
      </c>
    </row>
    <row r="180" spans="1:4" x14ac:dyDescent="0.25">
      <c r="A180" s="1">
        <v>44009</v>
      </c>
      <c r="B180">
        <v>15.3</v>
      </c>
      <c r="C180">
        <v>1</v>
      </c>
      <c r="D180">
        <f t="shared" si="2"/>
        <v>0</v>
      </c>
    </row>
    <row r="181" spans="1:4" x14ac:dyDescent="0.25">
      <c r="A181" s="1">
        <v>44010</v>
      </c>
      <c r="B181">
        <v>16.899999999999999</v>
      </c>
      <c r="C181">
        <v>1.6</v>
      </c>
      <c r="D181">
        <f t="shared" si="2"/>
        <v>0</v>
      </c>
    </row>
    <row r="182" spans="1:4" x14ac:dyDescent="0.25">
      <c r="A182" s="1">
        <v>44011</v>
      </c>
      <c r="B182">
        <v>15.5</v>
      </c>
      <c r="C182">
        <v>1</v>
      </c>
      <c r="D182">
        <f t="shared" si="2"/>
        <v>0</v>
      </c>
    </row>
    <row r="183" spans="1:4" x14ac:dyDescent="0.25">
      <c r="A183" s="1">
        <v>44012</v>
      </c>
      <c r="B183">
        <v>16.899999999999999</v>
      </c>
      <c r="C183">
        <v>0</v>
      </c>
      <c r="D183">
        <f t="shared" si="2"/>
        <v>0</v>
      </c>
    </row>
    <row r="184" spans="1:4" x14ac:dyDescent="0.25">
      <c r="A184" s="1">
        <v>44013</v>
      </c>
      <c r="B184">
        <v>14.2</v>
      </c>
      <c r="C184">
        <v>1</v>
      </c>
      <c r="D184">
        <f t="shared" si="2"/>
        <v>1</v>
      </c>
    </row>
    <row r="185" spans="1:4" x14ac:dyDescent="0.25">
      <c r="A185" s="1">
        <v>44014</v>
      </c>
      <c r="B185">
        <v>15.6</v>
      </c>
      <c r="C185">
        <v>2.5</v>
      </c>
      <c r="D185">
        <f t="shared" si="2"/>
        <v>0</v>
      </c>
    </row>
    <row r="186" spans="1:4" x14ac:dyDescent="0.25">
      <c r="A186" s="1">
        <v>44015</v>
      </c>
      <c r="B186">
        <v>14.6</v>
      </c>
      <c r="C186">
        <v>17.7</v>
      </c>
      <c r="D186">
        <f t="shared" si="2"/>
        <v>0</v>
      </c>
    </row>
    <row r="187" spans="1:4" x14ac:dyDescent="0.25">
      <c r="A187" s="1">
        <v>44016</v>
      </c>
      <c r="B187">
        <v>14.2</v>
      </c>
      <c r="C187">
        <v>2.4</v>
      </c>
      <c r="D187">
        <f t="shared" si="2"/>
        <v>0</v>
      </c>
    </row>
    <row r="188" spans="1:4" x14ac:dyDescent="0.25">
      <c r="A188" s="1">
        <v>44017</v>
      </c>
      <c r="B188">
        <v>15.1</v>
      </c>
      <c r="C188">
        <v>0.1</v>
      </c>
      <c r="D188">
        <f t="shared" si="2"/>
        <v>0</v>
      </c>
    </row>
    <row r="189" spans="1:4" x14ac:dyDescent="0.25">
      <c r="A189" s="1">
        <v>44018</v>
      </c>
      <c r="B189">
        <v>15.4</v>
      </c>
      <c r="C189">
        <v>0.3</v>
      </c>
      <c r="D189">
        <f t="shared" si="2"/>
        <v>1</v>
      </c>
    </row>
    <row r="190" spans="1:4" x14ac:dyDescent="0.25">
      <c r="A190" s="1">
        <v>44019</v>
      </c>
      <c r="B190">
        <v>15.1</v>
      </c>
      <c r="C190">
        <v>1</v>
      </c>
      <c r="D190">
        <f t="shared" si="2"/>
        <v>1</v>
      </c>
    </row>
    <row r="191" spans="1:4" x14ac:dyDescent="0.25">
      <c r="A191" s="1">
        <v>44020</v>
      </c>
      <c r="B191">
        <v>16.7</v>
      </c>
      <c r="C191">
        <v>2.9</v>
      </c>
      <c r="D191">
        <f t="shared" si="2"/>
        <v>0</v>
      </c>
    </row>
    <row r="192" spans="1:4" x14ac:dyDescent="0.25">
      <c r="A192" s="1">
        <v>44021</v>
      </c>
      <c r="B192">
        <v>16.899999999999999</v>
      </c>
      <c r="C192">
        <v>1.6</v>
      </c>
      <c r="D192">
        <f t="shared" si="2"/>
        <v>0</v>
      </c>
    </row>
    <row r="193" spans="1:4" x14ac:dyDescent="0.25">
      <c r="A193" s="1">
        <v>44022</v>
      </c>
      <c r="B193">
        <v>17.600000000000001</v>
      </c>
      <c r="C193">
        <v>1.4</v>
      </c>
      <c r="D193">
        <f t="shared" si="2"/>
        <v>0</v>
      </c>
    </row>
    <row r="194" spans="1:4" x14ac:dyDescent="0.25">
      <c r="A194" s="1">
        <v>44023</v>
      </c>
      <c r="B194">
        <v>19.3</v>
      </c>
      <c r="C194">
        <v>0</v>
      </c>
      <c r="D194">
        <f t="shared" si="2"/>
        <v>0</v>
      </c>
    </row>
    <row r="195" spans="1:4" x14ac:dyDescent="0.25">
      <c r="A195" s="1">
        <v>44024</v>
      </c>
      <c r="B195">
        <v>17.399999999999999</v>
      </c>
      <c r="C195">
        <v>0.3</v>
      </c>
      <c r="D195">
        <f t="shared" si="2"/>
        <v>1</v>
      </c>
    </row>
    <row r="196" spans="1:4" x14ac:dyDescent="0.25">
      <c r="A196" s="1">
        <v>44025</v>
      </c>
      <c r="B196">
        <v>16.100000000000001</v>
      </c>
      <c r="C196">
        <v>0.8</v>
      </c>
      <c r="D196">
        <f t="shared" ref="D196:D259" si="3">IF(AND(B195&gt;15,C195&lt;0.5),1,0)</f>
        <v>1</v>
      </c>
    </row>
    <row r="197" spans="1:4" x14ac:dyDescent="0.25">
      <c r="A197" s="1">
        <v>44026</v>
      </c>
      <c r="B197">
        <v>15</v>
      </c>
      <c r="C197">
        <v>3.6</v>
      </c>
      <c r="D197">
        <f t="shared" si="3"/>
        <v>0</v>
      </c>
    </row>
    <row r="198" spans="1:4" x14ac:dyDescent="0.25">
      <c r="A198" s="1">
        <v>44027</v>
      </c>
      <c r="B198">
        <v>15.6</v>
      </c>
      <c r="C198">
        <v>1.3</v>
      </c>
      <c r="D198">
        <f t="shared" si="3"/>
        <v>0</v>
      </c>
    </row>
    <row r="199" spans="1:4" x14ac:dyDescent="0.25">
      <c r="A199" s="1">
        <v>44028</v>
      </c>
      <c r="B199">
        <v>17.3</v>
      </c>
      <c r="C199">
        <v>9.5</v>
      </c>
      <c r="D199">
        <f t="shared" si="3"/>
        <v>0</v>
      </c>
    </row>
    <row r="200" spans="1:4" x14ac:dyDescent="0.25">
      <c r="A200" s="1">
        <v>44029</v>
      </c>
      <c r="B200">
        <v>17.3</v>
      </c>
      <c r="C200">
        <v>4</v>
      </c>
      <c r="D200">
        <f t="shared" si="3"/>
        <v>0</v>
      </c>
    </row>
    <row r="201" spans="1:4" x14ac:dyDescent="0.25">
      <c r="A201" s="1">
        <v>44030</v>
      </c>
      <c r="B201">
        <v>15.3</v>
      </c>
      <c r="C201">
        <v>1</v>
      </c>
      <c r="D201">
        <f t="shared" si="3"/>
        <v>0</v>
      </c>
    </row>
    <row r="202" spans="1:4" x14ac:dyDescent="0.25">
      <c r="A202" s="1">
        <v>44031</v>
      </c>
      <c r="B202">
        <v>16.899999999999999</v>
      </c>
      <c r="C202">
        <v>1.6</v>
      </c>
      <c r="D202">
        <f t="shared" si="3"/>
        <v>0</v>
      </c>
    </row>
    <row r="203" spans="1:4" x14ac:dyDescent="0.25">
      <c r="A203" s="1">
        <v>44032</v>
      </c>
      <c r="B203">
        <v>18.100000000000001</v>
      </c>
      <c r="C203">
        <v>6.7</v>
      </c>
      <c r="D203">
        <f t="shared" si="3"/>
        <v>0</v>
      </c>
    </row>
    <row r="204" spans="1:4" x14ac:dyDescent="0.25">
      <c r="A204" s="1">
        <v>44033</v>
      </c>
      <c r="B204">
        <v>15.7</v>
      </c>
      <c r="C204">
        <v>7.6</v>
      </c>
      <c r="D204">
        <f t="shared" si="3"/>
        <v>0</v>
      </c>
    </row>
    <row r="205" spans="1:4" x14ac:dyDescent="0.25">
      <c r="A205" s="1">
        <v>44034</v>
      </c>
      <c r="B205">
        <v>17.8</v>
      </c>
      <c r="C205">
        <v>0.4</v>
      </c>
      <c r="D205">
        <f t="shared" si="3"/>
        <v>0</v>
      </c>
    </row>
    <row r="206" spans="1:4" x14ac:dyDescent="0.25">
      <c r="A206" s="1">
        <v>44035</v>
      </c>
      <c r="B206">
        <v>16.399999999999999</v>
      </c>
      <c r="C206">
        <v>6</v>
      </c>
      <c r="D206">
        <f t="shared" si="3"/>
        <v>1</v>
      </c>
    </row>
    <row r="207" spans="1:4" x14ac:dyDescent="0.25">
      <c r="A207" s="1">
        <v>44036</v>
      </c>
      <c r="B207">
        <v>17.100000000000001</v>
      </c>
      <c r="C207">
        <v>1.5</v>
      </c>
      <c r="D207">
        <f t="shared" si="3"/>
        <v>0</v>
      </c>
    </row>
    <row r="208" spans="1:4" x14ac:dyDescent="0.25">
      <c r="A208" s="1">
        <v>44037</v>
      </c>
      <c r="B208">
        <v>19</v>
      </c>
      <c r="C208">
        <v>9.5</v>
      </c>
      <c r="D208">
        <f t="shared" si="3"/>
        <v>0</v>
      </c>
    </row>
    <row r="209" spans="1:4" x14ac:dyDescent="0.25">
      <c r="A209" s="1">
        <v>44038</v>
      </c>
      <c r="B209">
        <v>18.600000000000001</v>
      </c>
      <c r="C209">
        <v>1.4</v>
      </c>
      <c r="D209">
        <f t="shared" si="3"/>
        <v>0</v>
      </c>
    </row>
    <row r="210" spans="1:4" x14ac:dyDescent="0.25">
      <c r="A210" s="1">
        <v>44039</v>
      </c>
      <c r="B210">
        <v>16.600000000000001</v>
      </c>
      <c r="C210">
        <v>2.5</v>
      </c>
      <c r="D210">
        <f t="shared" si="3"/>
        <v>0</v>
      </c>
    </row>
    <row r="211" spans="1:4" x14ac:dyDescent="0.25">
      <c r="A211" s="1">
        <v>44040</v>
      </c>
      <c r="B211">
        <v>16.100000000000001</v>
      </c>
      <c r="C211">
        <v>13.2</v>
      </c>
      <c r="D211">
        <f t="shared" si="3"/>
        <v>0</v>
      </c>
    </row>
    <row r="212" spans="1:4" x14ac:dyDescent="0.25">
      <c r="A212" s="1">
        <v>44041</v>
      </c>
      <c r="B212">
        <v>15.6</v>
      </c>
      <c r="C212">
        <v>2.9</v>
      </c>
      <c r="D212">
        <f t="shared" si="3"/>
        <v>0</v>
      </c>
    </row>
    <row r="213" spans="1:4" x14ac:dyDescent="0.25">
      <c r="A213" s="1">
        <v>44042</v>
      </c>
      <c r="B213">
        <v>17.100000000000001</v>
      </c>
      <c r="C213">
        <v>0.9</v>
      </c>
      <c r="D213">
        <f t="shared" si="3"/>
        <v>0</v>
      </c>
    </row>
    <row r="214" spans="1:4" x14ac:dyDescent="0.25">
      <c r="A214" s="1">
        <v>44043</v>
      </c>
      <c r="B214">
        <v>16.100000000000001</v>
      </c>
      <c r="C214">
        <v>5</v>
      </c>
      <c r="D214">
        <f t="shared" si="3"/>
        <v>0</v>
      </c>
    </row>
    <row r="215" spans="1:4" x14ac:dyDescent="0.25">
      <c r="A215" s="1">
        <v>44044</v>
      </c>
      <c r="B215">
        <v>14.4</v>
      </c>
      <c r="C215">
        <v>2.2999999999999998</v>
      </c>
      <c r="D215">
        <f t="shared" si="3"/>
        <v>0</v>
      </c>
    </row>
    <row r="216" spans="1:4" x14ac:dyDescent="0.25">
      <c r="A216" s="1">
        <v>44045</v>
      </c>
      <c r="B216">
        <v>14.5</v>
      </c>
      <c r="C216">
        <v>4.5</v>
      </c>
      <c r="D216">
        <f t="shared" si="3"/>
        <v>0</v>
      </c>
    </row>
    <row r="217" spans="1:4" x14ac:dyDescent="0.25">
      <c r="A217" s="1">
        <v>44046</v>
      </c>
      <c r="B217">
        <v>14.5</v>
      </c>
      <c r="C217">
        <v>5.4</v>
      </c>
      <c r="D217">
        <f t="shared" si="3"/>
        <v>0</v>
      </c>
    </row>
    <row r="218" spans="1:4" x14ac:dyDescent="0.25">
      <c r="A218" s="1">
        <v>44047</v>
      </c>
      <c r="B218">
        <v>16.5</v>
      </c>
      <c r="C218">
        <v>5.9</v>
      </c>
      <c r="D218">
        <f t="shared" si="3"/>
        <v>0</v>
      </c>
    </row>
    <row r="219" spans="1:4" x14ac:dyDescent="0.25">
      <c r="A219" s="1">
        <v>44048</v>
      </c>
      <c r="B219">
        <v>18.899999999999999</v>
      </c>
      <c r="C219">
        <v>1.8</v>
      </c>
      <c r="D219">
        <f t="shared" si="3"/>
        <v>0</v>
      </c>
    </row>
    <row r="220" spans="1:4" x14ac:dyDescent="0.25">
      <c r="A220" s="1">
        <v>44049</v>
      </c>
      <c r="B220">
        <v>18.399999999999999</v>
      </c>
      <c r="C220">
        <v>5.4</v>
      </c>
      <c r="D220">
        <f t="shared" si="3"/>
        <v>0</v>
      </c>
    </row>
    <row r="221" spans="1:4" x14ac:dyDescent="0.25">
      <c r="A221" s="1">
        <v>44050</v>
      </c>
      <c r="B221">
        <v>18.3</v>
      </c>
      <c r="C221">
        <v>0.7</v>
      </c>
      <c r="D221">
        <f t="shared" si="3"/>
        <v>0</v>
      </c>
    </row>
    <row r="222" spans="1:4" x14ac:dyDescent="0.25">
      <c r="A222" s="1">
        <v>44051</v>
      </c>
      <c r="B222">
        <v>19.5</v>
      </c>
      <c r="C222">
        <v>0.1</v>
      </c>
      <c r="D222">
        <f t="shared" si="3"/>
        <v>0</v>
      </c>
    </row>
    <row r="223" spans="1:4" x14ac:dyDescent="0.25">
      <c r="A223" s="1">
        <v>44052</v>
      </c>
      <c r="B223">
        <v>19.2</v>
      </c>
      <c r="C223">
        <v>0</v>
      </c>
      <c r="D223">
        <f t="shared" si="3"/>
        <v>1</v>
      </c>
    </row>
    <row r="224" spans="1:4" x14ac:dyDescent="0.25">
      <c r="A224" s="1">
        <v>44053</v>
      </c>
      <c r="B224">
        <v>19.5</v>
      </c>
      <c r="C224">
        <v>1.4</v>
      </c>
      <c r="D224">
        <f t="shared" si="3"/>
        <v>1</v>
      </c>
    </row>
    <row r="225" spans="1:4" x14ac:dyDescent="0.25">
      <c r="A225" s="1">
        <v>44054</v>
      </c>
      <c r="B225">
        <v>19.3</v>
      </c>
      <c r="C225">
        <v>60.7</v>
      </c>
      <c r="D225">
        <f t="shared" si="3"/>
        <v>0</v>
      </c>
    </row>
    <row r="226" spans="1:4" x14ac:dyDescent="0.25">
      <c r="A226" s="1">
        <v>44055</v>
      </c>
      <c r="B226">
        <v>19.600000000000001</v>
      </c>
      <c r="C226">
        <v>0.7</v>
      </c>
      <c r="D226">
        <f t="shared" si="3"/>
        <v>0</v>
      </c>
    </row>
    <row r="227" spans="1:4" x14ac:dyDescent="0.25">
      <c r="A227" s="1">
        <v>44056</v>
      </c>
      <c r="B227">
        <v>18.7</v>
      </c>
      <c r="C227">
        <v>0.2</v>
      </c>
      <c r="D227">
        <f t="shared" si="3"/>
        <v>0</v>
      </c>
    </row>
    <row r="228" spans="1:4" x14ac:dyDescent="0.25">
      <c r="A228" s="1">
        <v>44057</v>
      </c>
      <c r="B228">
        <v>18.600000000000001</v>
      </c>
      <c r="C228">
        <v>2.2000000000000002</v>
      </c>
      <c r="D228">
        <f t="shared" si="3"/>
        <v>1</v>
      </c>
    </row>
    <row r="229" spans="1:4" x14ac:dyDescent="0.25">
      <c r="A229" s="1">
        <v>44058</v>
      </c>
      <c r="B229">
        <v>18.100000000000001</v>
      </c>
      <c r="C229">
        <v>0</v>
      </c>
      <c r="D229">
        <f t="shared" si="3"/>
        <v>0</v>
      </c>
    </row>
    <row r="230" spans="1:4" x14ac:dyDescent="0.25">
      <c r="A230" s="1">
        <v>44059</v>
      </c>
      <c r="B230">
        <v>19</v>
      </c>
      <c r="C230">
        <v>0.6</v>
      </c>
      <c r="D230">
        <f t="shared" si="3"/>
        <v>1</v>
      </c>
    </row>
    <row r="231" spans="1:4" x14ac:dyDescent="0.25">
      <c r="A231" s="1">
        <v>44060</v>
      </c>
      <c r="B231">
        <v>17.3</v>
      </c>
      <c r="C231">
        <v>2.8</v>
      </c>
      <c r="D231">
        <f t="shared" si="3"/>
        <v>0</v>
      </c>
    </row>
    <row r="232" spans="1:4" x14ac:dyDescent="0.25">
      <c r="A232" s="1">
        <v>44061</v>
      </c>
      <c r="B232">
        <v>15</v>
      </c>
      <c r="C232">
        <v>0</v>
      </c>
      <c r="D232">
        <f t="shared" si="3"/>
        <v>0</v>
      </c>
    </row>
    <row r="233" spans="1:4" x14ac:dyDescent="0.25">
      <c r="A233" s="1">
        <v>44062</v>
      </c>
      <c r="B233">
        <v>17.7</v>
      </c>
      <c r="C233">
        <v>0</v>
      </c>
      <c r="D233">
        <f t="shared" si="3"/>
        <v>0</v>
      </c>
    </row>
    <row r="234" spans="1:4" x14ac:dyDescent="0.25">
      <c r="A234" s="1">
        <v>44063</v>
      </c>
      <c r="B234">
        <v>20.399999999999999</v>
      </c>
      <c r="C234">
        <v>0</v>
      </c>
      <c r="D234">
        <f t="shared" si="3"/>
        <v>1</v>
      </c>
    </row>
    <row r="235" spans="1:4" x14ac:dyDescent="0.25">
      <c r="A235" s="1">
        <v>44064</v>
      </c>
      <c r="B235">
        <v>21.4</v>
      </c>
      <c r="C235">
        <v>0</v>
      </c>
      <c r="D235">
        <f t="shared" si="3"/>
        <v>1</v>
      </c>
    </row>
    <row r="236" spans="1:4" x14ac:dyDescent="0.25">
      <c r="A236" s="1">
        <v>44065</v>
      </c>
      <c r="B236">
        <v>16.899999999999999</v>
      </c>
      <c r="C236">
        <v>0</v>
      </c>
      <c r="D236">
        <f t="shared" si="3"/>
        <v>1</v>
      </c>
    </row>
    <row r="237" spans="1:4" x14ac:dyDescent="0.25">
      <c r="A237" s="1">
        <v>44066</v>
      </c>
      <c r="B237">
        <v>16.7</v>
      </c>
      <c r="C237">
        <v>0</v>
      </c>
      <c r="D237">
        <f t="shared" si="3"/>
        <v>1</v>
      </c>
    </row>
    <row r="238" spans="1:4" x14ac:dyDescent="0.25">
      <c r="A238" s="1">
        <v>44067</v>
      </c>
      <c r="B238">
        <v>15.6</v>
      </c>
      <c r="C238">
        <v>4.0999999999999996</v>
      </c>
      <c r="D238">
        <f t="shared" si="3"/>
        <v>1</v>
      </c>
    </row>
    <row r="239" spans="1:4" x14ac:dyDescent="0.25">
      <c r="A239" s="1">
        <v>44068</v>
      </c>
      <c r="B239">
        <v>16.899999999999999</v>
      </c>
      <c r="C239">
        <v>0.3</v>
      </c>
      <c r="D239">
        <f t="shared" si="3"/>
        <v>0</v>
      </c>
    </row>
    <row r="240" spans="1:4" x14ac:dyDescent="0.25">
      <c r="A240" s="1">
        <v>44069</v>
      </c>
      <c r="B240">
        <v>15.5</v>
      </c>
      <c r="C240">
        <v>2.5</v>
      </c>
      <c r="D240">
        <f t="shared" si="3"/>
        <v>1</v>
      </c>
    </row>
    <row r="241" spans="1:4" x14ac:dyDescent="0.25">
      <c r="A241" s="1">
        <v>44070</v>
      </c>
      <c r="B241">
        <v>16.399999999999999</v>
      </c>
      <c r="C241">
        <v>0.8</v>
      </c>
      <c r="D241">
        <f t="shared" si="3"/>
        <v>0</v>
      </c>
    </row>
    <row r="242" spans="1:4" x14ac:dyDescent="0.25">
      <c r="A242" s="1">
        <v>44071</v>
      </c>
      <c r="B242">
        <v>15.4</v>
      </c>
      <c r="C242">
        <v>3.8</v>
      </c>
      <c r="D242">
        <f t="shared" si="3"/>
        <v>0</v>
      </c>
    </row>
    <row r="243" spans="1:4" x14ac:dyDescent="0.25">
      <c r="A243" s="1">
        <v>44072</v>
      </c>
      <c r="B243">
        <v>16.5</v>
      </c>
      <c r="C243">
        <v>1.8</v>
      </c>
      <c r="D243">
        <f t="shared" si="3"/>
        <v>0</v>
      </c>
    </row>
    <row r="244" spans="1:4" x14ac:dyDescent="0.25">
      <c r="A244" s="1">
        <v>44073</v>
      </c>
      <c r="B244">
        <v>16.5</v>
      </c>
      <c r="C244">
        <v>0</v>
      </c>
      <c r="D244">
        <f t="shared" si="3"/>
        <v>0</v>
      </c>
    </row>
    <row r="245" spans="1:4" x14ac:dyDescent="0.25">
      <c r="A245" s="1">
        <v>44074</v>
      </c>
      <c r="B245">
        <v>18.5</v>
      </c>
      <c r="C245">
        <v>0.6</v>
      </c>
      <c r="D245">
        <f t="shared" si="3"/>
        <v>1</v>
      </c>
    </row>
    <row r="246" spans="1:4" x14ac:dyDescent="0.25">
      <c r="A246" s="1">
        <v>44075</v>
      </c>
      <c r="B246">
        <v>16.899999999999999</v>
      </c>
      <c r="C246">
        <v>2.1</v>
      </c>
      <c r="D246">
        <f t="shared" si="3"/>
        <v>0</v>
      </c>
    </row>
    <row r="247" spans="1:4" x14ac:dyDescent="0.25">
      <c r="A247" s="1">
        <v>44076</v>
      </c>
      <c r="B247">
        <v>16.7</v>
      </c>
      <c r="C247">
        <v>0</v>
      </c>
      <c r="D247">
        <f t="shared" si="3"/>
        <v>0</v>
      </c>
    </row>
    <row r="248" spans="1:4" x14ac:dyDescent="0.25">
      <c r="A248" s="1">
        <v>44077</v>
      </c>
      <c r="B248">
        <v>16.7</v>
      </c>
      <c r="C248">
        <v>0.6</v>
      </c>
      <c r="D248">
        <f t="shared" si="3"/>
        <v>1</v>
      </c>
    </row>
    <row r="249" spans="1:4" x14ac:dyDescent="0.25">
      <c r="A249" s="1">
        <v>44078</v>
      </c>
      <c r="B249">
        <v>14.8</v>
      </c>
      <c r="C249">
        <v>0.1</v>
      </c>
      <c r="D249">
        <f t="shared" si="3"/>
        <v>0</v>
      </c>
    </row>
    <row r="250" spans="1:4" x14ac:dyDescent="0.25">
      <c r="A250" s="1">
        <v>44079</v>
      </c>
      <c r="B250">
        <v>14.2</v>
      </c>
      <c r="C250">
        <v>0.1</v>
      </c>
      <c r="D250">
        <f t="shared" si="3"/>
        <v>0</v>
      </c>
    </row>
    <row r="251" spans="1:4" x14ac:dyDescent="0.25">
      <c r="A251" s="1">
        <v>44080</v>
      </c>
      <c r="B251">
        <v>16.3</v>
      </c>
      <c r="C251">
        <v>0.3</v>
      </c>
      <c r="D251">
        <f t="shared" si="3"/>
        <v>0</v>
      </c>
    </row>
    <row r="252" spans="1:4" x14ac:dyDescent="0.25">
      <c r="A252" s="1">
        <v>44081</v>
      </c>
      <c r="B252">
        <v>13.4</v>
      </c>
      <c r="C252">
        <v>1.9</v>
      </c>
      <c r="D252">
        <f t="shared" si="3"/>
        <v>1</v>
      </c>
    </row>
    <row r="253" spans="1:4" x14ac:dyDescent="0.25">
      <c r="A253" s="1">
        <v>44082</v>
      </c>
      <c r="B253">
        <v>12.7</v>
      </c>
      <c r="C253">
        <v>2.1</v>
      </c>
      <c r="D253">
        <f t="shared" si="3"/>
        <v>0</v>
      </c>
    </row>
    <row r="254" spans="1:4" x14ac:dyDescent="0.25">
      <c r="A254" s="1">
        <v>44083</v>
      </c>
      <c r="B254">
        <v>13.8</v>
      </c>
      <c r="C254">
        <v>11.6</v>
      </c>
      <c r="D254">
        <f t="shared" si="3"/>
        <v>0</v>
      </c>
    </row>
    <row r="255" spans="1:4" x14ac:dyDescent="0.25">
      <c r="A255" s="1">
        <v>44084</v>
      </c>
      <c r="B255">
        <v>11.4</v>
      </c>
      <c r="C255">
        <v>0</v>
      </c>
      <c r="D255">
        <f t="shared" si="3"/>
        <v>0</v>
      </c>
    </row>
    <row r="256" spans="1:4" x14ac:dyDescent="0.25">
      <c r="A256" s="1">
        <v>44085</v>
      </c>
      <c r="B256">
        <v>14.2</v>
      </c>
      <c r="C256">
        <v>0.8</v>
      </c>
      <c r="D256">
        <f t="shared" si="3"/>
        <v>0</v>
      </c>
    </row>
    <row r="257" spans="1:4" x14ac:dyDescent="0.25">
      <c r="A257" s="1">
        <v>44086</v>
      </c>
      <c r="B257">
        <v>12.9</v>
      </c>
      <c r="C257">
        <v>1.6</v>
      </c>
      <c r="D257">
        <f t="shared" si="3"/>
        <v>0</v>
      </c>
    </row>
    <row r="258" spans="1:4" x14ac:dyDescent="0.25">
      <c r="A258" s="1">
        <v>44087</v>
      </c>
      <c r="B258">
        <v>15.5</v>
      </c>
      <c r="C258">
        <v>0</v>
      </c>
      <c r="D258">
        <f t="shared" si="3"/>
        <v>0</v>
      </c>
    </row>
    <row r="259" spans="1:4" x14ac:dyDescent="0.25">
      <c r="A259" s="1">
        <v>44088</v>
      </c>
      <c r="B259">
        <v>15.8</v>
      </c>
      <c r="C259">
        <v>0</v>
      </c>
      <c r="D259">
        <f t="shared" si="3"/>
        <v>1</v>
      </c>
    </row>
    <row r="260" spans="1:4" x14ac:dyDescent="0.25">
      <c r="A260" s="1">
        <v>44089</v>
      </c>
      <c r="B260">
        <v>11.9</v>
      </c>
      <c r="C260">
        <v>0</v>
      </c>
      <c r="D260">
        <f t="shared" ref="D260:D323" si="4">IF(AND(B259&gt;15,C259&lt;0.5),1,0)</f>
        <v>1</v>
      </c>
    </row>
    <row r="261" spans="1:4" x14ac:dyDescent="0.25">
      <c r="A261" s="1">
        <v>44090</v>
      </c>
      <c r="B261">
        <v>11.3</v>
      </c>
      <c r="C261">
        <v>37.4</v>
      </c>
      <c r="D261">
        <f t="shared" si="4"/>
        <v>0</v>
      </c>
    </row>
    <row r="262" spans="1:4" x14ac:dyDescent="0.25">
      <c r="A262" s="1">
        <v>44091</v>
      </c>
      <c r="B262">
        <v>11.6</v>
      </c>
      <c r="C262">
        <v>1.9</v>
      </c>
      <c r="D262">
        <f t="shared" si="4"/>
        <v>0</v>
      </c>
    </row>
    <row r="263" spans="1:4" x14ac:dyDescent="0.25">
      <c r="A263" s="1">
        <v>44092</v>
      </c>
      <c r="B263">
        <v>13.7</v>
      </c>
      <c r="C263">
        <v>0</v>
      </c>
      <c r="D263">
        <f t="shared" si="4"/>
        <v>0</v>
      </c>
    </row>
    <row r="264" spans="1:4" x14ac:dyDescent="0.25">
      <c r="A264" s="1">
        <v>44093</v>
      </c>
      <c r="B264">
        <v>11.9</v>
      </c>
      <c r="C264">
        <v>0.3</v>
      </c>
      <c r="D264">
        <f t="shared" si="4"/>
        <v>0</v>
      </c>
    </row>
    <row r="265" spans="1:4" x14ac:dyDescent="0.25">
      <c r="A265" s="1">
        <v>44094</v>
      </c>
      <c r="B265">
        <v>10.4</v>
      </c>
      <c r="C265">
        <v>4.5</v>
      </c>
      <c r="D265">
        <f t="shared" si="4"/>
        <v>0</v>
      </c>
    </row>
    <row r="266" spans="1:4" x14ac:dyDescent="0.25">
      <c r="A266" s="1">
        <v>44095</v>
      </c>
      <c r="B266">
        <v>9.6</v>
      </c>
      <c r="C266">
        <v>1.5</v>
      </c>
      <c r="D266">
        <f t="shared" si="4"/>
        <v>0</v>
      </c>
    </row>
    <row r="267" spans="1:4" x14ac:dyDescent="0.25">
      <c r="A267" s="1">
        <v>44096</v>
      </c>
      <c r="B267">
        <v>11.1</v>
      </c>
      <c r="C267">
        <v>0.3</v>
      </c>
      <c r="D267">
        <f t="shared" si="4"/>
        <v>0</v>
      </c>
    </row>
    <row r="268" spans="1:4" x14ac:dyDescent="0.25">
      <c r="A268" s="1">
        <v>44097</v>
      </c>
      <c r="B268">
        <v>11.6</v>
      </c>
      <c r="C268">
        <v>0.2</v>
      </c>
      <c r="D268">
        <f t="shared" si="4"/>
        <v>0</v>
      </c>
    </row>
    <row r="269" spans="1:4" x14ac:dyDescent="0.25">
      <c r="A269" s="1">
        <v>44098</v>
      </c>
      <c r="B269">
        <v>11.4</v>
      </c>
      <c r="C269">
        <v>0</v>
      </c>
      <c r="D269">
        <f t="shared" si="4"/>
        <v>0</v>
      </c>
    </row>
    <row r="270" spans="1:4" x14ac:dyDescent="0.25">
      <c r="A270" s="1">
        <v>44099</v>
      </c>
      <c r="B270">
        <v>10.1</v>
      </c>
      <c r="C270">
        <v>1</v>
      </c>
      <c r="D270">
        <f t="shared" si="4"/>
        <v>0</v>
      </c>
    </row>
    <row r="271" spans="1:4" x14ac:dyDescent="0.25">
      <c r="A271" s="1">
        <v>44100</v>
      </c>
      <c r="B271">
        <v>15.5</v>
      </c>
      <c r="C271">
        <v>0</v>
      </c>
      <c r="D271">
        <f t="shared" si="4"/>
        <v>0</v>
      </c>
    </row>
    <row r="272" spans="1:4" x14ac:dyDescent="0.25">
      <c r="A272" s="1">
        <v>44101</v>
      </c>
      <c r="B272">
        <v>15.8</v>
      </c>
      <c r="C272">
        <v>0</v>
      </c>
      <c r="D272">
        <f t="shared" si="4"/>
        <v>1</v>
      </c>
    </row>
    <row r="273" spans="1:4" x14ac:dyDescent="0.25">
      <c r="A273" s="1">
        <v>44102</v>
      </c>
      <c r="B273">
        <v>11.9</v>
      </c>
      <c r="C273">
        <v>0</v>
      </c>
      <c r="D273">
        <f t="shared" si="4"/>
        <v>1</v>
      </c>
    </row>
    <row r="274" spans="1:4" x14ac:dyDescent="0.25">
      <c r="A274" s="1">
        <v>44103</v>
      </c>
      <c r="B274">
        <v>11.3</v>
      </c>
      <c r="C274">
        <v>37.4</v>
      </c>
      <c r="D274">
        <f t="shared" si="4"/>
        <v>0</v>
      </c>
    </row>
    <row r="275" spans="1:4" x14ac:dyDescent="0.25">
      <c r="A275" s="1">
        <v>44104</v>
      </c>
      <c r="B275">
        <v>11.6</v>
      </c>
      <c r="C275">
        <v>1.9</v>
      </c>
      <c r="D275">
        <f t="shared" si="4"/>
        <v>0</v>
      </c>
    </row>
    <row r="276" spans="1:4" x14ac:dyDescent="0.25">
      <c r="A276" s="1">
        <v>44105</v>
      </c>
      <c r="B276">
        <v>13.7</v>
      </c>
      <c r="C276">
        <v>0</v>
      </c>
      <c r="D276">
        <f t="shared" si="4"/>
        <v>0</v>
      </c>
    </row>
    <row r="277" spans="1:4" x14ac:dyDescent="0.25">
      <c r="A277" s="1">
        <v>44106</v>
      </c>
      <c r="B277">
        <v>11.9</v>
      </c>
      <c r="C277">
        <v>0.3</v>
      </c>
      <c r="D277">
        <f t="shared" si="4"/>
        <v>0</v>
      </c>
    </row>
    <row r="278" spans="1:4" x14ac:dyDescent="0.25">
      <c r="A278" s="1">
        <v>44107</v>
      </c>
      <c r="B278">
        <v>10.4</v>
      </c>
      <c r="C278">
        <v>4.5</v>
      </c>
      <c r="D278">
        <f t="shared" si="4"/>
        <v>0</v>
      </c>
    </row>
    <row r="279" spans="1:4" x14ac:dyDescent="0.25">
      <c r="A279" s="1">
        <v>44108</v>
      </c>
      <c r="B279">
        <v>9.6</v>
      </c>
      <c r="C279">
        <v>1.5</v>
      </c>
      <c r="D279">
        <f t="shared" si="4"/>
        <v>0</v>
      </c>
    </row>
    <row r="280" spans="1:4" x14ac:dyDescent="0.25">
      <c r="A280" s="1">
        <v>44109</v>
      </c>
      <c r="B280">
        <v>13.7</v>
      </c>
      <c r="C280">
        <v>0</v>
      </c>
      <c r="D280">
        <f t="shared" si="4"/>
        <v>0</v>
      </c>
    </row>
    <row r="281" spans="1:4" x14ac:dyDescent="0.25">
      <c r="A281" s="1">
        <v>44110</v>
      </c>
      <c r="B281">
        <v>11.9</v>
      </c>
      <c r="C281">
        <v>0.3</v>
      </c>
      <c r="D281">
        <f t="shared" si="4"/>
        <v>0</v>
      </c>
    </row>
    <row r="282" spans="1:4" x14ac:dyDescent="0.25">
      <c r="A282" s="1">
        <v>44111</v>
      </c>
      <c r="B282">
        <v>10.4</v>
      </c>
      <c r="C282">
        <v>4.5</v>
      </c>
      <c r="D282">
        <f t="shared" si="4"/>
        <v>0</v>
      </c>
    </row>
    <row r="283" spans="1:4" x14ac:dyDescent="0.25">
      <c r="A283" s="1">
        <v>44112</v>
      </c>
      <c r="B283">
        <v>9.6</v>
      </c>
      <c r="C283">
        <v>1.5</v>
      </c>
      <c r="D283">
        <f t="shared" si="4"/>
        <v>0</v>
      </c>
    </row>
    <row r="284" spans="1:4" x14ac:dyDescent="0.25">
      <c r="A284" s="1">
        <v>44113</v>
      </c>
      <c r="B284">
        <v>9.4</v>
      </c>
      <c r="C284">
        <v>1.3</v>
      </c>
      <c r="D284">
        <f t="shared" si="4"/>
        <v>0</v>
      </c>
    </row>
    <row r="285" spans="1:4" x14ac:dyDescent="0.25">
      <c r="A285" s="1">
        <v>44114</v>
      </c>
      <c r="B285">
        <v>8.3000000000000007</v>
      </c>
      <c r="C285">
        <v>8.3000000000000007</v>
      </c>
      <c r="D285">
        <f t="shared" si="4"/>
        <v>0</v>
      </c>
    </row>
    <row r="286" spans="1:4" x14ac:dyDescent="0.25">
      <c r="A286" s="1">
        <v>44115</v>
      </c>
      <c r="B286">
        <v>8.6</v>
      </c>
      <c r="C286">
        <v>1.4</v>
      </c>
      <c r="D286">
        <f t="shared" si="4"/>
        <v>0</v>
      </c>
    </row>
    <row r="287" spans="1:4" x14ac:dyDescent="0.25">
      <c r="A287" s="1">
        <v>44116</v>
      </c>
      <c r="B287">
        <v>7.3</v>
      </c>
      <c r="C287">
        <v>1.9</v>
      </c>
      <c r="D287">
        <f t="shared" si="4"/>
        <v>0</v>
      </c>
    </row>
    <row r="288" spans="1:4" x14ac:dyDescent="0.25">
      <c r="A288" s="1">
        <v>44117</v>
      </c>
      <c r="B288">
        <v>6.8</v>
      </c>
      <c r="C288">
        <v>8.1</v>
      </c>
      <c r="D288">
        <f t="shared" si="4"/>
        <v>0</v>
      </c>
    </row>
    <row r="289" spans="1:4" x14ac:dyDescent="0.25">
      <c r="A289" s="1">
        <v>44118</v>
      </c>
      <c r="B289">
        <v>6.9</v>
      </c>
      <c r="C289">
        <v>5</v>
      </c>
      <c r="D289">
        <f t="shared" si="4"/>
        <v>0</v>
      </c>
    </row>
    <row r="290" spans="1:4" x14ac:dyDescent="0.25">
      <c r="A290" s="1">
        <v>44119</v>
      </c>
      <c r="B290">
        <v>4.5</v>
      </c>
      <c r="C290">
        <v>2.8</v>
      </c>
      <c r="D290">
        <f t="shared" si="4"/>
        <v>0</v>
      </c>
    </row>
    <row r="291" spans="1:4" x14ac:dyDescent="0.25">
      <c r="A291" s="1">
        <v>44120</v>
      </c>
      <c r="B291">
        <v>5.7</v>
      </c>
      <c r="C291">
        <v>2.1</v>
      </c>
      <c r="D291">
        <f t="shared" si="4"/>
        <v>0</v>
      </c>
    </row>
    <row r="292" spans="1:4" x14ac:dyDescent="0.25">
      <c r="A292" s="1">
        <v>44121</v>
      </c>
      <c r="B292">
        <v>4.9000000000000004</v>
      </c>
      <c r="C292">
        <v>2.5</v>
      </c>
      <c r="D292">
        <f t="shared" si="4"/>
        <v>0</v>
      </c>
    </row>
    <row r="293" spans="1:4" x14ac:dyDescent="0.25">
      <c r="A293" s="1">
        <v>44122</v>
      </c>
      <c r="B293">
        <v>7.2</v>
      </c>
      <c r="C293">
        <v>12.2</v>
      </c>
      <c r="D293">
        <f t="shared" si="4"/>
        <v>0</v>
      </c>
    </row>
    <row r="294" spans="1:4" x14ac:dyDescent="0.25">
      <c r="A294" s="1">
        <v>44123</v>
      </c>
      <c r="B294">
        <v>8.3000000000000007</v>
      </c>
      <c r="C294">
        <v>8.3000000000000007</v>
      </c>
      <c r="D294">
        <f t="shared" si="4"/>
        <v>0</v>
      </c>
    </row>
    <row r="295" spans="1:4" x14ac:dyDescent="0.25">
      <c r="A295" s="1">
        <v>44124</v>
      </c>
      <c r="B295">
        <v>8.6</v>
      </c>
      <c r="C295">
        <v>1.4</v>
      </c>
      <c r="D295">
        <f t="shared" si="4"/>
        <v>0</v>
      </c>
    </row>
    <row r="296" spans="1:4" x14ac:dyDescent="0.25">
      <c r="A296" s="1">
        <v>44125</v>
      </c>
      <c r="B296">
        <v>7.3</v>
      </c>
      <c r="C296">
        <v>1.9</v>
      </c>
      <c r="D296">
        <f t="shared" si="4"/>
        <v>0</v>
      </c>
    </row>
    <row r="297" spans="1:4" x14ac:dyDescent="0.25">
      <c r="A297" s="1">
        <v>44126</v>
      </c>
      <c r="B297">
        <v>6.8</v>
      </c>
      <c r="C297">
        <v>8.1</v>
      </c>
      <c r="D297">
        <f t="shared" si="4"/>
        <v>0</v>
      </c>
    </row>
    <row r="298" spans="1:4" x14ac:dyDescent="0.25">
      <c r="A298" s="1">
        <v>44127</v>
      </c>
      <c r="B298">
        <v>6.9</v>
      </c>
      <c r="C298">
        <v>5</v>
      </c>
      <c r="D298">
        <f t="shared" si="4"/>
        <v>0</v>
      </c>
    </row>
    <row r="299" spans="1:4" x14ac:dyDescent="0.25">
      <c r="A299" s="1">
        <v>44128</v>
      </c>
      <c r="B299">
        <v>4.5</v>
      </c>
      <c r="C299">
        <v>2.8</v>
      </c>
      <c r="D299">
        <f t="shared" si="4"/>
        <v>0</v>
      </c>
    </row>
    <row r="300" spans="1:4" x14ac:dyDescent="0.25">
      <c r="A300" s="1">
        <v>44129</v>
      </c>
      <c r="B300">
        <v>5.7</v>
      </c>
      <c r="C300">
        <v>2.1</v>
      </c>
      <c r="D300">
        <f t="shared" si="4"/>
        <v>0</v>
      </c>
    </row>
    <row r="301" spans="1:4" x14ac:dyDescent="0.25">
      <c r="A301" s="1">
        <v>44130</v>
      </c>
      <c r="B301">
        <v>4.9000000000000004</v>
      </c>
      <c r="C301">
        <v>2.5</v>
      </c>
      <c r="D301">
        <f t="shared" si="4"/>
        <v>0</v>
      </c>
    </row>
    <row r="302" spans="1:4" x14ac:dyDescent="0.25">
      <c r="A302" s="1">
        <v>44131</v>
      </c>
      <c r="B302">
        <v>8.6999999999999993</v>
      </c>
      <c r="C302">
        <v>0.5</v>
      </c>
      <c r="D302">
        <f t="shared" si="4"/>
        <v>0</v>
      </c>
    </row>
    <row r="303" spans="1:4" x14ac:dyDescent="0.25">
      <c r="A303" s="1">
        <v>44132</v>
      </c>
      <c r="B303">
        <v>6.9</v>
      </c>
      <c r="C303">
        <v>5.7</v>
      </c>
      <c r="D303">
        <f t="shared" si="4"/>
        <v>0</v>
      </c>
    </row>
    <row r="304" spans="1:4" x14ac:dyDescent="0.25">
      <c r="A304" s="1">
        <v>44133</v>
      </c>
      <c r="B304">
        <v>6.4</v>
      </c>
      <c r="C304">
        <v>6.2</v>
      </c>
      <c r="D304">
        <f t="shared" si="4"/>
        <v>0</v>
      </c>
    </row>
    <row r="305" spans="1:4" x14ac:dyDescent="0.25">
      <c r="A305" s="1">
        <v>44134</v>
      </c>
      <c r="B305">
        <v>4.9000000000000004</v>
      </c>
      <c r="C305">
        <v>4.0999999999999996</v>
      </c>
      <c r="D305">
        <f t="shared" si="4"/>
        <v>0</v>
      </c>
    </row>
    <row r="306" spans="1:4" x14ac:dyDescent="0.25">
      <c r="A306" s="1">
        <v>44135</v>
      </c>
      <c r="B306">
        <v>8.6</v>
      </c>
      <c r="C306">
        <v>1.4</v>
      </c>
      <c r="D306">
        <f t="shared" si="4"/>
        <v>0</v>
      </c>
    </row>
    <row r="307" spans="1:4" x14ac:dyDescent="0.25">
      <c r="A307" s="1">
        <v>44136</v>
      </c>
      <c r="B307">
        <v>7.3</v>
      </c>
      <c r="C307">
        <v>1.9</v>
      </c>
      <c r="D307">
        <f t="shared" si="4"/>
        <v>0</v>
      </c>
    </row>
    <row r="308" spans="1:4" x14ac:dyDescent="0.25">
      <c r="A308" s="1">
        <v>44137</v>
      </c>
      <c r="B308">
        <v>6.8</v>
      </c>
      <c r="C308">
        <v>8.1</v>
      </c>
      <c r="D308">
        <f t="shared" si="4"/>
        <v>0</v>
      </c>
    </row>
    <row r="309" spans="1:4" x14ac:dyDescent="0.25">
      <c r="A309" s="1">
        <v>44138</v>
      </c>
      <c r="B309">
        <v>6.9</v>
      </c>
      <c r="C309">
        <v>5</v>
      </c>
      <c r="D309">
        <f t="shared" si="4"/>
        <v>0</v>
      </c>
    </row>
    <row r="310" spans="1:4" x14ac:dyDescent="0.25">
      <c r="A310" s="1">
        <v>44139</v>
      </c>
      <c r="B310">
        <v>4.5</v>
      </c>
      <c r="C310">
        <v>2.8</v>
      </c>
      <c r="D310">
        <f t="shared" si="4"/>
        <v>0</v>
      </c>
    </row>
    <row r="311" spans="1:4" x14ac:dyDescent="0.25">
      <c r="A311" s="1">
        <v>44140</v>
      </c>
      <c r="B311">
        <v>5.7</v>
      </c>
      <c r="C311">
        <v>2.1</v>
      </c>
      <c r="D311">
        <f t="shared" si="4"/>
        <v>0</v>
      </c>
    </row>
    <row r="312" spans="1:4" x14ac:dyDescent="0.25">
      <c r="A312" s="1">
        <v>44141</v>
      </c>
      <c r="B312">
        <v>4.9000000000000004</v>
      </c>
      <c r="C312">
        <v>2.5</v>
      </c>
      <c r="D312">
        <f t="shared" si="4"/>
        <v>0</v>
      </c>
    </row>
    <row r="313" spans="1:4" x14ac:dyDescent="0.25">
      <c r="A313" s="1">
        <v>44142</v>
      </c>
      <c r="B313">
        <v>7.2</v>
      </c>
      <c r="C313">
        <v>12.2</v>
      </c>
      <c r="D313">
        <f t="shared" si="4"/>
        <v>0</v>
      </c>
    </row>
    <row r="314" spans="1:4" x14ac:dyDescent="0.25">
      <c r="A314" s="1">
        <v>44143</v>
      </c>
      <c r="B314">
        <v>8.3000000000000007</v>
      </c>
      <c r="C314">
        <v>8.3000000000000007</v>
      </c>
      <c r="D314">
        <f t="shared" si="4"/>
        <v>0</v>
      </c>
    </row>
    <row r="315" spans="1:4" x14ac:dyDescent="0.25">
      <c r="A315" s="1">
        <v>44144</v>
      </c>
      <c r="B315">
        <v>8.6</v>
      </c>
      <c r="C315">
        <v>1.4</v>
      </c>
      <c r="D315">
        <f t="shared" si="4"/>
        <v>0</v>
      </c>
    </row>
    <row r="316" spans="1:4" x14ac:dyDescent="0.25">
      <c r="A316" s="1">
        <v>44145</v>
      </c>
      <c r="B316">
        <v>7.3</v>
      </c>
      <c r="C316">
        <v>1.9</v>
      </c>
      <c r="D316">
        <f t="shared" si="4"/>
        <v>0</v>
      </c>
    </row>
    <row r="317" spans="1:4" x14ac:dyDescent="0.25">
      <c r="A317" s="1">
        <v>44146</v>
      </c>
      <c r="B317">
        <v>8.6999999999999993</v>
      </c>
      <c r="C317">
        <v>0.5</v>
      </c>
      <c r="D317">
        <f t="shared" si="4"/>
        <v>0</v>
      </c>
    </row>
    <row r="318" spans="1:4" x14ac:dyDescent="0.25">
      <c r="A318" s="1">
        <v>44147</v>
      </c>
      <c r="B318">
        <v>6.9</v>
      </c>
      <c r="C318">
        <v>5.7</v>
      </c>
      <c r="D318">
        <f t="shared" si="4"/>
        <v>0</v>
      </c>
    </row>
    <row r="319" spans="1:4" x14ac:dyDescent="0.25">
      <c r="A319" s="1">
        <v>44148</v>
      </c>
      <c r="B319">
        <v>6.4</v>
      </c>
      <c r="C319">
        <v>6.2</v>
      </c>
      <c r="D319">
        <f t="shared" si="4"/>
        <v>0</v>
      </c>
    </row>
    <row r="320" spans="1:4" x14ac:dyDescent="0.25">
      <c r="A320" s="1">
        <v>44149</v>
      </c>
      <c r="B320">
        <v>4.9000000000000004</v>
      </c>
      <c r="C320">
        <v>4.0999999999999996</v>
      </c>
      <c r="D320">
        <f t="shared" si="4"/>
        <v>0</v>
      </c>
    </row>
    <row r="321" spans="1:4" x14ac:dyDescent="0.25">
      <c r="A321" s="1">
        <v>44150</v>
      </c>
      <c r="B321">
        <v>7.2</v>
      </c>
      <c r="C321">
        <v>12.2</v>
      </c>
      <c r="D321">
        <f t="shared" si="4"/>
        <v>0</v>
      </c>
    </row>
    <row r="322" spans="1:4" x14ac:dyDescent="0.25">
      <c r="A322" s="1">
        <v>44151</v>
      </c>
      <c r="B322">
        <v>8.3000000000000007</v>
      </c>
      <c r="C322">
        <v>8.3000000000000007</v>
      </c>
      <c r="D322">
        <f t="shared" si="4"/>
        <v>0</v>
      </c>
    </row>
    <row r="323" spans="1:4" x14ac:dyDescent="0.25">
      <c r="A323" s="1">
        <v>44152</v>
      </c>
      <c r="B323">
        <v>6.8</v>
      </c>
      <c r="C323">
        <v>8.1</v>
      </c>
      <c r="D323">
        <f t="shared" si="4"/>
        <v>0</v>
      </c>
    </row>
    <row r="324" spans="1:4" x14ac:dyDescent="0.25">
      <c r="A324" s="1">
        <v>44153</v>
      </c>
      <c r="B324">
        <v>8.6999999999999993</v>
      </c>
      <c r="C324">
        <v>0.5</v>
      </c>
      <c r="D324">
        <f t="shared" ref="D324:D367" si="5">IF(AND(B323&gt;15,C323&lt;0.5),1,0)</f>
        <v>0</v>
      </c>
    </row>
    <row r="325" spans="1:4" x14ac:dyDescent="0.25">
      <c r="A325" s="1">
        <v>44154</v>
      </c>
      <c r="B325">
        <v>6.9</v>
      </c>
      <c r="C325">
        <v>5.7</v>
      </c>
      <c r="D325">
        <f t="shared" si="5"/>
        <v>0</v>
      </c>
    </row>
    <row r="326" spans="1:4" x14ac:dyDescent="0.25">
      <c r="A326" s="1">
        <v>44155</v>
      </c>
      <c r="B326">
        <v>6.4</v>
      </c>
      <c r="C326">
        <v>6.2</v>
      </c>
      <c r="D326">
        <f t="shared" si="5"/>
        <v>0</v>
      </c>
    </row>
    <row r="327" spans="1:4" x14ac:dyDescent="0.25">
      <c r="A327" s="1">
        <v>44156</v>
      </c>
      <c r="B327">
        <v>4.9000000000000004</v>
      </c>
      <c r="C327">
        <v>4.0999999999999996</v>
      </c>
      <c r="D327">
        <f t="shared" si="5"/>
        <v>0</v>
      </c>
    </row>
    <row r="328" spans="1:4" x14ac:dyDescent="0.25">
      <c r="A328" s="1">
        <v>44157</v>
      </c>
      <c r="B328">
        <v>7.2</v>
      </c>
      <c r="C328">
        <v>12.2</v>
      </c>
      <c r="D328">
        <f t="shared" si="5"/>
        <v>0</v>
      </c>
    </row>
    <row r="329" spans="1:4" x14ac:dyDescent="0.25">
      <c r="A329" s="1">
        <v>44158</v>
      </c>
      <c r="B329">
        <v>8.3000000000000007</v>
      </c>
      <c r="C329">
        <v>8.3000000000000007</v>
      </c>
      <c r="D329">
        <f t="shared" si="5"/>
        <v>0</v>
      </c>
    </row>
    <row r="330" spans="1:4" x14ac:dyDescent="0.25">
      <c r="A330" s="1">
        <v>44159</v>
      </c>
      <c r="B330">
        <v>8.6</v>
      </c>
      <c r="C330">
        <v>1.4</v>
      </c>
      <c r="D330">
        <f t="shared" si="5"/>
        <v>0</v>
      </c>
    </row>
    <row r="331" spans="1:4" x14ac:dyDescent="0.25">
      <c r="A331" s="1">
        <v>44160</v>
      </c>
      <c r="B331">
        <v>7.3</v>
      </c>
      <c r="C331">
        <v>1.9</v>
      </c>
      <c r="D331">
        <f t="shared" si="5"/>
        <v>0</v>
      </c>
    </row>
    <row r="332" spans="1:4" x14ac:dyDescent="0.25">
      <c r="A332" s="1">
        <v>44161</v>
      </c>
      <c r="B332">
        <v>6.8</v>
      </c>
      <c r="C332">
        <v>8.1</v>
      </c>
      <c r="D332">
        <f t="shared" si="5"/>
        <v>0</v>
      </c>
    </row>
    <row r="333" spans="1:4" x14ac:dyDescent="0.25">
      <c r="A333" s="1">
        <v>44162</v>
      </c>
      <c r="B333">
        <v>6.9</v>
      </c>
      <c r="C333">
        <v>5</v>
      </c>
      <c r="D333">
        <f t="shared" si="5"/>
        <v>0</v>
      </c>
    </row>
    <row r="334" spans="1:4" x14ac:dyDescent="0.25">
      <c r="A334" s="1">
        <v>44163</v>
      </c>
      <c r="B334">
        <v>4.5</v>
      </c>
      <c r="C334">
        <v>2.8</v>
      </c>
      <c r="D334">
        <f t="shared" si="5"/>
        <v>0</v>
      </c>
    </row>
    <row r="335" spans="1:4" x14ac:dyDescent="0.25">
      <c r="A335" s="1">
        <v>44164</v>
      </c>
      <c r="B335">
        <v>5.7</v>
      </c>
      <c r="C335">
        <v>2.1</v>
      </c>
      <c r="D335">
        <f t="shared" si="5"/>
        <v>0</v>
      </c>
    </row>
    <row r="336" spans="1:4" x14ac:dyDescent="0.25">
      <c r="A336" s="1">
        <v>44165</v>
      </c>
      <c r="B336">
        <v>4.9000000000000004</v>
      </c>
      <c r="C336">
        <v>2.5</v>
      </c>
      <c r="D336">
        <f t="shared" si="5"/>
        <v>0</v>
      </c>
    </row>
    <row r="337" spans="1:4" x14ac:dyDescent="0.25">
      <c r="A337" s="1">
        <v>44166</v>
      </c>
      <c r="B337">
        <v>3.2</v>
      </c>
      <c r="C337">
        <v>0.1</v>
      </c>
      <c r="D337">
        <f t="shared" si="5"/>
        <v>0</v>
      </c>
    </row>
    <row r="338" spans="1:4" x14ac:dyDescent="0.25">
      <c r="A338" s="1">
        <v>44167</v>
      </c>
      <c r="B338">
        <v>4.9000000000000004</v>
      </c>
      <c r="C338">
        <v>2.9</v>
      </c>
      <c r="D338">
        <f t="shared" si="5"/>
        <v>0</v>
      </c>
    </row>
    <row r="339" spans="1:4" x14ac:dyDescent="0.25">
      <c r="A339" s="1">
        <v>44168</v>
      </c>
      <c r="B339">
        <v>1.9</v>
      </c>
      <c r="C339">
        <v>3.1</v>
      </c>
      <c r="D339">
        <f t="shared" si="5"/>
        <v>0</v>
      </c>
    </row>
    <row r="340" spans="1:4" x14ac:dyDescent="0.25">
      <c r="A340" s="1">
        <v>44169</v>
      </c>
      <c r="B340">
        <v>2</v>
      </c>
      <c r="C340">
        <v>1.3</v>
      </c>
      <c r="D340">
        <f t="shared" si="5"/>
        <v>0</v>
      </c>
    </row>
    <row r="341" spans="1:4" x14ac:dyDescent="0.25">
      <c r="A341" s="1">
        <v>44170</v>
      </c>
      <c r="B341">
        <v>1.7</v>
      </c>
      <c r="C341">
        <v>0.7</v>
      </c>
      <c r="D341">
        <f t="shared" si="5"/>
        <v>0</v>
      </c>
    </row>
    <row r="342" spans="1:4" x14ac:dyDescent="0.25">
      <c r="A342" s="1">
        <v>44171</v>
      </c>
      <c r="B342">
        <v>3.9</v>
      </c>
      <c r="C342">
        <v>0.7</v>
      </c>
      <c r="D342">
        <f t="shared" si="5"/>
        <v>0</v>
      </c>
    </row>
    <row r="343" spans="1:4" x14ac:dyDescent="0.25">
      <c r="A343" s="1">
        <v>44172</v>
      </c>
      <c r="B343">
        <v>3.2</v>
      </c>
      <c r="C343">
        <v>0.5</v>
      </c>
      <c r="D343">
        <f t="shared" si="5"/>
        <v>0</v>
      </c>
    </row>
    <row r="344" spans="1:4" x14ac:dyDescent="0.25">
      <c r="A344" s="1">
        <v>44173</v>
      </c>
      <c r="B344">
        <v>3.3</v>
      </c>
      <c r="C344">
        <v>2</v>
      </c>
      <c r="D344">
        <f t="shared" si="5"/>
        <v>0</v>
      </c>
    </row>
    <row r="345" spans="1:4" x14ac:dyDescent="0.25">
      <c r="A345" s="1">
        <v>44174</v>
      </c>
      <c r="B345">
        <v>3</v>
      </c>
      <c r="C345">
        <v>1.7</v>
      </c>
      <c r="D345">
        <f t="shared" si="5"/>
        <v>0</v>
      </c>
    </row>
    <row r="346" spans="1:4" x14ac:dyDescent="0.25">
      <c r="A346" s="1">
        <v>44175</v>
      </c>
      <c r="B346">
        <v>2.7</v>
      </c>
      <c r="C346">
        <v>1.7</v>
      </c>
      <c r="D346">
        <f t="shared" si="5"/>
        <v>0</v>
      </c>
    </row>
    <row r="347" spans="1:4" x14ac:dyDescent="0.25">
      <c r="A347" s="1">
        <v>44176</v>
      </c>
      <c r="B347">
        <v>2.7</v>
      </c>
      <c r="C347">
        <v>2.2999999999999998</v>
      </c>
      <c r="D347">
        <f t="shared" si="5"/>
        <v>0</v>
      </c>
    </row>
    <row r="348" spans="1:4" x14ac:dyDescent="0.25">
      <c r="A348" s="1">
        <v>44177</v>
      </c>
      <c r="B348">
        <v>2.7</v>
      </c>
      <c r="C348">
        <v>1.4</v>
      </c>
      <c r="D348">
        <f t="shared" si="5"/>
        <v>0</v>
      </c>
    </row>
    <row r="349" spans="1:4" x14ac:dyDescent="0.25">
      <c r="A349" s="1">
        <v>44178</v>
      </c>
      <c r="B349">
        <v>3.8</v>
      </c>
      <c r="C349">
        <v>10.5</v>
      </c>
      <c r="D349">
        <f t="shared" si="5"/>
        <v>0</v>
      </c>
    </row>
    <row r="350" spans="1:4" x14ac:dyDescent="0.25">
      <c r="A350" s="1">
        <v>44179</v>
      </c>
      <c r="B350">
        <v>3</v>
      </c>
      <c r="C350">
        <v>0</v>
      </c>
      <c r="D350">
        <f t="shared" si="5"/>
        <v>0</v>
      </c>
    </row>
    <row r="351" spans="1:4" x14ac:dyDescent="0.25">
      <c r="A351" s="1">
        <v>44180</v>
      </c>
      <c r="B351">
        <v>5.4</v>
      </c>
      <c r="C351">
        <v>0.7</v>
      </c>
      <c r="D351">
        <f t="shared" si="5"/>
        <v>0</v>
      </c>
    </row>
    <row r="352" spans="1:4" x14ac:dyDescent="0.25">
      <c r="A352" s="1">
        <v>44181</v>
      </c>
      <c r="B352">
        <v>2.2999999999999998</v>
      </c>
      <c r="C352">
        <v>0.1</v>
      </c>
      <c r="D352">
        <f t="shared" si="5"/>
        <v>0</v>
      </c>
    </row>
    <row r="353" spans="1:4" x14ac:dyDescent="0.25">
      <c r="A353" s="1">
        <v>44182</v>
      </c>
      <c r="B353">
        <v>2.2999999999999998</v>
      </c>
      <c r="C353">
        <v>0.2</v>
      </c>
      <c r="D353">
        <f t="shared" si="5"/>
        <v>0</v>
      </c>
    </row>
    <row r="354" spans="1:4" x14ac:dyDescent="0.25">
      <c r="A354" s="1">
        <v>44183</v>
      </c>
      <c r="B354">
        <v>4.5</v>
      </c>
      <c r="C354">
        <v>2.9</v>
      </c>
      <c r="D354">
        <f t="shared" si="5"/>
        <v>0</v>
      </c>
    </row>
    <row r="355" spans="1:4" x14ac:dyDescent="0.25">
      <c r="A355" s="1">
        <v>44184</v>
      </c>
      <c r="B355">
        <v>1.9</v>
      </c>
      <c r="C355">
        <v>0.4</v>
      </c>
      <c r="D355">
        <f t="shared" si="5"/>
        <v>0</v>
      </c>
    </row>
    <row r="356" spans="1:4" x14ac:dyDescent="0.25">
      <c r="A356" s="1">
        <v>44185</v>
      </c>
      <c r="B356">
        <v>4.2</v>
      </c>
      <c r="C356">
        <v>0.1</v>
      </c>
      <c r="D356">
        <f t="shared" si="5"/>
        <v>0</v>
      </c>
    </row>
    <row r="357" spans="1:4" x14ac:dyDescent="0.25">
      <c r="A357" s="1">
        <v>44186</v>
      </c>
      <c r="B357">
        <v>1.5</v>
      </c>
      <c r="C357">
        <v>0</v>
      </c>
      <c r="D357">
        <f t="shared" si="5"/>
        <v>0</v>
      </c>
    </row>
    <row r="358" spans="1:4" x14ac:dyDescent="0.25">
      <c r="A358" s="1">
        <v>44187</v>
      </c>
      <c r="B358">
        <v>2.1</v>
      </c>
      <c r="C358">
        <v>1.4</v>
      </c>
      <c r="D358">
        <f t="shared" si="5"/>
        <v>0</v>
      </c>
    </row>
    <row r="359" spans="1:4" x14ac:dyDescent="0.25">
      <c r="A359" s="1">
        <v>44188</v>
      </c>
      <c r="B359">
        <v>0.2</v>
      </c>
      <c r="C359">
        <v>1.1000000000000001</v>
      </c>
      <c r="D359">
        <f t="shared" si="5"/>
        <v>0</v>
      </c>
    </row>
    <row r="360" spans="1:4" x14ac:dyDescent="0.25">
      <c r="A360" s="1">
        <v>44189</v>
      </c>
      <c r="B360">
        <v>0.3</v>
      </c>
      <c r="C360">
        <v>4.3</v>
      </c>
      <c r="D360">
        <f t="shared" si="5"/>
        <v>0</v>
      </c>
    </row>
    <row r="361" spans="1:4" x14ac:dyDescent="0.25">
      <c r="A361" s="1">
        <v>44190</v>
      </c>
      <c r="B361">
        <v>-4.2</v>
      </c>
      <c r="C361">
        <v>1.4</v>
      </c>
      <c r="D361">
        <f t="shared" si="5"/>
        <v>0</v>
      </c>
    </row>
    <row r="362" spans="1:4" x14ac:dyDescent="0.25">
      <c r="A362" s="1">
        <v>44191</v>
      </c>
      <c r="B362">
        <v>3.1</v>
      </c>
      <c r="C362">
        <v>1.1000000000000001</v>
      </c>
      <c r="D362">
        <f t="shared" si="5"/>
        <v>0</v>
      </c>
    </row>
    <row r="363" spans="1:4" x14ac:dyDescent="0.25">
      <c r="A363" s="1">
        <v>44192</v>
      </c>
      <c r="B363">
        <v>-1.1000000000000001</v>
      </c>
      <c r="C363">
        <v>0</v>
      </c>
      <c r="D363">
        <f t="shared" si="5"/>
        <v>0</v>
      </c>
    </row>
    <row r="364" spans="1:4" x14ac:dyDescent="0.25">
      <c r="A364" s="1">
        <v>44193</v>
      </c>
      <c r="B364">
        <v>0.6</v>
      </c>
      <c r="C364">
        <v>1</v>
      </c>
      <c r="D364">
        <f t="shared" si="5"/>
        <v>0</v>
      </c>
    </row>
    <row r="365" spans="1:4" x14ac:dyDescent="0.25">
      <c r="A365" s="1">
        <v>44194</v>
      </c>
      <c r="B365">
        <v>2.6</v>
      </c>
      <c r="C365">
        <v>3.8</v>
      </c>
      <c r="D365">
        <f t="shared" si="5"/>
        <v>0</v>
      </c>
    </row>
    <row r="366" spans="1:4" x14ac:dyDescent="0.25">
      <c r="A366" s="1">
        <v>44195</v>
      </c>
      <c r="B366">
        <v>0.2</v>
      </c>
      <c r="C366">
        <v>1.1000000000000001</v>
      </c>
      <c r="D366">
        <f t="shared" si="5"/>
        <v>0</v>
      </c>
    </row>
    <row r="367" spans="1:4" x14ac:dyDescent="0.25">
      <c r="A367" s="1">
        <v>44196</v>
      </c>
      <c r="B367">
        <v>0.3</v>
      </c>
      <c r="C367">
        <v>4.3</v>
      </c>
      <c r="D367">
        <f t="shared" si="5"/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92BB-5F1E-4B79-A0E8-5B6EB2AFEEBA}">
  <dimension ref="A1:G367"/>
  <sheetViews>
    <sheetView topLeftCell="A49" workbookViewId="0">
      <selection activeCell="G70" sqref="G70"/>
    </sheetView>
  </sheetViews>
  <sheetFormatPr defaultRowHeight="15" x14ac:dyDescent="0.25"/>
  <cols>
    <col min="1" max="1" width="10.140625" bestFit="1" customWidth="1"/>
    <col min="2" max="2" width="21.85546875" bestFit="1" customWidth="1"/>
    <col min="3" max="3" width="1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8</v>
      </c>
    </row>
    <row r="2" spans="1:7" x14ac:dyDescent="0.25">
      <c r="A2" s="1">
        <v>43831</v>
      </c>
      <c r="B2">
        <v>0.1</v>
      </c>
      <c r="C2">
        <v>1.5</v>
      </c>
      <c r="D2">
        <v>1</v>
      </c>
    </row>
    <row r="3" spans="1:7" x14ac:dyDescent="0.25">
      <c r="A3" s="1">
        <v>43832</v>
      </c>
      <c r="B3">
        <v>-1.1000000000000001</v>
      </c>
      <c r="C3">
        <v>0</v>
      </c>
      <c r="D3">
        <f>IF(pogoda4[[#This Row],[Średnia temperatura]]&gt;B2,D2+1,0)</f>
        <v>0</v>
      </c>
    </row>
    <row r="4" spans="1:7" x14ac:dyDescent="0.25">
      <c r="A4" s="1">
        <v>43833</v>
      </c>
      <c r="B4">
        <v>-2.9</v>
      </c>
      <c r="C4">
        <v>0.2</v>
      </c>
      <c r="D4">
        <f>IF(pogoda4[[#This Row],[Średnia temperatura]]&gt;B3,D3+1,0)</f>
        <v>0</v>
      </c>
    </row>
    <row r="5" spans="1:7" x14ac:dyDescent="0.25">
      <c r="A5" s="1">
        <v>43834</v>
      </c>
      <c r="B5">
        <v>-2.4</v>
      </c>
      <c r="C5">
        <v>1.3</v>
      </c>
      <c r="D5">
        <f>IF(pogoda4[[#This Row],[Średnia temperatura]]&gt;B4,D4+1,0)</f>
        <v>1</v>
      </c>
    </row>
    <row r="6" spans="1:7" x14ac:dyDescent="0.25">
      <c r="A6" s="1">
        <v>43835</v>
      </c>
      <c r="B6">
        <v>-3.2</v>
      </c>
      <c r="C6">
        <v>0.3</v>
      </c>
      <c r="D6">
        <f>IF(pogoda4[[#This Row],[Średnia temperatura]]&gt;B5,D5+1,0)</f>
        <v>0</v>
      </c>
    </row>
    <row r="7" spans="1:7" x14ac:dyDescent="0.25">
      <c r="A7" s="1">
        <v>43836</v>
      </c>
      <c r="B7">
        <v>-2.9</v>
      </c>
      <c r="C7">
        <v>0.6</v>
      </c>
      <c r="D7">
        <f>IF(pogoda4[[#This Row],[Średnia temperatura]]&gt;B6,D6+1,0)</f>
        <v>1</v>
      </c>
      <c r="G7">
        <f>MAX(pogoda4[dl okresu])</f>
        <v>5</v>
      </c>
    </row>
    <row r="8" spans="1:7" x14ac:dyDescent="0.25">
      <c r="A8" s="1">
        <v>43837</v>
      </c>
      <c r="B8">
        <v>-4.3</v>
      </c>
      <c r="C8">
        <v>0.5</v>
      </c>
      <c r="D8">
        <f>IF(pogoda4[[#This Row],[Średnia temperatura]]&gt;B7,D7+1,0)</f>
        <v>0</v>
      </c>
    </row>
    <row r="9" spans="1:7" x14ac:dyDescent="0.25">
      <c r="A9" s="1">
        <v>43838</v>
      </c>
      <c r="B9">
        <v>-3</v>
      </c>
      <c r="C9">
        <v>0.1</v>
      </c>
      <c r="D9">
        <f>IF(pogoda4[[#This Row],[Średnia temperatura]]&gt;B8,D8+1,0)</f>
        <v>1</v>
      </c>
    </row>
    <row r="10" spans="1:7" x14ac:dyDescent="0.25">
      <c r="A10" s="1">
        <v>43839</v>
      </c>
      <c r="B10">
        <v>-0.6</v>
      </c>
      <c r="C10">
        <v>0.3</v>
      </c>
      <c r="D10">
        <f>IF(pogoda4[[#This Row],[Średnia temperatura]]&gt;B9,D9+1,0)</f>
        <v>2</v>
      </c>
    </row>
    <row r="11" spans="1:7" x14ac:dyDescent="0.25">
      <c r="A11" s="1">
        <v>43840</v>
      </c>
      <c r="B11">
        <v>-0.8</v>
      </c>
      <c r="C11">
        <v>2</v>
      </c>
      <c r="D11">
        <f>IF(pogoda4[[#This Row],[Średnia temperatura]]&gt;B10,D10+1,0)</f>
        <v>0</v>
      </c>
    </row>
    <row r="12" spans="1:7" x14ac:dyDescent="0.25">
      <c r="A12" s="1">
        <v>43841</v>
      </c>
      <c r="B12">
        <v>0.3</v>
      </c>
      <c r="C12">
        <v>0.5</v>
      </c>
      <c r="D12">
        <f>IF(pogoda4[[#This Row],[Średnia temperatura]]&gt;B11,D11+1,0)</f>
        <v>1</v>
      </c>
    </row>
    <row r="13" spans="1:7" x14ac:dyDescent="0.25">
      <c r="A13" s="1">
        <v>43842</v>
      </c>
      <c r="B13">
        <v>-3.5</v>
      </c>
      <c r="C13">
        <v>1.6</v>
      </c>
      <c r="D13">
        <f>IF(pogoda4[[#This Row],[Średnia temperatura]]&gt;B12,D12+1,0)</f>
        <v>0</v>
      </c>
    </row>
    <row r="14" spans="1:7" x14ac:dyDescent="0.25">
      <c r="A14" s="1">
        <v>43843</v>
      </c>
      <c r="B14">
        <v>-2.7</v>
      </c>
      <c r="C14">
        <v>0.1</v>
      </c>
      <c r="D14">
        <f>IF(pogoda4[[#This Row],[Średnia temperatura]]&gt;B13,D13+1,0)</f>
        <v>1</v>
      </c>
    </row>
    <row r="15" spans="1:7" x14ac:dyDescent="0.25">
      <c r="A15" s="1">
        <v>43844</v>
      </c>
      <c r="B15">
        <v>-1.1000000000000001</v>
      </c>
      <c r="C15">
        <v>1.5</v>
      </c>
      <c r="D15">
        <f>IF(pogoda4[[#This Row],[Średnia temperatura]]&gt;B14,D14+1,0)</f>
        <v>2</v>
      </c>
    </row>
    <row r="16" spans="1:7" x14ac:dyDescent="0.25">
      <c r="A16" s="1">
        <v>43845</v>
      </c>
      <c r="B16">
        <v>-3.4</v>
      </c>
      <c r="C16">
        <v>0.1</v>
      </c>
      <c r="D16">
        <f>IF(pogoda4[[#This Row],[Średnia temperatura]]&gt;B15,D15+1,0)</f>
        <v>0</v>
      </c>
    </row>
    <row r="17" spans="1:4" x14ac:dyDescent="0.25">
      <c r="A17" s="1">
        <v>43846</v>
      </c>
      <c r="B17">
        <v>-3.4</v>
      </c>
      <c r="C17">
        <v>0</v>
      </c>
      <c r="D17">
        <f>IF(pogoda4[[#This Row],[Średnia temperatura]]&gt;B16,D16+1,0)</f>
        <v>0</v>
      </c>
    </row>
    <row r="18" spans="1:4" x14ac:dyDescent="0.25">
      <c r="A18" s="1">
        <v>43847</v>
      </c>
      <c r="B18">
        <v>1.3</v>
      </c>
      <c r="C18">
        <v>0.1</v>
      </c>
      <c r="D18">
        <f>IF(pogoda4[[#This Row],[Średnia temperatura]]&gt;B17,D17+1,0)</f>
        <v>1</v>
      </c>
    </row>
    <row r="19" spans="1:4" x14ac:dyDescent="0.25">
      <c r="A19" s="1">
        <v>43848</v>
      </c>
      <c r="B19">
        <v>0.3</v>
      </c>
      <c r="C19">
        <v>1.3</v>
      </c>
      <c r="D19">
        <f>IF(pogoda4[[#This Row],[Średnia temperatura]]&gt;B18,D18+1,0)</f>
        <v>0</v>
      </c>
    </row>
    <row r="20" spans="1:4" x14ac:dyDescent="0.25">
      <c r="A20" s="1">
        <v>43849</v>
      </c>
      <c r="B20">
        <v>1.1000000000000001</v>
      </c>
      <c r="C20">
        <v>2.2000000000000002</v>
      </c>
      <c r="D20">
        <f>IF(pogoda4[[#This Row],[Średnia temperatura]]&gt;B19,D19+1,0)</f>
        <v>1</v>
      </c>
    </row>
    <row r="21" spans="1:4" x14ac:dyDescent="0.25">
      <c r="A21" s="1">
        <v>43850</v>
      </c>
      <c r="B21">
        <v>0.5</v>
      </c>
      <c r="C21">
        <v>0</v>
      </c>
      <c r="D21">
        <f>IF(pogoda4[[#This Row],[Średnia temperatura]]&gt;B20,D20+1,0)</f>
        <v>0</v>
      </c>
    </row>
    <row r="22" spans="1:4" x14ac:dyDescent="0.25">
      <c r="A22" s="1">
        <v>43851</v>
      </c>
      <c r="B22">
        <v>1.6</v>
      </c>
      <c r="C22">
        <v>0</v>
      </c>
      <c r="D22">
        <f>IF(pogoda4[[#This Row],[Średnia temperatura]]&gt;B21,D21+1,0)</f>
        <v>1</v>
      </c>
    </row>
    <row r="23" spans="1:4" x14ac:dyDescent="0.25">
      <c r="A23" s="1">
        <v>43852</v>
      </c>
      <c r="B23">
        <v>0.5</v>
      </c>
      <c r="C23">
        <v>0</v>
      </c>
      <c r="D23">
        <f>IF(pogoda4[[#This Row],[Średnia temperatura]]&gt;B22,D22+1,0)</f>
        <v>0</v>
      </c>
    </row>
    <row r="24" spans="1:4" x14ac:dyDescent="0.25">
      <c r="A24" s="1">
        <v>43853</v>
      </c>
      <c r="B24">
        <v>1.2</v>
      </c>
      <c r="C24">
        <v>0.3</v>
      </c>
      <c r="D24">
        <f>IF(pogoda4[[#This Row],[Średnia temperatura]]&gt;B23,D23+1,0)</f>
        <v>1</v>
      </c>
    </row>
    <row r="25" spans="1:4" x14ac:dyDescent="0.25">
      <c r="A25" s="1">
        <v>43854</v>
      </c>
      <c r="B25">
        <v>-0.3</v>
      </c>
      <c r="C25">
        <v>0</v>
      </c>
      <c r="D25">
        <f>IF(pogoda4[[#This Row],[Średnia temperatura]]&gt;B24,D24+1,0)</f>
        <v>0</v>
      </c>
    </row>
    <row r="26" spans="1:4" x14ac:dyDescent="0.25">
      <c r="A26" s="1">
        <v>43855</v>
      </c>
      <c r="B26">
        <v>0.6</v>
      </c>
      <c r="C26">
        <v>0.5</v>
      </c>
      <c r="D26">
        <f>IF(pogoda4[[#This Row],[Średnia temperatura]]&gt;B25,D25+1,0)</f>
        <v>1</v>
      </c>
    </row>
    <row r="27" spans="1:4" x14ac:dyDescent="0.25">
      <c r="A27" s="1">
        <v>43856</v>
      </c>
      <c r="B27">
        <v>3.5</v>
      </c>
      <c r="C27">
        <v>1.4</v>
      </c>
      <c r="D27">
        <f>IF(pogoda4[[#This Row],[Średnia temperatura]]&gt;B26,D26+1,0)</f>
        <v>2</v>
      </c>
    </row>
    <row r="28" spans="1:4" x14ac:dyDescent="0.25">
      <c r="A28" s="1">
        <v>43857</v>
      </c>
      <c r="B28">
        <v>3.1</v>
      </c>
      <c r="C28">
        <v>2.2999999999999998</v>
      </c>
      <c r="D28">
        <f>IF(pogoda4[[#This Row],[Średnia temperatura]]&gt;B27,D27+1,0)</f>
        <v>0</v>
      </c>
    </row>
    <row r="29" spans="1:4" x14ac:dyDescent="0.25">
      <c r="A29" s="1">
        <v>43858</v>
      </c>
      <c r="B29">
        <v>1.4</v>
      </c>
      <c r="C29">
        <v>2.2999999999999998</v>
      </c>
      <c r="D29">
        <f>IF(pogoda4[[#This Row],[Średnia temperatura]]&gt;B28,D28+1,0)</f>
        <v>0</v>
      </c>
    </row>
    <row r="30" spans="1:4" x14ac:dyDescent="0.25">
      <c r="A30" s="1">
        <v>43859</v>
      </c>
      <c r="B30">
        <v>-0.4</v>
      </c>
      <c r="C30">
        <v>0.1</v>
      </c>
      <c r="D30">
        <f>IF(pogoda4[[#This Row],[Średnia temperatura]]&gt;B29,D29+1,0)</f>
        <v>0</v>
      </c>
    </row>
    <row r="31" spans="1:4" x14ac:dyDescent="0.25">
      <c r="A31" s="1">
        <v>43860</v>
      </c>
      <c r="B31">
        <v>2</v>
      </c>
      <c r="C31">
        <v>0.3</v>
      </c>
      <c r="D31">
        <f>IF(pogoda4[[#This Row],[Średnia temperatura]]&gt;B30,D30+1,0)</f>
        <v>1</v>
      </c>
    </row>
    <row r="32" spans="1:4" x14ac:dyDescent="0.25">
      <c r="A32" s="1">
        <v>43861</v>
      </c>
      <c r="B32">
        <v>0.4</v>
      </c>
      <c r="C32">
        <v>1.4</v>
      </c>
      <c r="D32">
        <f>IF(pogoda4[[#This Row],[Średnia temperatura]]&gt;B31,D31+1,0)</f>
        <v>0</v>
      </c>
    </row>
    <row r="33" spans="1:4" x14ac:dyDescent="0.25">
      <c r="A33" s="1">
        <v>43862</v>
      </c>
      <c r="B33">
        <v>-3.2</v>
      </c>
      <c r="C33">
        <v>0.3</v>
      </c>
      <c r="D33">
        <f>IF(pogoda4[[#This Row],[Średnia temperatura]]&gt;B32,D32+1,0)</f>
        <v>0</v>
      </c>
    </row>
    <row r="34" spans="1:4" x14ac:dyDescent="0.25">
      <c r="A34" s="1">
        <v>43863</v>
      </c>
      <c r="B34">
        <v>-2.9</v>
      </c>
      <c r="C34">
        <v>0.6</v>
      </c>
      <c r="D34">
        <f>IF(pogoda4[[#This Row],[Średnia temperatura]]&gt;B33,D33+1,0)</f>
        <v>1</v>
      </c>
    </row>
    <row r="35" spans="1:4" x14ac:dyDescent="0.25">
      <c r="A35" s="1">
        <v>43864</v>
      </c>
      <c r="B35">
        <v>-4.3</v>
      </c>
      <c r="C35">
        <v>0.5</v>
      </c>
      <c r="D35">
        <f>IF(pogoda4[[#This Row],[Średnia temperatura]]&gt;B34,D34+1,0)</f>
        <v>0</v>
      </c>
    </row>
    <row r="36" spans="1:4" x14ac:dyDescent="0.25">
      <c r="A36" s="1">
        <v>43865</v>
      </c>
      <c r="B36">
        <v>-3</v>
      </c>
      <c r="C36">
        <v>0.1</v>
      </c>
      <c r="D36">
        <f>IF(pogoda4[[#This Row],[Średnia temperatura]]&gt;B35,D35+1,0)</f>
        <v>1</v>
      </c>
    </row>
    <row r="37" spans="1:4" x14ac:dyDescent="0.25">
      <c r="A37" s="1">
        <v>43866</v>
      </c>
      <c r="B37">
        <v>-0.6</v>
      </c>
      <c r="C37">
        <v>0.3</v>
      </c>
      <c r="D37">
        <f>IF(pogoda4[[#This Row],[Średnia temperatura]]&gt;B36,D36+1,0)</f>
        <v>2</v>
      </c>
    </row>
    <row r="38" spans="1:4" x14ac:dyDescent="0.25">
      <c r="A38" s="1">
        <v>43867</v>
      </c>
      <c r="B38">
        <v>-0.8</v>
      </c>
      <c r="C38">
        <v>2</v>
      </c>
      <c r="D38">
        <f>IF(pogoda4[[#This Row],[Średnia temperatura]]&gt;B37,D37+1,0)</f>
        <v>0</v>
      </c>
    </row>
    <row r="39" spans="1:4" x14ac:dyDescent="0.25">
      <c r="A39" s="1">
        <v>43868</v>
      </c>
      <c r="B39">
        <v>0.3</v>
      </c>
      <c r="C39">
        <v>0.5</v>
      </c>
      <c r="D39">
        <f>IF(pogoda4[[#This Row],[Średnia temperatura]]&gt;B38,D38+1,0)</f>
        <v>1</v>
      </c>
    </row>
    <row r="40" spans="1:4" x14ac:dyDescent="0.25">
      <c r="A40" s="1">
        <v>43869</v>
      </c>
      <c r="B40">
        <v>-3.5</v>
      </c>
      <c r="C40">
        <v>1.6</v>
      </c>
      <c r="D40">
        <f>IF(pogoda4[[#This Row],[Średnia temperatura]]&gt;B39,D39+1,0)</f>
        <v>0</v>
      </c>
    </row>
    <row r="41" spans="1:4" x14ac:dyDescent="0.25">
      <c r="A41" s="1">
        <v>43870</v>
      </c>
      <c r="B41">
        <v>-2.7</v>
      </c>
      <c r="C41">
        <v>0.1</v>
      </c>
      <c r="D41">
        <f>IF(pogoda4[[#This Row],[Średnia temperatura]]&gt;B40,D40+1,0)</f>
        <v>1</v>
      </c>
    </row>
    <row r="42" spans="1:4" x14ac:dyDescent="0.25">
      <c r="A42" s="1">
        <v>43871</v>
      </c>
      <c r="B42">
        <v>1.3</v>
      </c>
      <c r="C42">
        <v>0.1</v>
      </c>
      <c r="D42">
        <f>IF(pogoda4[[#This Row],[Średnia temperatura]]&gt;B41,D41+1,0)</f>
        <v>2</v>
      </c>
    </row>
    <row r="43" spans="1:4" x14ac:dyDescent="0.25">
      <c r="A43" s="1">
        <v>43872</v>
      </c>
      <c r="B43">
        <v>0.3</v>
      </c>
      <c r="C43">
        <v>1.3</v>
      </c>
      <c r="D43">
        <f>IF(pogoda4[[#This Row],[Średnia temperatura]]&gt;B42,D42+1,0)</f>
        <v>0</v>
      </c>
    </row>
    <row r="44" spans="1:4" x14ac:dyDescent="0.25">
      <c r="A44" s="1">
        <v>43873</v>
      </c>
      <c r="B44">
        <v>1.1000000000000001</v>
      </c>
      <c r="C44">
        <v>2.2000000000000002</v>
      </c>
      <c r="D44">
        <f>IF(pogoda4[[#This Row],[Średnia temperatura]]&gt;B43,D43+1,0)</f>
        <v>1</v>
      </c>
    </row>
    <row r="45" spans="1:4" x14ac:dyDescent="0.25">
      <c r="A45" s="1">
        <v>43874</v>
      </c>
      <c r="B45">
        <v>0.5</v>
      </c>
      <c r="C45">
        <v>0</v>
      </c>
      <c r="D45">
        <f>IF(pogoda4[[#This Row],[Średnia temperatura]]&gt;B44,D44+1,0)</f>
        <v>0</v>
      </c>
    </row>
    <row r="46" spans="1:4" x14ac:dyDescent="0.25">
      <c r="A46" s="1">
        <v>43875</v>
      </c>
      <c r="B46">
        <v>1.6</v>
      </c>
      <c r="C46">
        <v>0</v>
      </c>
      <c r="D46">
        <f>IF(pogoda4[[#This Row],[Średnia temperatura]]&gt;B45,D45+1,0)</f>
        <v>1</v>
      </c>
    </row>
    <row r="47" spans="1:4" x14ac:dyDescent="0.25">
      <c r="A47" s="1">
        <v>43876</v>
      </c>
      <c r="B47">
        <v>0.5</v>
      </c>
      <c r="C47">
        <v>0</v>
      </c>
      <c r="D47">
        <f>IF(pogoda4[[#This Row],[Średnia temperatura]]&gt;B46,D46+1,0)</f>
        <v>0</v>
      </c>
    </row>
    <row r="48" spans="1:4" x14ac:dyDescent="0.25">
      <c r="A48" s="1">
        <v>43877</v>
      </c>
      <c r="B48">
        <v>1.2</v>
      </c>
      <c r="C48">
        <v>0.3</v>
      </c>
      <c r="D48">
        <f>IF(pogoda4[[#This Row],[Średnia temperatura]]&gt;B47,D47+1,0)</f>
        <v>1</v>
      </c>
    </row>
    <row r="49" spans="1:4" x14ac:dyDescent="0.25">
      <c r="A49" s="1">
        <v>43878</v>
      </c>
      <c r="B49">
        <v>-0.3</v>
      </c>
      <c r="C49">
        <v>0</v>
      </c>
      <c r="D49">
        <f>IF(pogoda4[[#This Row],[Średnia temperatura]]&gt;B48,D48+1,0)</f>
        <v>0</v>
      </c>
    </row>
    <row r="50" spans="1:4" x14ac:dyDescent="0.25">
      <c r="A50" s="1">
        <v>43879</v>
      </c>
      <c r="B50">
        <v>0.6</v>
      </c>
      <c r="C50">
        <v>0.5</v>
      </c>
      <c r="D50">
        <f>IF(pogoda4[[#This Row],[Średnia temperatura]]&gt;B49,D49+1,0)</f>
        <v>1</v>
      </c>
    </row>
    <row r="51" spans="1:4" x14ac:dyDescent="0.25">
      <c r="A51" s="1">
        <v>43880</v>
      </c>
      <c r="B51">
        <v>3.5</v>
      </c>
      <c r="C51">
        <v>1.4</v>
      </c>
      <c r="D51">
        <f>IF(pogoda4[[#This Row],[Średnia temperatura]]&gt;B50,D50+1,0)</f>
        <v>2</v>
      </c>
    </row>
    <row r="52" spans="1:4" x14ac:dyDescent="0.25">
      <c r="A52" s="1">
        <v>43881</v>
      </c>
      <c r="B52">
        <v>3.1</v>
      </c>
      <c r="C52">
        <v>2.2999999999999998</v>
      </c>
      <c r="D52">
        <f>IF(pogoda4[[#This Row],[Średnia temperatura]]&gt;B51,D51+1,0)</f>
        <v>0</v>
      </c>
    </row>
    <row r="53" spans="1:4" x14ac:dyDescent="0.25">
      <c r="A53" s="1">
        <v>43882</v>
      </c>
      <c r="B53">
        <v>1.4</v>
      </c>
      <c r="C53">
        <v>2.2999999999999998</v>
      </c>
      <c r="D53">
        <f>IF(pogoda4[[#This Row],[Średnia temperatura]]&gt;B52,D52+1,0)</f>
        <v>0</v>
      </c>
    </row>
    <row r="54" spans="1:4" x14ac:dyDescent="0.25">
      <c r="A54" s="1">
        <v>43883</v>
      </c>
      <c r="B54">
        <v>1.3</v>
      </c>
      <c r="C54">
        <v>0.1</v>
      </c>
      <c r="D54">
        <f>IF(pogoda4[[#This Row],[Średnia temperatura]]&gt;B53,D53+1,0)</f>
        <v>0</v>
      </c>
    </row>
    <row r="55" spans="1:4" x14ac:dyDescent="0.25">
      <c r="A55" s="1">
        <v>43884</v>
      </c>
      <c r="B55">
        <v>0.3</v>
      </c>
      <c r="C55">
        <v>1.3</v>
      </c>
      <c r="D55">
        <f>IF(pogoda4[[#This Row],[Średnia temperatura]]&gt;B54,D54+1,0)</f>
        <v>0</v>
      </c>
    </row>
    <row r="56" spans="1:4" x14ac:dyDescent="0.25">
      <c r="A56" s="1">
        <v>43885</v>
      </c>
      <c r="B56">
        <v>1.1000000000000001</v>
      </c>
      <c r="C56">
        <v>2.2000000000000002</v>
      </c>
      <c r="D56">
        <f>IF(pogoda4[[#This Row],[Średnia temperatura]]&gt;B55,D55+1,0)</f>
        <v>1</v>
      </c>
    </row>
    <row r="57" spans="1:4" x14ac:dyDescent="0.25">
      <c r="A57" s="1">
        <v>43886</v>
      </c>
      <c r="B57">
        <v>0.5</v>
      </c>
      <c r="C57">
        <v>0</v>
      </c>
      <c r="D57">
        <f>IF(pogoda4[[#This Row],[Średnia temperatura]]&gt;B56,D56+1,0)</f>
        <v>0</v>
      </c>
    </row>
    <row r="58" spans="1:4" x14ac:dyDescent="0.25">
      <c r="A58" s="1">
        <v>43887</v>
      </c>
      <c r="B58">
        <v>-1.2</v>
      </c>
      <c r="C58">
        <v>0.1</v>
      </c>
      <c r="D58">
        <f>IF(pogoda4[[#This Row],[Średnia temperatura]]&gt;B57,D57+1,0)</f>
        <v>0</v>
      </c>
    </row>
    <row r="59" spans="1:4" x14ac:dyDescent="0.25">
      <c r="A59" s="1">
        <v>43888</v>
      </c>
      <c r="B59">
        <v>1</v>
      </c>
      <c r="C59">
        <v>1.9</v>
      </c>
      <c r="D59">
        <f>IF(pogoda4[[#This Row],[Średnia temperatura]]&gt;B58,D58+1,0)</f>
        <v>1</v>
      </c>
    </row>
    <row r="60" spans="1:4" x14ac:dyDescent="0.25">
      <c r="A60" s="1">
        <v>43889</v>
      </c>
      <c r="B60">
        <v>1.3</v>
      </c>
      <c r="C60">
        <v>5.2</v>
      </c>
      <c r="D60">
        <f>IF(pogoda4[[#This Row],[Średnia temperatura]]&gt;B59,D59+1,0)</f>
        <v>2</v>
      </c>
    </row>
    <row r="61" spans="1:4" x14ac:dyDescent="0.25">
      <c r="A61" s="1">
        <v>43890</v>
      </c>
      <c r="B61">
        <v>-0.7</v>
      </c>
      <c r="C61">
        <v>1</v>
      </c>
      <c r="D61">
        <f>IF(pogoda4[[#This Row],[Średnia temperatura]]&gt;B60,D60+1,0)</f>
        <v>0</v>
      </c>
    </row>
    <row r="62" spans="1:4" x14ac:dyDescent="0.25">
      <c r="A62" s="1">
        <v>43891</v>
      </c>
      <c r="B62">
        <v>-0.5</v>
      </c>
      <c r="C62">
        <v>0</v>
      </c>
      <c r="D62">
        <f>IF(pogoda4[[#This Row],[Średnia temperatura]]&gt;B61,D61+1,0)</f>
        <v>1</v>
      </c>
    </row>
    <row r="63" spans="1:4" x14ac:dyDescent="0.25">
      <c r="A63" s="1">
        <v>43892</v>
      </c>
      <c r="B63">
        <v>-2.2999999999999998</v>
      </c>
      <c r="C63">
        <v>0.4</v>
      </c>
      <c r="D63">
        <f>IF(pogoda4[[#This Row],[Średnia temperatura]]&gt;B62,D62+1,0)</f>
        <v>0</v>
      </c>
    </row>
    <row r="64" spans="1:4" x14ac:dyDescent="0.25">
      <c r="A64" s="1">
        <v>43893</v>
      </c>
      <c r="B64">
        <v>-0.5</v>
      </c>
      <c r="C64">
        <v>1.1000000000000001</v>
      </c>
      <c r="D64">
        <f>IF(pogoda4[[#This Row],[Średnia temperatura]]&gt;B63,D63+1,0)</f>
        <v>1</v>
      </c>
    </row>
    <row r="65" spans="1:4" x14ac:dyDescent="0.25">
      <c r="A65" s="1">
        <v>43894</v>
      </c>
      <c r="B65">
        <v>-1.4</v>
      </c>
      <c r="C65">
        <v>0.2</v>
      </c>
      <c r="D65">
        <f>IF(pogoda4[[#This Row],[Średnia temperatura]]&gt;B64,D64+1,0)</f>
        <v>0</v>
      </c>
    </row>
    <row r="66" spans="1:4" x14ac:dyDescent="0.25">
      <c r="A66" s="1">
        <v>43895</v>
      </c>
      <c r="B66">
        <v>-1.3</v>
      </c>
      <c r="C66">
        <v>0.9</v>
      </c>
      <c r="D66">
        <f>IF(pogoda4[[#This Row],[Średnia temperatura]]&gt;B65,D65+1,0)</f>
        <v>1</v>
      </c>
    </row>
    <row r="67" spans="1:4" x14ac:dyDescent="0.25">
      <c r="A67" s="6">
        <v>43896</v>
      </c>
      <c r="B67" s="7">
        <v>-2.5</v>
      </c>
      <c r="C67" s="7">
        <v>0.5</v>
      </c>
      <c r="D67">
        <f>IF(pogoda4[[#This Row],[Średnia temperatura]]&gt;B66,D66+1,0)</f>
        <v>0</v>
      </c>
    </row>
    <row r="68" spans="1:4" x14ac:dyDescent="0.25">
      <c r="A68" s="6">
        <v>43897</v>
      </c>
      <c r="B68" s="7">
        <v>-2.2000000000000002</v>
      </c>
      <c r="C68" s="7">
        <v>0</v>
      </c>
      <c r="D68">
        <f>IF(pogoda4[[#This Row],[Średnia temperatura]]&gt;B67,D67+1,0)</f>
        <v>1</v>
      </c>
    </row>
    <row r="69" spans="1:4" x14ac:dyDescent="0.25">
      <c r="A69" s="6">
        <v>43898</v>
      </c>
      <c r="B69" s="7">
        <v>-1.4</v>
      </c>
      <c r="C69" s="7">
        <v>0</v>
      </c>
      <c r="D69">
        <f>IF(pogoda4[[#This Row],[Średnia temperatura]]&gt;B68,D68+1,0)</f>
        <v>2</v>
      </c>
    </row>
    <row r="70" spans="1:4" x14ac:dyDescent="0.25">
      <c r="A70" s="6">
        <v>43899</v>
      </c>
      <c r="B70" s="7">
        <v>-1.1000000000000001</v>
      </c>
      <c r="C70" s="7">
        <v>0</v>
      </c>
      <c r="D70">
        <f>IF(pogoda4[[#This Row],[Średnia temperatura]]&gt;B69,D69+1,0)</f>
        <v>3</v>
      </c>
    </row>
    <row r="71" spans="1:4" x14ac:dyDescent="0.25">
      <c r="A71" s="6">
        <v>43900</v>
      </c>
      <c r="B71" s="7">
        <v>0.2</v>
      </c>
      <c r="C71" s="7">
        <v>0</v>
      </c>
      <c r="D71">
        <f>IF(pogoda4[[#This Row],[Średnia temperatura]]&gt;B70,D70+1,0)</f>
        <v>4</v>
      </c>
    </row>
    <row r="72" spans="1:4" x14ac:dyDescent="0.25">
      <c r="A72" s="6">
        <v>43901</v>
      </c>
      <c r="B72" s="7">
        <v>3.3</v>
      </c>
      <c r="C72" s="7">
        <v>0.6</v>
      </c>
      <c r="D72">
        <f>IF(pogoda4[[#This Row],[Średnia temperatura]]&gt;B71,D71+1,0)</f>
        <v>5</v>
      </c>
    </row>
    <row r="73" spans="1:4" x14ac:dyDescent="0.25">
      <c r="A73" s="1">
        <v>43902</v>
      </c>
      <c r="B73">
        <v>1.2</v>
      </c>
      <c r="C73">
        <v>0.9</v>
      </c>
      <c r="D73">
        <f>IF(pogoda4[[#This Row],[Średnia temperatura]]&gt;B72,D72+1,0)</f>
        <v>0</v>
      </c>
    </row>
    <row r="74" spans="1:4" x14ac:dyDescent="0.25">
      <c r="A74" s="1">
        <v>43903</v>
      </c>
      <c r="B74">
        <v>0.7</v>
      </c>
      <c r="C74">
        <v>0.1</v>
      </c>
      <c r="D74">
        <f>IF(pogoda4[[#This Row],[Średnia temperatura]]&gt;B73,D73+1,0)</f>
        <v>0</v>
      </c>
    </row>
    <row r="75" spans="1:4" x14ac:dyDescent="0.25">
      <c r="A75" s="1">
        <v>43904</v>
      </c>
      <c r="B75">
        <v>1.3</v>
      </c>
      <c r="C75">
        <v>0</v>
      </c>
      <c r="D75">
        <f>IF(pogoda4[[#This Row],[Średnia temperatura]]&gt;B74,D74+1,0)</f>
        <v>1</v>
      </c>
    </row>
    <row r="76" spans="1:4" x14ac:dyDescent="0.25">
      <c r="A76" s="1">
        <v>43905</v>
      </c>
      <c r="B76">
        <v>2.2000000000000002</v>
      </c>
      <c r="C76">
        <v>0.9</v>
      </c>
      <c r="D76">
        <f>IF(pogoda4[[#This Row],[Średnia temperatura]]&gt;B75,D75+1,0)</f>
        <v>2</v>
      </c>
    </row>
    <row r="77" spans="1:4" x14ac:dyDescent="0.25">
      <c r="A77" s="1">
        <v>43906</v>
      </c>
      <c r="B77">
        <v>2.5</v>
      </c>
      <c r="C77">
        <v>0.5</v>
      </c>
      <c r="D77">
        <f>IF(pogoda4[[#This Row],[Średnia temperatura]]&gt;B76,D76+1,0)</f>
        <v>3</v>
      </c>
    </row>
    <row r="78" spans="1:4" x14ac:dyDescent="0.25">
      <c r="A78" s="1">
        <v>43907</v>
      </c>
      <c r="B78">
        <v>2.1</v>
      </c>
      <c r="C78">
        <v>0.8</v>
      </c>
      <c r="D78">
        <f>IF(pogoda4[[#This Row],[Średnia temperatura]]&gt;B77,D77+1,0)</f>
        <v>0</v>
      </c>
    </row>
    <row r="79" spans="1:4" x14ac:dyDescent="0.25">
      <c r="A79" s="1">
        <v>43908</v>
      </c>
      <c r="B79">
        <v>1.3</v>
      </c>
      <c r="C79">
        <v>10.7</v>
      </c>
      <c r="D79">
        <f>IF(pogoda4[[#This Row],[Średnia temperatura]]&gt;B78,D78+1,0)</f>
        <v>0</v>
      </c>
    </row>
    <row r="80" spans="1:4" x14ac:dyDescent="0.25">
      <c r="A80" s="1">
        <v>43909</v>
      </c>
      <c r="B80">
        <v>2.2999999999999998</v>
      </c>
      <c r="C80">
        <v>0</v>
      </c>
      <c r="D80">
        <f>IF(pogoda4[[#This Row],[Średnia temperatura]]&gt;B79,D79+1,0)</f>
        <v>1</v>
      </c>
    </row>
    <row r="81" spans="1:4" x14ac:dyDescent="0.25">
      <c r="A81" s="1">
        <v>43910</v>
      </c>
      <c r="B81">
        <v>2.1</v>
      </c>
      <c r="C81">
        <v>0.8</v>
      </c>
      <c r="D81">
        <f>IF(pogoda4[[#This Row],[Średnia temperatura]]&gt;B80,D80+1,0)</f>
        <v>0</v>
      </c>
    </row>
    <row r="82" spans="1:4" x14ac:dyDescent="0.25">
      <c r="A82" s="1">
        <v>43911</v>
      </c>
      <c r="B82">
        <v>3.4</v>
      </c>
      <c r="C82">
        <v>0.1</v>
      </c>
      <c r="D82">
        <f>IF(pogoda4[[#This Row],[Średnia temperatura]]&gt;B81,D81+1,0)</f>
        <v>1</v>
      </c>
    </row>
    <row r="83" spans="1:4" x14ac:dyDescent="0.25">
      <c r="A83" s="1">
        <v>43912</v>
      </c>
      <c r="B83">
        <v>5.3</v>
      </c>
      <c r="C83">
        <v>0.1</v>
      </c>
      <c r="D83">
        <f>IF(pogoda4[[#This Row],[Średnia temperatura]]&gt;B82,D82+1,0)</f>
        <v>2</v>
      </c>
    </row>
    <row r="84" spans="1:4" x14ac:dyDescent="0.25">
      <c r="A84" s="1">
        <v>43913</v>
      </c>
      <c r="B84">
        <v>6.9</v>
      </c>
      <c r="C84">
        <v>0</v>
      </c>
      <c r="D84">
        <f>IF(pogoda4[[#This Row],[Średnia temperatura]]&gt;B83,D83+1,0)</f>
        <v>3</v>
      </c>
    </row>
    <row r="85" spans="1:4" x14ac:dyDescent="0.25">
      <c r="A85" s="1">
        <v>43914</v>
      </c>
      <c r="B85">
        <v>3.9</v>
      </c>
      <c r="C85">
        <v>0</v>
      </c>
      <c r="D85">
        <f>IF(pogoda4[[#This Row],[Średnia temperatura]]&gt;B84,D84+1,0)</f>
        <v>0</v>
      </c>
    </row>
    <row r="86" spans="1:4" x14ac:dyDescent="0.25">
      <c r="A86" s="1">
        <v>43915</v>
      </c>
      <c r="B86">
        <v>3.3</v>
      </c>
      <c r="C86">
        <v>0.1</v>
      </c>
      <c r="D86">
        <f>IF(pogoda4[[#This Row],[Średnia temperatura]]&gt;B85,D85+1,0)</f>
        <v>0</v>
      </c>
    </row>
    <row r="87" spans="1:4" x14ac:dyDescent="0.25">
      <c r="A87" s="1">
        <v>43916</v>
      </c>
      <c r="B87">
        <v>6.5</v>
      </c>
      <c r="C87">
        <v>0.9</v>
      </c>
      <c r="D87">
        <f>IF(pogoda4[[#This Row],[Średnia temperatura]]&gt;B86,D86+1,0)</f>
        <v>1</v>
      </c>
    </row>
    <row r="88" spans="1:4" x14ac:dyDescent="0.25">
      <c r="A88" s="1">
        <v>43917</v>
      </c>
      <c r="B88">
        <v>6.9</v>
      </c>
      <c r="C88">
        <v>1.3</v>
      </c>
      <c r="D88">
        <f>IF(pogoda4[[#This Row],[Średnia temperatura]]&gt;B87,D87+1,0)</f>
        <v>2</v>
      </c>
    </row>
    <row r="89" spans="1:4" x14ac:dyDescent="0.25">
      <c r="A89" s="1">
        <v>43918</v>
      </c>
      <c r="B89">
        <v>7.3</v>
      </c>
      <c r="C89">
        <v>1</v>
      </c>
      <c r="D89">
        <f>IF(pogoda4[[#This Row],[Średnia temperatura]]&gt;B88,D88+1,0)</f>
        <v>3</v>
      </c>
    </row>
    <row r="90" spans="1:4" x14ac:dyDescent="0.25">
      <c r="A90" s="1">
        <v>43919</v>
      </c>
      <c r="B90">
        <v>6.5</v>
      </c>
      <c r="C90">
        <v>2.5</v>
      </c>
      <c r="D90">
        <f>IF(pogoda4[[#This Row],[Średnia temperatura]]&gt;B89,D89+1,0)</f>
        <v>0</v>
      </c>
    </row>
    <row r="91" spans="1:4" x14ac:dyDescent="0.25">
      <c r="A91" s="1">
        <v>43920</v>
      </c>
      <c r="B91">
        <v>6.5</v>
      </c>
      <c r="C91">
        <v>0.3</v>
      </c>
      <c r="D91">
        <f>IF(pogoda4[[#This Row],[Średnia temperatura]]&gt;B90,D90+1,0)</f>
        <v>0</v>
      </c>
    </row>
    <row r="92" spans="1:4" x14ac:dyDescent="0.25">
      <c r="A92" s="1">
        <v>43921</v>
      </c>
      <c r="B92">
        <v>6.1</v>
      </c>
      <c r="C92">
        <v>0.3</v>
      </c>
      <c r="D92">
        <f>IF(pogoda4[[#This Row],[Średnia temperatura]]&gt;B91,D91+1,0)</f>
        <v>0</v>
      </c>
    </row>
    <row r="93" spans="1:4" x14ac:dyDescent="0.25">
      <c r="A93" s="1">
        <v>43922</v>
      </c>
      <c r="B93">
        <v>5.8</v>
      </c>
      <c r="C93">
        <v>0.5</v>
      </c>
      <c r="D93">
        <f>IF(pogoda4[[#This Row],[Średnia temperatura]]&gt;B92,D92+1,0)</f>
        <v>0</v>
      </c>
    </row>
    <row r="94" spans="1:4" x14ac:dyDescent="0.25">
      <c r="A94" s="1">
        <v>43923</v>
      </c>
      <c r="B94">
        <v>3.9</v>
      </c>
      <c r="C94">
        <v>2</v>
      </c>
      <c r="D94">
        <f>IF(pogoda4[[#This Row],[Średnia temperatura]]&gt;B93,D93+1,0)</f>
        <v>0</v>
      </c>
    </row>
    <row r="95" spans="1:4" x14ac:dyDescent="0.25">
      <c r="A95" s="1">
        <v>43924</v>
      </c>
      <c r="B95">
        <v>6.5</v>
      </c>
      <c r="C95">
        <v>4.7</v>
      </c>
      <c r="D95">
        <f>IF(pogoda4[[#This Row],[Średnia temperatura]]&gt;B94,D94+1,0)</f>
        <v>1</v>
      </c>
    </row>
    <row r="96" spans="1:4" x14ac:dyDescent="0.25">
      <c r="A96" s="1">
        <v>43925</v>
      </c>
      <c r="B96">
        <v>4.5</v>
      </c>
      <c r="C96">
        <v>0</v>
      </c>
      <c r="D96">
        <f>IF(pogoda4[[#This Row],[Średnia temperatura]]&gt;B95,D95+1,0)</f>
        <v>0</v>
      </c>
    </row>
    <row r="97" spans="1:4" x14ac:dyDescent="0.25">
      <c r="A97" s="1">
        <v>43926</v>
      </c>
      <c r="B97">
        <v>3.8</v>
      </c>
      <c r="C97">
        <v>0.3</v>
      </c>
      <c r="D97">
        <f>IF(pogoda4[[#This Row],[Średnia temperatura]]&gt;B96,D96+1,0)</f>
        <v>0</v>
      </c>
    </row>
    <row r="98" spans="1:4" x14ac:dyDescent="0.25">
      <c r="A98" s="1">
        <v>43927</v>
      </c>
      <c r="B98">
        <v>6.3</v>
      </c>
      <c r="C98">
        <v>0</v>
      </c>
      <c r="D98">
        <f>IF(pogoda4[[#This Row],[Średnia temperatura]]&gt;B97,D97+1,0)</f>
        <v>1</v>
      </c>
    </row>
    <row r="99" spans="1:4" x14ac:dyDescent="0.25">
      <c r="A99" s="1">
        <v>43928</v>
      </c>
      <c r="B99">
        <v>5.8</v>
      </c>
      <c r="C99">
        <v>0.3</v>
      </c>
      <c r="D99">
        <f>IF(pogoda4[[#This Row],[Średnia temperatura]]&gt;B98,D98+1,0)</f>
        <v>0</v>
      </c>
    </row>
    <row r="100" spans="1:4" x14ac:dyDescent="0.25">
      <c r="A100" s="1">
        <v>43929</v>
      </c>
      <c r="B100">
        <v>4.2</v>
      </c>
      <c r="C100">
        <v>0.1</v>
      </c>
      <c r="D100">
        <f>IF(pogoda4[[#This Row],[Średnia temperatura]]&gt;B99,D99+1,0)</f>
        <v>0</v>
      </c>
    </row>
    <row r="101" spans="1:4" x14ac:dyDescent="0.25">
      <c r="A101" s="1">
        <v>43930</v>
      </c>
      <c r="B101">
        <v>6</v>
      </c>
      <c r="C101">
        <v>0.9</v>
      </c>
      <c r="D101">
        <f>IF(pogoda4[[#This Row],[Średnia temperatura]]&gt;B100,D100+1,0)</f>
        <v>1</v>
      </c>
    </row>
    <row r="102" spans="1:4" x14ac:dyDescent="0.25">
      <c r="A102" s="1">
        <v>43931</v>
      </c>
      <c r="B102">
        <v>3.1</v>
      </c>
      <c r="C102">
        <v>1.8</v>
      </c>
      <c r="D102">
        <f>IF(pogoda4[[#This Row],[Średnia temperatura]]&gt;B101,D101+1,0)</f>
        <v>0</v>
      </c>
    </row>
    <row r="103" spans="1:4" x14ac:dyDescent="0.25">
      <c r="A103" s="1">
        <v>43932</v>
      </c>
      <c r="B103">
        <v>4.9000000000000004</v>
      </c>
      <c r="C103">
        <v>1.7</v>
      </c>
      <c r="D103">
        <f>IF(pogoda4[[#This Row],[Średnia temperatura]]&gt;B102,D102+1,0)</f>
        <v>1</v>
      </c>
    </row>
    <row r="104" spans="1:4" x14ac:dyDescent="0.25">
      <c r="A104" s="1">
        <v>43933</v>
      </c>
      <c r="B104">
        <v>6.5</v>
      </c>
      <c r="C104">
        <v>0.9</v>
      </c>
      <c r="D104">
        <f>IF(pogoda4[[#This Row],[Średnia temperatura]]&gt;B103,D103+1,0)</f>
        <v>2</v>
      </c>
    </row>
    <row r="105" spans="1:4" x14ac:dyDescent="0.25">
      <c r="A105" s="1">
        <v>43934</v>
      </c>
      <c r="B105">
        <v>6.9</v>
      </c>
      <c r="C105">
        <v>1.3</v>
      </c>
      <c r="D105">
        <f>IF(pogoda4[[#This Row],[Średnia temperatura]]&gt;B104,D104+1,0)</f>
        <v>3</v>
      </c>
    </row>
    <row r="106" spans="1:4" x14ac:dyDescent="0.25">
      <c r="A106" s="1">
        <v>43935</v>
      </c>
      <c r="B106">
        <v>7.3</v>
      </c>
      <c r="C106">
        <v>1</v>
      </c>
      <c r="D106">
        <f>IF(pogoda4[[#This Row],[Średnia temperatura]]&gt;B105,D105+1,0)</f>
        <v>4</v>
      </c>
    </row>
    <row r="107" spans="1:4" x14ac:dyDescent="0.25">
      <c r="A107" s="1">
        <v>43936</v>
      </c>
      <c r="B107">
        <v>6.5</v>
      </c>
      <c r="C107">
        <v>2.5</v>
      </c>
      <c r="D107">
        <f>IF(pogoda4[[#This Row],[Średnia temperatura]]&gt;B106,D106+1,0)</f>
        <v>0</v>
      </c>
    </row>
    <row r="108" spans="1:4" x14ac:dyDescent="0.25">
      <c r="A108" s="1">
        <v>43937</v>
      </c>
      <c r="B108">
        <v>6.5</v>
      </c>
      <c r="C108">
        <v>0.3</v>
      </c>
      <c r="D108">
        <f>IF(pogoda4[[#This Row],[Średnia temperatura]]&gt;B107,D107+1,0)</f>
        <v>0</v>
      </c>
    </row>
    <row r="109" spans="1:4" x14ac:dyDescent="0.25">
      <c r="A109" s="1">
        <v>43938</v>
      </c>
      <c r="B109">
        <v>6.1</v>
      </c>
      <c r="C109">
        <v>0.3</v>
      </c>
      <c r="D109">
        <f>IF(pogoda4[[#This Row],[Średnia temperatura]]&gt;B108,D108+1,0)</f>
        <v>0</v>
      </c>
    </row>
    <row r="110" spans="1:4" x14ac:dyDescent="0.25">
      <c r="A110" s="1">
        <v>43939</v>
      </c>
      <c r="B110">
        <v>5.8</v>
      </c>
      <c r="C110">
        <v>0.5</v>
      </c>
      <c r="D110">
        <f>IF(pogoda4[[#This Row],[Średnia temperatura]]&gt;B109,D109+1,0)</f>
        <v>0</v>
      </c>
    </row>
    <row r="111" spans="1:4" x14ac:dyDescent="0.25">
      <c r="A111" s="1">
        <v>43940</v>
      </c>
      <c r="B111">
        <v>3.9</v>
      </c>
      <c r="C111">
        <v>2</v>
      </c>
      <c r="D111">
        <f>IF(pogoda4[[#This Row],[Średnia temperatura]]&gt;B110,D110+1,0)</f>
        <v>0</v>
      </c>
    </row>
    <row r="112" spans="1:4" x14ac:dyDescent="0.25">
      <c r="A112" s="1">
        <v>43941</v>
      </c>
      <c r="B112">
        <v>6.5</v>
      </c>
      <c r="C112">
        <v>4.7</v>
      </c>
      <c r="D112">
        <f>IF(pogoda4[[#This Row],[Średnia temperatura]]&gt;B111,D111+1,0)</f>
        <v>1</v>
      </c>
    </row>
    <row r="113" spans="1:4" x14ac:dyDescent="0.25">
      <c r="A113" s="1">
        <v>43942</v>
      </c>
      <c r="B113">
        <v>5.8</v>
      </c>
      <c r="C113">
        <v>0.3</v>
      </c>
      <c r="D113">
        <f>IF(pogoda4[[#This Row],[Średnia temperatura]]&gt;B112,D112+1,0)</f>
        <v>0</v>
      </c>
    </row>
    <row r="114" spans="1:4" x14ac:dyDescent="0.25">
      <c r="A114" s="1">
        <v>43943</v>
      </c>
      <c r="B114">
        <v>4.2</v>
      </c>
      <c r="C114">
        <v>0.1</v>
      </c>
      <c r="D114">
        <f>IF(pogoda4[[#This Row],[Średnia temperatura]]&gt;B113,D113+1,0)</f>
        <v>0</v>
      </c>
    </row>
    <row r="115" spans="1:4" x14ac:dyDescent="0.25">
      <c r="A115" s="1">
        <v>43944</v>
      </c>
      <c r="B115">
        <v>6</v>
      </c>
      <c r="C115">
        <v>0.9</v>
      </c>
      <c r="D115">
        <f>IF(pogoda4[[#This Row],[Średnia temperatura]]&gt;B114,D114+1,0)</f>
        <v>1</v>
      </c>
    </row>
    <row r="116" spans="1:4" x14ac:dyDescent="0.25">
      <c r="A116" s="1">
        <v>43945</v>
      </c>
      <c r="B116">
        <v>6.5</v>
      </c>
      <c r="C116">
        <v>2.5</v>
      </c>
      <c r="D116">
        <f>IF(pogoda4[[#This Row],[Średnia temperatura]]&gt;B115,D115+1,0)</f>
        <v>2</v>
      </c>
    </row>
    <row r="117" spans="1:4" x14ac:dyDescent="0.25">
      <c r="A117" s="1">
        <v>43946</v>
      </c>
      <c r="B117">
        <v>6.5</v>
      </c>
      <c r="C117">
        <v>0.3</v>
      </c>
      <c r="D117">
        <f>IF(pogoda4[[#This Row],[Średnia temperatura]]&gt;B116,D116+1,0)</f>
        <v>0</v>
      </c>
    </row>
    <row r="118" spans="1:4" x14ac:dyDescent="0.25">
      <c r="A118" s="1">
        <v>43947</v>
      </c>
      <c r="B118">
        <v>6.1</v>
      </c>
      <c r="C118">
        <v>0.3</v>
      </c>
      <c r="D118">
        <f>IF(pogoda4[[#This Row],[Średnia temperatura]]&gt;B117,D117+1,0)</f>
        <v>0</v>
      </c>
    </row>
    <row r="119" spans="1:4" x14ac:dyDescent="0.25">
      <c r="A119" s="1">
        <v>43948</v>
      </c>
      <c r="B119">
        <v>5.8</v>
      </c>
      <c r="C119">
        <v>0.5</v>
      </c>
      <c r="D119">
        <f>IF(pogoda4[[#This Row],[Średnia temperatura]]&gt;B118,D118+1,0)</f>
        <v>0</v>
      </c>
    </row>
    <row r="120" spans="1:4" x14ac:dyDescent="0.25">
      <c r="A120" s="1">
        <v>43949</v>
      </c>
      <c r="B120">
        <v>3.9</v>
      </c>
      <c r="C120">
        <v>2</v>
      </c>
      <c r="D120">
        <f>IF(pogoda4[[#This Row],[Średnia temperatura]]&gt;B119,D119+1,0)</f>
        <v>0</v>
      </c>
    </row>
    <row r="121" spans="1:4" x14ac:dyDescent="0.25">
      <c r="A121" s="1">
        <v>43950</v>
      </c>
      <c r="B121">
        <v>6.5</v>
      </c>
      <c r="C121">
        <v>4.7</v>
      </c>
      <c r="D121">
        <f>IF(pogoda4[[#This Row],[Średnia temperatura]]&gt;B120,D120+1,0)</f>
        <v>1</v>
      </c>
    </row>
    <row r="122" spans="1:4" x14ac:dyDescent="0.25">
      <c r="A122" s="1">
        <v>43951</v>
      </c>
      <c r="B122">
        <v>4.5</v>
      </c>
      <c r="C122">
        <v>0</v>
      </c>
      <c r="D122">
        <f>IF(pogoda4[[#This Row],[Średnia temperatura]]&gt;B121,D121+1,0)</f>
        <v>0</v>
      </c>
    </row>
    <row r="123" spans="1:4" x14ac:dyDescent="0.25">
      <c r="A123" s="1">
        <v>43952</v>
      </c>
      <c r="B123">
        <v>3.8</v>
      </c>
      <c r="C123">
        <v>0.3</v>
      </c>
      <c r="D123">
        <f>IF(pogoda4[[#This Row],[Średnia temperatura]]&gt;B122,D122+1,0)</f>
        <v>0</v>
      </c>
    </row>
    <row r="124" spans="1:4" x14ac:dyDescent="0.25">
      <c r="A124" s="1">
        <v>43953</v>
      </c>
      <c r="B124">
        <v>6.3</v>
      </c>
      <c r="C124">
        <v>0</v>
      </c>
      <c r="D124">
        <f>IF(pogoda4[[#This Row],[Średnia temperatura]]&gt;B123,D123+1,0)</f>
        <v>1</v>
      </c>
    </row>
    <row r="125" spans="1:4" x14ac:dyDescent="0.25">
      <c r="A125" s="1">
        <v>43954</v>
      </c>
      <c r="B125">
        <v>5.8</v>
      </c>
      <c r="C125">
        <v>0.3</v>
      </c>
      <c r="D125">
        <f>IF(pogoda4[[#This Row],[Średnia temperatura]]&gt;B124,D124+1,0)</f>
        <v>0</v>
      </c>
    </row>
    <row r="126" spans="1:4" x14ac:dyDescent="0.25">
      <c r="A126" s="1">
        <v>43955</v>
      </c>
      <c r="B126">
        <v>4.2</v>
      </c>
      <c r="C126">
        <v>0.1</v>
      </c>
      <c r="D126">
        <f>IF(pogoda4[[#This Row],[Średnia temperatura]]&gt;B125,D125+1,0)</f>
        <v>0</v>
      </c>
    </row>
    <row r="127" spans="1:4" x14ac:dyDescent="0.25">
      <c r="A127" s="1">
        <v>43956</v>
      </c>
      <c r="B127">
        <v>6</v>
      </c>
      <c r="C127">
        <v>0.9</v>
      </c>
      <c r="D127">
        <f>IF(pogoda4[[#This Row],[Średnia temperatura]]&gt;B126,D126+1,0)</f>
        <v>1</v>
      </c>
    </row>
    <row r="128" spans="1:4" x14ac:dyDescent="0.25">
      <c r="A128" s="1">
        <v>43957</v>
      </c>
      <c r="B128">
        <v>3.1</v>
      </c>
      <c r="C128">
        <v>1.8</v>
      </c>
      <c r="D128">
        <f>IF(pogoda4[[#This Row],[Średnia temperatura]]&gt;B127,D127+1,0)</f>
        <v>0</v>
      </c>
    </row>
    <row r="129" spans="1:4" x14ac:dyDescent="0.25">
      <c r="A129" s="1">
        <v>43958</v>
      </c>
      <c r="B129">
        <v>4.9000000000000004</v>
      </c>
      <c r="C129">
        <v>1.7</v>
      </c>
      <c r="D129">
        <f>IF(pogoda4[[#This Row],[Średnia temperatura]]&gt;B128,D128+1,0)</f>
        <v>1</v>
      </c>
    </row>
    <row r="130" spans="1:4" x14ac:dyDescent="0.25">
      <c r="A130" s="1">
        <v>43959</v>
      </c>
      <c r="B130">
        <v>7</v>
      </c>
      <c r="C130">
        <v>0.5</v>
      </c>
      <c r="D130">
        <f>IF(pogoda4[[#This Row],[Średnia temperatura]]&gt;B129,D129+1,0)</f>
        <v>2</v>
      </c>
    </row>
    <row r="131" spans="1:4" x14ac:dyDescent="0.25">
      <c r="A131" s="1">
        <v>43960</v>
      </c>
      <c r="B131">
        <v>5.7</v>
      </c>
      <c r="C131">
        <v>1.4</v>
      </c>
      <c r="D131">
        <f>IF(pogoda4[[#This Row],[Średnia temperatura]]&gt;B130,D130+1,0)</f>
        <v>0</v>
      </c>
    </row>
    <row r="132" spans="1:4" x14ac:dyDescent="0.25">
      <c r="A132" s="1">
        <v>43961</v>
      </c>
      <c r="B132">
        <v>7.9</v>
      </c>
      <c r="C132">
        <v>0.6</v>
      </c>
      <c r="D132">
        <f>IF(pogoda4[[#This Row],[Średnia temperatura]]&gt;B131,D131+1,0)</f>
        <v>1</v>
      </c>
    </row>
    <row r="133" spans="1:4" x14ac:dyDescent="0.25">
      <c r="A133" s="1">
        <v>43962</v>
      </c>
      <c r="B133">
        <v>6.7</v>
      </c>
      <c r="C133">
        <v>0.1</v>
      </c>
      <c r="D133">
        <f>IF(pogoda4[[#This Row],[Średnia temperatura]]&gt;B132,D132+1,0)</f>
        <v>0</v>
      </c>
    </row>
    <row r="134" spans="1:4" x14ac:dyDescent="0.25">
      <c r="A134" s="1">
        <v>43963</v>
      </c>
      <c r="B134">
        <v>6.4</v>
      </c>
      <c r="C134">
        <v>0.8</v>
      </c>
      <c r="D134">
        <f>IF(pogoda4[[#This Row],[Średnia temperatura]]&gt;B133,D133+1,0)</f>
        <v>0</v>
      </c>
    </row>
    <row r="135" spans="1:4" x14ac:dyDescent="0.25">
      <c r="A135" s="1">
        <v>43964</v>
      </c>
      <c r="B135">
        <v>4</v>
      </c>
      <c r="C135">
        <v>0</v>
      </c>
      <c r="D135">
        <f>IF(pogoda4[[#This Row],[Średnia temperatura]]&gt;B134,D134+1,0)</f>
        <v>0</v>
      </c>
    </row>
    <row r="136" spans="1:4" x14ac:dyDescent="0.25">
      <c r="A136" s="1">
        <v>43965</v>
      </c>
      <c r="B136">
        <v>6.8</v>
      </c>
      <c r="C136">
        <v>0</v>
      </c>
      <c r="D136">
        <f>IF(pogoda4[[#This Row],[Średnia temperatura]]&gt;B135,D135+1,0)</f>
        <v>1</v>
      </c>
    </row>
    <row r="137" spans="1:4" x14ac:dyDescent="0.25">
      <c r="A137" s="1">
        <v>43966</v>
      </c>
      <c r="B137">
        <v>6.7</v>
      </c>
      <c r="C137">
        <v>0.9</v>
      </c>
      <c r="D137">
        <f>IF(pogoda4[[#This Row],[Średnia temperatura]]&gt;B136,D136+1,0)</f>
        <v>0</v>
      </c>
    </row>
    <row r="138" spans="1:4" x14ac:dyDescent="0.25">
      <c r="A138" s="1">
        <v>43967</v>
      </c>
      <c r="B138">
        <v>8.5</v>
      </c>
      <c r="C138">
        <v>1.9</v>
      </c>
      <c r="D138">
        <f>IF(pogoda4[[#This Row],[Średnia temperatura]]&gt;B137,D137+1,0)</f>
        <v>1</v>
      </c>
    </row>
    <row r="139" spans="1:4" x14ac:dyDescent="0.25">
      <c r="A139" s="1">
        <v>43968</v>
      </c>
      <c r="B139">
        <v>10.4</v>
      </c>
      <c r="C139">
        <v>0</v>
      </c>
      <c r="D139">
        <f>IF(pogoda4[[#This Row],[Średnia temperatura]]&gt;B138,D138+1,0)</f>
        <v>2</v>
      </c>
    </row>
    <row r="140" spans="1:4" x14ac:dyDescent="0.25">
      <c r="A140" s="1">
        <v>43969</v>
      </c>
      <c r="B140">
        <v>10.5</v>
      </c>
      <c r="C140">
        <v>5.4</v>
      </c>
      <c r="D140">
        <f>IF(pogoda4[[#This Row],[Średnia temperatura]]&gt;B139,D139+1,0)</f>
        <v>3</v>
      </c>
    </row>
    <row r="141" spans="1:4" x14ac:dyDescent="0.25">
      <c r="A141" s="1">
        <v>43970</v>
      </c>
      <c r="B141">
        <v>10.199999999999999</v>
      </c>
      <c r="C141">
        <v>2.9</v>
      </c>
      <c r="D141">
        <f>IF(pogoda4[[#This Row],[Średnia temperatura]]&gt;B140,D140+1,0)</f>
        <v>0</v>
      </c>
    </row>
    <row r="142" spans="1:4" x14ac:dyDescent="0.25">
      <c r="A142" s="1">
        <v>43971</v>
      </c>
      <c r="B142">
        <v>8.3000000000000007</v>
      </c>
      <c r="C142">
        <v>4.4000000000000004</v>
      </c>
      <c r="D142">
        <f>IF(pogoda4[[#This Row],[Średnia temperatura]]&gt;B141,D141+1,0)</f>
        <v>0</v>
      </c>
    </row>
    <row r="143" spans="1:4" x14ac:dyDescent="0.25">
      <c r="A143" s="1">
        <v>43972</v>
      </c>
      <c r="B143">
        <v>7.1</v>
      </c>
      <c r="C143">
        <v>1.5</v>
      </c>
      <c r="D143">
        <f>IF(pogoda4[[#This Row],[Średnia temperatura]]&gt;B142,D142+1,0)</f>
        <v>0</v>
      </c>
    </row>
    <row r="144" spans="1:4" x14ac:dyDescent="0.25">
      <c r="A144" s="1">
        <v>43973</v>
      </c>
      <c r="B144">
        <v>8.4</v>
      </c>
      <c r="C144">
        <v>0</v>
      </c>
      <c r="D144">
        <f>IF(pogoda4[[#This Row],[Średnia temperatura]]&gt;B143,D143+1,0)</f>
        <v>1</v>
      </c>
    </row>
    <row r="145" spans="1:4" x14ac:dyDescent="0.25">
      <c r="A145" s="1">
        <v>43974</v>
      </c>
      <c r="B145">
        <v>11.6</v>
      </c>
      <c r="C145">
        <v>0.8</v>
      </c>
      <c r="D145">
        <f>IF(pogoda4[[#This Row],[Średnia temperatura]]&gt;B144,D144+1,0)</f>
        <v>2</v>
      </c>
    </row>
    <row r="146" spans="1:4" x14ac:dyDescent="0.25">
      <c r="A146" s="1">
        <v>43975</v>
      </c>
      <c r="B146">
        <v>9.4</v>
      </c>
      <c r="C146">
        <v>4.3</v>
      </c>
      <c r="D146">
        <f>IF(pogoda4[[#This Row],[Średnia temperatura]]&gt;B145,D145+1,0)</f>
        <v>0</v>
      </c>
    </row>
    <row r="147" spans="1:4" x14ac:dyDescent="0.25">
      <c r="A147" s="1">
        <v>43976</v>
      </c>
      <c r="B147">
        <v>9.1</v>
      </c>
      <c r="C147">
        <v>7.6</v>
      </c>
      <c r="D147">
        <f>IF(pogoda4[[#This Row],[Średnia temperatura]]&gt;B146,D146+1,0)</f>
        <v>0</v>
      </c>
    </row>
    <row r="148" spans="1:4" x14ac:dyDescent="0.25">
      <c r="A148" s="1">
        <v>43977</v>
      </c>
      <c r="B148">
        <v>9.8000000000000007</v>
      </c>
      <c r="C148">
        <v>2</v>
      </c>
      <c r="D148">
        <f>IF(pogoda4[[#This Row],[Średnia temperatura]]&gt;B147,D147+1,0)</f>
        <v>1</v>
      </c>
    </row>
    <row r="149" spans="1:4" x14ac:dyDescent="0.25">
      <c r="A149" s="1">
        <v>43978</v>
      </c>
      <c r="B149">
        <v>11.6</v>
      </c>
      <c r="C149">
        <v>2</v>
      </c>
      <c r="D149">
        <f>IF(pogoda4[[#This Row],[Średnia temperatura]]&gt;B148,D148+1,0)</f>
        <v>2</v>
      </c>
    </row>
    <row r="150" spans="1:4" x14ac:dyDescent="0.25">
      <c r="A150" s="1">
        <v>43979</v>
      </c>
      <c r="B150">
        <v>12.5</v>
      </c>
      <c r="C150">
        <v>0</v>
      </c>
      <c r="D150">
        <f>IF(pogoda4[[#This Row],[Średnia temperatura]]&gt;B149,D149+1,0)</f>
        <v>3</v>
      </c>
    </row>
    <row r="151" spans="1:4" x14ac:dyDescent="0.25">
      <c r="A151" s="1">
        <v>43980</v>
      </c>
      <c r="B151">
        <v>10</v>
      </c>
      <c r="C151">
        <v>0.1</v>
      </c>
      <c r="D151">
        <f>IF(pogoda4[[#This Row],[Średnia temperatura]]&gt;B150,D150+1,0)</f>
        <v>0</v>
      </c>
    </row>
    <row r="152" spans="1:4" x14ac:dyDescent="0.25">
      <c r="A152" s="1">
        <v>43981</v>
      </c>
      <c r="B152">
        <v>13.7</v>
      </c>
      <c r="C152">
        <v>1.5</v>
      </c>
      <c r="D152">
        <f>IF(pogoda4[[#This Row],[Średnia temperatura]]&gt;B151,D151+1,0)</f>
        <v>1</v>
      </c>
    </row>
    <row r="153" spans="1:4" x14ac:dyDescent="0.25">
      <c r="A153" s="1">
        <v>43982</v>
      </c>
      <c r="B153">
        <v>13.9</v>
      </c>
      <c r="C153">
        <v>0</v>
      </c>
      <c r="D153">
        <f>IF(pogoda4[[#This Row],[Średnia temperatura]]&gt;B152,D152+1,0)</f>
        <v>2</v>
      </c>
    </row>
    <row r="154" spans="1:4" x14ac:dyDescent="0.25">
      <c r="A154" s="1">
        <v>43983</v>
      </c>
      <c r="B154">
        <v>12</v>
      </c>
      <c r="C154">
        <v>15.5</v>
      </c>
      <c r="D154">
        <f>IF(pogoda4[[#This Row],[Średnia temperatura]]&gt;B153,D153+1,0)</f>
        <v>0</v>
      </c>
    </row>
    <row r="155" spans="1:4" x14ac:dyDescent="0.25">
      <c r="A155" s="1">
        <v>43984</v>
      </c>
      <c r="B155">
        <v>12.6</v>
      </c>
      <c r="C155">
        <v>7.2</v>
      </c>
      <c r="D155">
        <f>IF(pogoda4[[#This Row],[Średnia temperatura]]&gt;B154,D154+1,0)</f>
        <v>1</v>
      </c>
    </row>
    <row r="156" spans="1:4" x14ac:dyDescent="0.25">
      <c r="A156" s="1">
        <v>43985</v>
      </c>
      <c r="B156">
        <v>13.6</v>
      </c>
      <c r="C156">
        <v>0.1</v>
      </c>
      <c r="D156">
        <f>IF(pogoda4[[#This Row],[Średnia temperatura]]&gt;B155,D155+1,0)</f>
        <v>2</v>
      </c>
    </row>
    <row r="157" spans="1:4" x14ac:dyDescent="0.25">
      <c r="A157" s="1">
        <v>43986</v>
      </c>
      <c r="B157">
        <v>15</v>
      </c>
      <c r="C157">
        <v>0.2</v>
      </c>
      <c r="D157">
        <f>IF(pogoda4[[#This Row],[Średnia temperatura]]&gt;B156,D156+1,0)</f>
        <v>3</v>
      </c>
    </row>
    <row r="158" spans="1:4" x14ac:dyDescent="0.25">
      <c r="A158" s="1">
        <v>43987</v>
      </c>
      <c r="B158">
        <v>16.100000000000001</v>
      </c>
      <c r="C158">
        <v>0.3</v>
      </c>
      <c r="D158">
        <f>IF(pogoda4[[#This Row],[Średnia temperatura]]&gt;B157,D157+1,0)</f>
        <v>4</v>
      </c>
    </row>
    <row r="159" spans="1:4" x14ac:dyDescent="0.25">
      <c r="A159" s="1">
        <v>43988</v>
      </c>
      <c r="B159">
        <v>11</v>
      </c>
      <c r="C159">
        <v>4</v>
      </c>
      <c r="D159">
        <f>IF(pogoda4[[#This Row],[Średnia temperatura]]&gt;B158,D158+1,0)</f>
        <v>0</v>
      </c>
    </row>
    <row r="160" spans="1:4" x14ac:dyDescent="0.25">
      <c r="A160" s="1">
        <v>43989</v>
      </c>
      <c r="B160">
        <v>14.2</v>
      </c>
      <c r="C160">
        <v>2.8</v>
      </c>
      <c r="D160">
        <f>IF(pogoda4[[#This Row],[Średnia temperatura]]&gt;B159,D159+1,0)</f>
        <v>1</v>
      </c>
    </row>
    <row r="161" spans="1:4" x14ac:dyDescent="0.25">
      <c r="A161" s="1">
        <v>43990</v>
      </c>
      <c r="B161">
        <v>14.2</v>
      </c>
      <c r="C161">
        <v>0.3</v>
      </c>
      <c r="D161">
        <f>IF(pogoda4[[#This Row],[Średnia temperatura]]&gt;B160,D160+1,0)</f>
        <v>0</v>
      </c>
    </row>
    <row r="162" spans="1:4" x14ac:dyDescent="0.25">
      <c r="A162" s="1">
        <v>43991</v>
      </c>
      <c r="B162">
        <v>13.4</v>
      </c>
      <c r="C162">
        <v>12.9</v>
      </c>
      <c r="D162">
        <f>IF(pogoda4[[#This Row],[Średnia temperatura]]&gt;B161,D161+1,0)</f>
        <v>0</v>
      </c>
    </row>
    <row r="163" spans="1:4" x14ac:dyDescent="0.25">
      <c r="A163" s="1">
        <v>43992</v>
      </c>
      <c r="B163">
        <v>11.8</v>
      </c>
      <c r="C163">
        <v>0.2</v>
      </c>
      <c r="D163">
        <f>IF(pogoda4[[#This Row],[Średnia temperatura]]&gt;B162,D162+1,0)</f>
        <v>0</v>
      </c>
    </row>
    <row r="164" spans="1:4" x14ac:dyDescent="0.25">
      <c r="A164" s="1">
        <v>43993</v>
      </c>
      <c r="B164">
        <v>14.6</v>
      </c>
      <c r="C164">
        <v>0</v>
      </c>
      <c r="D164">
        <f>IF(pogoda4[[#This Row],[Średnia temperatura]]&gt;B163,D163+1,0)</f>
        <v>1</v>
      </c>
    </row>
    <row r="165" spans="1:4" x14ac:dyDescent="0.25">
      <c r="A165" s="1">
        <v>43994</v>
      </c>
      <c r="B165">
        <v>14.8</v>
      </c>
      <c r="C165">
        <v>0</v>
      </c>
      <c r="D165">
        <f>IF(pogoda4[[#This Row],[Średnia temperatura]]&gt;B164,D164+1,0)</f>
        <v>2</v>
      </c>
    </row>
    <row r="166" spans="1:4" x14ac:dyDescent="0.25">
      <c r="A166" s="1">
        <v>43995</v>
      </c>
      <c r="B166">
        <v>14.7</v>
      </c>
      <c r="C166">
        <v>0.7</v>
      </c>
      <c r="D166">
        <f>IF(pogoda4[[#This Row],[Średnia temperatura]]&gt;B165,D165+1,0)</f>
        <v>0</v>
      </c>
    </row>
    <row r="167" spans="1:4" x14ac:dyDescent="0.25">
      <c r="A167" s="1">
        <v>43996</v>
      </c>
      <c r="B167">
        <v>14.1</v>
      </c>
      <c r="C167">
        <v>0</v>
      </c>
      <c r="D167">
        <f>IF(pogoda4[[#This Row],[Średnia temperatura]]&gt;B166,D166+1,0)</f>
        <v>0</v>
      </c>
    </row>
    <row r="168" spans="1:4" x14ac:dyDescent="0.25">
      <c r="A168" s="1">
        <v>43997</v>
      </c>
      <c r="B168">
        <v>17.600000000000001</v>
      </c>
      <c r="C168">
        <v>0</v>
      </c>
      <c r="D168">
        <f>IF(pogoda4[[#This Row],[Średnia temperatura]]&gt;B167,D167+1,0)</f>
        <v>1</v>
      </c>
    </row>
    <row r="169" spans="1:4" x14ac:dyDescent="0.25">
      <c r="A169" s="1">
        <v>43998</v>
      </c>
      <c r="B169">
        <v>17</v>
      </c>
      <c r="C169">
        <v>10.8</v>
      </c>
      <c r="D169">
        <f>IF(pogoda4[[#This Row],[Średnia temperatura]]&gt;B168,D168+1,0)</f>
        <v>0</v>
      </c>
    </row>
    <row r="170" spans="1:4" x14ac:dyDescent="0.25">
      <c r="A170" s="1">
        <v>43999</v>
      </c>
      <c r="B170">
        <v>16.399999999999999</v>
      </c>
      <c r="C170">
        <v>7.2</v>
      </c>
      <c r="D170">
        <f>IF(pogoda4[[#This Row],[Średnia temperatura]]&gt;B169,D169+1,0)</f>
        <v>0</v>
      </c>
    </row>
    <row r="171" spans="1:4" x14ac:dyDescent="0.25">
      <c r="A171" s="1">
        <v>44000</v>
      </c>
      <c r="B171">
        <v>16.2</v>
      </c>
      <c r="C171">
        <v>2</v>
      </c>
      <c r="D171">
        <f>IF(pogoda4[[#This Row],[Średnia temperatura]]&gt;B170,D170+1,0)</f>
        <v>0</v>
      </c>
    </row>
    <row r="172" spans="1:4" x14ac:dyDescent="0.25">
      <c r="A172" s="1">
        <v>44001</v>
      </c>
      <c r="B172">
        <v>12.5</v>
      </c>
      <c r="C172">
        <v>1.6</v>
      </c>
      <c r="D172">
        <f>IF(pogoda4[[#This Row],[Średnia temperatura]]&gt;B171,D171+1,0)</f>
        <v>0</v>
      </c>
    </row>
    <row r="173" spans="1:4" x14ac:dyDescent="0.25">
      <c r="A173" s="1">
        <v>44002</v>
      </c>
      <c r="B173">
        <v>16.2</v>
      </c>
      <c r="C173">
        <v>18.3</v>
      </c>
      <c r="D173">
        <f>IF(pogoda4[[#This Row],[Średnia temperatura]]&gt;B172,D172+1,0)</f>
        <v>1</v>
      </c>
    </row>
    <row r="174" spans="1:4" x14ac:dyDescent="0.25">
      <c r="A174" s="1">
        <v>44003</v>
      </c>
      <c r="B174">
        <v>17</v>
      </c>
      <c r="C174">
        <v>1.4</v>
      </c>
      <c r="D174">
        <f>IF(pogoda4[[#This Row],[Średnia temperatura]]&gt;B173,D173+1,0)</f>
        <v>2</v>
      </c>
    </row>
    <row r="175" spans="1:4" x14ac:dyDescent="0.25">
      <c r="A175" s="1">
        <v>44004</v>
      </c>
      <c r="B175">
        <v>15.8</v>
      </c>
      <c r="C175">
        <v>0.5</v>
      </c>
      <c r="D175">
        <f>IF(pogoda4[[#This Row],[Średnia temperatura]]&gt;B174,D174+1,0)</f>
        <v>0</v>
      </c>
    </row>
    <row r="176" spans="1:4" x14ac:dyDescent="0.25">
      <c r="A176" s="1">
        <v>44005</v>
      </c>
      <c r="B176">
        <v>15</v>
      </c>
      <c r="C176">
        <v>3.6</v>
      </c>
      <c r="D176">
        <f>IF(pogoda4[[#This Row],[Średnia temperatura]]&gt;B175,D175+1,0)</f>
        <v>0</v>
      </c>
    </row>
    <row r="177" spans="1:4" x14ac:dyDescent="0.25">
      <c r="A177" s="1">
        <v>44006</v>
      </c>
      <c r="B177">
        <v>15.6</v>
      </c>
      <c r="C177">
        <v>1.3</v>
      </c>
      <c r="D177">
        <f>IF(pogoda4[[#This Row],[Średnia temperatura]]&gt;B176,D176+1,0)</f>
        <v>1</v>
      </c>
    </row>
    <row r="178" spans="1:4" x14ac:dyDescent="0.25">
      <c r="A178" s="1">
        <v>44007</v>
      </c>
      <c r="B178">
        <v>17.3</v>
      </c>
      <c r="C178">
        <v>9.5</v>
      </c>
      <c r="D178">
        <f>IF(pogoda4[[#This Row],[Średnia temperatura]]&gt;B177,D177+1,0)</f>
        <v>2</v>
      </c>
    </row>
    <row r="179" spans="1:4" x14ac:dyDescent="0.25">
      <c r="A179" s="1">
        <v>44008</v>
      </c>
      <c r="B179">
        <v>17.3</v>
      </c>
      <c r="C179">
        <v>4</v>
      </c>
      <c r="D179">
        <f>IF(pogoda4[[#This Row],[Średnia temperatura]]&gt;B178,D178+1,0)</f>
        <v>0</v>
      </c>
    </row>
    <row r="180" spans="1:4" x14ac:dyDescent="0.25">
      <c r="A180" s="1">
        <v>44009</v>
      </c>
      <c r="B180">
        <v>15.3</v>
      </c>
      <c r="C180">
        <v>1</v>
      </c>
      <c r="D180">
        <f>IF(pogoda4[[#This Row],[Średnia temperatura]]&gt;B179,D179+1,0)</f>
        <v>0</v>
      </c>
    </row>
    <row r="181" spans="1:4" x14ac:dyDescent="0.25">
      <c r="A181" s="1">
        <v>44010</v>
      </c>
      <c r="B181">
        <v>16.899999999999999</v>
      </c>
      <c r="C181">
        <v>1.6</v>
      </c>
      <c r="D181">
        <f>IF(pogoda4[[#This Row],[Średnia temperatura]]&gt;B180,D180+1,0)</f>
        <v>1</v>
      </c>
    </row>
    <row r="182" spans="1:4" x14ac:dyDescent="0.25">
      <c r="A182" s="1">
        <v>44011</v>
      </c>
      <c r="B182">
        <v>15.5</v>
      </c>
      <c r="C182">
        <v>1</v>
      </c>
      <c r="D182">
        <f>IF(pogoda4[[#This Row],[Średnia temperatura]]&gt;B181,D181+1,0)</f>
        <v>0</v>
      </c>
    </row>
    <row r="183" spans="1:4" x14ac:dyDescent="0.25">
      <c r="A183" s="1">
        <v>44012</v>
      </c>
      <c r="B183">
        <v>16.899999999999999</v>
      </c>
      <c r="C183">
        <v>0</v>
      </c>
      <c r="D183">
        <f>IF(pogoda4[[#This Row],[Średnia temperatura]]&gt;B182,D182+1,0)</f>
        <v>1</v>
      </c>
    </row>
    <row r="184" spans="1:4" x14ac:dyDescent="0.25">
      <c r="A184" s="1">
        <v>44013</v>
      </c>
      <c r="B184">
        <v>14.2</v>
      </c>
      <c r="C184">
        <v>1</v>
      </c>
      <c r="D184">
        <f>IF(pogoda4[[#This Row],[Średnia temperatura]]&gt;B183,D183+1,0)</f>
        <v>0</v>
      </c>
    </row>
    <row r="185" spans="1:4" x14ac:dyDescent="0.25">
      <c r="A185" s="1">
        <v>44014</v>
      </c>
      <c r="B185">
        <v>15.6</v>
      </c>
      <c r="C185">
        <v>2.5</v>
      </c>
      <c r="D185">
        <f>IF(pogoda4[[#This Row],[Średnia temperatura]]&gt;B184,D184+1,0)</f>
        <v>1</v>
      </c>
    </row>
    <row r="186" spans="1:4" x14ac:dyDescent="0.25">
      <c r="A186" s="1">
        <v>44015</v>
      </c>
      <c r="B186">
        <v>14.6</v>
      </c>
      <c r="C186">
        <v>17.7</v>
      </c>
      <c r="D186">
        <f>IF(pogoda4[[#This Row],[Średnia temperatura]]&gt;B185,D185+1,0)</f>
        <v>0</v>
      </c>
    </row>
    <row r="187" spans="1:4" x14ac:dyDescent="0.25">
      <c r="A187" s="1">
        <v>44016</v>
      </c>
      <c r="B187">
        <v>14.2</v>
      </c>
      <c r="C187">
        <v>2.4</v>
      </c>
      <c r="D187">
        <f>IF(pogoda4[[#This Row],[Średnia temperatura]]&gt;B186,D186+1,0)</f>
        <v>0</v>
      </c>
    </row>
    <row r="188" spans="1:4" x14ac:dyDescent="0.25">
      <c r="A188" s="1">
        <v>44017</v>
      </c>
      <c r="B188">
        <v>15.1</v>
      </c>
      <c r="C188">
        <v>0.1</v>
      </c>
      <c r="D188">
        <f>IF(pogoda4[[#This Row],[Średnia temperatura]]&gt;B187,D187+1,0)</f>
        <v>1</v>
      </c>
    </row>
    <row r="189" spans="1:4" x14ac:dyDescent="0.25">
      <c r="A189" s="1">
        <v>44018</v>
      </c>
      <c r="B189">
        <v>15.4</v>
      </c>
      <c r="C189">
        <v>0.3</v>
      </c>
      <c r="D189">
        <f>IF(pogoda4[[#This Row],[Średnia temperatura]]&gt;B188,D188+1,0)</f>
        <v>2</v>
      </c>
    </row>
    <row r="190" spans="1:4" x14ac:dyDescent="0.25">
      <c r="A190" s="1">
        <v>44019</v>
      </c>
      <c r="B190">
        <v>15.1</v>
      </c>
      <c r="C190">
        <v>1</v>
      </c>
      <c r="D190">
        <f>IF(pogoda4[[#This Row],[Średnia temperatura]]&gt;B189,D189+1,0)</f>
        <v>0</v>
      </c>
    </row>
    <row r="191" spans="1:4" x14ac:dyDescent="0.25">
      <c r="A191" s="1">
        <v>44020</v>
      </c>
      <c r="B191">
        <v>16.7</v>
      </c>
      <c r="C191">
        <v>2.9</v>
      </c>
      <c r="D191">
        <f>IF(pogoda4[[#This Row],[Średnia temperatura]]&gt;B190,D190+1,0)</f>
        <v>1</v>
      </c>
    </row>
    <row r="192" spans="1:4" x14ac:dyDescent="0.25">
      <c r="A192" s="1">
        <v>44021</v>
      </c>
      <c r="B192">
        <v>16.899999999999999</v>
      </c>
      <c r="C192">
        <v>1.6</v>
      </c>
      <c r="D192">
        <f>IF(pogoda4[[#This Row],[Średnia temperatura]]&gt;B191,D191+1,0)</f>
        <v>2</v>
      </c>
    </row>
    <row r="193" spans="1:4" x14ac:dyDescent="0.25">
      <c r="A193" s="1">
        <v>44022</v>
      </c>
      <c r="B193">
        <v>17.600000000000001</v>
      </c>
      <c r="C193">
        <v>1.4</v>
      </c>
      <c r="D193">
        <f>IF(pogoda4[[#This Row],[Średnia temperatura]]&gt;B192,D192+1,0)</f>
        <v>3</v>
      </c>
    </row>
    <row r="194" spans="1:4" x14ac:dyDescent="0.25">
      <c r="A194" s="1">
        <v>44023</v>
      </c>
      <c r="B194">
        <v>19.3</v>
      </c>
      <c r="C194">
        <v>0</v>
      </c>
      <c r="D194">
        <f>IF(pogoda4[[#This Row],[Średnia temperatura]]&gt;B193,D193+1,0)</f>
        <v>4</v>
      </c>
    </row>
    <row r="195" spans="1:4" x14ac:dyDescent="0.25">
      <c r="A195" s="1">
        <v>44024</v>
      </c>
      <c r="B195">
        <v>17.399999999999999</v>
      </c>
      <c r="C195">
        <v>0.3</v>
      </c>
      <c r="D195">
        <f>IF(pogoda4[[#This Row],[Średnia temperatura]]&gt;B194,D194+1,0)</f>
        <v>0</v>
      </c>
    </row>
    <row r="196" spans="1:4" x14ac:dyDescent="0.25">
      <c r="A196" s="1">
        <v>44025</v>
      </c>
      <c r="B196">
        <v>16.100000000000001</v>
      </c>
      <c r="C196">
        <v>0.8</v>
      </c>
      <c r="D196">
        <f>IF(pogoda4[[#This Row],[Średnia temperatura]]&gt;B195,D195+1,0)</f>
        <v>0</v>
      </c>
    </row>
    <row r="197" spans="1:4" x14ac:dyDescent="0.25">
      <c r="A197" s="1">
        <v>44026</v>
      </c>
      <c r="B197">
        <v>15</v>
      </c>
      <c r="C197">
        <v>3.6</v>
      </c>
      <c r="D197">
        <f>IF(pogoda4[[#This Row],[Średnia temperatura]]&gt;B196,D196+1,0)</f>
        <v>0</v>
      </c>
    </row>
    <row r="198" spans="1:4" x14ac:dyDescent="0.25">
      <c r="A198" s="1">
        <v>44027</v>
      </c>
      <c r="B198">
        <v>15.6</v>
      </c>
      <c r="C198">
        <v>1.3</v>
      </c>
      <c r="D198">
        <f>IF(pogoda4[[#This Row],[Średnia temperatura]]&gt;B197,D197+1,0)</f>
        <v>1</v>
      </c>
    </row>
    <row r="199" spans="1:4" x14ac:dyDescent="0.25">
      <c r="A199" s="1">
        <v>44028</v>
      </c>
      <c r="B199">
        <v>17.3</v>
      </c>
      <c r="C199">
        <v>9.5</v>
      </c>
      <c r="D199">
        <f>IF(pogoda4[[#This Row],[Średnia temperatura]]&gt;B198,D198+1,0)</f>
        <v>2</v>
      </c>
    </row>
    <row r="200" spans="1:4" x14ac:dyDescent="0.25">
      <c r="A200" s="1">
        <v>44029</v>
      </c>
      <c r="B200">
        <v>17.3</v>
      </c>
      <c r="C200">
        <v>4</v>
      </c>
      <c r="D200">
        <f>IF(pogoda4[[#This Row],[Średnia temperatura]]&gt;B199,D199+1,0)</f>
        <v>0</v>
      </c>
    </row>
    <row r="201" spans="1:4" x14ac:dyDescent="0.25">
      <c r="A201" s="1">
        <v>44030</v>
      </c>
      <c r="B201">
        <v>15.3</v>
      </c>
      <c r="C201">
        <v>1</v>
      </c>
      <c r="D201">
        <f>IF(pogoda4[[#This Row],[Średnia temperatura]]&gt;B200,D200+1,0)</f>
        <v>0</v>
      </c>
    </row>
    <row r="202" spans="1:4" x14ac:dyDescent="0.25">
      <c r="A202" s="1">
        <v>44031</v>
      </c>
      <c r="B202">
        <v>16.899999999999999</v>
      </c>
      <c r="C202">
        <v>1.6</v>
      </c>
      <c r="D202">
        <f>IF(pogoda4[[#This Row],[Średnia temperatura]]&gt;B201,D201+1,0)</f>
        <v>1</v>
      </c>
    </row>
    <row r="203" spans="1:4" x14ac:dyDescent="0.25">
      <c r="A203" s="1">
        <v>44032</v>
      </c>
      <c r="B203">
        <v>18.100000000000001</v>
      </c>
      <c r="C203">
        <v>6.7</v>
      </c>
      <c r="D203">
        <f>IF(pogoda4[[#This Row],[Średnia temperatura]]&gt;B202,D202+1,0)</f>
        <v>2</v>
      </c>
    </row>
    <row r="204" spans="1:4" x14ac:dyDescent="0.25">
      <c r="A204" s="1">
        <v>44033</v>
      </c>
      <c r="B204">
        <v>15.7</v>
      </c>
      <c r="C204">
        <v>7.6</v>
      </c>
      <c r="D204">
        <f>IF(pogoda4[[#This Row],[Średnia temperatura]]&gt;B203,D203+1,0)</f>
        <v>0</v>
      </c>
    </row>
    <row r="205" spans="1:4" x14ac:dyDescent="0.25">
      <c r="A205" s="1">
        <v>44034</v>
      </c>
      <c r="B205">
        <v>17.8</v>
      </c>
      <c r="C205">
        <v>0.4</v>
      </c>
      <c r="D205">
        <f>IF(pogoda4[[#This Row],[Średnia temperatura]]&gt;B204,D204+1,0)</f>
        <v>1</v>
      </c>
    </row>
    <row r="206" spans="1:4" x14ac:dyDescent="0.25">
      <c r="A206" s="1">
        <v>44035</v>
      </c>
      <c r="B206">
        <v>16.399999999999999</v>
      </c>
      <c r="C206">
        <v>6</v>
      </c>
      <c r="D206">
        <f>IF(pogoda4[[#This Row],[Średnia temperatura]]&gt;B205,D205+1,0)</f>
        <v>0</v>
      </c>
    </row>
    <row r="207" spans="1:4" x14ac:dyDescent="0.25">
      <c r="A207" s="1">
        <v>44036</v>
      </c>
      <c r="B207">
        <v>17.100000000000001</v>
      </c>
      <c r="C207">
        <v>1.5</v>
      </c>
      <c r="D207">
        <f>IF(pogoda4[[#This Row],[Średnia temperatura]]&gt;B206,D206+1,0)</f>
        <v>1</v>
      </c>
    </row>
    <row r="208" spans="1:4" x14ac:dyDescent="0.25">
      <c r="A208" s="1">
        <v>44037</v>
      </c>
      <c r="B208">
        <v>19</v>
      </c>
      <c r="C208">
        <v>9.5</v>
      </c>
      <c r="D208">
        <f>IF(pogoda4[[#This Row],[Średnia temperatura]]&gt;B207,D207+1,0)</f>
        <v>2</v>
      </c>
    </row>
    <row r="209" spans="1:4" x14ac:dyDescent="0.25">
      <c r="A209" s="1">
        <v>44038</v>
      </c>
      <c r="B209">
        <v>18.600000000000001</v>
      </c>
      <c r="C209">
        <v>1.4</v>
      </c>
      <c r="D209">
        <f>IF(pogoda4[[#This Row],[Średnia temperatura]]&gt;B208,D208+1,0)</f>
        <v>0</v>
      </c>
    </row>
    <row r="210" spans="1:4" x14ac:dyDescent="0.25">
      <c r="A210" s="1">
        <v>44039</v>
      </c>
      <c r="B210">
        <v>16.600000000000001</v>
      </c>
      <c r="C210">
        <v>2.5</v>
      </c>
      <c r="D210">
        <f>IF(pogoda4[[#This Row],[Średnia temperatura]]&gt;B209,D209+1,0)</f>
        <v>0</v>
      </c>
    </row>
    <row r="211" spans="1:4" x14ac:dyDescent="0.25">
      <c r="A211" s="1">
        <v>44040</v>
      </c>
      <c r="B211">
        <v>16.100000000000001</v>
      </c>
      <c r="C211">
        <v>13.2</v>
      </c>
      <c r="D211">
        <f>IF(pogoda4[[#This Row],[Średnia temperatura]]&gt;B210,D210+1,0)</f>
        <v>0</v>
      </c>
    </row>
    <row r="212" spans="1:4" x14ac:dyDescent="0.25">
      <c r="A212" s="1">
        <v>44041</v>
      </c>
      <c r="B212">
        <v>15.6</v>
      </c>
      <c r="C212">
        <v>2.9</v>
      </c>
      <c r="D212">
        <f>IF(pogoda4[[#This Row],[Średnia temperatura]]&gt;B211,D211+1,0)</f>
        <v>0</v>
      </c>
    </row>
    <row r="213" spans="1:4" x14ac:dyDescent="0.25">
      <c r="A213" s="1">
        <v>44042</v>
      </c>
      <c r="B213">
        <v>17.100000000000001</v>
      </c>
      <c r="C213">
        <v>0.9</v>
      </c>
      <c r="D213">
        <f>IF(pogoda4[[#This Row],[Średnia temperatura]]&gt;B212,D212+1,0)</f>
        <v>1</v>
      </c>
    </row>
    <row r="214" spans="1:4" x14ac:dyDescent="0.25">
      <c r="A214" s="1">
        <v>44043</v>
      </c>
      <c r="B214">
        <v>16.100000000000001</v>
      </c>
      <c r="C214">
        <v>5</v>
      </c>
      <c r="D214">
        <f>IF(pogoda4[[#This Row],[Średnia temperatura]]&gt;B213,D213+1,0)</f>
        <v>0</v>
      </c>
    </row>
    <row r="215" spans="1:4" x14ac:dyDescent="0.25">
      <c r="A215" s="1">
        <v>44044</v>
      </c>
      <c r="B215">
        <v>14.4</v>
      </c>
      <c r="C215">
        <v>2.2999999999999998</v>
      </c>
      <c r="D215">
        <f>IF(pogoda4[[#This Row],[Średnia temperatura]]&gt;B214,D214+1,0)</f>
        <v>0</v>
      </c>
    </row>
    <row r="216" spans="1:4" x14ac:dyDescent="0.25">
      <c r="A216" s="1">
        <v>44045</v>
      </c>
      <c r="B216">
        <v>14.5</v>
      </c>
      <c r="C216">
        <v>4.5</v>
      </c>
      <c r="D216">
        <f>IF(pogoda4[[#This Row],[Średnia temperatura]]&gt;B215,D215+1,0)</f>
        <v>1</v>
      </c>
    </row>
    <row r="217" spans="1:4" x14ac:dyDescent="0.25">
      <c r="A217" s="1">
        <v>44046</v>
      </c>
      <c r="B217">
        <v>14.5</v>
      </c>
      <c r="C217">
        <v>5.4</v>
      </c>
      <c r="D217">
        <f>IF(pogoda4[[#This Row],[Średnia temperatura]]&gt;B216,D216+1,0)</f>
        <v>0</v>
      </c>
    </row>
    <row r="218" spans="1:4" x14ac:dyDescent="0.25">
      <c r="A218" s="1">
        <v>44047</v>
      </c>
      <c r="B218">
        <v>16.5</v>
      </c>
      <c r="C218">
        <v>5.9</v>
      </c>
      <c r="D218">
        <f>IF(pogoda4[[#This Row],[Średnia temperatura]]&gt;B217,D217+1,0)</f>
        <v>1</v>
      </c>
    </row>
    <row r="219" spans="1:4" x14ac:dyDescent="0.25">
      <c r="A219" s="1">
        <v>44048</v>
      </c>
      <c r="B219">
        <v>18.899999999999999</v>
      </c>
      <c r="C219">
        <v>1.8</v>
      </c>
      <c r="D219">
        <f>IF(pogoda4[[#This Row],[Średnia temperatura]]&gt;B218,D218+1,0)</f>
        <v>2</v>
      </c>
    </row>
    <row r="220" spans="1:4" x14ac:dyDescent="0.25">
      <c r="A220" s="1">
        <v>44049</v>
      </c>
      <c r="B220">
        <v>18.399999999999999</v>
      </c>
      <c r="C220">
        <v>5.4</v>
      </c>
      <c r="D220">
        <f>IF(pogoda4[[#This Row],[Średnia temperatura]]&gt;B219,D219+1,0)</f>
        <v>0</v>
      </c>
    </row>
    <row r="221" spans="1:4" x14ac:dyDescent="0.25">
      <c r="A221" s="1">
        <v>44050</v>
      </c>
      <c r="B221">
        <v>18.3</v>
      </c>
      <c r="C221">
        <v>0.7</v>
      </c>
      <c r="D221">
        <f>IF(pogoda4[[#This Row],[Średnia temperatura]]&gt;B220,D220+1,0)</f>
        <v>0</v>
      </c>
    </row>
    <row r="222" spans="1:4" x14ac:dyDescent="0.25">
      <c r="A222" s="1">
        <v>44051</v>
      </c>
      <c r="B222">
        <v>19.5</v>
      </c>
      <c r="C222">
        <v>0.1</v>
      </c>
      <c r="D222">
        <f>IF(pogoda4[[#This Row],[Średnia temperatura]]&gt;B221,D221+1,0)</f>
        <v>1</v>
      </c>
    </row>
    <row r="223" spans="1:4" x14ac:dyDescent="0.25">
      <c r="A223" s="1">
        <v>44052</v>
      </c>
      <c r="B223">
        <v>19.2</v>
      </c>
      <c r="C223">
        <v>0</v>
      </c>
      <c r="D223">
        <f>IF(pogoda4[[#This Row],[Średnia temperatura]]&gt;B222,D222+1,0)</f>
        <v>0</v>
      </c>
    </row>
    <row r="224" spans="1:4" x14ac:dyDescent="0.25">
      <c r="A224" s="1">
        <v>44053</v>
      </c>
      <c r="B224">
        <v>19.5</v>
      </c>
      <c r="C224">
        <v>1.4</v>
      </c>
      <c r="D224">
        <f>IF(pogoda4[[#This Row],[Średnia temperatura]]&gt;B223,D223+1,0)</f>
        <v>1</v>
      </c>
    </row>
    <row r="225" spans="1:4" x14ac:dyDescent="0.25">
      <c r="A225" s="1">
        <v>44054</v>
      </c>
      <c r="B225">
        <v>19.3</v>
      </c>
      <c r="C225">
        <v>60.7</v>
      </c>
      <c r="D225">
        <f>IF(pogoda4[[#This Row],[Średnia temperatura]]&gt;B224,D224+1,0)</f>
        <v>0</v>
      </c>
    </row>
    <row r="226" spans="1:4" x14ac:dyDescent="0.25">
      <c r="A226" s="1">
        <v>44055</v>
      </c>
      <c r="B226">
        <v>19.600000000000001</v>
      </c>
      <c r="C226">
        <v>0.7</v>
      </c>
      <c r="D226">
        <f>IF(pogoda4[[#This Row],[Średnia temperatura]]&gt;B225,D225+1,0)</f>
        <v>1</v>
      </c>
    </row>
    <row r="227" spans="1:4" x14ac:dyDescent="0.25">
      <c r="A227" s="1">
        <v>44056</v>
      </c>
      <c r="B227">
        <v>18.7</v>
      </c>
      <c r="C227">
        <v>0.2</v>
      </c>
      <c r="D227">
        <f>IF(pogoda4[[#This Row],[Średnia temperatura]]&gt;B226,D226+1,0)</f>
        <v>0</v>
      </c>
    </row>
    <row r="228" spans="1:4" x14ac:dyDescent="0.25">
      <c r="A228" s="1">
        <v>44057</v>
      </c>
      <c r="B228">
        <v>18.600000000000001</v>
      </c>
      <c r="C228">
        <v>2.2000000000000002</v>
      </c>
      <c r="D228">
        <f>IF(pogoda4[[#This Row],[Średnia temperatura]]&gt;B227,D227+1,0)</f>
        <v>0</v>
      </c>
    </row>
    <row r="229" spans="1:4" x14ac:dyDescent="0.25">
      <c r="A229" s="1">
        <v>44058</v>
      </c>
      <c r="B229">
        <v>18.100000000000001</v>
      </c>
      <c r="C229">
        <v>0</v>
      </c>
      <c r="D229">
        <f>IF(pogoda4[[#This Row],[Średnia temperatura]]&gt;B228,D228+1,0)</f>
        <v>0</v>
      </c>
    </row>
    <row r="230" spans="1:4" x14ac:dyDescent="0.25">
      <c r="A230" s="1">
        <v>44059</v>
      </c>
      <c r="B230">
        <v>19</v>
      </c>
      <c r="C230">
        <v>0.6</v>
      </c>
      <c r="D230">
        <f>IF(pogoda4[[#This Row],[Średnia temperatura]]&gt;B229,D229+1,0)</f>
        <v>1</v>
      </c>
    </row>
    <row r="231" spans="1:4" x14ac:dyDescent="0.25">
      <c r="A231" s="1">
        <v>44060</v>
      </c>
      <c r="B231">
        <v>17.3</v>
      </c>
      <c r="C231">
        <v>2.8</v>
      </c>
      <c r="D231">
        <f>IF(pogoda4[[#This Row],[Średnia temperatura]]&gt;B230,D230+1,0)</f>
        <v>0</v>
      </c>
    </row>
    <row r="232" spans="1:4" x14ac:dyDescent="0.25">
      <c r="A232" s="1">
        <v>44061</v>
      </c>
      <c r="B232">
        <v>15</v>
      </c>
      <c r="C232">
        <v>0</v>
      </c>
      <c r="D232">
        <f>IF(pogoda4[[#This Row],[Średnia temperatura]]&gt;B231,D231+1,0)</f>
        <v>0</v>
      </c>
    </row>
    <row r="233" spans="1:4" x14ac:dyDescent="0.25">
      <c r="A233" s="1">
        <v>44062</v>
      </c>
      <c r="B233">
        <v>17.7</v>
      </c>
      <c r="C233">
        <v>0</v>
      </c>
      <c r="D233">
        <f>IF(pogoda4[[#This Row],[Średnia temperatura]]&gt;B232,D232+1,0)</f>
        <v>1</v>
      </c>
    </row>
    <row r="234" spans="1:4" x14ac:dyDescent="0.25">
      <c r="A234" s="1">
        <v>44063</v>
      </c>
      <c r="B234">
        <v>20.399999999999999</v>
      </c>
      <c r="C234">
        <v>0</v>
      </c>
      <c r="D234">
        <f>IF(pogoda4[[#This Row],[Średnia temperatura]]&gt;B233,D233+1,0)</f>
        <v>2</v>
      </c>
    </row>
    <row r="235" spans="1:4" x14ac:dyDescent="0.25">
      <c r="A235" s="1">
        <v>44064</v>
      </c>
      <c r="B235">
        <v>21.4</v>
      </c>
      <c r="C235">
        <v>0</v>
      </c>
      <c r="D235">
        <f>IF(pogoda4[[#This Row],[Średnia temperatura]]&gt;B234,D234+1,0)</f>
        <v>3</v>
      </c>
    </row>
    <row r="236" spans="1:4" x14ac:dyDescent="0.25">
      <c r="A236" s="1">
        <v>44065</v>
      </c>
      <c r="B236">
        <v>16.899999999999999</v>
      </c>
      <c r="C236">
        <v>0</v>
      </c>
      <c r="D236">
        <f>IF(pogoda4[[#This Row],[Średnia temperatura]]&gt;B235,D235+1,0)</f>
        <v>0</v>
      </c>
    </row>
    <row r="237" spans="1:4" x14ac:dyDescent="0.25">
      <c r="A237" s="1">
        <v>44066</v>
      </c>
      <c r="B237">
        <v>16.7</v>
      </c>
      <c r="C237">
        <v>0</v>
      </c>
      <c r="D237">
        <f>IF(pogoda4[[#This Row],[Średnia temperatura]]&gt;B236,D236+1,0)</f>
        <v>0</v>
      </c>
    </row>
    <row r="238" spans="1:4" x14ac:dyDescent="0.25">
      <c r="A238" s="1">
        <v>44067</v>
      </c>
      <c r="B238">
        <v>15.6</v>
      </c>
      <c r="C238">
        <v>4.0999999999999996</v>
      </c>
      <c r="D238">
        <f>IF(pogoda4[[#This Row],[Średnia temperatura]]&gt;B237,D237+1,0)</f>
        <v>0</v>
      </c>
    </row>
    <row r="239" spans="1:4" x14ac:dyDescent="0.25">
      <c r="A239" s="1">
        <v>44068</v>
      </c>
      <c r="B239">
        <v>16.899999999999999</v>
      </c>
      <c r="C239">
        <v>0.3</v>
      </c>
      <c r="D239">
        <f>IF(pogoda4[[#This Row],[Średnia temperatura]]&gt;B238,D238+1,0)</f>
        <v>1</v>
      </c>
    </row>
    <row r="240" spans="1:4" x14ac:dyDescent="0.25">
      <c r="A240" s="1">
        <v>44069</v>
      </c>
      <c r="B240">
        <v>15.5</v>
      </c>
      <c r="C240">
        <v>2.5</v>
      </c>
      <c r="D240">
        <f>IF(pogoda4[[#This Row],[Średnia temperatura]]&gt;B239,D239+1,0)</f>
        <v>0</v>
      </c>
    </row>
    <row r="241" spans="1:4" x14ac:dyDescent="0.25">
      <c r="A241" s="1">
        <v>44070</v>
      </c>
      <c r="B241">
        <v>16.399999999999999</v>
      </c>
      <c r="C241">
        <v>0.8</v>
      </c>
      <c r="D241">
        <f>IF(pogoda4[[#This Row],[Średnia temperatura]]&gt;B240,D240+1,0)</f>
        <v>1</v>
      </c>
    </row>
    <row r="242" spans="1:4" x14ac:dyDescent="0.25">
      <c r="A242" s="1">
        <v>44071</v>
      </c>
      <c r="B242">
        <v>15.4</v>
      </c>
      <c r="C242">
        <v>3.8</v>
      </c>
      <c r="D242">
        <f>IF(pogoda4[[#This Row],[Średnia temperatura]]&gt;B241,D241+1,0)</f>
        <v>0</v>
      </c>
    </row>
    <row r="243" spans="1:4" x14ac:dyDescent="0.25">
      <c r="A243" s="1">
        <v>44072</v>
      </c>
      <c r="B243">
        <v>16.5</v>
      </c>
      <c r="C243">
        <v>1.8</v>
      </c>
      <c r="D243">
        <f>IF(pogoda4[[#This Row],[Średnia temperatura]]&gt;B242,D242+1,0)</f>
        <v>1</v>
      </c>
    </row>
    <row r="244" spans="1:4" x14ac:dyDescent="0.25">
      <c r="A244" s="1">
        <v>44073</v>
      </c>
      <c r="B244">
        <v>16.5</v>
      </c>
      <c r="C244">
        <v>0</v>
      </c>
      <c r="D244">
        <f>IF(pogoda4[[#This Row],[Średnia temperatura]]&gt;B243,D243+1,0)</f>
        <v>0</v>
      </c>
    </row>
    <row r="245" spans="1:4" x14ac:dyDescent="0.25">
      <c r="A245" s="1">
        <v>44074</v>
      </c>
      <c r="B245">
        <v>18.5</v>
      </c>
      <c r="C245">
        <v>0.6</v>
      </c>
      <c r="D245">
        <f>IF(pogoda4[[#This Row],[Średnia temperatura]]&gt;B244,D244+1,0)</f>
        <v>1</v>
      </c>
    </row>
    <row r="246" spans="1:4" x14ac:dyDescent="0.25">
      <c r="A246" s="1">
        <v>44075</v>
      </c>
      <c r="B246">
        <v>16.899999999999999</v>
      </c>
      <c r="C246">
        <v>2.1</v>
      </c>
      <c r="D246">
        <f>IF(pogoda4[[#This Row],[Średnia temperatura]]&gt;B245,D245+1,0)</f>
        <v>0</v>
      </c>
    </row>
    <row r="247" spans="1:4" x14ac:dyDescent="0.25">
      <c r="A247" s="1">
        <v>44076</v>
      </c>
      <c r="B247">
        <v>16.7</v>
      </c>
      <c r="C247">
        <v>0</v>
      </c>
      <c r="D247">
        <f>IF(pogoda4[[#This Row],[Średnia temperatura]]&gt;B246,D246+1,0)</f>
        <v>0</v>
      </c>
    </row>
    <row r="248" spans="1:4" x14ac:dyDescent="0.25">
      <c r="A248" s="1">
        <v>44077</v>
      </c>
      <c r="B248">
        <v>16.7</v>
      </c>
      <c r="C248">
        <v>0.6</v>
      </c>
      <c r="D248">
        <f>IF(pogoda4[[#This Row],[Średnia temperatura]]&gt;B247,D247+1,0)</f>
        <v>0</v>
      </c>
    </row>
    <row r="249" spans="1:4" x14ac:dyDescent="0.25">
      <c r="A249" s="1">
        <v>44078</v>
      </c>
      <c r="B249">
        <v>14.8</v>
      </c>
      <c r="C249">
        <v>0.1</v>
      </c>
      <c r="D249">
        <f>IF(pogoda4[[#This Row],[Średnia temperatura]]&gt;B248,D248+1,0)</f>
        <v>0</v>
      </c>
    </row>
    <row r="250" spans="1:4" x14ac:dyDescent="0.25">
      <c r="A250" s="1">
        <v>44079</v>
      </c>
      <c r="B250">
        <v>14.2</v>
      </c>
      <c r="C250">
        <v>0.1</v>
      </c>
      <c r="D250">
        <f>IF(pogoda4[[#This Row],[Średnia temperatura]]&gt;B249,D249+1,0)</f>
        <v>0</v>
      </c>
    </row>
    <row r="251" spans="1:4" x14ac:dyDescent="0.25">
      <c r="A251" s="1">
        <v>44080</v>
      </c>
      <c r="B251">
        <v>16.3</v>
      </c>
      <c r="C251">
        <v>0.3</v>
      </c>
      <c r="D251">
        <f>IF(pogoda4[[#This Row],[Średnia temperatura]]&gt;B250,D250+1,0)</f>
        <v>1</v>
      </c>
    </row>
    <row r="252" spans="1:4" x14ac:dyDescent="0.25">
      <c r="A252" s="1">
        <v>44081</v>
      </c>
      <c r="B252">
        <v>13.4</v>
      </c>
      <c r="C252">
        <v>1.9</v>
      </c>
      <c r="D252">
        <f>IF(pogoda4[[#This Row],[Średnia temperatura]]&gt;B251,D251+1,0)</f>
        <v>0</v>
      </c>
    </row>
    <row r="253" spans="1:4" x14ac:dyDescent="0.25">
      <c r="A253" s="1">
        <v>44082</v>
      </c>
      <c r="B253">
        <v>12.7</v>
      </c>
      <c r="C253">
        <v>2.1</v>
      </c>
      <c r="D253">
        <f>IF(pogoda4[[#This Row],[Średnia temperatura]]&gt;B252,D252+1,0)</f>
        <v>0</v>
      </c>
    </row>
    <row r="254" spans="1:4" x14ac:dyDescent="0.25">
      <c r="A254" s="1">
        <v>44083</v>
      </c>
      <c r="B254">
        <v>13.8</v>
      </c>
      <c r="C254">
        <v>11.6</v>
      </c>
      <c r="D254">
        <f>IF(pogoda4[[#This Row],[Średnia temperatura]]&gt;B253,D253+1,0)</f>
        <v>1</v>
      </c>
    </row>
    <row r="255" spans="1:4" x14ac:dyDescent="0.25">
      <c r="A255" s="1">
        <v>44084</v>
      </c>
      <c r="B255">
        <v>11.4</v>
      </c>
      <c r="C255">
        <v>0</v>
      </c>
      <c r="D255">
        <f>IF(pogoda4[[#This Row],[Średnia temperatura]]&gt;B254,D254+1,0)</f>
        <v>0</v>
      </c>
    </row>
    <row r="256" spans="1:4" x14ac:dyDescent="0.25">
      <c r="A256" s="1">
        <v>44085</v>
      </c>
      <c r="B256">
        <v>14.2</v>
      </c>
      <c r="C256">
        <v>0.8</v>
      </c>
      <c r="D256">
        <f>IF(pogoda4[[#This Row],[Średnia temperatura]]&gt;B255,D255+1,0)</f>
        <v>1</v>
      </c>
    </row>
    <row r="257" spans="1:4" x14ac:dyDescent="0.25">
      <c r="A257" s="1">
        <v>44086</v>
      </c>
      <c r="B257">
        <v>12.9</v>
      </c>
      <c r="C257">
        <v>1.6</v>
      </c>
      <c r="D257">
        <f>IF(pogoda4[[#This Row],[Średnia temperatura]]&gt;B256,D256+1,0)</f>
        <v>0</v>
      </c>
    </row>
    <row r="258" spans="1:4" x14ac:dyDescent="0.25">
      <c r="A258" s="1">
        <v>44087</v>
      </c>
      <c r="B258">
        <v>15.5</v>
      </c>
      <c r="C258">
        <v>0</v>
      </c>
      <c r="D258">
        <f>IF(pogoda4[[#This Row],[Średnia temperatura]]&gt;B257,D257+1,0)</f>
        <v>1</v>
      </c>
    </row>
    <row r="259" spans="1:4" x14ac:dyDescent="0.25">
      <c r="A259" s="1">
        <v>44088</v>
      </c>
      <c r="B259">
        <v>15.8</v>
      </c>
      <c r="C259">
        <v>0</v>
      </c>
      <c r="D259">
        <f>IF(pogoda4[[#This Row],[Średnia temperatura]]&gt;B258,D258+1,0)</f>
        <v>2</v>
      </c>
    </row>
    <row r="260" spans="1:4" x14ac:dyDescent="0.25">
      <c r="A260" s="1">
        <v>44089</v>
      </c>
      <c r="B260">
        <v>11.9</v>
      </c>
      <c r="C260">
        <v>0</v>
      </c>
      <c r="D260">
        <f>IF(pogoda4[[#This Row],[Średnia temperatura]]&gt;B259,D259+1,0)</f>
        <v>0</v>
      </c>
    </row>
    <row r="261" spans="1:4" x14ac:dyDescent="0.25">
      <c r="A261" s="1">
        <v>44090</v>
      </c>
      <c r="B261">
        <v>11.3</v>
      </c>
      <c r="C261">
        <v>37.4</v>
      </c>
      <c r="D261">
        <f>IF(pogoda4[[#This Row],[Średnia temperatura]]&gt;B260,D260+1,0)</f>
        <v>0</v>
      </c>
    </row>
    <row r="262" spans="1:4" x14ac:dyDescent="0.25">
      <c r="A262" s="1">
        <v>44091</v>
      </c>
      <c r="B262">
        <v>11.6</v>
      </c>
      <c r="C262">
        <v>1.9</v>
      </c>
      <c r="D262">
        <f>IF(pogoda4[[#This Row],[Średnia temperatura]]&gt;B261,D261+1,0)</f>
        <v>1</v>
      </c>
    </row>
    <row r="263" spans="1:4" x14ac:dyDescent="0.25">
      <c r="A263" s="1">
        <v>44092</v>
      </c>
      <c r="B263">
        <v>13.7</v>
      </c>
      <c r="C263">
        <v>0</v>
      </c>
      <c r="D263">
        <f>IF(pogoda4[[#This Row],[Średnia temperatura]]&gt;B262,D262+1,0)</f>
        <v>2</v>
      </c>
    </row>
    <row r="264" spans="1:4" x14ac:dyDescent="0.25">
      <c r="A264" s="1">
        <v>44093</v>
      </c>
      <c r="B264">
        <v>11.9</v>
      </c>
      <c r="C264">
        <v>0.3</v>
      </c>
      <c r="D264">
        <f>IF(pogoda4[[#This Row],[Średnia temperatura]]&gt;B263,D263+1,0)</f>
        <v>0</v>
      </c>
    </row>
    <row r="265" spans="1:4" x14ac:dyDescent="0.25">
      <c r="A265" s="1">
        <v>44094</v>
      </c>
      <c r="B265">
        <v>10.4</v>
      </c>
      <c r="C265">
        <v>4.5</v>
      </c>
      <c r="D265">
        <f>IF(pogoda4[[#This Row],[Średnia temperatura]]&gt;B264,D264+1,0)</f>
        <v>0</v>
      </c>
    </row>
    <row r="266" spans="1:4" x14ac:dyDescent="0.25">
      <c r="A266" s="1">
        <v>44095</v>
      </c>
      <c r="B266">
        <v>9.6</v>
      </c>
      <c r="C266">
        <v>1.5</v>
      </c>
      <c r="D266">
        <f>IF(pogoda4[[#This Row],[Średnia temperatura]]&gt;B265,D265+1,0)</f>
        <v>0</v>
      </c>
    </row>
    <row r="267" spans="1:4" x14ac:dyDescent="0.25">
      <c r="A267" s="1">
        <v>44096</v>
      </c>
      <c r="B267">
        <v>11.1</v>
      </c>
      <c r="C267">
        <v>0.3</v>
      </c>
      <c r="D267">
        <f>IF(pogoda4[[#This Row],[Średnia temperatura]]&gt;B266,D266+1,0)</f>
        <v>1</v>
      </c>
    </row>
    <row r="268" spans="1:4" x14ac:dyDescent="0.25">
      <c r="A268" s="1">
        <v>44097</v>
      </c>
      <c r="B268">
        <v>11.6</v>
      </c>
      <c r="C268">
        <v>0.2</v>
      </c>
      <c r="D268">
        <f>IF(pogoda4[[#This Row],[Średnia temperatura]]&gt;B267,D267+1,0)</f>
        <v>2</v>
      </c>
    </row>
    <row r="269" spans="1:4" x14ac:dyDescent="0.25">
      <c r="A269" s="1">
        <v>44098</v>
      </c>
      <c r="B269">
        <v>11.4</v>
      </c>
      <c r="C269">
        <v>0</v>
      </c>
      <c r="D269">
        <f>IF(pogoda4[[#This Row],[Średnia temperatura]]&gt;B268,D268+1,0)</f>
        <v>0</v>
      </c>
    </row>
    <row r="270" spans="1:4" x14ac:dyDescent="0.25">
      <c r="A270" s="1">
        <v>44099</v>
      </c>
      <c r="B270">
        <v>10.1</v>
      </c>
      <c r="C270">
        <v>1</v>
      </c>
      <c r="D270">
        <f>IF(pogoda4[[#This Row],[Średnia temperatura]]&gt;B269,D269+1,0)</f>
        <v>0</v>
      </c>
    </row>
    <row r="271" spans="1:4" x14ac:dyDescent="0.25">
      <c r="A271" s="1">
        <v>44100</v>
      </c>
      <c r="B271">
        <v>15.5</v>
      </c>
      <c r="C271">
        <v>0</v>
      </c>
      <c r="D271">
        <f>IF(pogoda4[[#This Row],[Średnia temperatura]]&gt;B270,D270+1,0)</f>
        <v>1</v>
      </c>
    </row>
    <row r="272" spans="1:4" x14ac:dyDescent="0.25">
      <c r="A272" s="1">
        <v>44101</v>
      </c>
      <c r="B272">
        <v>15.8</v>
      </c>
      <c r="C272">
        <v>0</v>
      </c>
      <c r="D272">
        <f>IF(pogoda4[[#This Row],[Średnia temperatura]]&gt;B271,D271+1,0)</f>
        <v>2</v>
      </c>
    </row>
    <row r="273" spans="1:4" x14ac:dyDescent="0.25">
      <c r="A273" s="1">
        <v>44102</v>
      </c>
      <c r="B273">
        <v>11.9</v>
      </c>
      <c r="C273">
        <v>0</v>
      </c>
      <c r="D273">
        <f>IF(pogoda4[[#This Row],[Średnia temperatura]]&gt;B272,D272+1,0)</f>
        <v>0</v>
      </c>
    </row>
    <row r="274" spans="1:4" x14ac:dyDescent="0.25">
      <c r="A274" s="1">
        <v>44103</v>
      </c>
      <c r="B274">
        <v>11.3</v>
      </c>
      <c r="C274">
        <v>37.4</v>
      </c>
      <c r="D274">
        <f>IF(pogoda4[[#This Row],[Średnia temperatura]]&gt;B273,D273+1,0)</f>
        <v>0</v>
      </c>
    </row>
    <row r="275" spans="1:4" x14ac:dyDescent="0.25">
      <c r="A275" s="1">
        <v>44104</v>
      </c>
      <c r="B275">
        <v>11.6</v>
      </c>
      <c r="C275">
        <v>1.9</v>
      </c>
      <c r="D275">
        <f>IF(pogoda4[[#This Row],[Średnia temperatura]]&gt;B274,D274+1,0)</f>
        <v>1</v>
      </c>
    </row>
    <row r="276" spans="1:4" x14ac:dyDescent="0.25">
      <c r="A276" s="1">
        <v>44105</v>
      </c>
      <c r="B276">
        <v>13.7</v>
      </c>
      <c r="C276">
        <v>0</v>
      </c>
      <c r="D276">
        <f>IF(pogoda4[[#This Row],[Średnia temperatura]]&gt;B275,D275+1,0)</f>
        <v>2</v>
      </c>
    </row>
    <row r="277" spans="1:4" x14ac:dyDescent="0.25">
      <c r="A277" s="1">
        <v>44106</v>
      </c>
      <c r="B277">
        <v>11.9</v>
      </c>
      <c r="C277">
        <v>0.3</v>
      </c>
      <c r="D277">
        <f>IF(pogoda4[[#This Row],[Średnia temperatura]]&gt;B276,D276+1,0)</f>
        <v>0</v>
      </c>
    </row>
    <row r="278" spans="1:4" x14ac:dyDescent="0.25">
      <c r="A278" s="1">
        <v>44107</v>
      </c>
      <c r="B278">
        <v>10.4</v>
      </c>
      <c r="C278">
        <v>4.5</v>
      </c>
      <c r="D278">
        <f>IF(pogoda4[[#This Row],[Średnia temperatura]]&gt;B277,D277+1,0)</f>
        <v>0</v>
      </c>
    </row>
    <row r="279" spans="1:4" x14ac:dyDescent="0.25">
      <c r="A279" s="1">
        <v>44108</v>
      </c>
      <c r="B279">
        <v>9.6</v>
      </c>
      <c r="C279">
        <v>1.5</v>
      </c>
      <c r="D279">
        <f>IF(pogoda4[[#This Row],[Średnia temperatura]]&gt;B278,D278+1,0)</f>
        <v>0</v>
      </c>
    </row>
    <row r="280" spans="1:4" x14ac:dyDescent="0.25">
      <c r="A280" s="1">
        <v>44109</v>
      </c>
      <c r="B280">
        <v>13.7</v>
      </c>
      <c r="C280">
        <v>0</v>
      </c>
      <c r="D280">
        <f>IF(pogoda4[[#This Row],[Średnia temperatura]]&gt;B279,D279+1,0)</f>
        <v>1</v>
      </c>
    </row>
    <row r="281" spans="1:4" x14ac:dyDescent="0.25">
      <c r="A281" s="1">
        <v>44110</v>
      </c>
      <c r="B281">
        <v>11.9</v>
      </c>
      <c r="C281">
        <v>0.3</v>
      </c>
      <c r="D281">
        <f>IF(pogoda4[[#This Row],[Średnia temperatura]]&gt;B280,D280+1,0)</f>
        <v>0</v>
      </c>
    </row>
    <row r="282" spans="1:4" x14ac:dyDescent="0.25">
      <c r="A282" s="1">
        <v>44111</v>
      </c>
      <c r="B282">
        <v>10.4</v>
      </c>
      <c r="C282">
        <v>4.5</v>
      </c>
      <c r="D282">
        <f>IF(pogoda4[[#This Row],[Średnia temperatura]]&gt;B281,D281+1,0)</f>
        <v>0</v>
      </c>
    </row>
    <row r="283" spans="1:4" x14ac:dyDescent="0.25">
      <c r="A283" s="1">
        <v>44112</v>
      </c>
      <c r="B283">
        <v>9.6</v>
      </c>
      <c r="C283">
        <v>1.5</v>
      </c>
      <c r="D283">
        <f>IF(pogoda4[[#This Row],[Średnia temperatura]]&gt;B282,D282+1,0)</f>
        <v>0</v>
      </c>
    </row>
    <row r="284" spans="1:4" x14ac:dyDescent="0.25">
      <c r="A284" s="1">
        <v>44113</v>
      </c>
      <c r="B284">
        <v>9.4</v>
      </c>
      <c r="C284">
        <v>1.3</v>
      </c>
      <c r="D284">
        <f>IF(pogoda4[[#This Row],[Średnia temperatura]]&gt;B283,D283+1,0)</f>
        <v>0</v>
      </c>
    </row>
    <row r="285" spans="1:4" x14ac:dyDescent="0.25">
      <c r="A285" s="1">
        <v>44114</v>
      </c>
      <c r="B285">
        <v>8.3000000000000007</v>
      </c>
      <c r="C285">
        <v>8.3000000000000007</v>
      </c>
      <c r="D285">
        <f>IF(pogoda4[[#This Row],[Średnia temperatura]]&gt;B284,D284+1,0)</f>
        <v>0</v>
      </c>
    </row>
    <row r="286" spans="1:4" x14ac:dyDescent="0.25">
      <c r="A286" s="1">
        <v>44115</v>
      </c>
      <c r="B286">
        <v>8.6</v>
      </c>
      <c r="C286">
        <v>1.4</v>
      </c>
      <c r="D286">
        <f>IF(pogoda4[[#This Row],[Średnia temperatura]]&gt;B285,D285+1,0)</f>
        <v>1</v>
      </c>
    </row>
    <row r="287" spans="1:4" x14ac:dyDescent="0.25">
      <c r="A287" s="1">
        <v>44116</v>
      </c>
      <c r="B287">
        <v>7.3</v>
      </c>
      <c r="C287">
        <v>1.9</v>
      </c>
      <c r="D287">
        <f>IF(pogoda4[[#This Row],[Średnia temperatura]]&gt;B286,D286+1,0)</f>
        <v>0</v>
      </c>
    </row>
    <row r="288" spans="1:4" x14ac:dyDescent="0.25">
      <c r="A288" s="1">
        <v>44117</v>
      </c>
      <c r="B288">
        <v>6.8</v>
      </c>
      <c r="C288">
        <v>8.1</v>
      </c>
      <c r="D288">
        <f>IF(pogoda4[[#This Row],[Średnia temperatura]]&gt;B287,D287+1,0)</f>
        <v>0</v>
      </c>
    </row>
    <row r="289" spans="1:4" x14ac:dyDescent="0.25">
      <c r="A289" s="1">
        <v>44118</v>
      </c>
      <c r="B289">
        <v>6.9</v>
      </c>
      <c r="C289">
        <v>5</v>
      </c>
      <c r="D289">
        <f>IF(pogoda4[[#This Row],[Średnia temperatura]]&gt;B288,D288+1,0)</f>
        <v>1</v>
      </c>
    </row>
    <row r="290" spans="1:4" x14ac:dyDescent="0.25">
      <c r="A290" s="1">
        <v>44119</v>
      </c>
      <c r="B290">
        <v>4.5</v>
      </c>
      <c r="C290">
        <v>2.8</v>
      </c>
      <c r="D290">
        <f>IF(pogoda4[[#This Row],[Średnia temperatura]]&gt;B289,D289+1,0)</f>
        <v>0</v>
      </c>
    </row>
    <row r="291" spans="1:4" x14ac:dyDescent="0.25">
      <c r="A291" s="1">
        <v>44120</v>
      </c>
      <c r="B291">
        <v>5.7</v>
      </c>
      <c r="C291">
        <v>2.1</v>
      </c>
      <c r="D291">
        <f>IF(pogoda4[[#This Row],[Średnia temperatura]]&gt;B290,D290+1,0)</f>
        <v>1</v>
      </c>
    </row>
    <row r="292" spans="1:4" x14ac:dyDescent="0.25">
      <c r="A292" s="1">
        <v>44121</v>
      </c>
      <c r="B292">
        <v>4.9000000000000004</v>
      </c>
      <c r="C292">
        <v>2.5</v>
      </c>
      <c r="D292">
        <f>IF(pogoda4[[#This Row],[Średnia temperatura]]&gt;B291,D291+1,0)</f>
        <v>0</v>
      </c>
    </row>
    <row r="293" spans="1:4" x14ac:dyDescent="0.25">
      <c r="A293" s="1">
        <v>44122</v>
      </c>
      <c r="B293">
        <v>7.2</v>
      </c>
      <c r="C293">
        <v>12.2</v>
      </c>
      <c r="D293">
        <f>IF(pogoda4[[#This Row],[Średnia temperatura]]&gt;B292,D292+1,0)</f>
        <v>1</v>
      </c>
    </row>
    <row r="294" spans="1:4" x14ac:dyDescent="0.25">
      <c r="A294" s="1">
        <v>44123</v>
      </c>
      <c r="B294">
        <v>8.3000000000000007</v>
      </c>
      <c r="C294">
        <v>8.3000000000000007</v>
      </c>
      <c r="D294">
        <f>IF(pogoda4[[#This Row],[Średnia temperatura]]&gt;B293,D293+1,0)</f>
        <v>2</v>
      </c>
    </row>
    <row r="295" spans="1:4" x14ac:dyDescent="0.25">
      <c r="A295" s="1">
        <v>44124</v>
      </c>
      <c r="B295">
        <v>8.6</v>
      </c>
      <c r="C295">
        <v>1.4</v>
      </c>
      <c r="D295">
        <f>IF(pogoda4[[#This Row],[Średnia temperatura]]&gt;B294,D294+1,0)</f>
        <v>3</v>
      </c>
    </row>
    <row r="296" spans="1:4" x14ac:dyDescent="0.25">
      <c r="A296" s="1">
        <v>44125</v>
      </c>
      <c r="B296">
        <v>7.3</v>
      </c>
      <c r="C296">
        <v>1.9</v>
      </c>
      <c r="D296">
        <f>IF(pogoda4[[#This Row],[Średnia temperatura]]&gt;B295,D295+1,0)</f>
        <v>0</v>
      </c>
    </row>
    <row r="297" spans="1:4" x14ac:dyDescent="0.25">
      <c r="A297" s="1">
        <v>44126</v>
      </c>
      <c r="B297">
        <v>6.8</v>
      </c>
      <c r="C297">
        <v>8.1</v>
      </c>
      <c r="D297">
        <f>IF(pogoda4[[#This Row],[Średnia temperatura]]&gt;B296,D296+1,0)</f>
        <v>0</v>
      </c>
    </row>
    <row r="298" spans="1:4" x14ac:dyDescent="0.25">
      <c r="A298" s="1">
        <v>44127</v>
      </c>
      <c r="B298">
        <v>6.9</v>
      </c>
      <c r="C298">
        <v>5</v>
      </c>
      <c r="D298">
        <f>IF(pogoda4[[#This Row],[Średnia temperatura]]&gt;B297,D297+1,0)</f>
        <v>1</v>
      </c>
    </row>
    <row r="299" spans="1:4" x14ac:dyDescent="0.25">
      <c r="A299" s="1">
        <v>44128</v>
      </c>
      <c r="B299">
        <v>4.5</v>
      </c>
      <c r="C299">
        <v>2.8</v>
      </c>
      <c r="D299">
        <f>IF(pogoda4[[#This Row],[Średnia temperatura]]&gt;B298,D298+1,0)</f>
        <v>0</v>
      </c>
    </row>
    <row r="300" spans="1:4" x14ac:dyDescent="0.25">
      <c r="A300" s="1">
        <v>44129</v>
      </c>
      <c r="B300">
        <v>5.7</v>
      </c>
      <c r="C300">
        <v>2.1</v>
      </c>
      <c r="D300">
        <f>IF(pogoda4[[#This Row],[Średnia temperatura]]&gt;B299,D299+1,0)</f>
        <v>1</v>
      </c>
    </row>
    <row r="301" spans="1:4" x14ac:dyDescent="0.25">
      <c r="A301" s="1">
        <v>44130</v>
      </c>
      <c r="B301">
        <v>4.9000000000000004</v>
      </c>
      <c r="C301">
        <v>2.5</v>
      </c>
      <c r="D301">
        <f>IF(pogoda4[[#This Row],[Średnia temperatura]]&gt;B300,D300+1,0)</f>
        <v>0</v>
      </c>
    </row>
    <row r="302" spans="1:4" x14ac:dyDescent="0.25">
      <c r="A302" s="1">
        <v>44131</v>
      </c>
      <c r="B302">
        <v>8.6999999999999993</v>
      </c>
      <c r="C302">
        <v>0.5</v>
      </c>
      <c r="D302">
        <f>IF(pogoda4[[#This Row],[Średnia temperatura]]&gt;B301,D301+1,0)</f>
        <v>1</v>
      </c>
    </row>
    <row r="303" spans="1:4" x14ac:dyDescent="0.25">
      <c r="A303" s="1">
        <v>44132</v>
      </c>
      <c r="B303">
        <v>6.9</v>
      </c>
      <c r="C303">
        <v>5.7</v>
      </c>
      <c r="D303">
        <f>IF(pogoda4[[#This Row],[Średnia temperatura]]&gt;B302,D302+1,0)</f>
        <v>0</v>
      </c>
    </row>
    <row r="304" spans="1:4" x14ac:dyDescent="0.25">
      <c r="A304" s="1">
        <v>44133</v>
      </c>
      <c r="B304">
        <v>6.4</v>
      </c>
      <c r="C304">
        <v>6.2</v>
      </c>
      <c r="D304">
        <f>IF(pogoda4[[#This Row],[Średnia temperatura]]&gt;B303,D303+1,0)</f>
        <v>0</v>
      </c>
    </row>
    <row r="305" spans="1:4" x14ac:dyDescent="0.25">
      <c r="A305" s="1">
        <v>44134</v>
      </c>
      <c r="B305">
        <v>4.9000000000000004</v>
      </c>
      <c r="C305">
        <v>4.0999999999999996</v>
      </c>
      <c r="D305">
        <f>IF(pogoda4[[#This Row],[Średnia temperatura]]&gt;B304,D304+1,0)</f>
        <v>0</v>
      </c>
    </row>
    <row r="306" spans="1:4" x14ac:dyDescent="0.25">
      <c r="A306" s="1">
        <v>44135</v>
      </c>
      <c r="B306">
        <v>8.6</v>
      </c>
      <c r="C306">
        <v>1.4</v>
      </c>
      <c r="D306">
        <f>IF(pogoda4[[#This Row],[Średnia temperatura]]&gt;B305,D305+1,0)</f>
        <v>1</v>
      </c>
    </row>
    <row r="307" spans="1:4" x14ac:dyDescent="0.25">
      <c r="A307" s="1">
        <v>44136</v>
      </c>
      <c r="B307">
        <v>7.3</v>
      </c>
      <c r="C307">
        <v>1.9</v>
      </c>
      <c r="D307">
        <f>IF(pogoda4[[#This Row],[Średnia temperatura]]&gt;B306,D306+1,0)</f>
        <v>0</v>
      </c>
    </row>
    <row r="308" spans="1:4" x14ac:dyDescent="0.25">
      <c r="A308" s="1">
        <v>44137</v>
      </c>
      <c r="B308">
        <v>6.8</v>
      </c>
      <c r="C308">
        <v>8.1</v>
      </c>
      <c r="D308">
        <f>IF(pogoda4[[#This Row],[Średnia temperatura]]&gt;B307,D307+1,0)</f>
        <v>0</v>
      </c>
    </row>
    <row r="309" spans="1:4" x14ac:dyDescent="0.25">
      <c r="A309" s="1">
        <v>44138</v>
      </c>
      <c r="B309">
        <v>6.9</v>
      </c>
      <c r="C309">
        <v>5</v>
      </c>
      <c r="D309">
        <f>IF(pogoda4[[#This Row],[Średnia temperatura]]&gt;B308,D308+1,0)</f>
        <v>1</v>
      </c>
    </row>
    <row r="310" spans="1:4" x14ac:dyDescent="0.25">
      <c r="A310" s="1">
        <v>44139</v>
      </c>
      <c r="B310">
        <v>4.5</v>
      </c>
      <c r="C310">
        <v>2.8</v>
      </c>
      <c r="D310">
        <f>IF(pogoda4[[#This Row],[Średnia temperatura]]&gt;B309,D309+1,0)</f>
        <v>0</v>
      </c>
    </row>
    <row r="311" spans="1:4" x14ac:dyDescent="0.25">
      <c r="A311" s="1">
        <v>44140</v>
      </c>
      <c r="B311">
        <v>5.7</v>
      </c>
      <c r="C311">
        <v>2.1</v>
      </c>
      <c r="D311">
        <f>IF(pogoda4[[#This Row],[Średnia temperatura]]&gt;B310,D310+1,0)</f>
        <v>1</v>
      </c>
    </row>
    <row r="312" spans="1:4" x14ac:dyDescent="0.25">
      <c r="A312" s="1">
        <v>44141</v>
      </c>
      <c r="B312">
        <v>4.9000000000000004</v>
      </c>
      <c r="C312">
        <v>2.5</v>
      </c>
      <c r="D312">
        <f>IF(pogoda4[[#This Row],[Średnia temperatura]]&gt;B311,D311+1,0)</f>
        <v>0</v>
      </c>
    </row>
    <row r="313" spans="1:4" x14ac:dyDescent="0.25">
      <c r="A313" s="1">
        <v>44142</v>
      </c>
      <c r="B313">
        <v>7.2</v>
      </c>
      <c r="C313">
        <v>12.2</v>
      </c>
      <c r="D313">
        <f>IF(pogoda4[[#This Row],[Średnia temperatura]]&gt;B312,D312+1,0)</f>
        <v>1</v>
      </c>
    </row>
    <row r="314" spans="1:4" x14ac:dyDescent="0.25">
      <c r="A314" s="1">
        <v>44143</v>
      </c>
      <c r="B314">
        <v>8.3000000000000007</v>
      </c>
      <c r="C314">
        <v>8.3000000000000007</v>
      </c>
      <c r="D314">
        <f>IF(pogoda4[[#This Row],[Średnia temperatura]]&gt;B313,D313+1,0)</f>
        <v>2</v>
      </c>
    </row>
    <row r="315" spans="1:4" x14ac:dyDescent="0.25">
      <c r="A315" s="1">
        <v>44144</v>
      </c>
      <c r="B315">
        <v>8.6</v>
      </c>
      <c r="C315">
        <v>1.4</v>
      </c>
      <c r="D315">
        <f>IF(pogoda4[[#This Row],[Średnia temperatura]]&gt;B314,D314+1,0)</f>
        <v>3</v>
      </c>
    </row>
    <row r="316" spans="1:4" x14ac:dyDescent="0.25">
      <c r="A316" s="1">
        <v>44145</v>
      </c>
      <c r="B316">
        <v>7.3</v>
      </c>
      <c r="C316">
        <v>1.9</v>
      </c>
      <c r="D316">
        <f>IF(pogoda4[[#This Row],[Średnia temperatura]]&gt;B315,D315+1,0)</f>
        <v>0</v>
      </c>
    </row>
    <row r="317" spans="1:4" x14ac:dyDescent="0.25">
      <c r="A317" s="1">
        <v>44146</v>
      </c>
      <c r="B317">
        <v>8.6999999999999993</v>
      </c>
      <c r="C317">
        <v>0.5</v>
      </c>
      <c r="D317">
        <f>IF(pogoda4[[#This Row],[Średnia temperatura]]&gt;B316,D316+1,0)</f>
        <v>1</v>
      </c>
    </row>
    <row r="318" spans="1:4" x14ac:dyDescent="0.25">
      <c r="A318" s="1">
        <v>44147</v>
      </c>
      <c r="B318">
        <v>6.9</v>
      </c>
      <c r="C318">
        <v>5.7</v>
      </c>
      <c r="D318">
        <f>IF(pogoda4[[#This Row],[Średnia temperatura]]&gt;B317,D317+1,0)</f>
        <v>0</v>
      </c>
    </row>
    <row r="319" spans="1:4" x14ac:dyDescent="0.25">
      <c r="A319" s="1">
        <v>44148</v>
      </c>
      <c r="B319">
        <v>6.4</v>
      </c>
      <c r="C319">
        <v>6.2</v>
      </c>
      <c r="D319">
        <f>IF(pogoda4[[#This Row],[Średnia temperatura]]&gt;B318,D318+1,0)</f>
        <v>0</v>
      </c>
    </row>
    <row r="320" spans="1:4" x14ac:dyDescent="0.25">
      <c r="A320" s="1">
        <v>44149</v>
      </c>
      <c r="B320">
        <v>4.9000000000000004</v>
      </c>
      <c r="C320">
        <v>4.0999999999999996</v>
      </c>
      <c r="D320">
        <f>IF(pogoda4[[#This Row],[Średnia temperatura]]&gt;B319,D319+1,0)</f>
        <v>0</v>
      </c>
    </row>
    <row r="321" spans="1:4" x14ac:dyDescent="0.25">
      <c r="A321" s="1">
        <v>44150</v>
      </c>
      <c r="B321">
        <v>7.2</v>
      </c>
      <c r="C321">
        <v>12.2</v>
      </c>
      <c r="D321">
        <f>IF(pogoda4[[#This Row],[Średnia temperatura]]&gt;B320,D320+1,0)</f>
        <v>1</v>
      </c>
    </row>
    <row r="322" spans="1:4" x14ac:dyDescent="0.25">
      <c r="A322" s="1">
        <v>44151</v>
      </c>
      <c r="B322">
        <v>8.3000000000000007</v>
      </c>
      <c r="C322">
        <v>8.3000000000000007</v>
      </c>
      <c r="D322">
        <f>IF(pogoda4[[#This Row],[Średnia temperatura]]&gt;B321,D321+1,0)</f>
        <v>2</v>
      </c>
    </row>
    <row r="323" spans="1:4" x14ac:dyDescent="0.25">
      <c r="A323" s="1">
        <v>44152</v>
      </c>
      <c r="B323">
        <v>6.8</v>
      </c>
      <c r="C323">
        <v>8.1</v>
      </c>
      <c r="D323">
        <f>IF(pogoda4[[#This Row],[Średnia temperatura]]&gt;B322,D322+1,0)</f>
        <v>0</v>
      </c>
    </row>
    <row r="324" spans="1:4" x14ac:dyDescent="0.25">
      <c r="A324" s="1">
        <v>44153</v>
      </c>
      <c r="B324">
        <v>8.6999999999999993</v>
      </c>
      <c r="C324">
        <v>0.5</v>
      </c>
      <c r="D324">
        <f>IF(pogoda4[[#This Row],[Średnia temperatura]]&gt;B323,D323+1,0)</f>
        <v>1</v>
      </c>
    </row>
    <row r="325" spans="1:4" x14ac:dyDescent="0.25">
      <c r="A325" s="1">
        <v>44154</v>
      </c>
      <c r="B325">
        <v>6.9</v>
      </c>
      <c r="C325">
        <v>5.7</v>
      </c>
      <c r="D325">
        <f>IF(pogoda4[[#This Row],[Średnia temperatura]]&gt;B324,D324+1,0)</f>
        <v>0</v>
      </c>
    </row>
    <row r="326" spans="1:4" x14ac:dyDescent="0.25">
      <c r="A326" s="1">
        <v>44155</v>
      </c>
      <c r="B326">
        <v>6.4</v>
      </c>
      <c r="C326">
        <v>6.2</v>
      </c>
      <c r="D326">
        <f>IF(pogoda4[[#This Row],[Średnia temperatura]]&gt;B325,D325+1,0)</f>
        <v>0</v>
      </c>
    </row>
    <row r="327" spans="1:4" x14ac:dyDescent="0.25">
      <c r="A327" s="1">
        <v>44156</v>
      </c>
      <c r="B327">
        <v>4.9000000000000004</v>
      </c>
      <c r="C327">
        <v>4.0999999999999996</v>
      </c>
      <c r="D327">
        <f>IF(pogoda4[[#This Row],[Średnia temperatura]]&gt;B326,D326+1,0)</f>
        <v>0</v>
      </c>
    </row>
    <row r="328" spans="1:4" x14ac:dyDescent="0.25">
      <c r="A328" s="1">
        <v>44157</v>
      </c>
      <c r="B328">
        <v>7.2</v>
      </c>
      <c r="C328">
        <v>12.2</v>
      </c>
      <c r="D328">
        <f>IF(pogoda4[[#This Row],[Średnia temperatura]]&gt;B327,D327+1,0)</f>
        <v>1</v>
      </c>
    </row>
    <row r="329" spans="1:4" x14ac:dyDescent="0.25">
      <c r="A329" s="1">
        <v>44158</v>
      </c>
      <c r="B329">
        <v>8.3000000000000007</v>
      </c>
      <c r="C329">
        <v>8.3000000000000007</v>
      </c>
      <c r="D329">
        <f>IF(pogoda4[[#This Row],[Średnia temperatura]]&gt;B328,D328+1,0)</f>
        <v>2</v>
      </c>
    </row>
    <row r="330" spans="1:4" x14ac:dyDescent="0.25">
      <c r="A330" s="1">
        <v>44159</v>
      </c>
      <c r="B330">
        <v>8.6</v>
      </c>
      <c r="C330">
        <v>1.4</v>
      </c>
      <c r="D330">
        <f>IF(pogoda4[[#This Row],[Średnia temperatura]]&gt;B329,D329+1,0)</f>
        <v>3</v>
      </c>
    </row>
    <row r="331" spans="1:4" x14ac:dyDescent="0.25">
      <c r="A331" s="1">
        <v>44160</v>
      </c>
      <c r="B331">
        <v>7.3</v>
      </c>
      <c r="C331">
        <v>1.9</v>
      </c>
      <c r="D331">
        <f>IF(pogoda4[[#This Row],[Średnia temperatura]]&gt;B330,D330+1,0)</f>
        <v>0</v>
      </c>
    </row>
    <row r="332" spans="1:4" x14ac:dyDescent="0.25">
      <c r="A332" s="1">
        <v>44161</v>
      </c>
      <c r="B332">
        <v>6.8</v>
      </c>
      <c r="C332">
        <v>8.1</v>
      </c>
      <c r="D332">
        <f>IF(pogoda4[[#This Row],[Średnia temperatura]]&gt;B331,D331+1,0)</f>
        <v>0</v>
      </c>
    </row>
    <row r="333" spans="1:4" x14ac:dyDescent="0.25">
      <c r="A333" s="1">
        <v>44162</v>
      </c>
      <c r="B333">
        <v>6.9</v>
      </c>
      <c r="C333">
        <v>5</v>
      </c>
      <c r="D333">
        <f>IF(pogoda4[[#This Row],[Średnia temperatura]]&gt;B332,D332+1,0)</f>
        <v>1</v>
      </c>
    </row>
    <row r="334" spans="1:4" x14ac:dyDescent="0.25">
      <c r="A334" s="1">
        <v>44163</v>
      </c>
      <c r="B334">
        <v>4.5</v>
      </c>
      <c r="C334">
        <v>2.8</v>
      </c>
      <c r="D334">
        <f>IF(pogoda4[[#This Row],[Średnia temperatura]]&gt;B333,D333+1,0)</f>
        <v>0</v>
      </c>
    </row>
    <row r="335" spans="1:4" x14ac:dyDescent="0.25">
      <c r="A335" s="1">
        <v>44164</v>
      </c>
      <c r="B335">
        <v>5.7</v>
      </c>
      <c r="C335">
        <v>2.1</v>
      </c>
      <c r="D335">
        <f>IF(pogoda4[[#This Row],[Średnia temperatura]]&gt;B334,D334+1,0)</f>
        <v>1</v>
      </c>
    </row>
    <row r="336" spans="1:4" x14ac:dyDescent="0.25">
      <c r="A336" s="1">
        <v>44165</v>
      </c>
      <c r="B336">
        <v>4.9000000000000004</v>
      </c>
      <c r="C336">
        <v>2.5</v>
      </c>
      <c r="D336">
        <f>IF(pogoda4[[#This Row],[Średnia temperatura]]&gt;B335,D335+1,0)</f>
        <v>0</v>
      </c>
    </row>
    <row r="337" spans="1:4" x14ac:dyDescent="0.25">
      <c r="A337" s="1">
        <v>44166</v>
      </c>
      <c r="B337">
        <v>3.2</v>
      </c>
      <c r="C337">
        <v>0.1</v>
      </c>
      <c r="D337">
        <f>IF(pogoda4[[#This Row],[Średnia temperatura]]&gt;B336,D336+1,0)</f>
        <v>0</v>
      </c>
    </row>
    <row r="338" spans="1:4" x14ac:dyDescent="0.25">
      <c r="A338" s="1">
        <v>44167</v>
      </c>
      <c r="B338">
        <v>4.9000000000000004</v>
      </c>
      <c r="C338">
        <v>2.9</v>
      </c>
      <c r="D338">
        <f>IF(pogoda4[[#This Row],[Średnia temperatura]]&gt;B337,D337+1,0)</f>
        <v>1</v>
      </c>
    </row>
    <row r="339" spans="1:4" x14ac:dyDescent="0.25">
      <c r="A339" s="1">
        <v>44168</v>
      </c>
      <c r="B339">
        <v>1.9</v>
      </c>
      <c r="C339">
        <v>3.1</v>
      </c>
      <c r="D339">
        <f>IF(pogoda4[[#This Row],[Średnia temperatura]]&gt;B338,D338+1,0)</f>
        <v>0</v>
      </c>
    </row>
    <row r="340" spans="1:4" x14ac:dyDescent="0.25">
      <c r="A340" s="1">
        <v>44169</v>
      </c>
      <c r="B340">
        <v>2</v>
      </c>
      <c r="C340">
        <v>1.3</v>
      </c>
      <c r="D340">
        <f>IF(pogoda4[[#This Row],[Średnia temperatura]]&gt;B339,D339+1,0)</f>
        <v>1</v>
      </c>
    </row>
    <row r="341" spans="1:4" x14ac:dyDescent="0.25">
      <c r="A341" s="1">
        <v>44170</v>
      </c>
      <c r="B341">
        <v>1.7</v>
      </c>
      <c r="C341">
        <v>0.7</v>
      </c>
      <c r="D341">
        <f>IF(pogoda4[[#This Row],[Średnia temperatura]]&gt;B340,D340+1,0)</f>
        <v>0</v>
      </c>
    </row>
    <row r="342" spans="1:4" x14ac:dyDescent="0.25">
      <c r="A342" s="1">
        <v>44171</v>
      </c>
      <c r="B342">
        <v>3.9</v>
      </c>
      <c r="C342">
        <v>0.7</v>
      </c>
      <c r="D342">
        <f>IF(pogoda4[[#This Row],[Średnia temperatura]]&gt;B341,D341+1,0)</f>
        <v>1</v>
      </c>
    </row>
    <row r="343" spans="1:4" x14ac:dyDescent="0.25">
      <c r="A343" s="1">
        <v>44172</v>
      </c>
      <c r="B343">
        <v>3.2</v>
      </c>
      <c r="C343">
        <v>0.5</v>
      </c>
      <c r="D343">
        <f>IF(pogoda4[[#This Row],[Średnia temperatura]]&gt;B342,D342+1,0)</f>
        <v>0</v>
      </c>
    </row>
    <row r="344" spans="1:4" x14ac:dyDescent="0.25">
      <c r="A344" s="1">
        <v>44173</v>
      </c>
      <c r="B344">
        <v>3.3</v>
      </c>
      <c r="C344">
        <v>2</v>
      </c>
      <c r="D344">
        <f>IF(pogoda4[[#This Row],[Średnia temperatura]]&gt;B343,D343+1,0)</f>
        <v>1</v>
      </c>
    </row>
    <row r="345" spans="1:4" x14ac:dyDescent="0.25">
      <c r="A345" s="1">
        <v>44174</v>
      </c>
      <c r="B345">
        <v>3</v>
      </c>
      <c r="C345">
        <v>1.7</v>
      </c>
      <c r="D345">
        <f>IF(pogoda4[[#This Row],[Średnia temperatura]]&gt;B344,D344+1,0)</f>
        <v>0</v>
      </c>
    </row>
    <row r="346" spans="1:4" x14ac:dyDescent="0.25">
      <c r="A346" s="1">
        <v>44175</v>
      </c>
      <c r="B346">
        <v>2.7</v>
      </c>
      <c r="C346">
        <v>1.7</v>
      </c>
      <c r="D346">
        <f>IF(pogoda4[[#This Row],[Średnia temperatura]]&gt;B345,D345+1,0)</f>
        <v>0</v>
      </c>
    </row>
    <row r="347" spans="1:4" x14ac:dyDescent="0.25">
      <c r="A347" s="1">
        <v>44176</v>
      </c>
      <c r="B347">
        <v>2.7</v>
      </c>
      <c r="C347">
        <v>2.2999999999999998</v>
      </c>
      <c r="D347">
        <f>IF(pogoda4[[#This Row],[Średnia temperatura]]&gt;B346,D346+1,0)</f>
        <v>0</v>
      </c>
    </row>
    <row r="348" spans="1:4" x14ac:dyDescent="0.25">
      <c r="A348" s="1">
        <v>44177</v>
      </c>
      <c r="B348">
        <v>2.7</v>
      </c>
      <c r="C348">
        <v>1.4</v>
      </c>
      <c r="D348">
        <f>IF(pogoda4[[#This Row],[Średnia temperatura]]&gt;B347,D347+1,0)</f>
        <v>0</v>
      </c>
    </row>
    <row r="349" spans="1:4" x14ac:dyDescent="0.25">
      <c r="A349" s="1">
        <v>44178</v>
      </c>
      <c r="B349">
        <v>3.8</v>
      </c>
      <c r="C349">
        <v>10.5</v>
      </c>
      <c r="D349">
        <f>IF(pogoda4[[#This Row],[Średnia temperatura]]&gt;B348,D348+1,0)</f>
        <v>1</v>
      </c>
    </row>
    <row r="350" spans="1:4" x14ac:dyDescent="0.25">
      <c r="A350" s="1">
        <v>44179</v>
      </c>
      <c r="B350">
        <v>3</v>
      </c>
      <c r="C350">
        <v>0</v>
      </c>
      <c r="D350">
        <f>IF(pogoda4[[#This Row],[Średnia temperatura]]&gt;B349,D349+1,0)</f>
        <v>0</v>
      </c>
    </row>
    <row r="351" spans="1:4" x14ac:dyDescent="0.25">
      <c r="A351" s="1">
        <v>44180</v>
      </c>
      <c r="B351">
        <v>5.4</v>
      </c>
      <c r="C351">
        <v>0.7</v>
      </c>
      <c r="D351">
        <f>IF(pogoda4[[#This Row],[Średnia temperatura]]&gt;B350,D350+1,0)</f>
        <v>1</v>
      </c>
    </row>
    <row r="352" spans="1:4" x14ac:dyDescent="0.25">
      <c r="A352" s="1">
        <v>44181</v>
      </c>
      <c r="B352">
        <v>2.2999999999999998</v>
      </c>
      <c r="C352">
        <v>0.1</v>
      </c>
      <c r="D352">
        <f>IF(pogoda4[[#This Row],[Średnia temperatura]]&gt;B351,D351+1,0)</f>
        <v>0</v>
      </c>
    </row>
    <row r="353" spans="1:4" x14ac:dyDescent="0.25">
      <c r="A353" s="1">
        <v>44182</v>
      </c>
      <c r="B353">
        <v>2.2999999999999998</v>
      </c>
      <c r="C353">
        <v>0.2</v>
      </c>
      <c r="D353">
        <f>IF(pogoda4[[#This Row],[Średnia temperatura]]&gt;B352,D352+1,0)</f>
        <v>0</v>
      </c>
    </row>
    <row r="354" spans="1:4" x14ac:dyDescent="0.25">
      <c r="A354" s="1">
        <v>44183</v>
      </c>
      <c r="B354">
        <v>4.5</v>
      </c>
      <c r="C354">
        <v>2.9</v>
      </c>
      <c r="D354">
        <f>IF(pogoda4[[#This Row],[Średnia temperatura]]&gt;B353,D353+1,0)</f>
        <v>1</v>
      </c>
    </row>
    <row r="355" spans="1:4" x14ac:dyDescent="0.25">
      <c r="A355" s="1">
        <v>44184</v>
      </c>
      <c r="B355">
        <v>1.9</v>
      </c>
      <c r="C355">
        <v>0.4</v>
      </c>
      <c r="D355">
        <f>IF(pogoda4[[#This Row],[Średnia temperatura]]&gt;B354,D354+1,0)</f>
        <v>0</v>
      </c>
    </row>
    <row r="356" spans="1:4" x14ac:dyDescent="0.25">
      <c r="A356" s="1">
        <v>44185</v>
      </c>
      <c r="B356">
        <v>4.2</v>
      </c>
      <c r="C356">
        <v>0.1</v>
      </c>
      <c r="D356">
        <f>IF(pogoda4[[#This Row],[Średnia temperatura]]&gt;B355,D355+1,0)</f>
        <v>1</v>
      </c>
    </row>
    <row r="357" spans="1:4" x14ac:dyDescent="0.25">
      <c r="A357" s="1">
        <v>44186</v>
      </c>
      <c r="B357">
        <v>1.5</v>
      </c>
      <c r="C357">
        <v>0</v>
      </c>
      <c r="D357">
        <f>IF(pogoda4[[#This Row],[Średnia temperatura]]&gt;B356,D356+1,0)</f>
        <v>0</v>
      </c>
    </row>
    <row r="358" spans="1:4" x14ac:dyDescent="0.25">
      <c r="A358" s="1">
        <v>44187</v>
      </c>
      <c r="B358">
        <v>2.1</v>
      </c>
      <c r="C358">
        <v>1.4</v>
      </c>
      <c r="D358">
        <f>IF(pogoda4[[#This Row],[Średnia temperatura]]&gt;B357,D357+1,0)</f>
        <v>1</v>
      </c>
    </row>
    <row r="359" spans="1:4" x14ac:dyDescent="0.25">
      <c r="A359" s="1">
        <v>44188</v>
      </c>
      <c r="B359">
        <v>0.2</v>
      </c>
      <c r="C359">
        <v>1.1000000000000001</v>
      </c>
      <c r="D359">
        <f>IF(pogoda4[[#This Row],[Średnia temperatura]]&gt;B358,D358+1,0)</f>
        <v>0</v>
      </c>
    </row>
    <row r="360" spans="1:4" x14ac:dyDescent="0.25">
      <c r="A360" s="1">
        <v>44189</v>
      </c>
      <c r="B360">
        <v>0.3</v>
      </c>
      <c r="C360">
        <v>4.3</v>
      </c>
      <c r="D360">
        <f>IF(pogoda4[[#This Row],[Średnia temperatura]]&gt;B359,D359+1,0)</f>
        <v>1</v>
      </c>
    </row>
    <row r="361" spans="1:4" x14ac:dyDescent="0.25">
      <c r="A361" s="1">
        <v>44190</v>
      </c>
      <c r="B361">
        <v>-4.2</v>
      </c>
      <c r="C361">
        <v>1.4</v>
      </c>
      <c r="D361">
        <f>IF(pogoda4[[#This Row],[Średnia temperatura]]&gt;B360,D360+1,0)</f>
        <v>0</v>
      </c>
    </row>
    <row r="362" spans="1:4" x14ac:dyDescent="0.25">
      <c r="A362" s="1">
        <v>44191</v>
      </c>
      <c r="B362">
        <v>3.1</v>
      </c>
      <c r="C362">
        <v>1.1000000000000001</v>
      </c>
      <c r="D362">
        <f>IF(pogoda4[[#This Row],[Średnia temperatura]]&gt;B361,D361+1,0)</f>
        <v>1</v>
      </c>
    </row>
    <row r="363" spans="1:4" x14ac:dyDescent="0.25">
      <c r="A363" s="1">
        <v>44192</v>
      </c>
      <c r="B363">
        <v>-1.1000000000000001</v>
      </c>
      <c r="C363">
        <v>0</v>
      </c>
      <c r="D363">
        <f>IF(pogoda4[[#This Row],[Średnia temperatura]]&gt;B362,D362+1,0)</f>
        <v>0</v>
      </c>
    </row>
    <row r="364" spans="1:4" x14ac:dyDescent="0.25">
      <c r="A364" s="1">
        <v>44193</v>
      </c>
      <c r="B364">
        <v>0.6</v>
      </c>
      <c r="C364">
        <v>1</v>
      </c>
      <c r="D364">
        <f>IF(pogoda4[[#This Row],[Średnia temperatura]]&gt;B363,D363+1,0)</f>
        <v>1</v>
      </c>
    </row>
    <row r="365" spans="1:4" x14ac:dyDescent="0.25">
      <c r="A365" s="1">
        <v>44194</v>
      </c>
      <c r="B365">
        <v>2.6</v>
      </c>
      <c r="C365">
        <v>3.8</v>
      </c>
      <c r="D365">
        <f>IF(pogoda4[[#This Row],[Średnia temperatura]]&gt;B364,D364+1,0)</f>
        <v>2</v>
      </c>
    </row>
    <row r="366" spans="1:4" x14ac:dyDescent="0.25">
      <c r="A366" s="1">
        <v>44195</v>
      </c>
      <c r="B366">
        <v>0.2</v>
      </c>
      <c r="C366">
        <v>1.1000000000000001</v>
      </c>
      <c r="D366">
        <f>IF(pogoda4[[#This Row],[Średnia temperatura]]&gt;B365,D365+1,0)</f>
        <v>0</v>
      </c>
    </row>
    <row r="367" spans="1:4" x14ac:dyDescent="0.25">
      <c r="A367" s="1">
        <v>44196</v>
      </c>
      <c r="B367">
        <v>0.3</v>
      </c>
      <c r="C367">
        <v>4.3</v>
      </c>
      <c r="D367">
        <f>IF(pogoda4[[#This Row],[Średnia temperatura]]&gt;B366,D366+1,0)</f>
        <v>1</v>
      </c>
    </row>
  </sheetData>
  <conditionalFormatting sqref="D1:D1048576">
    <cfRule type="cellIs" dxfId="14" priority="1" operator="equal">
      <formula>5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7"/>
  <sheetViews>
    <sheetView workbookViewId="0">
      <selection activeCell="J4" sqref="J4"/>
    </sheetView>
  </sheetViews>
  <sheetFormatPr defaultRowHeight="15" x14ac:dyDescent="0.25"/>
  <cols>
    <col min="1" max="1" width="10.140625" bestFit="1" customWidth="1"/>
    <col min="2" max="2" width="21.85546875" bestFit="1" customWidth="1"/>
    <col min="3" max="3" width="14.85546875" bestFit="1" customWidth="1"/>
    <col min="10" max="10" width="17.7109375" bestFit="1" customWidth="1"/>
    <col min="11" max="11" width="28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 s="1">
        <v>43831</v>
      </c>
      <c r="B2">
        <v>0.1</v>
      </c>
      <c r="C2">
        <v>1.5</v>
      </c>
      <c r="D2">
        <f>MONTH(pogoda3[[#This Row],[Data]])</f>
        <v>1</v>
      </c>
    </row>
    <row r="3" spans="1:11" x14ac:dyDescent="0.25">
      <c r="A3" s="1">
        <v>43832</v>
      </c>
      <c r="B3">
        <v>-1.1000000000000001</v>
      </c>
      <c r="C3">
        <v>0</v>
      </c>
      <c r="D3">
        <f>MONTH(pogoda3[[#This Row],[Data]])</f>
        <v>1</v>
      </c>
    </row>
    <row r="4" spans="1:11" x14ac:dyDescent="0.25">
      <c r="A4" s="1">
        <v>43833</v>
      </c>
      <c r="B4">
        <v>-2.9</v>
      </c>
      <c r="C4">
        <v>0.2</v>
      </c>
      <c r="D4">
        <f>MONTH(pogoda3[[#This Row],[Data]])</f>
        <v>1</v>
      </c>
      <c r="J4" s="2" t="s">
        <v>4</v>
      </c>
      <c r="K4" t="s">
        <v>7</v>
      </c>
    </row>
    <row r="5" spans="1:11" x14ac:dyDescent="0.25">
      <c r="A5" s="1">
        <v>43834</v>
      </c>
      <c r="B5">
        <v>-2.4</v>
      </c>
      <c r="C5">
        <v>1.3</v>
      </c>
      <c r="D5">
        <f>MONTH(pogoda3[[#This Row],[Data]])</f>
        <v>1</v>
      </c>
      <c r="J5" s="3">
        <v>1</v>
      </c>
      <c r="K5" s="5">
        <v>-0.58387096774193548</v>
      </c>
    </row>
    <row r="6" spans="1:11" x14ac:dyDescent="0.25">
      <c r="A6" s="1">
        <v>43835</v>
      </c>
      <c r="B6">
        <v>-3.2</v>
      </c>
      <c r="C6">
        <v>0.3</v>
      </c>
      <c r="D6">
        <f>MONTH(pogoda3[[#This Row],[Data]])</f>
        <v>1</v>
      </c>
      <c r="J6" s="3">
        <v>2</v>
      </c>
      <c r="K6" s="5">
        <v>-7.9310344827586157E-2</v>
      </c>
    </row>
    <row r="7" spans="1:11" x14ac:dyDescent="0.25">
      <c r="A7" s="1">
        <v>43836</v>
      </c>
      <c r="B7">
        <v>-2.9</v>
      </c>
      <c r="C7">
        <v>0.6</v>
      </c>
      <c r="D7">
        <f>MONTH(pogoda3[[#This Row],[Data]])</f>
        <v>1</v>
      </c>
      <c r="J7" s="3">
        <v>3</v>
      </c>
      <c r="K7" s="5">
        <v>2.2129032258064516</v>
      </c>
    </row>
    <row r="8" spans="1:11" x14ac:dyDescent="0.25">
      <c r="A8" s="1">
        <v>43837</v>
      </c>
      <c r="B8">
        <v>-4.3</v>
      </c>
      <c r="C8">
        <v>0.5</v>
      </c>
      <c r="D8">
        <f>MONTH(pogoda3[[#This Row],[Data]])</f>
        <v>1</v>
      </c>
      <c r="J8" s="3">
        <v>4</v>
      </c>
      <c r="K8" s="5">
        <v>5.5533333333333337</v>
      </c>
    </row>
    <row r="9" spans="1:11" x14ac:dyDescent="0.25">
      <c r="A9" s="1">
        <v>43838</v>
      </c>
      <c r="B9">
        <v>-3</v>
      </c>
      <c r="C9">
        <v>0.1</v>
      </c>
      <c r="D9">
        <f>MONTH(pogoda3[[#This Row],[Data]])</f>
        <v>1</v>
      </c>
      <c r="J9" s="3">
        <v>5</v>
      </c>
      <c r="K9" s="5">
        <v>8.0741935483870968</v>
      </c>
    </row>
    <row r="10" spans="1:11" x14ac:dyDescent="0.25">
      <c r="A10" s="1">
        <v>43839</v>
      </c>
      <c r="B10">
        <v>-0.6</v>
      </c>
      <c r="C10">
        <v>0.3</v>
      </c>
      <c r="D10">
        <f>MONTH(pogoda3[[#This Row],[Data]])</f>
        <v>1</v>
      </c>
      <c r="J10" s="3">
        <v>6</v>
      </c>
      <c r="K10" s="5">
        <v>15.020000000000001</v>
      </c>
    </row>
    <row r="11" spans="1:11" x14ac:dyDescent="0.25">
      <c r="A11" s="1">
        <v>43840</v>
      </c>
      <c r="B11">
        <v>-0.8</v>
      </c>
      <c r="C11">
        <v>2</v>
      </c>
      <c r="D11">
        <f>MONTH(pogoda3[[#This Row],[Data]])</f>
        <v>1</v>
      </c>
      <c r="J11" s="3">
        <v>7</v>
      </c>
      <c r="K11" s="5">
        <v>16.445161290322584</v>
      </c>
    </row>
    <row r="12" spans="1:11" x14ac:dyDescent="0.25">
      <c r="A12" s="1">
        <v>43841</v>
      </c>
      <c r="B12">
        <v>0.3</v>
      </c>
      <c r="C12">
        <v>0.5</v>
      </c>
      <c r="D12">
        <f>MONTH(pogoda3[[#This Row],[Data]])</f>
        <v>1</v>
      </c>
      <c r="J12" s="3">
        <v>8</v>
      </c>
      <c r="K12" s="5">
        <v>17.538709677419348</v>
      </c>
    </row>
    <row r="13" spans="1:11" x14ac:dyDescent="0.25">
      <c r="A13" s="1">
        <v>43842</v>
      </c>
      <c r="B13">
        <v>-3.5</v>
      </c>
      <c r="C13">
        <v>1.6</v>
      </c>
      <c r="D13">
        <f>MONTH(pogoda3[[#This Row],[Data]])</f>
        <v>1</v>
      </c>
      <c r="J13" s="3">
        <v>9</v>
      </c>
      <c r="K13" s="5">
        <v>13.200000000000001</v>
      </c>
    </row>
    <row r="14" spans="1:11" x14ac:dyDescent="0.25">
      <c r="A14" s="1">
        <v>43843</v>
      </c>
      <c r="B14">
        <v>-2.7</v>
      </c>
      <c r="C14">
        <v>0.1</v>
      </c>
      <c r="D14">
        <f>MONTH(pogoda3[[#This Row],[Data]])</f>
        <v>1</v>
      </c>
      <c r="J14" s="3">
        <v>10</v>
      </c>
      <c r="K14" s="5">
        <v>8.0419354838709687</v>
      </c>
    </row>
    <row r="15" spans="1:11" x14ac:dyDescent="0.25">
      <c r="A15" s="1">
        <v>43844</v>
      </c>
      <c r="B15">
        <v>-1.1000000000000001</v>
      </c>
      <c r="C15">
        <v>1.5</v>
      </c>
      <c r="D15">
        <f>MONTH(pogoda3[[#This Row],[Data]])</f>
        <v>1</v>
      </c>
      <c r="J15" s="3">
        <v>11</v>
      </c>
      <c r="K15" s="5">
        <v>6.7933333333333357</v>
      </c>
    </row>
    <row r="16" spans="1:11" x14ac:dyDescent="0.25">
      <c r="A16" s="1">
        <v>43845</v>
      </c>
      <c r="B16">
        <v>-3.4</v>
      </c>
      <c r="C16">
        <v>0.1</v>
      </c>
      <c r="D16">
        <f>MONTH(pogoda3[[#This Row],[Data]])</f>
        <v>1</v>
      </c>
      <c r="J16" s="3">
        <v>12</v>
      </c>
      <c r="K16" s="5">
        <v>2.1999999999999993</v>
      </c>
    </row>
    <row r="17" spans="1:11" x14ac:dyDescent="0.25">
      <c r="A17" s="1">
        <v>43846</v>
      </c>
      <c r="B17">
        <v>-3.4</v>
      </c>
      <c r="C17">
        <v>0</v>
      </c>
      <c r="D17">
        <f>MONTH(pogoda3[[#This Row],[Data]])</f>
        <v>1</v>
      </c>
      <c r="J17" s="3" t="s">
        <v>5</v>
      </c>
      <c r="K17" s="5"/>
    </row>
    <row r="18" spans="1:11" x14ac:dyDescent="0.25">
      <c r="A18" s="1">
        <v>43847</v>
      </c>
      <c r="B18">
        <v>1.3</v>
      </c>
      <c r="C18">
        <v>0.1</v>
      </c>
      <c r="D18">
        <f>MONTH(pogoda3[[#This Row],[Data]])</f>
        <v>1</v>
      </c>
      <c r="J18" s="3" t="s">
        <v>6</v>
      </c>
      <c r="K18" s="5">
        <v>7.8866120218579301</v>
      </c>
    </row>
    <row r="19" spans="1:11" x14ac:dyDescent="0.25">
      <c r="A19" s="1">
        <v>43848</v>
      </c>
      <c r="B19">
        <v>0.3</v>
      </c>
      <c r="C19">
        <v>1.3</v>
      </c>
      <c r="D19">
        <f>MONTH(pogoda3[[#This Row],[Data]])</f>
        <v>1</v>
      </c>
    </row>
    <row r="20" spans="1:11" x14ac:dyDescent="0.25">
      <c r="A20" s="1">
        <v>43849</v>
      </c>
      <c r="B20">
        <v>1.1000000000000001</v>
      </c>
      <c r="C20">
        <v>2.2000000000000002</v>
      </c>
      <c r="D20">
        <f>MONTH(pogoda3[[#This Row],[Data]])</f>
        <v>1</v>
      </c>
    </row>
    <row r="21" spans="1:11" x14ac:dyDescent="0.25">
      <c r="A21" s="1">
        <v>43850</v>
      </c>
      <c r="B21">
        <v>0.5</v>
      </c>
      <c r="C21">
        <v>0</v>
      </c>
      <c r="D21">
        <f>MONTH(pogoda3[[#This Row],[Data]])</f>
        <v>1</v>
      </c>
    </row>
    <row r="22" spans="1:11" x14ac:dyDescent="0.25">
      <c r="A22" s="1">
        <v>43851</v>
      </c>
      <c r="B22">
        <v>1.6</v>
      </c>
      <c r="C22">
        <v>0</v>
      </c>
      <c r="D22">
        <f>MONTH(pogoda3[[#This Row],[Data]])</f>
        <v>1</v>
      </c>
    </row>
    <row r="23" spans="1:11" x14ac:dyDescent="0.25">
      <c r="A23" s="1">
        <v>43852</v>
      </c>
      <c r="B23">
        <v>0.5</v>
      </c>
      <c r="C23">
        <v>0</v>
      </c>
      <c r="D23">
        <f>MONTH(pogoda3[[#This Row],[Data]])</f>
        <v>1</v>
      </c>
    </row>
    <row r="24" spans="1:11" x14ac:dyDescent="0.25">
      <c r="A24" s="1">
        <v>43853</v>
      </c>
      <c r="B24">
        <v>1.2</v>
      </c>
      <c r="C24">
        <v>0.3</v>
      </c>
      <c r="D24">
        <f>MONTH(pogoda3[[#This Row],[Data]])</f>
        <v>1</v>
      </c>
    </row>
    <row r="25" spans="1:11" x14ac:dyDescent="0.25">
      <c r="A25" s="1">
        <v>43854</v>
      </c>
      <c r="B25">
        <v>-0.3</v>
      </c>
      <c r="C25">
        <v>0</v>
      </c>
      <c r="D25">
        <f>MONTH(pogoda3[[#This Row],[Data]])</f>
        <v>1</v>
      </c>
    </row>
    <row r="26" spans="1:11" x14ac:dyDescent="0.25">
      <c r="A26" s="1">
        <v>43855</v>
      </c>
      <c r="B26">
        <v>0.6</v>
      </c>
      <c r="C26">
        <v>0.5</v>
      </c>
      <c r="D26">
        <f>MONTH(pogoda3[[#This Row],[Data]])</f>
        <v>1</v>
      </c>
    </row>
    <row r="27" spans="1:11" x14ac:dyDescent="0.25">
      <c r="A27" s="1">
        <v>43856</v>
      </c>
      <c r="B27">
        <v>3.5</v>
      </c>
      <c r="C27">
        <v>1.4</v>
      </c>
      <c r="D27">
        <f>MONTH(pogoda3[[#This Row],[Data]])</f>
        <v>1</v>
      </c>
    </row>
    <row r="28" spans="1:11" x14ac:dyDescent="0.25">
      <c r="A28" s="1">
        <v>43857</v>
      </c>
      <c r="B28">
        <v>3.1</v>
      </c>
      <c r="C28">
        <v>2.2999999999999998</v>
      </c>
      <c r="D28">
        <f>MONTH(pogoda3[[#This Row],[Data]])</f>
        <v>1</v>
      </c>
    </row>
    <row r="29" spans="1:11" x14ac:dyDescent="0.25">
      <c r="A29" s="1">
        <v>43858</v>
      </c>
      <c r="B29">
        <v>1.4</v>
      </c>
      <c r="C29">
        <v>2.2999999999999998</v>
      </c>
      <c r="D29">
        <f>MONTH(pogoda3[[#This Row],[Data]])</f>
        <v>1</v>
      </c>
    </row>
    <row r="30" spans="1:11" x14ac:dyDescent="0.25">
      <c r="A30" s="1">
        <v>43859</v>
      </c>
      <c r="B30">
        <v>-0.4</v>
      </c>
      <c r="C30">
        <v>0.1</v>
      </c>
      <c r="D30">
        <f>MONTH(pogoda3[[#This Row],[Data]])</f>
        <v>1</v>
      </c>
    </row>
    <row r="31" spans="1:11" x14ac:dyDescent="0.25">
      <c r="A31" s="1">
        <v>43860</v>
      </c>
      <c r="B31">
        <v>2</v>
      </c>
      <c r="C31">
        <v>0.3</v>
      </c>
      <c r="D31">
        <f>MONTH(pogoda3[[#This Row],[Data]])</f>
        <v>1</v>
      </c>
    </row>
    <row r="32" spans="1:11" x14ac:dyDescent="0.25">
      <c r="A32" s="1">
        <v>43861</v>
      </c>
      <c r="B32">
        <v>0.4</v>
      </c>
      <c r="C32">
        <v>1.4</v>
      </c>
      <c r="D32">
        <f>MONTH(pogoda3[[#This Row],[Data]])</f>
        <v>1</v>
      </c>
    </row>
    <row r="33" spans="1:4" x14ac:dyDescent="0.25">
      <c r="A33" s="1">
        <v>43862</v>
      </c>
      <c r="B33">
        <v>-3.2</v>
      </c>
      <c r="C33">
        <v>0.3</v>
      </c>
      <c r="D33">
        <f>MONTH(pogoda3[[#This Row],[Data]])</f>
        <v>2</v>
      </c>
    </row>
    <row r="34" spans="1:4" x14ac:dyDescent="0.25">
      <c r="A34" s="1">
        <v>43863</v>
      </c>
      <c r="B34">
        <v>-2.9</v>
      </c>
      <c r="C34">
        <v>0.6</v>
      </c>
      <c r="D34">
        <f>MONTH(pogoda3[[#This Row],[Data]])</f>
        <v>2</v>
      </c>
    </row>
    <row r="35" spans="1:4" x14ac:dyDescent="0.25">
      <c r="A35" s="1">
        <v>43864</v>
      </c>
      <c r="B35">
        <v>-4.3</v>
      </c>
      <c r="C35">
        <v>0.5</v>
      </c>
      <c r="D35">
        <f>MONTH(pogoda3[[#This Row],[Data]])</f>
        <v>2</v>
      </c>
    </row>
    <row r="36" spans="1:4" x14ac:dyDescent="0.25">
      <c r="A36" s="1">
        <v>43865</v>
      </c>
      <c r="B36">
        <v>-3</v>
      </c>
      <c r="C36">
        <v>0.1</v>
      </c>
      <c r="D36">
        <f>MONTH(pogoda3[[#This Row],[Data]])</f>
        <v>2</v>
      </c>
    </row>
    <row r="37" spans="1:4" x14ac:dyDescent="0.25">
      <c r="A37" s="1">
        <v>43866</v>
      </c>
      <c r="B37">
        <v>-0.6</v>
      </c>
      <c r="C37">
        <v>0.3</v>
      </c>
      <c r="D37">
        <f>MONTH(pogoda3[[#This Row],[Data]])</f>
        <v>2</v>
      </c>
    </row>
    <row r="38" spans="1:4" x14ac:dyDescent="0.25">
      <c r="A38" s="1">
        <v>43867</v>
      </c>
      <c r="B38">
        <v>-0.8</v>
      </c>
      <c r="C38">
        <v>2</v>
      </c>
      <c r="D38">
        <f>MONTH(pogoda3[[#This Row],[Data]])</f>
        <v>2</v>
      </c>
    </row>
    <row r="39" spans="1:4" x14ac:dyDescent="0.25">
      <c r="A39" s="1">
        <v>43868</v>
      </c>
      <c r="B39">
        <v>0.3</v>
      </c>
      <c r="C39">
        <v>0.5</v>
      </c>
      <c r="D39">
        <f>MONTH(pogoda3[[#This Row],[Data]])</f>
        <v>2</v>
      </c>
    </row>
    <row r="40" spans="1:4" x14ac:dyDescent="0.25">
      <c r="A40" s="1">
        <v>43869</v>
      </c>
      <c r="B40">
        <v>-3.5</v>
      </c>
      <c r="C40">
        <v>1.6</v>
      </c>
      <c r="D40">
        <f>MONTH(pogoda3[[#This Row],[Data]])</f>
        <v>2</v>
      </c>
    </row>
    <row r="41" spans="1:4" x14ac:dyDescent="0.25">
      <c r="A41" s="1">
        <v>43870</v>
      </c>
      <c r="B41">
        <v>-2.7</v>
      </c>
      <c r="C41">
        <v>0.1</v>
      </c>
      <c r="D41">
        <f>MONTH(pogoda3[[#This Row],[Data]])</f>
        <v>2</v>
      </c>
    </row>
    <row r="42" spans="1:4" x14ac:dyDescent="0.25">
      <c r="A42" s="1">
        <v>43871</v>
      </c>
      <c r="B42">
        <v>1.3</v>
      </c>
      <c r="C42">
        <v>0.1</v>
      </c>
      <c r="D42">
        <f>MONTH(pogoda3[[#This Row],[Data]])</f>
        <v>2</v>
      </c>
    </row>
    <row r="43" spans="1:4" x14ac:dyDescent="0.25">
      <c r="A43" s="1">
        <v>43872</v>
      </c>
      <c r="B43">
        <v>0.3</v>
      </c>
      <c r="C43">
        <v>1.3</v>
      </c>
      <c r="D43">
        <f>MONTH(pogoda3[[#This Row],[Data]])</f>
        <v>2</v>
      </c>
    </row>
    <row r="44" spans="1:4" x14ac:dyDescent="0.25">
      <c r="A44" s="1">
        <v>43873</v>
      </c>
      <c r="B44">
        <v>1.1000000000000001</v>
      </c>
      <c r="C44">
        <v>2.2000000000000002</v>
      </c>
      <c r="D44">
        <f>MONTH(pogoda3[[#This Row],[Data]])</f>
        <v>2</v>
      </c>
    </row>
    <row r="45" spans="1:4" x14ac:dyDescent="0.25">
      <c r="A45" s="1">
        <v>43874</v>
      </c>
      <c r="B45">
        <v>0.5</v>
      </c>
      <c r="C45">
        <v>0</v>
      </c>
      <c r="D45">
        <f>MONTH(pogoda3[[#This Row],[Data]])</f>
        <v>2</v>
      </c>
    </row>
    <row r="46" spans="1:4" x14ac:dyDescent="0.25">
      <c r="A46" s="1">
        <v>43875</v>
      </c>
      <c r="B46">
        <v>1.6</v>
      </c>
      <c r="C46">
        <v>0</v>
      </c>
      <c r="D46">
        <f>MONTH(pogoda3[[#This Row],[Data]])</f>
        <v>2</v>
      </c>
    </row>
    <row r="47" spans="1:4" x14ac:dyDescent="0.25">
      <c r="A47" s="1">
        <v>43876</v>
      </c>
      <c r="B47">
        <v>0.5</v>
      </c>
      <c r="C47">
        <v>0</v>
      </c>
      <c r="D47">
        <f>MONTH(pogoda3[[#This Row],[Data]])</f>
        <v>2</v>
      </c>
    </row>
    <row r="48" spans="1:4" x14ac:dyDescent="0.25">
      <c r="A48" s="1">
        <v>43877</v>
      </c>
      <c r="B48">
        <v>1.2</v>
      </c>
      <c r="C48">
        <v>0.3</v>
      </c>
      <c r="D48">
        <f>MONTH(pogoda3[[#This Row],[Data]])</f>
        <v>2</v>
      </c>
    </row>
    <row r="49" spans="1:4" x14ac:dyDescent="0.25">
      <c r="A49" s="1">
        <v>43878</v>
      </c>
      <c r="B49">
        <v>-0.3</v>
      </c>
      <c r="C49">
        <v>0</v>
      </c>
      <c r="D49">
        <f>MONTH(pogoda3[[#This Row],[Data]])</f>
        <v>2</v>
      </c>
    </row>
    <row r="50" spans="1:4" x14ac:dyDescent="0.25">
      <c r="A50" s="1">
        <v>43879</v>
      </c>
      <c r="B50">
        <v>0.6</v>
      </c>
      <c r="C50">
        <v>0.5</v>
      </c>
      <c r="D50">
        <f>MONTH(pogoda3[[#This Row],[Data]])</f>
        <v>2</v>
      </c>
    </row>
    <row r="51" spans="1:4" x14ac:dyDescent="0.25">
      <c r="A51" s="1">
        <v>43880</v>
      </c>
      <c r="B51">
        <v>3.5</v>
      </c>
      <c r="C51">
        <v>1.4</v>
      </c>
      <c r="D51">
        <f>MONTH(pogoda3[[#This Row],[Data]])</f>
        <v>2</v>
      </c>
    </row>
    <row r="52" spans="1:4" x14ac:dyDescent="0.25">
      <c r="A52" s="1">
        <v>43881</v>
      </c>
      <c r="B52">
        <v>3.1</v>
      </c>
      <c r="C52">
        <v>2.2999999999999998</v>
      </c>
      <c r="D52">
        <f>MONTH(pogoda3[[#This Row],[Data]])</f>
        <v>2</v>
      </c>
    </row>
    <row r="53" spans="1:4" x14ac:dyDescent="0.25">
      <c r="A53" s="1">
        <v>43882</v>
      </c>
      <c r="B53">
        <v>1.4</v>
      </c>
      <c r="C53">
        <v>2.2999999999999998</v>
      </c>
      <c r="D53">
        <f>MONTH(pogoda3[[#This Row],[Data]])</f>
        <v>2</v>
      </c>
    </row>
    <row r="54" spans="1:4" x14ac:dyDescent="0.25">
      <c r="A54" s="1">
        <v>43883</v>
      </c>
      <c r="B54">
        <v>1.3</v>
      </c>
      <c r="C54">
        <v>0.1</v>
      </c>
      <c r="D54">
        <f>MONTH(pogoda3[[#This Row],[Data]])</f>
        <v>2</v>
      </c>
    </row>
    <row r="55" spans="1:4" x14ac:dyDescent="0.25">
      <c r="A55" s="1">
        <v>43884</v>
      </c>
      <c r="B55">
        <v>0.3</v>
      </c>
      <c r="C55">
        <v>1.3</v>
      </c>
      <c r="D55">
        <f>MONTH(pogoda3[[#This Row],[Data]])</f>
        <v>2</v>
      </c>
    </row>
    <row r="56" spans="1:4" x14ac:dyDescent="0.25">
      <c r="A56" s="1">
        <v>43885</v>
      </c>
      <c r="B56">
        <v>1.1000000000000001</v>
      </c>
      <c r="C56">
        <v>2.2000000000000002</v>
      </c>
      <c r="D56">
        <f>MONTH(pogoda3[[#This Row],[Data]])</f>
        <v>2</v>
      </c>
    </row>
    <row r="57" spans="1:4" x14ac:dyDescent="0.25">
      <c r="A57" s="1">
        <v>43886</v>
      </c>
      <c r="B57">
        <v>0.5</v>
      </c>
      <c r="C57">
        <v>0</v>
      </c>
      <c r="D57">
        <f>MONTH(pogoda3[[#This Row],[Data]])</f>
        <v>2</v>
      </c>
    </row>
    <row r="58" spans="1:4" x14ac:dyDescent="0.25">
      <c r="A58" s="1">
        <v>43887</v>
      </c>
      <c r="B58">
        <v>-1.2</v>
      </c>
      <c r="C58">
        <v>0.1</v>
      </c>
      <c r="D58">
        <f>MONTH(pogoda3[[#This Row],[Data]])</f>
        <v>2</v>
      </c>
    </row>
    <row r="59" spans="1:4" x14ac:dyDescent="0.25">
      <c r="A59" s="1">
        <v>43888</v>
      </c>
      <c r="B59">
        <v>1</v>
      </c>
      <c r="C59">
        <v>1.9</v>
      </c>
      <c r="D59">
        <f>MONTH(pogoda3[[#This Row],[Data]])</f>
        <v>2</v>
      </c>
    </row>
    <row r="60" spans="1:4" x14ac:dyDescent="0.25">
      <c r="A60" s="1">
        <v>43889</v>
      </c>
      <c r="B60">
        <v>1.3</v>
      </c>
      <c r="C60">
        <v>5.2</v>
      </c>
      <c r="D60">
        <f>MONTH(pogoda3[[#This Row],[Data]])</f>
        <v>2</v>
      </c>
    </row>
    <row r="61" spans="1:4" x14ac:dyDescent="0.25">
      <c r="A61" s="1">
        <v>43890</v>
      </c>
      <c r="B61">
        <v>-0.7</v>
      </c>
      <c r="C61">
        <v>1</v>
      </c>
      <c r="D61">
        <f>MONTH(pogoda3[[#This Row],[Data]])</f>
        <v>2</v>
      </c>
    </row>
    <row r="62" spans="1:4" x14ac:dyDescent="0.25">
      <c r="A62" s="1">
        <v>43891</v>
      </c>
      <c r="B62">
        <v>-0.5</v>
      </c>
      <c r="C62">
        <v>0</v>
      </c>
      <c r="D62">
        <f>MONTH(pogoda3[[#This Row],[Data]])</f>
        <v>3</v>
      </c>
    </row>
    <row r="63" spans="1:4" x14ac:dyDescent="0.25">
      <c r="A63" s="1">
        <v>43892</v>
      </c>
      <c r="B63">
        <v>-2.2999999999999998</v>
      </c>
      <c r="C63">
        <v>0.4</v>
      </c>
      <c r="D63">
        <f>MONTH(pogoda3[[#This Row],[Data]])</f>
        <v>3</v>
      </c>
    </row>
    <row r="64" spans="1:4" x14ac:dyDescent="0.25">
      <c r="A64" s="1">
        <v>43893</v>
      </c>
      <c r="B64">
        <v>-0.5</v>
      </c>
      <c r="C64">
        <v>1.1000000000000001</v>
      </c>
      <c r="D64">
        <f>MONTH(pogoda3[[#This Row],[Data]])</f>
        <v>3</v>
      </c>
    </row>
    <row r="65" spans="1:4" x14ac:dyDescent="0.25">
      <c r="A65" s="1">
        <v>43894</v>
      </c>
      <c r="B65">
        <v>-1.4</v>
      </c>
      <c r="C65">
        <v>0.2</v>
      </c>
      <c r="D65">
        <f>MONTH(pogoda3[[#This Row],[Data]])</f>
        <v>3</v>
      </c>
    </row>
    <row r="66" spans="1:4" x14ac:dyDescent="0.25">
      <c r="A66" s="1">
        <v>43895</v>
      </c>
      <c r="B66">
        <v>-1.3</v>
      </c>
      <c r="C66">
        <v>0.9</v>
      </c>
      <c r="D66">
        <f>MONTH(pogoda3[[#This Row],[Data]])</f>
        <v>3</v>
      </c>
    </row>
    <row r="67" spans="1:4" x14ac:dyDescent="0.25">
      <c r="A67" s="1">
        <v>43896</v>
      </c>
      <c r="B67">
        <v>-2.5</v>
      </c>
      <c r="C67">
        <v>0.5</v>
      </c>
      <c r="D67">
        <f>MONTH(pogoda3[[#This Row],[Data]])</f>
        <v>3</v>
      </c>
    </row>
    <row r="68" spans="1:4" x14ac:dyDescent="0.25">
      <c r="A68" s="1">
        <v>43897</v>
      </c>
      <c r="B68">
        <v>-2.2000000000000002</v>
      </c>
      <c r="C68">
        <v>0</v>
      </c>
      <c r="D68">
        <f>MONTH(pogoda3[[#This Row],[Data]])</f>
        <v>3</v>
      </c>
    </row>
    <row r="69" spans="1:4" x14ac:dyDescent="0.25">
      <c r="A69" s="1">
        <v>43898</v>
      </c>
      <c r="B69">
        <v>-1.4</v>
      </c>
      <c r="C69">
        <v>0</v>
      </c>
      <c r="D69">
        <f>MONTH(pogoda3[[#This Row],[Data]])</f>
        <v>3</v>
      </c>
    </row>
    <row r="70" spans="1:4" x14ac:dyDescent="0.25">
      <c r="A70" s="1">
        <v>43899</v>
      </c>
      <c r="B70">
        <v>-1.1000000000000001</v>
      </c>
      <c r="C70">
        <v>0</v>
      </c>
      <c r="D70">
        <f>MONTH(pogoda3[[#This Row],[Data]])</f>
        <v>3</v>
      </c>
    </row>
    <row r="71" spans="1:4" x14ac:dyDescent="0.25">
      <c r="A71" s="1">
        <v>43900</v>
      </c>
      <c r="B71">
        <v>0.2</v>
      </c>
      <c r="C71">
        <v>0</v>
      </c>
      <c r="D71">
        <f>MONTH(pogoda3[[#This Row],[Data]])</f>
        <v>3</v>
      </c>
    </row>
    <row r="72" spans="1:4" x14ac:dyDescent="0.25">
      <c r="A72" s="1">
        <v>43901</v>
      </c>
      <c r="B72">
        <v>3.3</v>
      </c>
      <c r="C72">
        <v>0.6</v>
      </c>
      <c r="D72">
        <f>MONTH(pogoda3[[#This Row],[Data]])</f>
        <v>3</v>
      </c>
    </row>
    <row r="73" spans="1:4" x14ac:dyDescent="0.25">
      <c r="A73" s="1">
        <v>43902</v>
      </c>
      <c r="B73">
        <v>1.2</v>
      </c>
      <c r="C73">
        <v>0.9</v>
      </c>
      <c r="D73">
        <f>MONTH(pogoda3[[#This Row],[Data]])</f>
        <v>3</v>
      </c>
    </row>
    <row r="74" spans="1:4" x14ac:dyDescent="0.25">
      <c r="A74" s="1">
        <v>43903</v>
      </c>
      <c r="B74">
        <v>0.7</v>
      </c>
      <c r="C74">
        <v>0.1</v>
      </c>
      <c r="D74">
        <f>MONTH(pogoda3[[#This Row],[Data]])</f>
        <v>3</v>
      </c>
    </row>
    <row r="75" spans="1:4" x14ac:dyDescent="0.25">
      <c r="A75" s="1">
        <v>43904</v>
      </c>
      <c r="B75">
        <v>1.3</v>
      </c>
      <c r="C75">
        <v>0</v>
      </c>
      <c r="D75">
        <f>MONTH(pogoda3[[#This Row],[Data]])</f>
        <v>3</v>
      </c>
    </row>
    <row r="76" spans="1:4" x14ac:dyDescent="0.25">
      <c r="A76" s="1">
        <v>43905</v>
      </c>
      <c r="B76">
        <v>2.2000000000000002</v>
      </c>
      <c r="C76">
        <v>0.9</v>
      </c>
      <c r="D76">
        <f>MONTH(pogoda3[[#This Row],[Data]])</f>
        <v>3</v>
      </c>
    </row>
    <row r="77" spans="1:4" x14ac:dyDescent="0.25">
      <c r="A77" s="1">
        <v>43906</v>
      </c>
      <c r="B77">
        <v>2.5</v>
      </c>
      <c r="C77">
        <v>0.5</v>
      </c>
      <c r="D77">
        <f>MONTH(pogoda3[[#This Row],[Data]])</f>
        <v>3</v>
      </c>
    </row>
    <row r="78" spans="1:4" x14ac:dyDescent="0.25">
      <c r="A78" s="1">
        <v>43907</v>
      </c>
      <c r="B78">
        <v>2.1</v>
      </c>
      <c r="C78">
        <v>0.8</v>
      </c>
      <c r="D78">
        <f>MONTH(pogoda3[[#This Row],[Data]])</f>
        <v>3</v>
      </c>
    </row>
    <row r="79" spans="1:4" x14ac:dyDescent="0.25">
      <c r="A79" s="1">
        <v>43908</v>
      </c>
      <c r="B79">
        <v>1.3</v>
      </c>
      <c r="C79">
        <v>10.7</v>
      </c>
      <c r="D79">
        <f>MONTH(pogoda3[[#This Row],[Data]])</f>
        <v>3</v>
      </c>
    </row>
    <row r="80" spans="1:4" x14ac:dyDescent="0.25">
      <c r="A80" s="1">
        <v>43909</v>
      </c>
      <c r="B80">
        <v>2.2999999999999998</v>
      </c>
      <c r="C80">
        <v>0</v>
      </c>
      <c r="D80">
        <f>MONTH(pogoda3[[#This Row],[Data]])</f>
        <v>3</v>
      </c>
    </row>
    <row r="81" spans="1:4" x14ac:dyDescent="0.25">
      <c r="A81" s="1">
        <v>43910</v>
      </c>
      <c r="B81">
        <v>2.1</v>
      </c>
      <c r="C81">
        <v>0.8</v>
      </c>
      <c r="D81">
        <f>MONTH(pogoda3[[#This Row],[Data]])</f>
        <v>3</v>
      </c>
    </row>
    <row r="82" spans="1:4" x14ac:dyDescent="0.25">
      <c r="A82" s="1">
        <v>43911</v>
      </c>
      <c r="B82">
        <v>3.4</v>
      </c>
      <c r="C82">
        <v>0.1</v>
      </c>
      <c r="D82">
        <f>MONTH(pogoda3[[#This Row],[Data]])</f>
        <v>3</v>
      </c>
    </row>
    <row r="83" spans="1:4" x14ac:dyDescent="0.25">
      <c r="A83" s="1">
        <v>43912</v>
      </c>
      <c r="B83">
        <v>5.3</v>
      </c>
      <c r="C83">
        <v>0.1</v>
      </c>
      <c r="D83">
        <f>MONTH(pogoda3[[#This Row],[Data]])</f>
        <v>3</v>
      </c>
    </row>
    <row r="84" spans="1:4" x14ac:dyDescent="0.25">
      <c r="A84" s="1">
        <v>43913</v>
      </c>
      <c r="B84">
        <v>6.9</v>
      </c>
      <c r="C84">
        <v>0</v>
      </c>
      <c r="D84">
        <f>MONTH(pogoda3[[#This Row],[Data]])</f>
        <v>3</v>
      </c>
    </row>
    <row r="85" spans="1:4" x14ac:dyDescent="0.25">
      <c r="A85" s="1">
        <v>43914</v>
      </c>
      <c r="B85">
        <v>3.9</v>
      </c>
      <c r="C85">
        <v>0</v>
      </c>
      <c r="D85">
        <f>MONTH(pogoda3[[#This Row],[Data]])</f>
        <v>3</v>
      </c>
    </row>
    <row r="86" spans="1:4" x14ac:dyDescent="0.25">
      <c r="A86" s="1">
        <v>43915</v>
      </c>
      <c r="B86">
        <v>3.3</v>
      </c>
      <c r="C86">
        <v>0.1</v>
      </c>
      <c r="D86">
        <f>MONTH(pogoda3[[#This Row],[Data]])</f>
        <v>3</v>
      </c>
    </row>
    <row r="87" spans="1:4" x14ac:dyDescent="0.25">
      <c r="A87" s="1">
        <v>43916</v>
      </c>
      <c r="B87">
        <v>6.5</v>
      </c>
      <c r="C87">
        <v>0.9</v>
      </c>
      <c r="D87">
        <f>MONTH(pogoda3[[#This Row],[Data]])</f>
        <v>3</v>
      </c>
    </row>
    <row r="88" spans="1:4" x14ac:dyDescent="0.25">
      <c r="A88" s="1">
        <v>43917</v>
      </c>
      <c r="B88">
        <v>6.9</v>
      </c>
      <c r="C88">
        <v>1.3</v>
      </c>
      <c r="D88">
        <f>MONTH(pogoda3[[#This Row],[Data]])</f>
        <v>3</v>
      </c>
    </row>
    <row r="89" spans="1:4" x14ac:dyDescent="0.25">
      <c r="A89" s="1">
        <v>43918</v>
      </c>
      <c r="B89">
        <v>7.3</v>
      </c>
      <c r="C89">
        <v>1</v>
      </c>
      <c r="D89">
        <f>MONTH(pogoda3[[#This Row],[Data]])</f>
        <v>3</v>
      </c>
    </row>
    <row r="90" spans="1:4" x14ac:dyDescent="0.25">
      <c r="A90" s="1">
        <v>43919</v>
      </c>
      <c r="B90">
        <v>6.5</v>
      </c>
      <c r="C90">
        <v>2.5</v>
      </c>
      <c r="D90">
        <f>MONTH(pogoda3[[#This Row],[Data]])</f>
        <v>3</v>
      </c>
    </row>
    <row r="91" spans="1:4" x14ac:dyDescent="0.25">
      <c r="A91" s="1">
        <v>43920</v>
      </c>
      <c r="B91">
        <v>6.5</v>
      </c>
      <c r="C91">
        <v>0.3</v>
      </c>
      <c r="D91">
        <f>MONTH(pogoda3[[#This Row],[Data]])</f>
        <v>3</v>
      </c>
    </row>
    <row r="92" spans="1:4" x14ac:dyDescent="0.25">
      <c r="A92" s="1">
        <v>43921</v>
      </c>
      <c r="B92">
        <v>6.1</v>
      </c>
      <c r="C92">
        <v>0.3</v>
      </c>
      <c r="D92">
        <f>MONTH(pogoda3[[#This Row],[Data]])</f>
        <v>3</v>
      </c>
    </row>
    <row r="93" spans="1:4" x14ac:dyDescent="0.25">
      <c r="A93" s="1">
        <v>43922</v>
      </c>
      <c r="B93">
        <v>5.8</v>
      </c>
      <c r="C93">
        <v>0.5</v>
      </c>
      <c r="D93">
        <f>MONTH(pogoda3[[#This Row],[Data]])</f>
        <v>4</v>
      </c>
    </row>
    <row r="94" spans="1:4" x14ac:dyDescent="0.25">
      <c r="A94" s="1">
        <v>43923</v>
      </c>
      <c r="B94">
        <v>3.9</v>
      </c>
      <c r="C94">
        <v>2</v>
      </c>
      <c r="D94">
        <f>MONTH(pogoda3[[#This Row],[Data]])</f>
        <v>4</v>
      </c>
    </row>
    <row r="95" spans="1:4" x14ac:dyDescent="0.25">
      <c r="A95" s="1">
        <v>43924</v>
      </c>
      <c r="B95">
        <v>6.5</v>
      </c>
      <c r="C95">
        <v>4.7</v>
      </c>
      <c r="D95">
        <f>MONTH(pogoda3[[#This Row],[Data]])</f>
        <v>4</v>
      </c>
    </row>
    <row r="96" spans="1:4" x14ac:dyDescent="0.25">
      <c r="A96" s="1">
        <v>43925</v>
      </c>
      <c r="B96">
        <v>4.5</v>
      </c>
      <c r="C96">
        <v>0</v>
      </c>
      <c r="D96">
        <f>MONTH(pogoda3[[#This Row],[Data]])</f>
        <v>4</v>
      </c>
    </row>
    <row r="97" spans="1:4" x14ac:dyDescent="0.25">
      <c r="A97" s="1">
        <v>43926</v>
      </c>
      <c r="B97">
        <v>3.8</v>
      </c>
      <c r="C97">
        <v>0.3</v>
      </c>
      <c r="D97">
        <f>MONTH(pogoda3[[#This Row],[Data]])</f>
        <v>4</v>
      </c>
    </row>
    <row r="98" spans="1:4" x14ac:dyDescent="0.25">
      <c r="A98" s="1">
        <v>43927</v>
      </c>
      <c r="B98">
        <v>6.3</v>
      </c>
      <c r="C98">
        <v>0</v>
      </c>
      <c r="D98">
        <f>MONTH(pogoda3[[#This Row],[Data]])</f>
        <v>4</v>
      </c>
    </row>
    <row r="99" spans="1:4" x14ac:dyDescent="0.25">
      <c r="A99" s="1">
        <v>43928</v>
      </c>
      <c r="B99">
        <v>5.8</v>
      </c>
      <c r="C99">
        <v>0.3</v>
      </c>
      <c r="D99">
        <f>MONTH(pogoda3[[#This Row],[Data]])</f>
        <v>4</v>
      </c>
    </row>
    <row r="100" spans="1:4" x14ac:dyDescent="0.25">
      <c r="A100" s="1">
        <v>43929</v>
      </c>
      <c r="B100">
        <v>4.2</v>
      </c>
      <c r="C100">
        <v>0.1</v>
      </c>
      <c r="D100">
        <f>MONTH(pogoda3[[#This Row],[Data]])</f>
        <v>4</v>
      </c>
    </row>
    <row r="101" spans="1:4" x14ac:dyDescent="0.25">
      <c r="A101" s="1">
        <v>43930</v>
      </c>
      <c r="B101">
        <v>6</v>
      </c>
      <c r="C101">
        <v>0.9</v>
      </c>
      <c r="D101">
        <f>MONTH(pogoda3[[#This Row],[Data]])</f>
        <v>4</v>
      </c>
    </row>
    <row r="102" spans="1:4" x14ac:dyDescent="0.25">
      <c r="A102" s="1">
        <v>43931</v>
      </c>
      <c r="B102">
        <v>3.1</v>
      </c>
      <c r="C102">
        <v>1.8</v>
      </c>
      <c r="D102">
        <f>MONTH(pogoda3[[#This Row],[Data]])</f>
        <v>4</v>
      </c>
    </row>
    <row r="103" spans="1:4" x14ac:dyDescent="0.25">
      <c r="A103" s="1">
        <v>43932</v>
      </c>
      <c r="B103">
        <v>4.9000000000000004</v>
      </c>
      <c r="C103">
        <v>1.7</v>
      </c>
      <c r="D103">
        <f>MONTH(pogoda3[[#This Row],[Data]])</f>
        <v>4</v>
      </c>
    </row>
    <row r="104" spans="1:4" x14ac:dyDescent="0.25">
      <c r="A104" s="1">
        <v>43933</v>
      </c>
      <c r="B104">
        <v>6.5</v>
      </c>
      <c r="C104">
        <v>0.9</v>
      </c>
      <c r="D104">
        <f>MONTH(pogoda3[[#This Row],[Data]])</f>
        <v>4</v>
      </c>
    </row>
    <row r="105" spans="1:4" x14ac:dyDescent="0.25">
      <c r="A105" s="1">
        <v>43934</v>
      </c>
      <c r="B105">
        <v>6.9</v>
      </c>
      <c r="C105">
        <v>1.3</v>
      </c>
      <c r="D105">
        <f>MONTH(pogoda3[[#This Row],[Data]])</f>
        <v>4</v>
      </c>
    </row>
    <row r="106" spans="1:4" x14ac:dyDescent="0.25">
      <c r="A106" s="1">
        <v>43935</v>
      </c>
      <c r="B106">
        <v>7.3</v>
      </c>
      <c r="C106">
        <v>1</v>
      </c>
      <c r="D106">
        <f>MONTH(pogoda3[[#This Row],[Data]])</f>
        <v>4</v>
      </c>
    </row>
    <row r="107" spans="1:4" x14ac:dyDescent="0.25">
      <c r="A107" s="1">
        <v>43936</v>
      </c>
      <c r="B107">
        <v>6.5</v>
      </c>
      <c r="C107">
        <v>2.5</v>
      </c>
      <c r="D107">
        <f>MONTH(pogoda3[[#This Row],[Data]])</f>
        <v>4</v>
      </c>
    </row>
    <row r="108" spans="1:4" x14ac:dyDescent="0.25">
      <c r="A108" s="1">
        <v>43937</v>
      </c>
      <c r="B108">
        <v>6.5</v>
      </c>
      <c r="C108">
        <v>0.3</v>
      </c>
      <c r="D108">
        <f>MONTH(pogoda3[[#This Row],[Data]])</f>
        <v>4</v>
      </c>
    </row>
    <row r="109" spans="1:4" x14ac:dyDescent="0.25">
      <c r="A109" s="1">
        <v>43938</v>
      </c>
      <c r="B109">
        <v>6.1</v>
      </c>
      <c r="C109">
        <v>0.3</v>
      </c>
      <c r="D109">
        <f>MONTH(pogoda3[[#This Row],[Data]])</f>
        <v>4</v>
      </c>
    </row>
    <row r="110" spans="1:4" x14ac:dyDescent="0.25">
      <c r="A110" s="1">
        <v>43939</v>
      </c>
      <c r="B110">
        <v>5.8</v>
      </c>
      <c r="C110">
        <v>0.5</v>
      </c>
      <c r="D110">
        <f>MONTH(pogoda3[[#This Row],[Data]])</f>
        <v>4</v>
      </c>
    </row>
    <row r="111" spans="1:4" x14ac:dyDescent="0.25">
      <c r="A111" s="1">
        <v>43940</v>
      </c>
      <c r="B111">
        <v>3.9</v>
      </c>
      <c r="C111">
        <v>2</v>
      </c>
      <c r="D111">
        <f>MONTH(pogoda3[[#This Row],[Data]])</f>
        <v>4</v>
      </c>
    </row>
    <row r="112" spans="1:4" x14ac:dyDescent="0.25">
      <c r="A112" s="1">
        <v>43941</v>
      </c>
      <c r="B112">
        <v>6.5</v>
      </c>
      <c r="C112">
        <v>4.7</v>
      </c>
      <c r="D112">
        <f>MONTH(pogoda3[[#This Row],[Data]])</f>
        <v>4</v>
      </c>
    </row>
    <row r="113" spans="1:4" x14ac:dyDescent="0.25">
      <c r="A113" s="1">
        <v>43942</v>
      </c>
      <c r="B113">
        <v>5.8</v>
      </c>
      <c r="C113">
        <v>0.3</v>
      </c>
      <c r="D113">
        <f>MONTH(pogoda3[[#This Row],[Data]])</f>
        <v>4</v>
      </c>
    </row>
    <row r="114" spans="1:4" x14ac:dyDescent="0.25">
      <c r="A114" s="1">
        <v>43943</v>
      </c>
      <c r="B114">
        <v>4.2</v>
      </c>
      <c r="C114">
        <v>0.1</v>
      </c>
      <c r="D114">
        <f>MONTH(pogoda3[[#This Row],[Data]])</f>
        <v>4</v>
      </c>
    </row>
    <row r="115" spans="1:4" x14ac:dyDescent="0.25">
      <c r="A115" s="1">
        <v>43944</v>
      </c>
      <c r="B115">
        <v>6</v>
      </c>
      <c r="C115">
        <v>0.9</v>
      </c>
      <c r="D115">
        <f>MONTH(pogoda3[[#This Row],[Data]])</f>
        <v>4</v>
      </c>
    </row>
    <row r="116" spans="1:4" x14ac:dyDescent="0.25">
      <c r="A116" s="1">
        <v>43945</v>
      </c>
      <c r="B116">
        <v>6.5</v>
      </c>
      <c r="C116">
        <v>2.5</v>
      </c>
      <c r="D116">
        <f>MONTH(pogoda3[[#This Row],[Data]])</f>
        <v>4</v>
      </c>
    </row>
    <row r="117" spans="1:4" x14ac:dyDescent="0.25">
      <c r="A117" s="1">
        <v>43946</v>
      </c>
      <c r="B117">
        <v>6.5</v>
      </c>
      <c r="C117">
        <v>0.3</v>
      </c>
      <c r="D117">
        <f>MONTH(pogoda3[[#This Row],[Data]])</f>
        <v>4</v>
      </c>
    </row>
    <row r="118" spans="1:4" x14ac:dyDescent="0.25">
      <c r="A118" s="1">
        <v>43947</v>
      </c>
      <c r="B118">
        <v>6.1</v>
      </c>
      <c r="C118">
        <v>0.3</v>
      </c>
      <c r="D118">
        <f>MONTH(pogoda3[[#This Row],[Data]])</f>
        <v>4</v>
      </c>
    </row>
    <row r="119" spans="1:4" x14ac:dyDescent="0.25">
      <c r="A119" s="1">
        <v>43948</v>
      </c>
      <c r="B119">
        <v>5.8</v>
      </c>
      <c r="C119">
        <v>0.5</v>
      </c>
      <c r="D119">
        <f>MONTH(pogoda3[[#This Row],[Data]])</f>
        <v>4</v>
      </c>
    </row>
    <row r="120" spans="1:4" x14ac:dyDescent="0.25">
      <c r="A120" s="1">
        <v>43949</v>
      </c>
      <c r="B120">
        <v>3.9</v>
      </c>
      <c r="C120">
        <v>2</v>
      </c>
      <c r="D120">
        <f>MONTH(pogoda3[[#This Row],[Data]])</f>
        <v>4</v>
      </c>
    </row>
    <row r="121" spans="1:4" x14ac:dyDescent="0.25">
      <c r="A121" s="1">
        <v>43950</v>
      </c>
      <c r="B121">
        <v>6.5</v>
      </c>
      <c r="C121">
        <v>4.7</v>
      </c>
      <c r="D121">
        <f>MONTH(pogoda3[[#This Row],[Data]])</f>
        <v>4</v>
      </c>
    </row>
    <row r="122" spans="1:4" x14ac:dyDescent="0.25">
      <c r="A122" s="1">
        <v>43951</v>
      </c>
      <c r="B122">
        <v>4.5</v>
      </c>
      <c r="C122">
        <v>0</v>
      </c>
      <c r="D122">
        <f>MONTH(pogoda3[[#This Row],[Data]])</f>
        <v>4</v>
      </c>
    </row>
    <row r="123" spans="1:4" x14ac:dyDescent="0.25">
      <c r="A123" s="1">
        <v>43952</v>
      </c>
      <c r="B123">
        <v>3.8</v>
      </c>
      <c r="C123">
        <v>0.3</v>
      </c>
      <c r="D123">
        <f>MONTH(pogoda3[[#This Row],[Data]])</f>
        <v>5</v>
      </c>
    </row>
    <row r="124" spans="1:4" x14ac:dyDescent="0.25">
      <c r="A124" s="1">
        <v>43953</v>
      </c>
      <c r="B124">
        <v>6.3</v>
      </c>
      <c r="C124">
        <v>0</v>
      </c>
      <c r="D124">
        <f>MONTH(pogoda3[[#This Row],[Data]])</f>
        <v>5</v>
      </c>
    </row>
    <row r="125" spans="1:4" x14ac:dyDescent="0.25">
      <c r="A125" s="1">
        <v>43954</v>
      </c>
      <c r="B125">
        <v>5.8</v>
      </c>
      <c r="C125">
        <v>0.3</v>
      </c>
      <c r="D125">
        <f>MONTH(pogoda3[[#This Row],[Data]])</f>
        <v>5</v>
      </c>
    </row>
    <row r="126" spans="1:4" x14ac:dyDescent="0.25">
      <c r="A126" s="1">
        <v>43955</v>
      </c>
      <c r="B126">
        <v>4.2</v>
      </c>
      <c r="C126">
        <v>0.1</v>
      </c>
      <c r="D126">
        <f>MONTH(pogoda3[[#This Row],[Data]])</f>
        <v>5</v>
      </c>
    </row>
    <row r="127" spans="1:4" x14ac:dyDescent="0.25">
      <c r="A127" s="1">
        <v>43956</v>
      </c>
      <c r="B127">
        <v>6</v>
      </c>
      <c r="C127">
        <v>0.9</v>
      </c>
      <c r="D127">
        <f>MONTH(pogoda3[[#This Row],[Data]])</f>
        <v>5</v>
      </c>
    </row>
    <row r="128" spans="1:4" x14ac:dyDescent="0.25">
      <c r="A128" s="1">
        <v>43957</v>
      </c>
      <c r="B128">
        <v>3.1</v>
      </c>
      <c r="C128">
        <v>1.8</v>
      </c>
      <c r="D128">
        <f>MONTH(pogoda3[[#This Row],[Data]])</f>
        <v>5</v>
      </c>
    </row>
    <row r="129" spans="1:4" x14ac:dyDescent="0.25">
      <c r="A129" s="1">
        <v>43958</v>
      </c>
      <c r="B129">
        <v>4.9000000000000004</v>
      </c>
      <c r="C129">
        <v>1.7</v>
      </c>
      <c r="D129">
        <f>MONTH(pogoda3[[#This Row],[Data]])</f>
        <v>5</v>
      </c>
    </row>
    <row r="130" spans="1:4" x14ac:dyDescent="0.25">
      <c r="A130" s="1">
        <v>43959</v>
      </c>
      <c r="B130">
        <v>7</v>
      </c>
      <c r="C130">
        <v>0.5</v>
      </c>
      <c r="D130">
        <f>MONTH(pogoda3[[#This Row],[Data]])</f>
        <v>5</v>
      </c>
    </row>
    <row r="131" spans="1:4" x14ac:dyDescent="0.25">
      <c r="A131" s="1">
        <v>43960</v>
      </c>
      <c r="B131">
        <v>5.7</v>
      </c>
      <c r="C131">
        <v>1.4</v>
      </c>
      <c r="D131">
        <f>MONTH(pogoda3[[#This Row],[Data]])</f>
        <v>5</v>
      </c>
    </row>
    <row r="132" spans="1:4" x14ac:dyDescent="0.25">
      <c r="A132" s="1">
        <v>43961</v>
      </c>
      <c r="B132">
        <v>7.9</v>
      </c>
      <c r="C132">
        <v>0.6</v>
      </c>
      <c r="D132">
        <f>MONTH(pogoda3[[#This Row],[Data]])</f>
        <v>5</v>
      </c>
    </row>
    <row r="133" spans="1:4" x14ac:dyDescent="0.25">
      <c r="A133" s="1">
        <v>43962</v>
      </c>
      <c r="B133">
        <v>6.7</v>
      </c>
      <c r="C133">
        <v>0.1</v>
      </c>
      <c r="D133">
        <f>MONTH(pogoda3[[#This Row],[Data]])</f>
        <v>5</v>
      </c>
    </row>
    <row r="134" spans="1:4" x14ac:dyDescent="0.25">
      <c r="A134" s="1">
        <v>43963</v>
      </c>
      <c r="B134">
        <v>6.4</v>
      </c>
      <c r="C134">
        <v>0.8</v>
      </c>
      <c r="D134">
        <f>MONTH(pogoda3[[#This Row],[Data]])</f>
        <v>5</v>
      </c>
    </row>
    <row r="135" spans="1:4" x14ac:dyDescent="0.25">
      <c r="A135" s="1">
        <v>43964</v>
      </c>
      <c r="B135">
        <v>4</v>
      </c>
      <c r="C135">
        <v>0</v>
      </c>
      <c r="D135">
        <f>MONTH(pogoda3[[#This Row],[Data]])</f>
        <v>5</v>
      </c>
    </row>
    <row r="136" spans="1:4" x14ac:dyDescent="0.25">
      <c r="A136" s="1">
        <v>43965</v>
      </c>
      <c r="B136">
        <v>6.8</v>
      </c>
      <c r="C136">
        <v>0</v>
      </c>
      <c r="D136">
        <f>MONTH(pogoda3[[#This Row],[Data]])</f>
        <v>5</v>
      </c>
    </row>
    <row r="137" spans="1:4" x14ac:dyDescent="0.25">
      <c r="A137" s="1">
        <v>43966</v>
      </c>
      <c r="B137">
        <v>6.7</v>
      </c>
      <c r="C137">
        <v>0.9</v>
      </c>
      <c r="D137">
        <f>MONTH(pogoda3[[#This Row],[Data]])</f>
        <v>5</v>
      </c>
    </row>
    <row r="138" spans="1:4" x14ac:dyDescent="0.25">
      <c r="A138" s="1">
        <v>43967</v>
      </c>
      <c r="B138">
        <v>8.5</v>
      </c>
      <c r="C138">
        <v>1.9</v>
      </c>
      <c r="D138">
        <f>MONTH(pogoda3[[#This Row],[Data]])</f>
        <v>5</v>
      </c>
    </row>
    <row r="139" spans="1:4" x14ac:dyDescent="0.25">
      <c r="A139" s="1">
        <v>43968</v>
      </c>
      <c r="B139">
        <v>10.4</v>
      </c>
      <c r="C139">
        <v>0</v>
      </c>
      <c r="D139">
        <f>MONTH(pogoda3[[#This Row],[Data]])</f>
        <v>5</v>
      </c>
    </row>
    <row r="140" spans="1:4" x14ac:dyDescent="0.25">
      <c r="A140" s="1">
        <v>43969</v>
      </c>
      <c r="B140">
        <v>10.5</v>
      </c>
      <c r="C140">
        <v>5.4</v>
      </c>
      <c r="D140">
        <f>MONTH(pogoda3[[#This Row],[Data]])</f>
        <v>5</v>
      </c>
    </row>
    <row r="141" spans="1:4" x14ac:dyDescent="0.25">
      <c r="A141" s="1">
        <v>43970</v>
      </c>
      <c r="B141">
        <v>10.199999999999999</v>
      </c>
      <c r="C141">
        <v>2.9</v>
      </c>
      <c r="D141">
        <f>MONTH(pogoda3[[#This Row],[Data]])</f>
        <v>5</v>
      </c>
    </row>
    <row r="142" spans="1:4" x14ac:dyDescent="0.25">
      <c r="A142" s="1">
        <v>43971</v>
      </c>
      <c r="B142">
        <v>8.3000000000000007</v>
      </c>
      <c r="C142">
        <v>4.4000000000000004</v>
      </c>
      <c r="D142">
        <f>MONTH(pogoda3[[#This Row],[Data]])</f>
        <v>5</v>
      </c>
    </row>
    <row r="143" spans="1:4" x14ac:dyDescent="0.25">
      <c r="A143" s="1">
        <v>43972</v>
      </c>
      <c r="B143">
        <v>7.1</v>
      </c>
      <c r="C143">
        <v>1.5</v>
      </c>
      <c r="D143">
        <f>MONTH(pogoda3[[#This Row],[Data]])</f>
        <v>5</v>
      </c>
    </row>
    <row r="144" spans="1:4" x14ac:dyDescent="0.25">
      <c r="A144" s="1">
        <v>43973</v>
      </c>
      <c r="B144">
        <v>8.4</v>
      </c>
      <c r="C144">
        <v>0</v>
      </c>
      <c r="D144">
        <f>MONTH(pogoda3[[#This Row],[Data]])</f>
        <v>5</v>
      </c>
    </row>
    <row r="145" spans="1:4" x14ac:dyDescent="0.25">
      <c r="A145" s="1">
        <v>43974</v>
      </c>
      <c r="B145">
        <v>11.6</v>
      </c>
      <c r="C145">
        <v>0.8</v>
      </c>
      <c r="D145">
        <f>MONTH(pogoda3[[#This Row],[Data]])</f>
        <v>5</v>
      </c>
    </row>
    <row r="146" spans="1:4" x14ac:dyDescent="0.25">
      <c r="A146" s="1">
        <v>43975</v>
      </c>
      <c r="B146">
        <v>9.4</v>
      </c>
      <c r="C146">
        <v>4.3</v>
      </c>
      <c r="D146">
        <f>MONTH(pogoda3[[#This Row],[Data]])</f>
        <v>5</v>
      </c>
    </row>
    <row r="147" spans="1:4" x14ac:dyDescent="0.25">
      <c r="A147" s="1">
        <v>43976</v>
      </c>
      <c r="B147">
        <v>9.1</v>
      </c>
      <c r="C147">
        <v>7.6</v>
      </c>
      <c r="D147">
        <f>MONTH(pogoda3[[#This Row],[Data]])</f>
        <v>5</v>
      </c>
    </row>
    <row r="148" spans="1:4" x14ac:dyDescent="0.25">
      <c r="A148" s="1">
        <v>43977</v>
      </c>
      <c r="B148">
        <v>9.8000000000000007</v>
      </c>
      <c r="C148">
        <v>2</v>
      </c>
      <c r="D148">
        <f>MONTH(pogoda3[[#This Row],[Data]])</f>
        <v>5</v>
      </c>
    </row>
    <row r="149" spans="1:4" x14ac:dyDescent="0.25">
      <c r="A149" s="1">
        <v>43978</v>
      </c>
      <c r="B149">
        <v>11.6</v>
      </c>
      <c r="C149">
        <v>2</v>
      </c>
      <c r="D149">
        <f>MONTH(pogoda3[[#This Row],[Data]])</f>
        <v>5</v>
      </c>
    </row>
    <row r="150" spans="1:4" x14ac:dyDescent="0.25">
      <c r="A150" s="1">
        <v>43979</v>
      </c>
      <c r="B150">
        <v>12.5</v>
      </c>
      <c r="C150">
        <v>0</v>
      </c>
      <c r="D150">
        <f>MONTH(pogoda3[[#This Row],[Data]])</f>
        <v>5</v>
      </c>
    </row>
    <row r="151" spans="1:4" x14ac:dyDescent="0.25">
      <c r="A151" s="1">
        <v>43980</v>
      </c>
      <c r="B151">
        <v>10</v>
      </c>
      <c r="C151">
        <v>0.1</v>
      </c>
      <c r="D151">
        <f>MONTH(pogoda3[[#This Row],[Data]])</f>
        <v>5</v>
      </c>
    </row>
    <row r="152" spans="1:4" x14ac:dyDescent="0.25">
      <c r="A152" s="1">
        <v>43981</v>
      </c>
      <c r="B152">
        <v>13.7</v>
      </c>
      <c r="C152">
        <v>1.5</v>
      </c>
      <c r="D152">
        <f>MONTH(pogoda3[[#This Row],[Data]])</f>
        <v>5</v>
      </c>
    </row>
    <row r="153" spans="1:4" x14ac:dyDescent="0.25">
      <c r="A153" s="1">
        <v>43982</v>
      </c>
      <c r="B153">
        <v>13.9</v>
      </c>
      <c r="C153">
        <v>0</v>
      </c>
      <c r="D153">
        <f>MONTH(pogoda3[[#This Row],[Data]])</f>
        <v>5</v>
      </c>
    </row>
    <row r="154" spans="1:4" x14ac:dyDescent="0.25">
      <c r="A154" s="1">
        <v>43983</v>
      </c>
      <c r="B154">
        <v>12</v>
      </c>
      <c r="C154">
        <v>15.5</v>
      </c>
      <c r="D154">
        <f>MONTH(pogoda3[[#This Row],[Data]])</f>
        <v>6</v>
      </c>
    </row>
    <row r="155" spans="1:4" x14ac:dyDescent="0.25">
      <c r="A155" s="1">
        <v>43984</v>
      </c>
      <c r="B155">
        <v>12.6</v>
      </c>
      <c r="C155">
        <v>7.2</v>
      </c>
      <c r="D155">
        <f>MONTH(pogoda3[[#This Row],[Data]])</f>
        <v>6</v>
      </c>
    </row>
    <row r="156" spans="1:4" x14ac:dyDescent="0.25">
      <c r="A156" s="1">
        <v>43985</v>
      </c>
      <c r="B156">
        <v>13.6</v>
      </c>
      <c r="C156">
        <v>0.1</v>
      </c>
      <c r="D156">
        <f>MONTH(pogoda3[[#This Row],[Data]])</f>
        <v>6</v>
      </c>
    </row>
    <row r="157" spans="1:4" x14ac:dyDescent="0.25">
      <c r="A157" s="1">
        <v>43986</v>
      </c>
      <c r="B157">
        <v>15</v>
      </c>
      <c r="C157">
        <v>0.2</v>
      </c>
      <c r="D157">
        <f>MONTH(pogoda3[[#This Row],[Data]])</f>
        <v>6</v>
      </c>
    </row>
    <row r="158" spans="1:4" x14ac:dyDescent="0.25">
      <c r="A158" s="1">
        <v>43987</v>
      </c>
      <c r="B158">
        <v>16.100000000000001</v>
      </c>
      <c r="C158">
        <v>0.3</v>
      </c>
      <c r="D158">
        <f>MONTH(pogoda3[[#This Row],[Data]])</f>
        <v>6</v>
      </c>
    </row>
    <row r="159" spans="1:4" x14ac:dyDescent="0.25">
      <c r="A159" s="1">
        <v>43988</v>
      </c>
      <c r="B159">
        <v>11</v>
      </c>
      <c r="C159">
        <v>4</v>
      </c>
      <c r="D159">
        <f>MONTH(pogoda3[[#This Row],[Data]])</f>
        <v>6</v>
      </c>
    </row>
    <row r="160" spans="1:4" x14ac:dyDescent="0.25">
      <c r="A160" s="1">
        <v>43989</v>
      </c>
      <c r="B160">
        <v>14.2</v>
      </c>
      <c r="C160">
        <v>2.8</v>
      </c>
      <c r="D160">
        <f>MONTH(pogoda3[[#This Row],[Data]])</f>
        <v>6</v>
      </c>
    </row>
    <row r="161" spans="1:4" x14ac:dyDescent="0.25">
      <c r="A161" s="1">
        <v>43990</v>
      </c>
      <c r="B161">
        <v>14.2</v>
      </c>
      <c r="C161">
        <v>0.3</v>
      </c>
      <c r="D161">
        <f>MONTH(pogoda3[[#This Row],[Data]])</f>
        <v>6</v>
      </c>
    </row>
    <row r="162" spans="1:4" x14ac:dyDescent="0.25">
      <c r="A162" s="1">
        <v>43991</v>
      </c>
      <c r="B162">
        <v>13.4</v>
      </c>
      <c r="C162">
        <v>12.9</v>
      </c>
      <c r="D162">
        <f>MONTH(pogoda3[[#This Row],[Data]])</f>
        <v>6</v>
      </c>
    </row>
    <row r="163" spans="1:4" x14ac:dyDescent="0.25">
      <c r="A163" s="1">
        <v>43992</v>
      </c>
      <c r="B163">
        <v>11.8</v>
      </c>
      <c r="C163">
        <v>0.2</v>
      </c>
      <c r="D163">
        <f>MONTH(pogoda3[[#This Row],[Data]])</f>
        <v>6</v>
      </c>
    </row>
    <row r="164" spans="1:4" x14ac:dyDescent="0.25">
      <c r="A164" s="1">
        <v>43993</v>
      </c>
      <c r="B164">
        <v>14.6</v>
      </c>
      <c r="C164">
        <v>0</v>
      </c>
      <c r="D164">
        <f>MONTH(pogoda3[[#This Row],[Data]])</f>
        <v>6</v>
      </c>
    </row>
    <row r="165" spans="1:4" x14ac:dyDescent="0.25">
      <c r="A165" s="1">
        <v>43994</v>
      </c>
      <c r="B165">
        <v>14.8</v>
      </c>
      <c r="C165">
        <v>0</v>
      </c>
      <c r="D165">
        <f>MONTH(pogoda3[[#This Row],[Data]])</f>
        <v>6</v>
      </c>
    </row>
    <row r="166" spans="1:4" x14ac:dyDescent="0.25">
      <c r="A166" s="1">
        <v>43995</v>
      </c>
      <c r="B166">
        <v>14.7</v>
      </c>
      <c r="C166">
        <v>0.7</v>
      </c>
      <c r="D166">
        <f>MONTH(pogoda3[[#This Row],[Data]])</f>
        <v>6</v>
      </c>
    </row>
    <row r="167" spans="1:4" x14ac:dyDescent="0.25">
      <c r="A167" s="1">
        <v>43996</v>
      </c>
      <c r="B167">
        <v>14.1</v>
      </c>
      <c r="C167">
        <v>0</v>
      </c>
      <c r="D167">
        <f>MONTH(pogoda3[[#This Row],[Data]])</f>
        <v>6</v>
      </c>
    </row>
    <row r="168" spans="1:4" x14ac:dyDescent="0.25">
      <c r="A168" s="1">
        <v>43997</v>
      </c>
      <c r="B168">
        <v>17.600000000000001</v>
      </c>
      <c r="C168">
        <v>0</v>
      </c>
      <c r="D168">
        <f>MONTH(pogoda3[[#This Row],[Data]])</f>
        <v>6</v>
      </c>
    </row>
    <row r="169" spans="1:4" x14ac:dyDescent="0.25">
      <c r="A169" s="1">
        <v>43998</v>
      </c>
      <c r="B169">
        <v>17</v>
      </c>
      <c r="C169">
        <v>10.8</v>
      </c>
      <c r="D169">
        <f>MONTH(pogoda3[[#This Row],[Data]])</f>
        <v>6</v>
      </c>
    </row>
    <row r="170" spans="1:4" x14ac:dyDescent="0.25">
      <c r="A170" s="1">
        <v>43999</v>
      </c>
      <c r="B170">
        <v>16.399999999999999</v>
      </c>
      <c r="C170">
        <v>7.2</v>
      </c>
      <c r="D170">
        <f>MONTH(pogoda3[[#This Row],[Data]])</f>
        <v>6</v>
      </c>
    </row>
    <row r="171" spans="1:4" x14ac:dyDescent="0.25">
      <c r="A171" s="1">
        <v>44000</v>
      </c>
      <c r="B171">
        <v>16.2</v>
      </c>
      <c r="C171">
        <v>2</v>
      </c>
      <c r="D171">
        <f>MONTH(pogoda3[[#This Row],[Data]])</f>
        <v>6</v>
      </c>
    </row>
    <row r="172" spans="1:4" x14ac:dyDescent="0.25">
      <c r="A172" s="1">
        <v>44001</v>
      </c>
      <c r="B172">
        <v>12.5</v>
      </c>
      <c r="C172">
        <v>1.6</v>
      </c>
      <c r="D172">
        <f>MONTH(pogoda3[[#This Row],[Data]])</f>
        <v>6</v>
      </c>
    </row>
    <row r="173" spans="1:4" x14ac:dyDescent="0.25">
      <c r="A173" s="1">
        <v>44002</v>
      </c>
      <c r="B173">
        <v>16.2</v>
      </c>
      <c r="C173">
        <v>18.3</v>
      </c>
      <c r="D173">
        <f>MONTH(pogoda3[[#This Row],[Data]])</f>
        <v>6</v>
      </c>
    </row>
    <row r="174" spans="1:4" x14ac:dyDescent="0.25">
      <c r="A174" s="1">
        <v>44003</v>
      </c>
      <c r="B174">
        <v>17</v>
      </c>
      <c r="C174">
        <v>1.4</v>
      </c>
      <c r="D174">
        <f>MONTH(pogoda3[[#This Row],[Data]])</f>
        <v>6</v>
      </c>
    </row>
    <row r="175" spans="1:4" x14ac:dyDescent="0.25">
      <c r="A175" s="1">
        <v>44004</v>
      </c>
      <c r="B175">
        <v>15.8</v>
      </c>
      <c r="C175">
        <v>0.5</v>
      </c>
      <c r="D175">
        <f>MONTH(pogoda3[[#This Row],[Data]])</f>
        <v>6</v>
      </c>
    </row>
    <row r="176" spans="1:4" x14ac:dyDescent="0.25">
      <c r="A176" s="1">
        <v>44005</v>
      </c>
      <c r="B176">
        <v>15</v>
      </c>
      <c r="C176">
        <v>3.6</v>
      </c>
      <c r="D176">
        <f>MONTH(pogoda3[[#This Row],[Data]])</f>
        <v>6</v>
      </c>
    </row>
    <row r="177" spans="1:4" x14ac:dyDescent="0.25">
      <c r="A177" s="1">
        <v>44006</v>
      </c>
      <c r="B177">
        <v>15.6</v>
      </c>
      <c r="C177">
        <v>1.3</v>
      </c>
      <c r="D177">
        <f>MONTH(pogoda3[[#This Row],[Data]])</f>
        <v>6</v>
      </c>
    </row>
    <row r="178" spans="1:4" x14ac:dyDescent="0.25">
      <c r="A178" s="1">
        <v>44007</v>
      </c>
      <c r="B178">
        <v>17.3</v>
      </c>
      <c r="C178">
        <v>9.5</v>
      </c>
      <c r="D178">
        <f>MONTH(pogoda3[[#This Row],[Data]])</f>
        <v>6</v>
      </c>
    </row>
    <row r="179" spans="1:4" x14ac:dyDescent="0.25">
      <c r="A179" s="1">
        <v>44008</v>
      </c>
      <c r="B179">
        <v>17.3</v>
      </c>
      <c r="C179">
        <v>4</v>
      </c>
      <c r="D179">
        <f>MONTH(pogoda3[[#This Row],[Data]])</f>
        <v>6</v>
      </c>
    </row>
    <row r="180" spans="1:4" x14ac:dyDescent="0.25">
      <c r="A180" s="1">
        <v>44009</v>
      </c>
      <c r="B180">
        <v>15.3</v>
      </c>
      <c r="C180">
        <v>1</v>
      </c>
      <c r="D180">
        <f>MONTH(pogoda3[[#This Row],[Data]])</f>
        <v>6</v>
      </c>
    </row>
    <row r="181" spans="1:4" x14ac:dyDescent="0.25">
      <c r="A181" s="1">
        <v>44010</v>
      </c>
      <c r="B181">
        <v>16.899999999999999</v>
      </c>
      <c r="C181">
        <v>1.6</v>
      </c>
      <c r="D181">
        <f>MONTH(pogoda3[[#This Row],[Data]])</f>
        <v>6</v>
      </c>
    </row>
    <row r="182" spans="1:4" x14ac:dyDescent="0.25">
      <c r="A182" s="1">
        <v>44011</v>
      </c>
      <c r="B182">
        <v>15.5</v>
      </c>
      <c r="C182">
        <v>1</v>
      </c>
      <c r="D182">
        <f>MONTH(pogoda3[[#This Row],[Data]])</f>
        <v>6</v>
      </c>
    </row>
    <row r="183" spans="1:4" x14ac:dyDescent="0.25">
      <c r="A183" s="1">
        <v>44012</v>
      </c>
      <c r="B183">
        <v>16.899999999999999</v>
      </c>
      <c r="C183">
        <v>0</v>
      </c>
      <c r="D183">
        <f>MONTH(pogoda3[[#This Row],[Data]])</f>
        <v>6</v>
      </c>
    </row>
    <row r="184" spans="1:4" x14ac:dyDescent="0.25">
      <c r="A184" s="1">
        <v>44013</v>
      </c>
      <c r="B184">
        <v>14.2</v>
      </c>
      <c r="C184">
        <v>1</v>
      </c>
      <c r="D184">
        <f>MONTH(pogoda3[[#This Row],[Data]])</f>
        <v>7</v>
      </c>
    </row>
    <row r="185" spans="1:4" x14ac:dyDescent="0.25">
      <c r="A185" s="1">
        <v>44014</v>
      </c>
      <c r="B185">
        <v>15.6</v>
      </c>
      <c r="C185">
        <v>2.5</v>
      </c>
      <c r="D185">
        <f>MONTH(pogoda3[[#This Row],[Data]])</f>
        <v>7</v>
      </c>
    </row>
    <row r="186" spans="1:4" x14ac:dyDescent="0.25">
      <c r="A186" s="1">
        <v>44015</v>
      </c>
      <c r="B186">
        <v>14.6</v>
      </c>
      <c r="C186">
        <v>17.7</v>
      </c>
      <c r="D186">
        <f>MONTH(pogoda3[[#This Row],[Data]])</f>
        <v>7</v>
      </c>
    </row>
    <row r="187" spans="1:4" x14ac:dyDescent="0.25">
      <c r="A187" s="1">
        <v>44016</v>
      </c>
      <c r="B187">
        <v>14.2</v>
      </c>
      <c r="C187">
        <v>2.4</v>
      </c>
      <c r="D187">
        <f>MONTH(pogoda3[[#This Row],[Data]])</f>
        <v>7</v>
      </c>
    </row>
    <row r="188" spans="1:4" x14ac:dyDescent="0.25">
      <c r="A188" s="1">
        <v>44017</v>
      </c>
      <c r="B188">
        <v>15.1</v>
      </c>
      <c r="C188">
        <v>0.1</v>
      </c>
      <c r="D188">
        <f>MONTH(pogoda3[[#This Row],[Data]])</f>
        <v>7</v>
      </c>
    </row>
    <row r="189" spans="1:4" x14ac:dyDescent="0.25">
      <c r="A189" s="1">
        <v>44018</v>
      </c>
      <c r="B189">
        <v>15.4</v>
      </c>
      <c r="C189">
        <v>0.3</v>
      </c>
      <c r="D189">
        <f>MONTH(pogoda3[[#This Row],[Data]])</f>
        <v>7</v>
      </c>
    </row>
    <row r="190" spans="1:4" x14ac:dyDescent="0.25">
      <c r="A190" s="1">
        <v>44019</v>
      </c>
      <c r="B190">
        <v>15.1</v>
      </c>
      <c r="C190">
        <v>1</v>
      </c>
      <c r="D190">
        <f>MONTH(pogoda3[[#This Row],[Data]])</f>
        <v>7</v>
      </c>
    </row>
    <row r="191" spans="1:4" x14ac:dyDescent="0.25">
      <c r="A191" s="1">
        <v>44020</v>
      </c>
      <c r="B191">
        <v>16.7</v>
      </c>
      <c r="C191">
        <v>2.9</v>
      </c>
      <c r="D191">
        <f>MONTH(pogoda3[[#This Row],[Data]])</f>
        <v>7</v>
      </c>
    </row>
    <row r="192" spans="1:4" x14ac:dyDescent="0.25">
      <c r="A192" s="1">
        <v>44021</v>
      </c>
      <c r="B192">
        <v>16.899999999999999</v>
      </c>
      <c r="C192">
        <v>1.6</v>
      </c>
      <c r="D192">
        <f>MONTH(pogoda3[[#This Row],[Data]])</f>
        <v>7</v>
      </c>
    </row>
    <row r="193" spans="1:4" x14ac:dyDescent="0.25">
      <c r="A193" s="1">
        <v>44022</v>
      </c>
      <c r="B193">
        <v>17.600000000000001</v>
      </c>
      <c r="C193">
        <v>1.4</v>
      </c>
      <c r="D193">
        <f>MONTH(pogoda3[[#This Row],[Data]])</f>
        <v>7</v>
      </c>
    </row>
    <row r="194" spans="1:4" x14ac:dyDescent="0.25">
      <c r="A194" s="1">
        <v>44023</v>
      </c>
      <c r="B194">
        <v>19.3</v>
      </c>
      <c r="C194">
        <v>0</v>
      </c>
      <c r="D194">
        <f>MONTH(pogoda3[[#This Row],[Data]])</f>
        <v>7</v>
      </c>
    </row>
    <row r="195" spans="1:4" x14ac:dyDescent="0.25">
      <c r="A195" s="1">
        <v>44024</v>
      </c>
      <c r="B195">
        <v>17.399999999999999</v>
      </c>
      <c r="C195">
        <v>0.3</v>
      </c>
      <c r="D195">
        <f>MONTH(pogoda3[[#This Row],[Data]])</f>
        <v>7</v>
      </c>
    </row>
    <row r="196" spans="1:4" x14ac:dyDescent="0.25">
      <c r="A196" s="1">
        <v>44025</v>
      </c>
      <c r="B196">
        <v>16.100000000000001</v>
      </c>
      <c r="C196">
        <v>0.8</v>
      </c>
      <c r="D196">
        <f>MONTH(pogoda3[[#This Row],[Data]])</f>
        <v>7</v>
      </c>
    </row>
    <row r="197" spans="1:4" x14ac:dyDescent="0.25">
      <c r="A197" s="1">
        <v>44026</v>
      </c>
      <c r="B197">
        <v>15</v>
      </c>
      <c r="C197">
        <v>3.6</v>
      </c>
      <c r="D197">
        <f>MONTH(pogoda3[[#This Row],[Data]])</f>
        <v>7</v>
      </c>
    </row>
    <row r="198" spans="1:4" x14ac:dyDescent="0.25">
      <c r="A198" s="1">
        <v>44027</v>
      </c>
      <c r="B198">
        <v>15.6</v>
      </c>
      <c r="C198">
        <v>1.3</v>
      </c>
      <c r="D198">
        <f>MONTH(pogoda3[[#This Row],[Data]])</f>
        <v>7</v>
      </c>
    </row>
    <row r="199" spans="1:4" x14ac:dyDescent="0.25">
      <c r="A199" s="1">
        <v>44028</v>
      </c>
      <c r="B199">
        <v>17.3</v>
      </c>
      <c r="C199">
        <v>9.5</v>
      </c>
      <c r="D199">
        <f>MONTH(pogoda3[[#This Row],[Data]])</f>
        <v>7</v>
      </c>
    </row>
    <row r="200" spans="1:4" x14ac:dyDescent="0.25">
      <c r="A200" s="1">
        <v>44029</v>
      </c>
      <c r="B200">
        <v>17.3</v>
      </c>
      <c r="C200">
        <v>4</v>
      </c>
      <c r="D200">
        <f>MONTH(pogoda3[[#This Row],[Data]])</f>
        <v>7</v>
      </c>
    </row>
    <row r="201" spans="1:4" x14ac:dyDescent="0.25">
      <c r="A201" s="1">
        <v>44030</v>
      </c>
      <c r="B201">
        <v>15.3</v>
      </c>
      <c r="C201">
        <v>1</v>
      </c>
      <c r="D201">
        <f>MONTH(pogoda3[[#This Row],[Data]])</f>
        <v>7</v>
      </c>
    </row>
    <row r="202" spans="1:4" x14ac:dyDescent="0.25">
      <c r="A202" s="1">
        <v>44031</v>
      </c>
      <c r="B202">
        <v>16.899999999999999</v>
      </c>
      <c r="C202">
        <v>1.6</v>
      </c>
      <c r="D202">
        <f>MONTH(pogoda3[[#This Row],[Data]])</f>
        <v>7</v>
      </c>
    </row>
    <row r="203" spans="1:4" x14ac:dyDescent="0.25">
      <c r="A203" s="1">
        <v>44032</v>
      </c>
      <c r="B203">
        <v>18.100000000000001</v>
      </c>
      <c r="C203">
        <v>6.7</v>
      </c>
      <c r="D203">
        <f>MONTH(pogoda3[[#This Row],[Data]])</f>
        <v>7</v>
      </c>
    </row>
    <row r="204" spans="1:4" x14ac:dyDescent="0.25">
      <c r="A204" s="1">
        <v>44033</v>
      </c>
      <c r="B204">
        <v>15.7</v>
      </c>
      <c r="C204">
        <v>7.6</v>
      </c>
      <c r="D204">
        <f>MONTH(pogoda3[[#This Row],[Data]])</f>
        <v>7</v>
      </c>
    </row>
    <row r="205" spans="1:4" x14ac:dyDescent="0.25">
      <c r="A205" s="1">
        <v>44034</v>
      </c>
      <c r="B205">
        <v>17.8</v>
      </c>
      <c r="C205">
        <v>0.4</v>
      </c>
      <c r="D205">
        <f>MONTH(pogoda3[[#This Row],[Data]])</f>
        <v>7</v>
      </c>
    </row>
    <row r="206" spans="1:4" x14ac:dyDescent="0.25">
      <c r="A206" s="1">
        <v>44035</v>
      </c>
      <c r="B206">
        <v>16.399999999999999</v>
      </c>
      <c r="C206">
        <v>6</v>
      </c>
      <c r="D206">
        <f>MONTH(pogoda3[[#This Row],[Data]])</f>
        <v>7</v>
      </c>
    </row>
    <row r="207" spans="1:4" x14ac:dyDescent="0.25">
      <c r="A207" s="1">
        <v>44036</v>
      </c>
      <c r="B207">
        <v>17.100000000000001</v>
      </c>
      <c r="C207">
        <v>1.5</v>
      </c>
      <c r="D207">
        <f>MONTH(pogoda3[[#This Row],[Data]])</f>
        <v>7</v>
      </c>
    </row>
    <row r="208" spans="1:4" x14ac:dyDescent="0.25">
      <c r="A208" s="1">
        <v>44037</v>
      </c>
      <c r="B208">
        <v>19</v>
      </c>
      <c r="C208">
        <v>9.5</v>
      </c>
      <c r="D208">
        <f>MONTH(pogoda3[[#This Row],[Data]])</f>
        <v>7</v>
      </c>
    </row>
    <row r="209" spans="1:4" x14ac:dyDescent="0.25">
      <c r="A209" s="1">
        <v>44038</v>
      </c>
      <c r="B209">
        <v>18.600000000000001</v>
      </c>
      <c r="C209">
        <v>1.4</v>
      </c>
      <c r="D209">
        <f>MONTH(pogoda3[[#This Row],[Data]])</f>
        <v>7</v>
      </c>
    </row>
    <row r="210" spans="1:4" x14ac:dyDescent="0.25">
      <c r="A210" s="1">
        <v>44039</v>
      </c>
      <c r="B210">
        <v>16.600000000000001</v>
      </c>
      <c r="C210">
        <v>2.5</v>
      </c>
      <c r="D210">
        <f>MONTH(pogoda3[[#This Row],[Data]])</f>
        <v>7</v>
      </c>
    </row>
    <row r="211" spans="1:4" x14ac:dyDescent="0.25">
      <c r="A211" s="1">
        <v>44040</v>
      </c>
      <c r="B211">
        <v>16.100000000000001</v>
      </c>
      <c r="C211">
        <v>13.2</v>
      </c>
      <c r="D211">
        <f>MONTH(pogoda3[[#This Row],[Data]])</f>
        <v>7</v>
      </c>
    </row>
    <row r="212" spans="1:4" x14ac:dyDescent="0.25">
      <c r="A212" s="1">
        <v>44041</v>
      </c>
      <c r="B212">
        <v>15.6</v>
      </c>
      <c r="C212">
        <v>2.9</v>
      </c>
      <c r="D212">
        <f>MONTH(pogoda3[[#This Row],[Data]])</f>
        <v>7</v>
      </c>
    </row>
    <row r="213" spans="1:4" x14ac:dyDescent="0.25">
      <c r="A213" s="1">
        <v>44042</v>
      </c>
      <c r="B213">
        <v>17.100000000000001</v>
      </c>
      <c r="C213">
        <v>0.9</v>
      </c>
      <c r="D213">
        <f>MONTH(pogoda3[[#This Row],[Data]])</f>
        <v>7</v>
      </c>
    </row>
    <row r="214" spans="1:4" x14ac:dyDescent="0.25">
      <c r="A214" s="1">
        <v>44043</v>
      </c>
      <c r="B214">
        <v>16.100000000000001</v>
      </c>
      <c r="C214">
        <v>5</v>
      </c>
      <c r="D214">
        <f>MONTH(pogoda3[[#This Row],[Data]])</f>
        <v>7</v>
      </c>
    </row>
    <row r="215" spans="1:4" x14ac:dyDescent="0.25">
      <c r="A215" s="1">
        <v>44044</v>
      </c>
      <c r="B215">
        <v>14.4</v>
      </c>
      <c r="C215">
        <v>2.2999999999999998</v>
      </c>
      <c r="D215">
        <f>MONTH(pogoda3[[#This Row],[Data]])</f>
        <v>8</v>
      </c>
    </row>
    <row r="216" spans="1:4" x14ac:dyDescent="0.25">
      <c r="A216" s="1">
        <v>44045</v>
      </c>
      <c r="B216">
        <v>14.5</v>
      </c>
      <c r="C216">
        <v>4.5</v>
      </c>
      <c r="D216">
        <f>MONTH(pogoda3[[#This Row],[Data]])</f>
        <v>8</v>
      </c>
    </row>
    <row r="217" spans="1:4" x14ac:dyDescent="0.25">
      <c r="A217" s="1">
        <v>44046</v>
      </c>
      <c r="B217">
        <v>14.5</v>
      </c>
      <c r="C217">
        <v>5.4</v>
      </c>
      <c r="D217">
        <f>MONTH(pogoda3[[#This Row],[Data]])</f>
        <v>8</v>
      </c>
    </row>
    <row r="218" spans="1:4" x14ac:dyDescent="0.25">
      <c r="A218" s="1">
        <v>44047</v>
      </c>
      <c r="B218">
        <v>16.5</v>
      </c>
      <c r="C218">
        <v>5.9</v>
      </c>
      <c r="D218">
        <f>MONTH(pogoda3[[#This Row],[Data]])</f>
        <v>8</v>
      </c>
    </row>
    <row r="219" spans="1:4" x14ac:dyDescent="0.25">
      <c r="A219" s="1">
        <v>44048</v>
      </c>
      <c r="B219">
        <v>18.899999999999999</v>
      </c>
      <c r="C219">
        <v>1.8</v>
      </c>
      <c r="D219">
        <f>MONTH(pogoda3[[#This Row],[Data]])</f>
        <v>8</v>
      </c>
    </row>
    <row r="220" spans="1:4" x14ac:dyDescent="0.25">
      <c r="A220" s="1">
        <v>44049</v>
      </c>
      <c r="B220">
        <v>18.399999999999999</v>
      </c>
      <c r="C220">
        <v>5.4</v>
      </c>
      <c r="D220">
        <f>MONTH(pogoda3[[#This Row],[Data]])</f>
        <v>8</v>
      </c>
    </row>
    <row r="221" spans="1:4" x14ac:dyDescent="0.25">
      <c r="A221" s="1">
        <v>44050</v>
      </c>
      <c r="B221">
        <v>18.3</v>
      </c>
      <c r="C221">
        <v>0.7</v>
      </c>
      <c r="D221">
        <f>MONTH(pogoda3[[#This Row],[Data]])</f>
        <v>8</v>
      </c>
    </row>
    <row r="222" spans="1:4" x14ac:dyDescent="0.25">
      <c r="A222" s="1">
        <v>44051</v>
      </c>
      <c r="B222">
        <v>19.5</v>
      </c>
      <c r="C222">
        <v>0.1</v>
      </c>
      <c r="D222">
        <f>MONTH(pogoda3[[#This Row],[Data]])</f>
        <v>8</v>
      </c>
    </row>
    <row r="223" spans="1:4" x14ac:dyDescent="0.25">
      <c r="A223" s="1">
        <v>44052</v>
      </c>
      <c r="B223">
        <v>19.2</v>
      </c>
      <c r="C223">
        <v>0</v>
      </c>
      <c r="D223">
        <f>MONTH(pogoda3[[#This Row],[Data]])</f>
        <v>8</v>
      </c>
    </row>
    <row r="224" spans="1:4" x14ac:dyDescent="0.25">
      <c r="A224" s="1">
        <v>44053</v>
      </c>
      <c r="B224">
        <v>19.5</v>
      </c>
      <c r="C224">
        <v>1.4</v>
      </c>
      <c r="D224">
        <f>MONTH(pogoda3[[#This Row],[Data]])</f>
        <v>8</v>
      </c>
    </row>
    <row r="225" spans="1:4" x14ac:dyDescent="0.25">
      <c r="A225" s="1">
        <v>44054</v>
      </c>
      <c r="B225">
        <v>19.3</v>
      </c>
      <c r="C225">
        <v>60.7</v>
      </c>
      <c r="D225">
        <f>MONTH(pogoda3[[#This Row],[Data]])</f>
        <v>8</v>
      </c>
    </row>
    <row r="226" spans="1:4" x14ac:dyDescent="0.25">
      <c r="A226" s="1">
        <v>44055</v>
      </c>
      <c r="B226">
        <v>19.600000000000001</v>
      </c>
      <c r="C226">
        <v>0.7</v>
      </c>
      <c r="D226">
        <f>MONTH(pogoda3[[#This Row],[Data]])</f>
        <v>8</v>
      </c>
    </row>
    <row r="227" spans="1:4" x14ac:dyDescent="0.25">
      <c r="A227" s="1">
        <v>44056</v>
      </c>
      <c r="B227">
        <v>18.7</v>
      </c>
      <c r="C227">
        <v>0.2</v>
      </c>
      <c r="D227">
        <f>MONTH(pogoda3[[#This Row],[Data]])</f>
        <v>8</v>
      </c>
    </row>
    <row r="228" spans="1:4" x14ac:dyDescent="0.25">
      <c r="A228" s="1">
        <v>44057</v>
      </c>
      <c r="B228">
        <v>18.600000000000001</v>
      </c>
      <c r="C228">
        <v>2.2000000000000002</v>
      </c>
      <c r="D228">
        <f>MONTH(pogoda3[[#This Row],[Data]])</f>
        <v>8</v>
      </c>
    </row>
    <row r="229" spans="1:4" x14ac:dyDescent="0.25">
      <c r="A229" s="1">
        <v>44058</v>
      </c>
      <c r="B229">
        <v>18.100000000000001</v>
      </c>
      <c r="C229">
        <v>0</v>
      </c>
      <c r="D229">
        <f>MONTH(pogoda3[[#This Row],[Data]])</f>
        <v>8</v>
      </c>
    </row>
    <row r="230" spans="1:4" x14ac:dyDescent="0.25">
      <c r="A230" s="1">
        <v>44059</v>
      </c>
      <c r="B230">
        <v>19</v>
      </c>
      <c r="C230">
        <v>0.6</v>
      </c>
      <c r="D230">
        <f>MONTH(pogoda3[[#This Row],[Data]])</f>
        <v>8</v>
      </c>
    </row>
    <row r="231" spans="1:4" x14ac:dyDescent="0.25">
      <c r="A231" s="1">
        <v>44060</v>
      </c>
      <c r="B231">
        <v>17.3</v>
      </c>
      <c r="C231">
        <v>2.8</v>
      </c>
      <c r="D231">
        <f>MONTH(pogoda3[[#This Row],[Data]])</f>
        <v>8</v>
      </c>
    </row>
    <row r="232" spans="1:4" x14ac:dyDescent="0.25">
      <c r="A232" s="1">
        <v>44061</v>
      </c>
      <c r="B232">
        <v>15</v>
      </c>
      <c r="C232">
        <v>0</v>
      </c>
      <c r="D232">
        <f>MONTH(pogoda3[[#This Row],[Data]])</f>
        <v>8</v>
      </c>
    </row>
    <row r="233" spans="1:4" x14ac:dyDescent="0.25">
      <c r="A233" s="1">
        <v>44062</v>
      </c>
      <c r="B233">
        <v>17.7</v>
      </c>
      <c r="C233">
        <v>0</v>
      </c>
      <c r="D233">
        <f>MONTH(pogoda3[[#This Row],[Data]])</f>
        <v>8</v>
      </c>
    </row>
    <row r="234" spans="1:4" x14ac:dyDescent="0.25">
      <c r="A234" s="1">
        <v>44063</v>
      </c>
      <c r="B234">
        <v>20.399999999999999</v>
      </c>
      <c r="C234">
        <v>0</v>
      </c>
      <c r="D234">
        <f>MONTH(pogoda3[[#This Row],[Data]])</f>
        <v>8</v>
      </c>
    </row>
    <row r="235" spans="1:4" x14ac:dyDescent="0.25">
      <c r="A235" s="1">
        <v>44064</v>
      </c>
      <c r="B235">
        <v>21.4</v>
      </c>
      <c r="C235">
        <v>0</v>
      </c>
      <c r="D235">
        <f>MONTH(pogoda3[[#This Row],[Data]])</f>
        <v>8</v>
      </c>
    </row>
    <row r="236" spans="1:4" x14ac:dyDescent="0.25">
      <c r="A236" s="1">
        <v>44065</v>
      </c>
      <c r="B236">
        <v>16.899999999999999</v>
      </c>
      <c r="C236">
        <v>0</v>
      </c>
      <c r="D236">
        <f>MONTH(pogoda3[[#This Row],[Data]])</f>
        <v>8</v>
      </c>
    </row>
    <row r="237" spans="1:4" x14ac:dyDescent="0.25">
      <c r="A237" s="1">
        <v>44066</v>
      </c>
      <c r="B237">
        <v>16.7</v>
      </c>
      <c r="C237">
        <v>0</v>
      </c>
      <c r="D237">
        <f>MONTH(pogoda3[[#This Row],[Data]])</f>
        <v>8</v>
      </c>
    </row>
    <row r="238" spans="1:4" x14ac:dyDescent="0.25">
      <c r="A238" s="1">
        <v>44067</v>
      </c>
      <c r="B238">
        <v>15.6</v>
      </c>
      <c r="C238">
        <v>4.0999999999999996</v>
      </c>
      <c r="D238">
        <f>MONTH(pogoda3[[#This Row],[Data]])</f>
        <v>8</v>
      </c>
    </row>
    <row r="239" spans="1:4" x14ac:dyDescent="0.25">
      <c r="A239" s="1">
        <v>44068</v>
      </c>
      <c r="B239">
        <v>16.899999999999999</v>
      </c>
      <c r="C239">
        <v>0.3</v>
      </c>
      <c r="D239">
        <f>MONTH(pogoda3[[#This Row],[Data]])</f>
        <v>8</v>
      </c>
    </row>
    <row r="240" spans="1:4" x14ac:dyDescent="0.25">
      <c r="A240" s="1">
        <v>44069</v>
      </c>
      <c r="B240">
        <v>15.5</v>
      </c>
      <c r="C240">
        <v>2.5</v>
      </c>
      <c r="D240">
        <f>MONTH(pogoda3[[#This Row],[Data]])</f>
        <v>8</v>
      </c>
    </row>
    <row r="241" spans="1:4" x14ac:dyDescent="0.25">
      <c r="A241" s="1">
        <v>44070</v>
      </c>
      <c r="B241">
        <v>16.399999999999999</v>
      </c>
      <c r="C241">
        <v>0.8</v>
      </c>
      <c r="D241">
        <f>MONTH(pogoda3[[#This Row],[Data]])</f>
        <v>8</v>
      </c>
    </row>
    <row r="242" spans="1:4" x14ac:dyDescent="0.25">
      <c r="A242" s="1">
        <v>44071</v>
      </c>
      <c r="B242">
        <v>15.4</v>
      </c>
      <c r="C242">
        <v>3.8</v>
      </c>
      <c r="D242">
        <f>MONTH(pogoda3[[#This Row],[Data]])</f>
        <v>8</v>
      </c>
    </row>
    <row r="243" spans="1:4" x14ac:dyDescent="0.25">
      <c r="A243" s="1">
        <v>44072</v>
      </c>
      <c r="B243">
        <v>16.5</v>
      </c>
      <c r="C243">
        <v>1.8</v>
      </c>
      <c r="D243">
        <f>MONTH(pogoda3[[#This Row],[Data]])</f>
        <v>8</v>
      </c>
    </row>
    <row r="244" spans="1:4" x14ac:dyDescent="0.25">
      <c r="A244" s="1">
        <v>44073</v>
      </c>
      <c r="B244">
        <v>16.5</v>
      </c>
      <c r="C244">
        <v>0</v>
      </c>
      <c r="D244">
        <f>MONTH(pogoda3[[#This Row],[Data]])</f>
        <v>8</v>
      </c>
    </row>
    <row r="245" spans="1:4" x14ac:dyDescent="0.25">
      <c r="A245" s="1">
        <v>44074</v>
      </c>
      <c r="B245">
        <v>18.5</v>
      </c>
      <c r="C245">
        <v>0.6</v>
      </c>
      <c r="D245">
        <f>MONTH(pogoda3[[#This Row],[Data]])</f>
        <v>8</v>
      </c>
    </row>
    <row r="246" spans="1:4" x14ac:dyDescent="0.25">
      <c r="A246" s="1">
        <v>44075</v>
      </c>
      <c r="B246">
        <v>16.899999999999999</v>
      </c>
      <c r="C246">
        <v>2.1</v>
      </c>
      <c r="D246">
        <f>MONTH(pogoda3[[#This Row],[Data]])</f>
        <v>9</v>
      </c>
    </row>
    <row r="247" spans="1:4" x14ac:dyDescent="0.25">
      <c r="A247" s="1">
        <v>44076</v>
      </c>
      <c r="B247">
        <v>16.7</v>
      </c>
      <c r="C247">
        <v>0</v>
      </c>
      <c r="D247">
        <f>MONTH(pogoda3[[#This Row],[Data]])</f>
        <v>9</v>
      </c>
    </row>
    <row r="248" spans="1:4" x14ac:dyDescent="0.25">
      <c r="A248" s="1">
        <v>44077</v>
      </c>
      <c r="B248">
        <v>16.7</v>
      </c>
      <c r="C248">
        <v>0.6</v>
      </c>
      <c r="D248">
        <f>MONTH(pogoda3[[#This Row],[Data]])</f>
        <v>9</v>
      </c>
    </row>
    <row r="249" spans="1:4" x14ac:dyDescent="0.25">
      <c r="A249" s="1">
        <v>44078</v>
      </c>
      <c r="B249">
        <v>14.8</v>
      </c>
      <c r="C249">
        <v>0.1</v>
      </c>
      <c r="D249">
        <f>MONTH(pogoda3[[#This Row],[Data]])</f>
        <v>9</v>
      </c>
    </row>
    <row r="250" spans="1:4" x14ac:dyDescent="0.25">
      <c r="A250" s="1">
        <v>44079</v>
      </c>
      <c r="B250">
        <v>14.2</v>
      </c>
      <c r="C250">
        <v>0.1</v>
      </c>
      <c r="D250">
        <f>MONTH(pogoda3[[#This Row],[Data]])</f>
        <v>9</v>
      </c>
    </row>
    <row r="251" spans="1:4" x14ac:dyDescent="0.25">
      <c r="A251" s="1">
        <v>44080</v>
      </c>
      <c r="B251">
        <v>16.3</v>
      </c>
      <c r="C251">
        <v>0.3</v>
      </c>
      <c r="D251">
        <f>MONTH(pogoda3[[#This Row],[Data]])</f>
        <v>9</v>
      </c>
    </row>
    <row r="252" spans="1:4" x14ac:dyDescent="0.25">
      <c r="A252" s="1">
        <v>44081</v>
      </c>
      <c r="B252">
        <v>13.4</v>
      </c>
      <c r="C252">
        <v>1.9</v>
      </c>
      <c r="D252">
        <f>MONTH(pogoda3[[#This Row],[Data]])</f>
        <v>9</v>
      </c>
    </row>
    <row r="253" spans="1:4" x14ac:dyDescent="0.25">
      <c r="A253" s="1">
        <v>44082</v>
      </c>
      <c r="B253">
        <v>12.7</v>
      </c>
      <c r="C253">
        <v>2.1</v>
      </c>
      <c r="D253">
        <f>MONTH(pogoda3[[#This Row],[Data]])</f>
        <v>9</v>
      </c>
    </row>
    <row r="254" spans="1:4" x14ac:dyDescent="0.25">
      <c r="A254" s="1">
        <v>44083</v>
      </c>
      <c r="B254">
        <v>13.8</v>
      </c>
      <c r="C254">
        <v>11.6</v>
      </c>
      <c r="D254">
        <f>MONTH(pogoda3[[#This Row],[Data]])</f>
        <v>9</v>
      </c>
    </row>
    <row r="255" spans="1:4" x14ac:dyDescent="0.25">
      <c r="A255" s="1">
        <v>44084</v>
      </c>
      <c r="B255">
        <v>11.4</v>
      </c>
      <c r="C255">
        <v>0</v>
      </c>
      <c r="D255">
        <f>MONTH(pogoda3[[#This Row],[Data]])</f>
        <v>9</v>
      </c>
    </row>
    <row r="256" spans="1:4" x14ac:dyDescent="0.25">
      <c r="A256" s="1">
        <v>44085</v>
      </c>
      <c r="B256">
        <v>14.2</v>
      </c>
      <c r="C256">
        <v>0.8</v>
      </c>
      <c r="D256">
        <f>MONTH(pogoda3[[#This Row],[Data]])</f>
        <v>9</v>
      </c>
    </row>
    <row r="257" spans="1:4" x14ac:dyDescent="0.25">
      <c r="A257" s="1">
        <v>44086</v>
      </c>
      <c r="B257">
        <v>12.9</v>
      </c>
      <c r="C257">
        <v>1.6</v>
      </c>
      <c r="D257">
        <f>MONTH(pogoda3[[#This Row],[Data]])</f>
        <v>9</v>
      </c>
    </row>
    <row r="258" spans="1:4" x14ac:dyDescent="0.25">
      <c r="A258" s="1">
        <v>44087</v>
      </c>
      <c r="B258">
        <v>15.5</v>
      </c>
      <c r="C258">
        <v>0</v>
      </c>
      <c r="D258">
        <f>MONTH(pogoda3[[#This Row],[Data]])</f>
        <v>9</v>
      </c>
    </row>
    <row r="259" spans="1:4" x14ac:dyDescent="0.25">
      <c r="A259" s="1">
        <v>44088</v>
      </c>
      <c r="B259">
        <v>15.8</v>
      </c>
      <c r="C259">
        <v>0</v>
      </c>
      <c r="D259">
        <f>MONTH(pogoda3[[#This Row],[Data]])</f>
        <v>9</v>
      </c>
    </row>
    <row r="260" spans="1:4" x14ac:dyDescent="0.25">
      <c r="A260" s="1">
        <v>44089</v>
      </c>
      <c r="B260">
        <v>11.9</v>
      </c>
      <c r="C260">
        <v>0</v>
      </c>
      <c r="D260">
        <f>MONTH(pogoda3[[#This Row],[Data]])</f>
        <v>9</v>
      </c>
    </row>
    <row r="261" spans="1:4" x14ac:dyDescent="0.25">
      <c r="A261" s="1">
        <v>44090</v>
      </c>
      <c r="B261">
        <v>11.3</v>
      </c>
      <c r="C261">
        <v>37.4</v>
      </c>
      <c r="D261">
        <f>MONTH(pogoda3[[#This Row],[Data]])</f>
        <v>9</v>
      </c>
    </row>
    <row r="262" spans="1:4" x14ac:dyDescent="0.25">
      <c r="A262" s="1">
        <v>44091</v>
      </c>
      <c r="B262">
        <v>11.6</v>
      </c>
      <c r="C262">
        <v>1.9</v>
      </c>
      <c r="D262">
        <f>MONTH(pogoda3[[#This Row],[Data]])</f>
        <v>9</v>
      </c>
    </row>
    <row r="263" spans="1:4" x14ac:dyDescent="0.25">
      <c r="A263" s="1">
        <v>44092</v>
      </c>
      <c r="B263">
        <v>13.7</v>
      </c>
      <c r="C263">
        <v>0</v>
      </c>
      <c r="D263">
        <f>MONTH(pogoda3[[#This Row],[Data]])</f>
        <v>9</v>
      </c>
    </row>
    <row r="264" spans="1:4" x14ac:dyDescent="0.25">
      <c r="A264" s="1">
        <v>44093</v>
      </c>
      <c r="B264">
        <v>11.9</v>
      </c>
      <c r="C264">
        <v>0.3</v>
      </c>
      <c r="D264">
        <f>MONTH(pogoda3[[#This Row],[Data]])</f>
        <v>9</v>
      </c>
    </row>
    <row r="265" spans="1:4" x14ac:dyDescent="0.25">
      <c r="A265" s="1">
        <v>44094</v>
      </c>
      <c r="B265">
        <v>10.4</v>
      </c>
      <c r="C265">
        <v>4.5</v>
      </c>
      <c r="D265">
        <f>MONTH(pogoda3[[#This Row],[Data]])</f>
        <v>9</v>
      </c>
    </row>
    <row r="266" spans="1:4" x14ac:dyDescent="0.25">
      <c r="A266" s="1">
        <v>44095</v>
      </c>
      <c r="B266">
        <v>9.6</v>
      </c>
      <c r="C266">
        <v>1.5</v>
      </c>
      <c r="D266">
        <f>MONTH(pogoda3[[#This Row],[Data]])</f>
        <v>9</v>
      </c>
    </row>
    <row r="267" spans="1:4" x14ac:dyDescent="0.25">
      <c r="A267" s="1">
        <v>44096</v>
      </c>
      <c r="B267">
        <v>11.1</v>
      </c>
      <c r="C267">
        <v>0.3</v>
      </c>
      <c r="D267">
        <f>MONTH(pogoda3[[#This Row],[Data]])</f>
        <v>9</v>
      </c>
    </row>
    <row r="268" spans="1:4" x14ac:dyDescent="0.25">
      <c r="A268" s="1">
        <v>44097</v>
      </c>
      <c r="B268">
        <v>11.6</v>
      </c>
      <c r="C268">
        <v>0.2</v>
      </c>
      <c r="D268">
        <f>MONTH(pogoda3[[#This Row],[Data]])</f>
        <v>9</v>
      </c>
    </row>
    <row r="269" spans="1:4" x14ac:dyDescent="0.25">
      <c r="A269" s="1">
        <v>44098</v>
      </c>
      <c r="B269">
        <v>11.4</v>
      </c>
      <c r="C269">
        <v>0</v>
      </c>
      <c r="D269">
        <f>MONTH(pogoda3[[#This Row],[Data]])</f>
        <v>9</v>
      </c>
    </row>
    <row r="270" spans="1:4" x14ac:dyDescent="0.25">
      <c r="A270" s="1">
        <v>44099</v>
      </c>
      <c r="B270">
        <v>10.1</v>
      </c>
      <c r="C270">
        <v>1</v>
      </c>
      <c r="D270">
        <f>MONTH(pogoda3[[#This Row],[Data]])</f>
        <v>9</v>
      </c>
    </row>
    <row r="271" spans="1:4" x14ac:dyDescent="0.25">
      <c r="A271" s="1">
        <v>44100</v>
      </c>
      <c r="B271">
        <v>15.5</v>
      </c>
      <c r="C271">
        <v>0</v>
      </c>
      <c r="D271">
        <f>MONTH(pogoda3[[#This Row],[Data]])</f>
        <v>9</v>
      </c>
    </row>
    <row r="272" spans="1:4" x14ac:dyDescent="0.25">
      <c r="A272" s="1">
        <v>44101</v>
      </c>
      <c r="B272">
        <v>15.8</v>
      </c>
      <c r="C272">
        <v>0</v>
      </c>
      <c r="D272">
        <f>MONTH(pogoda3[[#This Row],[Data]])</f>
        <v>9</v>
      </c>
    </row>
    <row r="273" spans="1:4" x14ac:dyDescent="0.25">
      <c r="A273" s="1">
        <v>44102</v>
      </c>
      <c r="B273">
        <v>11.9</v>
      </c>
      <c r="C273">
        <v>0</v>
      </c>
      <c r="D273">
        <f>MONTH(pogoda3[[#This Row],[Data]])</f>
        <v>9</v>
      </c>
    </row>
    <row r="274" spans="1:4" x14ac:dyDescent="0.25">
      <c r="A274" s="1">
        <v>44103</v>
      </c>
      <c r="B274">
        <v>11.3</v>
      </c>
      <c r="C274">
        <v>37.4</v>
      </c>
      <c r="D274">
        <f>MONTH(pogoda3[[#This Row],[Data]])</f>
        <v>9</v>
      </c>
    </row>
    <row r="275" spans="1:4" x14ac:dyDescent="0.25">
      <c r="A275" s="1">
        <v>44104</v>
      </c>
      <c r="B275">
        <v>11.6</v>
      </c>
      <c r="C275">
        <v>1.9</v>
      </c>
      <c r="D275">
        <f>MONTH(pogoda3[[#This Row],[Data]])</f>
        <v>9</v>
      </c>
    </row>
    <row r="276" spans="1:4" x14ac:dyDescent="0.25">
      <c r="A276" s="1">
        <v>44105</v>
      </c>
      <c r="B276">
        <v>13.7</v>
      </c>
      <c r="C276">
        <v>0</v>
      </c>
      <c r="D276">
        <f>MONTH(pogoda3[[#This Row],[Data]])</f>
        <v>10</v>
      </c>
    </row>
    <row r="277" spans="1:4" x14ac:dyDescent="0.25">
      <c r="A277" s="1">
        <v>44106</v>
      </c>
      <c r="B277">
        <v>11.9</v>
      </c>
      <c r="C277">
        <v>0.3</v>
      </c>
      <c r="D277">
        <f>MONTH(pogoda3[[#This Row],[Data]])</f>
        <v>10</v>
      </c>
    </row>
    <row r="278" spans="1:4" x14ac:dyDescent="0.25">
      <c r="A278" s="1">
        <v>44107</v>
      </c>
      <c r="B278">
        <v>10.4</v>
      </c>
      <c r="C278">
        <v>4.5</v>
      </c>
      <c r="D278">
        <f>MONTH(pogoda3[[#This Row],[Data]])</f>
        <v>10</v>
      </c>
    </row>
    <row r="279" spans="1:4" x14ac:dyDescent="0.25">
      <c r="A279" s="1">
        <v>44108</v>
      </c>
      <c r="B279">
        <v>9.6</v>
      </c>
      <c r="C279">
        <v>1.5</v>
      </c>
      <c r="D279">
        <f>MONTH(pogoda3[[#This Row],[Data]])</f>
        <v>10</v>
      </c>
    </row>
    <row r="280" spans="1:4" x14ac:dyDescent="0.25">
      <c r="A280" s="1">
        <v>44109</v>
      </c>
      <c r="B280">
        <v>13.7</v>
      </c>
      <c r="C280">
        <v>0</v>
      </c>
      <c r="D280">
        <f>MONTH(pogoda3[[#This Row],[Data]])</f>
        <v>10</v>
      </c>
    </row>
    <row r="281" spans="1:4" x14ac:dyDescent="0.25">
      <c r="A281" s="1">
        <v>44110</v>
      </c>
      <c r="B281">
        <v>11.9</v>
      </c>
      <c r="C281">
        <v>0.3</v>
      </c>
      <c r="D281">
        <f>MONTH(pogoda3[[#This Row],[Data]])</f>
        <v>10</v>
      </c>
    </row>
    <row r="282" spans="1:4" x14ac:dyDescent="0.25">
      <c r="A282" s="1">
        <v>44111</v>
      </c>
      <c r="B282">
        <v>10.4</v>
      </c>
      <c r="C282">
        <v>4.5</v>
      </c>
      <c r="D282">
        <f>MONTH(pogoda3[[#This Row],[Data]])</f>
        <v>10</v>
      </c>
    </row>
    <row r="283" spans="1:4" x14ac:dyDescent="0.25">
      <c r="A283" s="1">
        <v>44112</v>
      </c>
      <c r="B283">
        <v>9.6</v>
      </c>
      <c r="C283">
        <v>1.5</v>
      </c>
      <c r="D283">
        <f>MONTH(pogoda3[[#This Row],[Data]])</f>
        <v>10</v>
      </c>
    </row>
    <row r="284" spans="1:4" x14ac:dyDescent="0.25">
      <c r="A284" s="1">
        <v>44113</v>
      </c>
      <c r="B284">
        <v>9.4</v>
      </c>
      <c r="C284">
        <v>1.3</v>
      </c>
      <c r="D284">
        <f>MONTH(pogoda3[[#This Row],[Data]])</f>
        <v>10</v>
      </c>
    </row>
    <row r="285" spans="1:4" x14ac:dyDescent="0.25">
      <c r="A285" s="1">
        <v>44114</v>
      </c>
      <c r="B285">
        <v>8.3000000000000007</v>
      </c>
      <c r="C285">
        <v>8.3000000000000007</v>
      </c>
      <c r="D285">
        <f>MONTH(pogoda3[[#This Row],[Data]])</f>
        <v>10</v>
      </c>
    </row>
    <row r="286" spans="1:4" x14ac:dyDescent="0.25">
      <c r="A286" s="1">
        <v>44115</v>
      </c>
      <c r="B286">
        <v>8.6</v>
      </c>
      <c r="C286">
        <v>1.4</v>
      </c>
      <c r="D286">
        <f>MONTH(pogoda3[[#This Row],[Data]])</f>
        <v>10</v>
      </c>
    </row>
    <row r="287" spans="1:4" x14ac:dyDescent="0.25">
      <c r="A287" s="1">
        <v>44116</v>
      </c>
      <c r="B287">
        <v>7.3</v>
      </c>
      <c r="C287">
        <v>1.9</v>
      </c>
      <c r="D287">
        <f>MONTH(pogoda3[[#This Row],[Data]])</f>
        <v>10</v>
      </c>
    </row>
    <row r="288" spans="1:4" x14ac:dyDescent="0.25">
      <c r="A288" s="1">
        <v>44117</v>
      </c>
      <c r="B288">
        <v>6.8</v>
      </c>
      <c r="C288">
        <v>8.1</v>
      </c>
      <c r="D288">
        <f>MONTH(pogoda3[[#This Row],[Data]])</f>
        <v>10</v>
      </c>
    </row>
    <row r="289" spans="1:4" x14ac:dyDescent="0.25">
      <c r="A289" s="1">
        <v>44118</v>
      </c>
      <c r="B289">
        <v>6.9</v>
      </c>
      <c r="C289">
        <v>5</v>
      </c>
      <c r="D289">
        <f>MONTH(pogoda3[[#This Row],[Data]])</f>
        <v>10</v>
      </c>
    </row>
    <row r="290" spans="1:4" x14ac:dyDescent="0.25">
      <c r="A290" s="1">
        <v>44119</v>
      </c>
      <c r="B290">
        <v>4.5</v>
      </c>
      <c r="C290">
        <v>2.8</v>
      </c>
      <c r="D290">
        <f>MONTH(pogoda3[[#This Row],[Data]])</f>
        <v>10</v>
      </c>
    </row>
    <row r="291" spans="1:4" x14ac:dyDescent="0.25">
      <c r="A291" s="1">
        <v>44120</v>
      </c>
      <c r="B291">
        <v>5.7</v>
      </c>
      <c r="C291">
        <v>2.1</v>
      </c>
      <c r="D291">
        <f>MONTH(pogoda3[[#This Row],[Data]])</f>
        <v>10</v>
      </c>
    </row>
    <row r="292" spans="1:4" x14ac:dyDescent="0.25">
      <c r="A292" s="1">
        <v>44121</v>
      </c>
      <c r="B292">
        <v>4.9000000000000004</v>
      </c>
      <c r="C292">
        <v>2.5</v>
      </c>
      <c r="D292">
        <f>MONTH(pogoda3[[#This Row],[Data]])</f>
        <v>10</v>
      </c>
    </row>
    <row r="293" spans="1:4" x14ac:dyDescent="0.25">
      <c r="A293" s="1">
        <v>44122</v>
      </c>
      <c r="B293">
        <v>7.2</v>
      </c>
      <c r="C293">
        <v>12.2</v>
      </c>
      <c r="D293">
        <f>MONTH(pogoda3[[#This Row],[Data]])</f>
        <v>10</v>
      </c>
    </row>
    <row r="294" spans="1:4" x14ac:dyDescent="0.25">
      <c r="A294" s="1">
        <v>44123</v>
      </c>
      <c r="B294">
        <v>8.3000000000000007</v>
      </c>
      <c r="C294">
        <v>8.3000000000000007</v>
      </c>
      <c r="D294">
        <f>MONTH(pogoda3[[#This Row],[Data]])</f>
        <v>10</v>
      </c>
    </row>
    <row r="295" spans="1:4" x14ac:dyDescent="0.25">
      <c r="A295" s="1">
        <v>44124</v>
      </c>
      <c r="B295">
        <v>8.6</v>
      </c>
      <c r="C295">
        <v>1.4</v>
      </c>
      <c r="D295">
        <f>MONTH(pogoda3[[#This Row],[Data]])</f>
        <v>10</v>
      </c>
    </row>
    <row r="296" spans="1:4" x14ac:dyDescent="0.25">
      <c r="A296" s="1">
        <v>44125</v>
      </c>
      <c r="B296">
        <v>7.3</v>
      </c>
      <c r="C296">
        <v>1.9</v>
      </c>
      <c r="D296">
        <f>MONTH(pogoda3[[#This Row],[Data]])</f>
        <v>10</v>
      </c>
    </row>
    <row r="297" spans="1:4" x14ac:dyDescent="0.25">
      <c r="A297" s="1">
        <v>44126</v>
      </c>
      <c r="B297">
        <v>6.8</v>
      </c>
      <c r="C297">
        <v>8.1</v>
      </c>
      <c r="D297">
        <f>MONTH(pogoda3[[#This Row],[Data]])</f>
        <v>10</v>
      </c>
    </row>
    <row r="298" spans="1:4" x14ac:dyDescent="0.25">
      <c r="A298" s="1">
        <v>44127</v>
      </c>
      <c r="B298">
        <v>6.9</v>
      </c>
      <c r="C298">
        <v>5</v>
      </c>
      <c r="D298">
        <f>MONTH(pogoda3[[#This Row],[Data]])</f>
        <v>10</v>
      </c>
    </row>
    <row r="299" spans="1:4" x14ac:dyDescent="0.25">
      <c r="A299" s="1">
        <v>44128</v>
      </c>
      <c r="B299">
        <v>4.5</v>
      </c>
      <c r="C299">
        <v>2.8</v>
      </c>
      <c r="D299">
        <f>MONTH(pogoda3[[#This Row],[Data]])</f>
        <v>10</v>
      </c>
    </row>
    <row r="300" spans="1:4" x14ac:dyDescent="0.25">
      <c r="A300" s="1">
        <v>44129</v>
      </c>
      <c r="B300">
        <v>5.7</v>
      </c>
      <c r="C300">
        <v>2.1</v>
      </c>
      <c r="D300">
        <f>MONTH(pogoda3[[#This Row],[Data]])</f>
        <v>10</v>
      </c>
    </row>
    <row r="301" spans="1:4" x14ac:dyDescent="0.25">
      <c r="A301" s="1">
        <v>44130</v>
      </c>
      <c r="B301">
        <v>4.9000000000000004</v>
      </c>
      <c r="C301">
        <v>2.5</v>
      </c>
      <c r="D301">
        <f>MONTH(pogoda3[[#This Row],[Data]])</f>
        <v>10</v>
      </c>
    </row>
    <row r="302" spans="1:4" x14ac:dyDescent="0.25">
      <c r="A302" s="1">
        <v>44131</v>
      </c>
      <c r="B302">
        <v>8.6999999999999993</v>
      </c>
      <c r="C302">
        <v>0.5</v>
      </c>
      <c r="D302">
        <f>MONTH(pogoda3[[#This Row],[Data]])</f>
        <v>10</v>
      </c>
    </row>
    <row r="303" spans="1:4" x14ac:dyDescent="0.25">
      <c r="A303" s="1">
        <v>44132</v>
      </c>
      <c r="B303">
        <v>6.9</v>
      </c>
      <c r="C303">
        <v>5.7</v>
      </c>
      <c r="D303">
        <f>MONTH(pogoda3[[#This Row],[Data]])</f>
        <v>10</v>
      </c>
    </row>
    <row r="304" spans="1:4" x14ac:dyDescent="0.25">
      <c r="A304" s="1">
        <v>44133</v>
      </c>
      <c r="B304">
        <v>6.4</v>
      </c>
      <c r="C304">
        <v>6.2</v>
      </c>
      <c r="D304">
        <f>MONTH(pogoda3[[#This Row],[Data]])</f>
        <v>10</v>
      </c>
    </row>
    <row r="305" spans="1:4" x14ac:dyDescent="0.25">
      <c r="A305" s="1">
        <v>44134</v>
      </c>
      <c r="B305">
        <v>4.9000000000000004</v>
      </c>
      <c r="C305">
        <v>4.0999999999999996</v>
      </c>
      <c r="D305">
        <f>MONTH(pogoda3[[#This Row],[Data]])</f>
        <v>10</v>
      </c>
    </row>
    <row r="306" spans="1:4" x14ac:dyDescent="0.25">
      <c r="A306" s="1">
        <v>44135</v>
      </c>
      <c r="B306">
        <v>8.6</v>
      </c>
      <c r="C306">
        <v>1.4</v>
      </c>
      <c r="D306">
        <f>MONTH(pogoda3[[#This Row],[Data]])</f>
        <v>10</v>
      </c>
    </row>
    <row r="307" spans="1:4" x14ac:dyDescent="0.25">
      <c r="A307" s="1">
        <v>44136</v>
      </c>
      <c r="B307">
        <v>7.3</v>
      </c>
      <c r="C307">
        <v>1.9</v>
      </c>
      <c r="D307">
        <f>MONTH(pogoda3[[#This Row],[Data]])</f>
        <v>11</v>
      </c>
    </row>
    <row r="308" spans="1:4" x14ac:dyDescent="0.25">
      <c r="A308" s="1">
        <v>44137</v>
      </c>
      <c r="B308">
        <v>6.8</v>
      </c>
      <c r="C308">
        <v>8.1</v>
      </c>
      <c r="D308">
        <f>MONTH(pogoda3[[#This Row],[Data]])</f>
        <v>11</v>
      </c>
    </row>
    <row r="309" spans="1:4" x14ac:dyDescent="0.25">
      <c r="A309" s="1">
        <v>44138</v>
      </c>
      <c r="B309">
        <v>6.9</v>
      </c>
      <c r="C309">
        <v>5</v>
      </c>
      <c r="D309">
        <f>MONTH(pogoda3[[#This Row],[Data]])</f>
        <v>11</v>
      </c>
    </row>
    <row r="310" spans="1:4" x14ac:dyDescent="0.25">
      <c r="A310" s="1">
        <v>44139</v>
      </c>
      <c r="B310">
        <v>4.5</v>
      </c>
      <c r="C310">
        <v>2.8</v>
      </c>
      <c r="D310">
        <f>MONTH(pogoda3[[#This Row],[Data]])</f>
        <v>11</v>
      </c>
    </row>
    <row r="311" spans="1:4" x14ac:dyDescent="0.25">
      <c r="A311" s="1">
        <v>44140</v>
      </c>
      <c r="B311">
        <v>5.7</v>
      </c>
      <c r="C311">
        <v>2.1</v>
      </c>
      <c r="D311">
        <f>MONTH(pogoda3[[#This Row],[Data]])</f>
        <v>11</v>
      </c>
    </row>
    <row r="312" spans="1:4" x14ac:dyDescent="0.25">
      <c r="A312" s="1">
        <v>44141</v>
      </c>
      <c r="B312">
        <v>4.9000000000000004</v>
      </c>
      <c r="C312">
        <v>2.5</v>
      </c>
      <c r="D312">
        <f>MONTH(pogoda3[[#This Row],[Data]])</f>
        <v>11</v>
      </c>
    </row>
    <row r="313" spans="1:4" x14ac:dyDescent="0.25">
      <c r="A313" s="1">
        <v>44142</v>
      </c>
      <c r="B313">
        <v>7.2</v>
      </c>
      <c r="C313">
        <v>12.2</v>
      </c>
      <c r="D313">
        <f>MONTH(pogoda3[[#This Row],[Data]])</f>
        <v>11</v>
      </c>
    </row>
    <row r="314" spans="1:4" x14ac:dyDescent="0.25">
      <c r="A314" s="1">
        <v>44143</v>
      </c>
      <c r="B314">
        <v>8.3000000000000007</v>
      </c>
      <c r="C314">
        <v>8.3000000000000007</v>
      </c>
      <c r="D314">
        <f>MONTH(pogoda3[[#This Row],[Data]])</f>
        <v>11</v>
      </c>
    </row>
    <row r="315" spans="1:4" x14ac:dyDescent="0.25">
      <c r="A315" s="1">
        <v>44144</v>
      </c>
      <c r="B315">
        <v>8.6</v>
      </c>
      <c r="C315">
        <v>1.4</v>
      </c>
      <c r="D315">
        <f>MONTH(pogoda3[[#This Row],[Data]])</f>
        <v>11</v>
      </c>
    </row>
    <row r="316" spans="1:4" x14ac:dyDescent="0.25">
      <c r="A316" s="1">
        <v>44145</v>
      </c>
      <c r="B316">
        <v>7.3</v>
      </c>
      <c r="C316">
        <v>1.9</v>
      </c>
      <c r="D316">
        <f>MONTH(pogoda3[[#This Row],[Data]])</f>
        <v>11</v>
      </c>
    </row>
    <row r="317" spans="1:4" x14ac:dyDescent="0.25">
      <c r="A317" s="1">
        <v>44146</v>
      </c>
      <c r="B317">
        <v>8.6999999999999993</v>
      </c>
      <c r="C317">
        <v>0.5</v>
      </c>
      <c r="D317">
        <f>MONTH(pogoda3[[#This Row],[Data]])</f>
        <v>11</v>
      </c>
    </row>
    <row r="318" spans="1:4" x14ac:dyDescent="0.25">
      <c r="A318" s="1">
        <v>44147</v>
      </c>
      <c r="B318">
        <v>6.9</v>
      </c>
      <c r="C318">
        <v>5.7</v>
      </c>
      <c r="D318">
        <f>MONTH(pogoda3[[#This Row],[Data]])</f>
        <v>11</v>
      </c>
    </row>
    <row r="319" spans="1:4" x14ac:dyDescent="0.25">
      <c r="A319" s="1">
        <v>44148</v>
      </c>
      <c r="B319">
        <v>6.4</v>
      </c>
      <c r="C319">
        <v>6.2</v>
      </c>
      <c r="D319">
        <f>MONTH(pogoda3[[#This Row],[Data]])</f>
        <v>11</v>
      </c>
    </row>
    <row r="320" spans="1:4" x14ac:dyDescent="0.25">
      <c r="A320" s="1">
        <v>44149</v>
      </c>
      <c r="B320">
        <v>4.9000000000000004</v>
      </c>
      <c r="C320">
        <v>4.0999999999999996</v>
      </c>
      <c r="D320">
        <f>MONTH(pogoda3[[#This Row],[Data]])</f>
        <v>11</v>
      </c>
    </row>
    <row r="321" spans="1:4" x14ac:dyDescent="0.25">
      <c r="A321" s="1">
        <v>44150</v>
      </c>
      <c r="B321">
        <v>7.2</v>
      </c>
      <c r="C321">
        <v>12.2</v>
      </c>
      <c r="D321">
        <f>MONTH(pogoda3[[#This Row],[Data]])</f>
        <v>11</v>
      </c>
    </row>
    <row r="322" spans="1:4" x14ac:dyDescent="0.25">
      <c r="A322" s="1">
        <v>44151</v>
      </c>
      <c r="B322">
        <v>8.3000000000000007</v>
      </c>
      <c r="C322">
        <v>8.3000000000000007</v>
      </c>
      <c r="D322">
        <f>MONTH(pogoda3[[#This Row],[Data]])</f>
        <v>11</v>
      </c>
    </row>
    <row r="323" spans="1:4" x14ac:dyDescent="0.25">
      <c r="A323" s="1">
        <v>44152</v>
      </c>
      <c r="B323">
        <v>6.8</v>
      </c>
      <c r="C323">
        <v>8.1</v>
      </c>
      <c r="D323">
        <f>MONTH(pogoda3[[#This Row],[Data]])</f>
        <v>11</v>
      </c>
    </row>
    <row r="324" spans="1:4" x14ac:dyDescent="0.25">
      <c r="A324" s="1">
        <v>44153</v>
      </c>
      <c r="B324">
        <v>8.6999999999999993</v>
      </c>
      <c r="C324">
        <v>0.5</v>
      </c>
      <c r="D324">
        <f>MONTH(pogoda3[[#This Row],[Data]])</f>
        <v>11</v>
      </c>
    </row>
    <row r="325" spans="1:4" x14ac:dyDescent="0.25">
      <c r="A325" s="1">
        <v>44154</v>
      </c>
      <c r="B325">
        <v>6.9</v>
      </c>
      <c r="C325">
        <v>5.7</v>
      </c>
      <c r="D325">
        <f>MONTH(pogoda3[[#This Row],[Data]])</f>
        <v>11</v>
      </c>
    </row>
    <row r="326" spans="1:4" x14ac:dyDescent="0.25">
      <c r="A326" s="1">
        <v>44155</v>
      </c>
      <c r="B326">
        <v>6.4</v>
      </c>
      <c r="C326">
        <v>6.2</v>
      </c>
      <c r="D326">
        <f>MONTH(pogoda3[[#This Row],[Data]])</f>
        <v>11</v>
      </c>
    </row>
    <row r="327" spans="1:4" x14ac:dyDescent="0.25">
      <c r="A327" s="1">
        <v>44156</v>
      </c>
      <c r="B327">
        <v>4.9000000000000004</v>
      </c>
      <c r="C327">
        <v>4.0999999999999996</v>
      </c>
      <c r="D327">
        <f>MONTH(pogoda3[[#This Row],[Data]])</f>
        <v>11</v>
      </c>
    </row>
    <row r="328" spans="1:4" x14ac:dyDescent="0.25">
      <c r="A328" s="1">
        <v>44157</v>
      </c>
      <c r="B328">
        <v>7.2</v>
      </c>
      <c r="C328">
        <v>12.2</v>
      </c>
      <c r="D328">
        <f>MONTH(pogoda3[[#This Row],[Data]])</f>
        <v>11</v>
      </c>
    </row>
    <row r="329" spans="1:4" x14ac:dyDescent="0.25">
      <c r="A329" s="1">
        <v>44158</v>
      </c>
      <c r="B329">
        <v>8.3000000000000007</v>
      </c>
      <c r="C329">
        <v>8.3000000000000007</v>
      </c>
      <c r="D329">
        <f>MONTH(pogoda3[[#This Row],[Data]])</f>
        <v>11</v>
      </c>
    </row>
    <row r="330" spans="1:4" x14ac:dyDescent="0.25">
      <c r="A330" s="1">
        <v>44159</v>
      </c>
      <c r="B330">
        <v>8.6</v>
      </c>
      <c r="C330">
        <v>1.4</v>
      </c>
      <c r="D330">
        <f>MONTH(pogoda3[[#This Row],[Data]])</f>
        <v>11</v>
      </c>
    </row>
    <row r="331" spans="1:4" x14ac:dyDescent="0.25">
      <c r="A331" s="1">
        <v>44160</v>
      </c>
      <c r="B331">
        <v>7.3</v>
      </c>
      <c r="C331">
        <v>1.9</v>
      </c>
      <c r="D331">
        <f>MONTH(pogoda3[[#This Row],[Data]])</f>
        <v>11</v>
      </c>
    </row>
    <row r="332" spans="1:4" x14ac:dyDescent="0.25">
      <c r="A332" s="1">
        <v>44161</v>
      </c>
      <c r="B332">
        <v>6.8</v>
      </c>
      <c r="C332">
        <v>8.1</v>
      </c>
      <c r="D332">
        <f>MONTH(pogoda3[[#This Row],[Data]])</f>
        <v>11</v>
      </c>
    </row>
    <row r="333" spans="1:4" x14ac:dyDescent="0.25">
      <c r="A333" s="1">
        <v>44162</v>
      </c>
      <c r="B333">
        <v>6.9</v>
      </c>
      <c r="C333">
        <v>5</v>
      </c>
      <c r="D333">
        <f>MONTH(pogoda3[[#This Row],[Data]])</f>
        <v>11</v>
      </c>
    </row>
    <row r="334" spans="1:4" x14ac:dyDescent="0.25">
      <c r="A334" s="1">
        <v>44163</v>
      </c>
      <c r="B334">
        <v>4.5</v>
      </c>
      <c r="C334">
        <v>2.8</v>
      </c>
      <c r="D334">
        <f>MONTH(pogoda3[[#This Row],[Data]])</f>
        <v>11</v>
      </c>
    </row>
    <row r="335" spans="1:4" x14ac:dyDescent="0.25">
      <c r="A335" s="1">
        <v>44164</v>
      </c>
      <c r="B335">
        <v>5.7</v>
      </c>
      <c r="C335">
        <v>2.1</v>
      </c>
      <c r="D335">
        <f>MONTH(pogoda3[[#This Row],[Data]])</f>
        <v>11</v>
      </c>
    </row>
    <row r="336" spans="1:4" x14ac:dyDescent="0.25">
      <c r="A336" s="1">
        <v>44165</v>
      </c>
      <c r="B336">
        <v>4.9000000000000004</v>
      </c>
      <c r="C336">
        <v>2.5</v>
      </c>
      <c r="D336">
        <f>MONTH(pogoda3[[#This Row],[Data]])</f>
        <v>11</v>
      </c>
    </row>
    <row r="337" spans="1:4" x14ac:dyDescent="0.25">
      <c r="A337" s="1">
        <v>44166</v>
      </c>
      <c r="B337">
        <v>3.2</v>
      </c>
      <c r="C337">
        <v>0.1</v>
      </c>
      <c r="D337">
        <f>MONTH(pogoda3[[#This Row],[Data]])</f>
        <v>12</v>
      </c>
    </row>
    <row r="338" spans="1:4" x14ac:dyDescent="0.25">
      <c r="A338" s="1">
        <v>44167</v>
      </c>
      <c r="B338">
        <v>4.9000000000000004</v>
      </c>
      <c r="C338">
        <v>2.9</v>
      </c>
      <c r="D338">
        <f>MONTH(pogoda3[[#This Row],[Data]])</f>
        <v>12</v>
      </c>
    </row>
    <row r="339" spans="1:4" x14ac:dyDescent="0.25">
      <c r="A339" s="1">
        <v>44168</v>
      </c>
      <c r="B339">
        <v>1.9</v>
      </c>
      <c r="C339">
        <v>3.1</v>
      </c>
      <c r="D339">
        <f>MONTH(pogoda3[[#This Row],[Data]])</f>
        <v>12</v>
      </c>
    </row>
    <row r="340" spans="1:4" x14ac:dyDescent="0.25">
      <c r="A340" s="1">
        <v>44169</v>
      </c>
      <c r="B340">
        <v>2</v>
      </c>
      <c r="C340">
        <v>1.3</v>
      </c>
      <c r="D340">
        <f>MONTH(pogoda3[[#This Row],[Data]])</f>
        <v>12</v>
      </c>
    </row>
    <row r="341" spans="1:4" x14ac:dyDescent="0.25">
      <c r="A341" s="1">
        <v>44170</v>
      </c>
      <c r="B341">
        <v>1.7</v>
      </c>
      <c r="C341">
        <v>0.7</v>
      </c>
      <c r="D341">
        <f>MONTH(pogoda3[[#This Row],[Data]])</f>
        <v>12</v>
      </c>
    </row>
    <row r="342" spans="1:4" x14ac:dyDescent="0.25">
      <c r="A342" s="1">
        <v>44171</v>
      </c>
      <c r="B342">
        <v>3.9</v>
      </c>
      <c r="C342">
        <v>0.7</v>
      </c>
      <c r="D342">
        <f>MONTH(pogoda3[[#This Row],[Data]])</f>
        <v>12</v>
      </c>
    </row>
    <row r="343" spans="1:4" x14ac:dyDescent="0.25">
      <c r="A343" s="1">
        <v>44172</v>
      </c>
      <c r="B343">
        <v>3.2</v>
      </c>
      <c r="C343">
        <v>0.5</v>
      </c>
      <c r="D343">
        <f>MONTH(pogoda3[[#This Row],[Data]])</f>
        <v>12</v>
      </c>
    </row>
    <row r="344" spans="1:4" x14ac:dyDescent="0.25">
      <c r="A344" s="1">
        <v>44173</v>
      </c>
      <c r="B344">
        <v>3.3</v>
      </c>
      <c r="C344">
        <v>2</v>
      </c>
      <c r="D344">
        <f>MONTH(pogoda3[[#This Row],[Data]])</f>
        <v>12</v>
      </c>
    </row>
    <row r="345" spans="1:4" x14ac:dyDescent="0.25">
      <c r="A345" s="1">
        <v>44174</v>
      </c>
      <c r="B345">
        <v>3</v>
      </c>
      <c r="C345">
        <v>1.7</v>
      </c>
      <c r="D345">
        <f>MONTH(pogoda3[[#This Row],[Data]])</f>
        <v>12</v>
      </c>
    </row>
    <row r="346" spans="1:4" x14ac:dyDescent="0.25">
      <c r="A346" s="1">
        <v>44175</v>
      </c>
      <c r="B346">
        <v>2.7</v>
      </c>
      <c r="C346">
        <v>1.7</v>
      </c>
      <c r="D346">
        <f>MONTH(pogoda3[[#This Row],[Data]])</f>
        <v>12</v>
      </c>
    </row>
    <row r="347" spans="1:4" x14ac:dyDescent="0.25">
      <c r="A347" s="1">
        <v>44176</v>
      </c>
      <c r="B347">
        <v>2.7</v>
      </c>
      <c r="C347">
        <v>2.2999999999999998</v>
      </c>
      <c r="D347">
        <f>MONTH(pogoda3[[#This Row],[Data]])</f>
        <v>12</v>
      </c>
    </row>
    <row r="348" spans="1:4" x14ac:dyDescent="0.25">
      <c r="A348" s="1">
        <v>44177</v>
      </c>
      <c r="B348">
        <v>2.7</v>
      </c>
      <c r="C348">
        <v>1.4</v>
      </c>
      <c r="D348">
        <f>MONTH(pogoda3[[#This Row],[Data]])</f>
        <v>12</v>
      </c>
    </row>
    <row r="349" spans="1:4" x14ac:dyDescent="0.25">
      <c r="A349" s="1">
        <v>44178</v>
      </c>
      <c r="B349">
        <v>3.8</v>
      </c>
      <c r="C349">
        <v>10.5</v>
      </c>
      <c r="D349">
        <f>MONTH(pogoda3[[#This Row],[Data]])</f>
        <v>12</v>
      </c>
    </row>
    <row r="350" spans="1:4" x14ac:dyDescent="0.25">
      <c r="A350" s="1">
        <v>44179</v>
      </c>
      <c r="B350">
        <v>3</v>
      </c>
      <c r="C350">
        <v>0</v>
      </c>
      <c r="D350">
        <f>MONTH(pogoda3[[#This Row],[Data]])</f>
        <v>12</v>
      </c>
    </row>
    <row r="351" spans="1:4" x14ac:dyDescent="0.25">
      <c r="A351" s="1">
        <v>44180</v>
      </c>
      <c r="B351">
        <v>5.4</v>
      </c>
      <c r="C351">
        <v>0.7</v>
      </c>
      <c r="D351">
        <f>MONTH(pogoda3[[#This Row],[Data]])</f>
        <v>12</v>
      </c>
    </row>
    <row r="352" spans="1:4" x14ac:dyDescent="0.25">
      <c r="A352" s="1">
        <v>44181</v>
      </c>
      <c r="B352">
        <v>2.2999999999999998</v>
      </c>
      <c r="C352">
        <v>0.1</v>
      </c>
      <c r="D352">
        <f>MONTH(pogoda3[[#This Row],[Data]])</f>
        <v>12</v>
      </c>
    </row>
    <row r="353" spans="1:4" x14ac:dyDescent="0.25">
      <c r="A353" s="1">
        <v>44182</v>
      </c>
      <c r="B353">
        <v>2.2999999999999998</v>
      </c>
      <c r="C353">
        <v>0.2</v>
      </c>
      <c r="D353">
        <f>MONTH(pogoda3[[#This Row],[Data]])</f>
        <v>12</v>
      </c>
    </row>
    <row r="354" spans="1:4" x14ac:dyDescent="0.25">
      <c r="A354" s="1">
        <v>44183</v>
      </c>
      <c r="B354">
        <v>4.5</v>
      </c>
      <c r="C354">
        <v>2.9</v>
      </c>
      <c r="D354">
        <f>MONTH(pogoda3[[#This Row],[Data]])</f>
        <v>12</v>
      </c>
    </row>
    <row r="355" spans="1:4" x14ac:dyDescent="0.25">
      <c r="A355" s="1">
        <v>44184</v>
      </c>
      <c r="B355">
        <v>1.9</v>
      </c>
      <c r="C355">
        <v>0.4</v>
      </c>
      <c r="D355">
        <f>MONTH(pogoda3[[#This Row],[Data]])</f>
        <v>12</v>
      </c>
    </row>
    <row r="356" spans="1:4" x14ac:dyDescent="0.25">
      <c r="A356" s="1">
        <v>44185</v>
      </c>
      <c r="B356">
        <v>4.2</v>
      </c>
      <c r="C356">
        <v>0.1</v>
      </c>
      <c r="D356">
        <f>MONTH(pogoda3[[#This Row],[Data]])</f>
        <v>12</v>
      </c>
    </row>
    <row r="357" spans="1:4" x14ac:dyDescent="0.25">
      <c r="A357" s="1">
        <v>44186</v>
      </c>
      <c r="B357">
        <v>1.5</v>
      </c>
      <c r="C357">
        <v>0</v>
      </c>
      <c r="D357">
        <f>MONTH(pogoda3[[#This Row],[Data]])</f>
        <v>12</v>
      </c>
    </row>
    <row r="358" spans="1:4" x14ac:dyDescent="0.25">
      <c r="A358" s="1">
        <v>44187</v>
      </c>
      <c r="B358">
        <v>2.1</v>
      </c>
      <c r="C358">
        <v>1.4</v>
      </c>
      <c r="D358">
        <f>MONTH(pogoda3[[#This Row],[Data]])</f>
        <v>12</v>
      </c>
    </row>
    <row r="359" spans="1:4" x14ac:dyDescent="0.25">
      <c r="A359" s="1">
        <v>44188</v>
      </c>
      <c r="B359">
        <v>0.2</v>
      </c>
      <c r="C359">
        <v>1.1000000000000001</v>
      </c>
      <c r="D359">
        <f>MONTH(pogoda3[[#This Row],[Data]])</f>
        <v>12</v>
      </c>
    </row>
    <row r="360" spans="1:4" x14ac:dyDescent="0.25">
      <c r="A360" s="1">
        <v>44189</v>
      </c>
      <c r="B360">
        <v>0.3</v>
      </c>
      <c r="C360">
        <v>4.3</v>
      </c>
      <c r="D360">
        <f>MONTH(pogoda3[[#This Row],[Data]])</f>
        <v>12</v>
      </c>
    </row>
    <row r="361" spans="1:4" x14ac:dyDescent="0.25">
      <c r="A361" s="1">
        <v>44190</v>
      </c>
      <c r="B361">
        <v>-4.2</v>
      </c>
      <c r="C361">
        <v>1.4</v>
      </c>
      <c r="D361">
        <f>MONTH(pogoda3[[#This Row],[Data]])</f>
        <v>12</v>
      </c>
    </row>
    <row r="362" spans="1:4" x14ac:dyDescent="0.25">
      <c r="A362" s="1">
        <v>44191</v>
      </c>
      <c r="B362">
        <v>3.1</v>
      </c>
      <c r="C362">
        <v>1.1000000000000001</v>
      </c>
      <c r="D362">
        <f>MONTH(pogoda3[[#This Row],[Data]])</f>
        <v>12</v>
      </c>
    </row>
    <row r="363" spans="1:4" x14ac:dyDescent="0.25">
      <c r="A363" s="1">
        <v>44192</v>
      </c>
      <c r="B363">
        <v>-1.1000000000000001</v>
      </c>
      <c r="C363">
        <v>0</v>
      </c>
      <c r="D363">
        <f>MONTH(pogoda3[[#This Row],[Data]])</f>
        <v>12</v>
      </c>
    </row>
    <row r="364" spans="1:4" x14ac:dyDescent="0.25">
      <c r="A364" s="1">
        <v>44193</v>
      </c>
      <c r="B364">
        <v>0.6</v>
      </c>
      <c r="C364">
        <v>1</v>
      </c>
      <c r="D364">
        <f>MONTH(pogoda3[[#This Row],[Data]])</f>
        <v>12</v>
      </c>
    </row>
    <row r="365" spans="1:4" x14ac:dyDescent="0.25">
      <c r="A365" s="1">
        <v>44194</v>
      </c>
      <c r="B365">
        <v>2.6</v>
      </c>
      <c r="C365">
        <v>3.8</v>
      </c>
      <c r="D365">
        <f>MONTH(pogoda3[[#This Row],[Data]])</f>
        <v>12</v>
      </c>
    </row>
    <row r="366" spans="1:4" x14ac:dyDescent="0.25">
      <c r="A366" s="1">
        <v>44195</v>
      </c>
      <c r="B366">
        <v>0.2</v>
      </c>
      <c r="C366">
        <v>1.1000000000000001</v>
      </c>
      <c r="D366">
        <f>MONTH(pogoda3[[#This Row],[Data]])</f>
        <v>12</v>
      </c>
    </row>
    <row r="367" spans="1:4" x14ac:dyDescent="0.25">
      <c r="A367" s="1">
        <v>44196</v>
      </c>
      <c r="B367">
        <v>0.3</v>
      </c>
      <c r="C367">
        <v>4.3</v>
      </c>
      <c r="D367">
        <f>MONTH(pogoda3[[#This Row],[Data]])</f>
        <v>12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t n J C W F h F 9 V S j A A A A 9 g A A A B I A H A B D b 2 5 m a W c v U G F j a 2 F n Z S 5 4 b W w g o h g A K K A U A A A A A A A A A A A A A A A A A A A A A A A A A A A A h Y + x D o I w G I R f h X S n L X U x 5 K c M r p C Q m B j X p l R o L I X Q Y n k 3 B x / J V x C j q J v j 3 X 2 X 3 N 2 v N 8 j n z k Q X N T r d 2 w w l m K J I W d n X 2 j Y Z m v w p 3 q K c Q y X k W T Q q W m D r 0 t n p D L X e D y k h I Q Q c N r g f G 8 I o T c i x L P a y V Z 2 I t X V e W K n Q p 1 X / b y E O h 9 c Y z n D C K G a M Y Q p k N a H U 9 g u w Z e 8 z / T F h N x k / j Y o P J q 4 K I K s E 8 v 7 A H 1 B L A w Q U A A I A C A C 2 c k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n J C W K L i b o e r A Q A A D A 0 A A B M A H A B G b 3 J t d W x h c y 9 T Z W N 0 a W 9 u M S 5 t I K I Y A C i g F A A A A A A A A A A A A A A A A A A A A A A A A A A A A O 2 S P W 4 b M R C F e w G 6 w 4 B u V s B C i K 0 o h Y 0 t B M l G U k T 5 k d z E T E G L E 5 k R y V m Q 3 C g r w Y 2 O k W u 4 C u D O 2 H u F i Q z b i F 3 s A c i G H A 4 5 n P f 4 e V w E R R Z m + / n w p N v p d v y V c C i h p C V J A Q V o D N 0 O x N H 8 d n c 3 s t l R 3 B z 7 H / 0 J L S q D N m R n S m N / T D b E w G d s f M z P P T r P v w u 7 J D 5 B v w p U 8 v e j + f n n E b y b n n E j Q u V W S n G H J Y Y 6 k F O V 4 V J Y 5 I 4 2 c q N E s 4 M B L 7 V a K T 4 Y 8 n 0 v / f A z s F 5 + M U G t j A r o C n b C c h i T r o z 1 x S C H U 7 s g q e y y O D w a v s r h U 0 U B Z 6 H W W D w u + 1 O y + L W X 7 z U d s K l Y N r u 7 m / V K A U X R c l 0 3 t 3 5 D t j Y x 2 i g y C l k U P B e X 8 e 5 H R y Y W e o t C R o H Z g y M 5 X N y n R l r P F k I L 5 4 v g q q c P f Y m V b H S Z I N T l Y 8 m 5 E 9 Z / I 2 f 2 O u Z 1 i T 5 r 1 1 a + 3 b K J C C K a E E s i S B H w O o c t a 3 7 F H 7 R K Q E B T o v v r 9 s M h W 5 l L d P + O f S i F r G E N x v y X v O 5 1 O 8 q + 3 P h T R g 7 Y P S X Z U Y 8 l V B I q b V A Z J F Q S K u 1 Q e Z 1 Q S a i 0 Q 2 W Y U E m o t E P l T U I l o f I M l T 9 Q S w E C L Q A U A A I A C A C 2 c k J Y W E X 1 V K M A A A D 2 A A A A E g A A A A A A A A A A A A A A A A A A A A A A Q 2 9 u Z m l n L 1 B h Y 2 t h Z 2 U u e G 1 s U E s B A i 0 A F A A C A A g A t n J C W A / K 6 a u k A A A A 6 Q A A A B M A A A A A A A A A A A A A A A A A 7 w A A A F t D b 2 5 0 Z W 5 0 X 1 R 5 c G V z X S 5 4 b W x Q S w E C L Q A U A A I A C A C 2 c k J Y o u J u h 6 s B A A A M D Q A A E w A A A A A A A A A A A A A A A A D g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N A A A A A A A A B E 0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d v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y V D E y O j Q 3 O j Q 3 L j Q 3 N D Q 3 N D N a I i A v P j x F b n R y e S B U e X B l P S J G a W x s Q 2 9 s d W 1 u V H l w Z X M i I F Z h b H V l P S J z Q 1 F V R i I g L z 4 8 R W 5 0 c n k g V H l w Z T 0 i R m l s b E N v b H V t b k 5 h b W V z I i B W Y W x 1 Z T 0 i c 1 s m c X V v d D t E Y X R h J n F 1 b 3 Q 7 L C Z x d W 9 0 O 8 W a c m V k b m l h I H R l b X B l c m F 0 d X J h J n F 1 b 3 Q 7 L C Z x d W 9 0 O 0 9 w Y W R 5 I H c g b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Q X V 0 b 1 J l b W 9 2 Z W R D b 2 x 1 b W 5 z M S 5 7 R G F 0 Y S w w f S Z x d W 9 0 O y w m c X V v d D t T Z W N 0 a W 9 u M S 9 w b 2 d v Z G E v Q X V 0 b 1 J l b W 9 2 Z W R D b 2 x 1 b W 5 z M S 5 7 x Z p y Z W R u a W E g d G V t c G V y Y X R 1 c m E s M X 0 m c X V v d D s s J n F 1 b 3 Q 7 U 2 V j d G l v b j E v c G 9 n b 2 R h L 0 F 1 d G 9 S Z W 1 v d m V k Q 2 9 s d W 1 u c z E u e 0 9 w Y W R 5 I H c g b W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h d G E s M H 0 m c X V v d D s s J n F 1 b 3 Q 7 U 2 V j d G l v b j E v c G 9 n b 2 R h L 0 F 1 d G 9 S Z W 1 v d m V k Q 2 9 s d W 1 u c z E u e 8 W a c m V k b m l h I H R l b X B l c m F 0 d X J h L D F 9 J n F 1 b 3 Q 7 L C Z x d W 9 0 O 1 N l Y 3 R p b 2 4 x L 3 B v Z 2 9 k Y S 9 B d X R v U m V t b 3 Z l Z E N v b H V t b n M x L n t P c G F k e S B 3 I G 1 t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d v Z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Z 2 9 k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y V D E y O j Q 3 O j Q 3 L j Q 3 N D Q 3 N D N a I i A v P j x F b n R y e S B U e X B l P S J G a W x s Q 2 9 s d W 1 u V H l w Z X M i I F Z h b H V l P S J z Q 1 F V R i I g L z 4 8 R W 5 0 c n k g V H l w Z T 0 i R m l s b E N v b H V t b k 5 h b W V z I i B W Y W x 1 Z T 0 i c 1 s m c X V v d D t E Y X R h J n F 1 b 3 Q 7 L C Z x d W 9 0 O 8 W a c m V k b m l h I H R l b X B l c m F 0 d X J h J n F 1 b 3 Q 7 L C Z x d W 9 0 O 0 9 w Y W R 5 I H c g b W 0 m c X V v d D t d I i A v P j x F b n R y e S B U e X B l P S J G a W x s U 3 R h d H V z I i B W Y W x 1 Z T 0 i c 0 N v b X B s Z X R l I i A v P j x F b n R y e S B U e X B l P S J G a W x s Q 2 9 1 b n Q i I F Z h b H V l P S J s M z Y 2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Q X V 0 b 1 J l b W 9 2 Z W R D b 2 x 1 b W 5 z M S 5 7 R G F 0 Y S w w f S Z x d W 9 0 O y w m c X V v d D t T Z W N 0 a W 9 u M S 9 w b 2 d v Z G E v Q X V 0 b 1 J l b W 9 2 Z W R D b 2 x 1 b W 5 z M S 5 7 x Z p y Z W R u a W E g d G V t c G V y Y X R 1 c m E s M X 0 m c X V v d D s s J n F 1 b 3 Q 7 U 2 V j d G l v b j E v c G 9 n b 2 R h L 0 F 1 d G 9 S Z W 1 v d m V k Q 2 9 s d W 1 u c z E u e 0 9 w Y W R 5 I H c g b W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h d G E s M H 0 m c X V v d D s s J n F 1 b 3 Q 7 U 2 V j d G l v b j E v c G 9 n b 2 R h L 0 F 1 d G 9 S Z W 1 v d m V k Q 2 9 s d W 1 u c z E u e 8 W a c m V k b m l h I H R l b X B l c m F 0 d X J h L D F 9 J n F 1 b 3 Q 7 L C Z x d W 9 0 O 1 N l Y 3 R p b 2 4 x L 3 B v Z 2 9 k Y S 9 B d X R v U m V t b 3 Z l Z E N v b H V t b n M x L n t P c G F k e S B 3 I G 1 t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n b 2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2 d v Z G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M l Q x M j o 0 N z o 0 N y 4 0 N z Q 0 N z Q z W i I g L z 4 8 R W 5 0 c n k g V H l w Z T 0 i R m l s b E N v b H V t b l R 5 c G V z I i B W Y W x 1 Z T 0 i c 0 N R V U Y i I C 8 + P E V u d H J 5 I F R 5 c G U 9 I k Z p b G x D b 2 x 1 b W 5 O Y W 1 l c y I g V m F s d W U 9 I n N b J n F 1 b 3 Q 7 R G F 0 Y S Z x d W 9 0 O y w m c X V v d D v F m n J l Z G 5 p Y S B 0 Z W 1 w Z X J h d H V y Y S Z x d W 9 0 O y w m c X V v d D t P c G F k e S B 3 I G 1 t J n F 1 b 3 Q 7 X S I g L z 4 8 R W 5 0 c n k g V H l w Z T 0 i R m l s b F N 0 Y X R 1 c y I g V m F s d W U 9 I n N D b 2 1 w b G V 0 Z S I g L z 4 8 R W 5 0 c n k g V H l w Z T 0 i R m l s b E N v d W 5 0 I i B W Y W x 1 Z T 0 i b D M 2 N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0 R h d G E s M H 0 m c X V v d D s s J n F 1 b 3 Q 7 U 2 V j d G l v b j E v c G 9 n b 2 R h L 0 F 1 d G 9 S Z W 1 v d m V k Q 2 9 s d W 1 u c z E u e 8 W a c m V k b m l h I H R l b X B l c m F 0 d X J h L D F 9 J n F 1 b 3 Q 7 L C Z x d W 9 0 O 1 N l Y 3 R p b 2 4 x L 3 B v Z 2 9 k Y S 9 B d X R v U m V t b 3 Z l Z E N v b H V t b n M x L n t P c G F k e S B 3 I G 1 t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v Z 2 9 k Y S 9 B d X R v U m V t b 3 Z l Z E N v b H V t b n M x L n t E Y X R h L D B 9 J n F 1 b 3 Q 7 L C Z x d W 9 0 O 1 N l Y 3 R p b 2 4 x L 3 B v Z 2 9 k Y S 9 B d X R v U m V t b 3 Z l Z E N v b H V t b n M x L n v F m n J l Z G 5 p Y S B 0 Z W 1 w Z X J h d H V y Y S w x f S Z x d W 9 0 O y w m c X V v d D t T Z W N 0 a W 9 u M S 9 w b 2 d v Z G E v Q X V 0 b 1 J l b W 9 2 Z W R D b 2 x 1 b W 5 z M S 5 7 T 3 B h Z H k g d y B t b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9 n b 2 R h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J U M T I 6 N D c 6 N D c u N D c 0 N D c 0 M 1 o i I C 8 + P E V u d H J 5 I F R 5 c G U 9 I k Z p b G x D b 2 x 1 b W 5 U e X B l c y I g V m F s d W U 9 I n N D U V V G I i A v P j x F b n R y e S B U e X B l P S J G a W x s Q 2 9 s d W 1 u T m F t Z X M i I F Z h b H V l P S J z W y Z x d W 9 0 O 0 R h d G E m c X V v d D s s J n F 1 b 3 Q 7 x Z p y Z W R u a W E g d G V t c G V y Y X R 1 c m E m c X V v d D s s J n F 1 b 3 Q 7 T 3 B h Z H k g d y B t b S Z x d W 9 0 O 1 0 i I C 8 + P E V u d H J 5 I F R 5 c G U 9 I k Z p b G x T d G F 0 d X M i I F Z h b H V l P S J z Q 2 9 t c G x l d G U i I C 8 + P E V u d H J 5 I F R 5 c G U 9 I k Z p b G x D b 3 V u d C I g V m F s d W U 9 I m w z N j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Y X R h L D B 9 J n F 1 b 3 Q 7 L C Z x d W 9 0 O 1 N l Y 3 R p b 2 4 x L 3 B v Z 2 9 k Y S 9 B d X R v U m V t b 3 Z l Z E N v b H V t b n M x L n v F m n J l Z G 5 p Y S B 0 Z W 1 w Z X J h d H V y Y S w x f S Z x d W 9 0 O y w m c X V v d D t T Z W N 0 a W 9 u M S 9 w b 2 d v Z G E v Q X V 0 b 1 J l b W 9 2 Z W R D b 2 x 1 b W 5 z M S 5 7 T 3 B h Z H k g d y B t b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b 2 d v Z G E v Q X V 0 b 1 J l b W 9 2 Z W R D b 2 x 1 b W 5 z M S 5 7 R G F 0 Y S w w f S Z x d W 9 0 O y w m c X V v d D t T Z W N 0 a W 9 u M S 9 w b 2 d v Z G E v Q X V 0 b 1 J l b W 9 2 Z W R D b 2 x 1 b W 5 z M S 5 7 x Z p y Z W R u a W E g d G V t c G V y Y X R 1 c m E s M X 0 m c X V v d D s s J n F 1 b 3 Q 7 U 2 V j d G l v b j E v c G 9 n b 2 R h L 0 F 1 d G 9 S Z W 1 v d m V k Q 2 9 s d W 1 u c z E u e 0 9 w Y W R 5 I H c g b W 0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Z 2 9 k Y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y V D E y O j Q 3 O j Q 3 L j Q 3 N D Q 3 N D N a I i A v P j x F b n R y e S B U e X B l P S J G a W x s Q 2 9 s d W 1 u V H l w Z X M i I F Z h b H V l P S J z Q 1 F V R i I g L z 4 8 R W 5 0 c n k g V H l w Z T 0 i R m l s b E N v b H V t b k 5 h b W V z I i B W Y W x 1 Z T 0 i c 1 s m c X V v d D t E Y X R h J n F 1 b 3 Q 7 L C Z x d W 9 0 O 8 W a c m V k b m l h I H R l b X B l c m F 0 d X J h J n F 1 b 3 Q 7 L C Z x d W 9 0 O 0 9 w Y W R 5 I H c g b W 0 m c X V v d D t d I i A v P j x F b n R y e S B U e X B l P S J G a W x s U 3 R h d H V z I i B W Y W x 1 Z T 0 i c 0 N v b X B s Z X R l I i A v P j x F b n R y e S B U e X B l P S J G a W x s Q 2 9 1 b n Q i I F Z h b H V l P S J s M z Y 2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Q X V 0 b 1 J l b W 9 2 Z W R D b 2 x 1 b W 5 z M S 5 7 R G F 0 Y S w w f S Z x d W 9 0 O y w m c X V v d D t T Z W N 0 a W 9 u M S 9 w b 2 d v Z G E v Q X V 0 b 1 J l b W 9 2 Z W R D b 2 x 1 b W 5 z M S 5 7 x Z p y Z W R u a W E g d G V t c G V y Y X R 1 c m E s M X 0 m c X V v d D s s J n F 1 b 3 Q 7 U 2 V j d G l v b j E v c G 9 n b 2 R h L 0 F 1 d G 9 S Z W 1 v d m V k Q 2 9 s d W 1 u c z E u e 0 9 w Y W R 5 I H c g b W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h d G E s M H 0 m c X V v d D s s J n F 1 b 3 Q 7 U 2 V j d G l v b j E v c G 9 n b 2 R h L 0 F 1 d G 9 S Z W 1 v d m V k Q 2 9 s d W 1 u c z E u e 8 W a c m V k b m l h I H R l b X B l c m F 0 d X J h L D F 9 J n F 1 b 3 Q 7 L C Z x d W 9 0 O 1 N l Y 3 R p b 2 4 x L 3 B v Z 2 9 k Y S 9 B d X R v U m V t b 3 Z l Z E N v b H V t b n M x L n t P c G F k e S B 3 I G 1 t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n b 2 R h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w b 2 d v Z G E 2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0 L T A y L T A y V D E y O j Q 3 O j Q 3 L j Q 3 N D Q 3 N D N a I i A v P j x F b n R y e S B U e X B l P S J G a W x s Q 2 9 s d W 1 u V H l w Z X M i I F Z h b H V l P S J z Q 1 F V R i I g L z 4 8 R W 5 0 c n k g V H l w Z T 0 i R m l s b E N v b H V t b k 5 h b W V z I i B W Y W x 1 Z T 0 i c 1 s m c X V v d D t E Y X R h J n F 1 b 3 Q 7 L C Z x d W 9 0 O 8 W a c m V k b m l h I H R l b X B l c m F 0 d X J h J n F 1 b 3 Q 7 L C Z x d W 9 0 O 0 9 w Y W R 5 I H c g b W 0 m c X V v d D t d I i A v P j x F b n R y e S B U e X B l P S J G a W x s U 3 R h d H V z I i B W Y W x 1 Z T 0 i c 0 N v b X B s Z X R l I i A v P j x F b n R y e S B U e X B l P S J G a W x s Q 2 9 1 b n Q i I F Z h b H V l P S J s M z Y 2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Y X R h L D B 9 J n F 1 b 3 Q 7 L C Z x d W 9 0 O 1 N l Y 3 R p b 2 4 x L 3 B v Z 2 9 k Y S 9 B d X R v U m V t b 3 Z l Z E N v b H V t b n M x L n v F m n J l Z G 5 p Y S B 0 Z W 1 w Z X J h d H V y Y S w x f S Z x d W 9 0 O y w m c X V v d D t T Z W N 0 a W 9 u M S 9 w b 2 d v Z G E v Q X V 0 b 1 J l b W 9 2 Z W R D b 2 x 1 b W 5 z M S 5 7 T 3 B h Z H k g d y B t b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b 2 d v Z G E v Q X V 0 b 1 J l b W 9 2 Z W R D b 2 x 1 b W 5 z M S 5 7 R G F 0 Y S w w f S Z x d W 9 0 O y w m c X V v d D t T Z W N 0 a W 9 u M S 9 w b 2 d v Z G E v Q X V 0 b 1 J l b W 9 2 Z W R D b 2 x 1 b W 5 z M S 5 7 x Z p y Z W R u a W E g d G V t c G V y Y X R 1 c m E s M X 0 m c X V v d D s s J n F 1 b 3 Q 7 U 2 V j d G l v b j E v c G 9 n b 2 R h L 0 F 1 d G 9 S Z W 1 v d m V k Q 2 9 s d W 1 u c z E u e 0 9 w Y W R 5 I H c g b W 0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Y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7 f X q 6 R / 0 T Y R v + / S r H e z G A A A A A A I A A A A A A B B m A A A A A Q A A I A A A A I 0 o w Y p 1 Z A f s G l u 8 M T S 1 6 M p 9 u x 9 f G N r y k p R i r y H v o T F W A A A A A A 6 A A A A A A g A A I A A A A N I L f w P w Y 8 s r a P 5 h S L 0 0 R L y t P 2 e S 7 m Q i D G u P c P O r F u X y U A A A A P Y H U S c q 9 E F o 2 r y K t J T + G N U 1 Q G 5 O S n K E E U P 7 a u p T A g J g L G L m K 9 9 s h v h q r S p 8 w p N I e z E M K B Y g 2 j + q V v G j i z / B O A B d e 3 1 L H 2 d R j f t b F r F J / E V m Q A A A A P / O H f U f 5 7 P M a 8 J y 7 I l 1 V w I n N C V O W r D L 4 l l i 3 U P 7 q K + C Y u V 5 i 0 R 0 9 D C H 9 C V P / 6 c j 8 4 N o 1 u K / W O G / R o O F 0 Q a o 0 c A = < / D a t a M a s h u p > 
</file>

<file path=customXml/itemProps1.xml><?xml version="1.0" encoding="utf-8"?>
<ds:datastoreItem xmlns:ds="http://schemas.openxmlformats.org/officeDocument/2006/customXml" ds:itemID="{B01B919D-82B7-45EC-B3F1-8AC4FBBB1C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pogoda</vt:lpstr>
      <vt:lpstr>z4a</vt:lpstr>
      <vt:lpstr>z4b</vt:lpstr>
      <vt:lpstr>z3</vt:lpstr>
      <vt:lpstr>z2</vt:lpstr>
      <vt:lpstr>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2024-02-02T13:41:05Z</dcterms:modified>
</cp:coreProperties>
</file>