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3.xml" ContentType="application/vnd.openxmlformats-officedocument.spreadsheetml.pivot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4.xml" ContentType="application/vnd.openxmlformats-officedocument.spreadsheetml.pivot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jango\Desktop\MATURA INF\maturkii\repetytorium\3\"/>
    </mc:Choice>
  </mc:AlternateContent>
  <xr:revisionPtr revIDLastSave="0" documentId="13_ncr:1_{EA2700CE-404D-4962-8714-112ED5E6ECBA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36" sheetId="2" r:id="rId1"/>
    <sheet name="z4" sheetId="5" r:id="rId2"/>
    <sheet name="z3" sheetId="4" r:id="rId3"/>
    <sheet name="z2" sheetId="3" r:id="rId4"/>
    <sheet name="z1" sheetId="1" r:id="rId5"/>
  </sheets>
  <definedNames>
    <definedName name="ExternalData_1" localSheetId="0" hidden="1">'36'!$A$1:$E$141</definedName>
    <definedName name="ExternalData_1" localSheetId="4" hidden="1">'z1'!$A$1:$E$141</definedName>
    <definedName name="ExternalData_1" localSheetId="3" hidden="1">'z2'!$A$1:$E$141</definedName>
    <definedName name="ExternalData_1" localSheetId="2" hidden="1">'z3'!$A$1:$E$141</definedName>
    <definedName name="ExternalData_1" localSheetId="1" hidden="1">'z4'!$A$1:$E$141</definedName>
  </definedNames>
  <calcPr calcId="181029"/>
  <pivotCaches>
    <pivotCache cacheId="2" r:id="rId6"/>
    <pivotCache cacheId="6" r:id="rId7"/>
    <pivotCache cacheId="9" r:id="rId8"/>
    <pivotCache cacheId="1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5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2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P8" i="5"/>
  <c r="P9" i="5"/>
  <c r="P10" i="5"/>
  <c r="P11" i="5"/>
  <c r="P12" i="5"/>
  <c r="P13" i="5"/>
  <c r="P7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EF9045-C9CB-4796-B4DC-D847EDE148FB}" keepAlive="1" name="Zapytanie — 36" description="Połączenie z zapytaniem „36” w skoroszycie." type="5" refreshedVersion="8" background="1" saveData="1">
    <dbPr connection="Provider=Microsoft.Mashup.OleDb.1;Data Source=$Workbook$;Location=36;Extended Properties=&quot;&quot;" command="SELECT * FROM [36]"/>
  </connection>
  <connection id="2" xr16:uid="{4BAB3757-9176-4128-8506-3E3E0C260CFC}" keepAlive="1" name="Zapytanie — 36 (2)" description="Połączenie z zapytaniem „36 (2)” w skoroszycie." type="5" refreshedVersion="8" background="1" saveData="1">
    <dbPr connection="Provider=Microsoft.Mashup.OleDb.1;Data Source=$Workbook$;Location=&quot;36 (2)&quot;;Extended Properties=&quot;&quot;" command="SELECT * FROM [36 (2)]"/>
  </connection>
  <connection id="3" xr16:uid="{1E0F40B1-4171-4338-BAAD-723C806A161D}" keepAlive="1" name="Zapytanie — 36 (3)" description="Połączenie z zapytaniem „36 (3)” w skoroszycie." type="5" refreshedVersion="8" background="1" saveData="1">
    <dbPr connection="Provider=Microsoft.Mashup.OleDb.1;Data Source=$Workbook$;Location=&quot;36 (3)&quot;;Extended Properties=&quot;&quot;" command="SELECT * FROM [36 (3)]"/>
  </connection>
  <connection id="4" xr16:uid="{E53BFA90-3CC8-45B5-AF9F-E3E100D3727A}" keepAlive="1" name="Zapytanie — 36 (4)" description="Połączenie z zapytaniem „36 (4)” w skoroszycie." type="5" refreshedVersion="8" background="1" saveData="1">
    <dbPr connection="Provider=Microsoft.Mashup.OleDb.1;Data Source=$Workbook$;Location=&quot;36 (4)&quot;;Extended Properties=&quot;&quot;" command="SELECT * FROM [36 (4)]"/>
  </connection>
  <connection id="5" xr16:uid="{91AB7863-96E8-4C20-BD8B-A47F45045751}" keepAlive="1" name="Zapytanie — 36 (5)" description="Połączenie z zapytaniem „36 (5)” w skoroszycie." type="5" refreshedVersion="8" background="1" saveData="1">
    <dbPr connection="Provider=Microsoft.Mashup.OleDb.1;Data Source=$Workbook$;Location=&quot;36 (5)&quot;;Extended Properties=&quot;&quot;" command="SELECT * FROM [36 (5)]"/>
  </connection>
</connections>
</file>

<file path=xl/sharedStrings.xml><?xml version="1.0" encoding="utf-8"?>
<sst xmlns="http://schemas.openxmlformats.org/spreadsheetml/2006/main" count="3020" uniqueCount="309">
  <si>
    <t>Nazwisko</t>
  </si>
  <si>
    <t>Imie</t>
  </si>
  <si>
    <t>Data urodzenia</t>
  </si>
  <si>
    <t>Miejscowość</t>
  </si>
  <si>
    <t>Stanowisko</t>
  </si>
  <si>
    <t>Smith</t>
  </si>
  <si>
    <t>Jan</t>
  </si>
  <si>
    <t>Wroclaw</t>
  </si>
  <si>
    <t>prawnik</t>
  </si>
  <si>
    <t>Kowal</t>
  </si>
  <si>
    <t>Michal</t>
  </si>
  <si>
    <t>Warszawa</t>
  </si>
  <si>
    <t>sekretarka</t>
  </si>
  <si>
    <t>Anusz</t>
  </si>
  <si>
    <t>Anna</t>
  </si>
  <si>
    <t>Krakow</t>
  </si>
  <si>
    <t>informatyk</t>
  </si>
  <si>
    <t>Chinski</t>
  </si>
  <si>
    <t>Marek</t>
  </si>
  <si>
    <t>Olesnica</t>
  </si>
  <si>
    <t>ksiegowy</t>
  </si>
  <si>
    <t>Mieta</t>
  </si>
  <si>
    <t>Roman</t>
  </si>
  <si>
    <t>grafik</t>
  </si>
  <si>
    <t>Gates</t>
  </si>
  <si>
    <t>Karol</t>
  </si>
  <si>
    <t>Bydgoszcz</t>
  </si>
  <si>
    <t>akwizytor</t>
  </si>
  <si>
    <t>Janasik</t>
  </si>
  <si>
    <t>Anatol</t>
  </si>
  <si>
    <t>menadzer</t>
  </si>
  <si>
    <t>Milion</t>
  </si>
  <si>
    <t>Ewa</t>
  </si>
  <si>
    <t>JeleniaGora</t>
  </si>
  <si>
    <t>radca</t>
  </si>
  <si>
    <t>Bosman</t>
  </si>
  <si>
    <t>Bogdan</t>
  </si>
  <si>
    <t>portier</t>
  </si>
  <si>
    <t>Kildare</t>
  </si>
  <si>
    <t>Dariusz</t>
  </si>
  <si>
    <t>Lublin</t>
  </si>
  <si>
    <t>elektronik</t>
  </si>
  <si>
    <t>Holmes</t>
  </si>
  <si>
    <t>Jakub</t>
  </si>
  <si>
    <t>statystyk</t>
  </si>
  <si>
    <t>Kmicic</t>
  </si>
  <si>
    <t>Potocki</t>
  </si>
  <si>
    <t>Grzegorz</t>
  </si>
  <si>
    <t>Gigant</t>
  </si>
  <si>
    <t>Inny</t>
  </si>
  <si>
    <t>Stefan</t>
  </si>
  <si>
    <t>Rozny</t>
  </si>
  <si>
    <t>Stanislaw</t>
  </si>
  <si>
    <t>Boss</t>
  </si>
  <si>
    <t>Bohdan</t>
  </si>
  <si>
    <t>Kopec</t>
  </si>
  <si>
    <t>Iza</t>
  </si>
  <si>
    <t>Adam</t>
  </si>
  <si>
    <t>Aanusz</t>
  </si>
  <si>
    <t>Kiel</t>
  </si>
  <si>
    <t>Barbara</t>
  </si>
  <si>
    <t>Gagatek</t>
  </si>
  <si>
    <t>Zenon</t>
  </si>
  <si>
    <t>Borowik</t>
  </si>
  <si>
    <t>Soski</t>
  </si>
  <si>
    <t>Robert</t>
  </si>
  <si>
    <t>Musial</t>
  </si>
  <si>
    <t>Jacek</t>
  </si>
  <si>
    <t>Zysk</t>
  </si>
  <si>
    <t>Maryla</t>
  </si>
  <si>
    <t>Robak</t>
  </si>
  <si>
    <t>Soplica</t>
  </si>
  <si>
    <t>Sawyer</t>
  </si>
  <si>
    <t>Tomek</t>
  </si>
  <si>
    <t>ekonom</t>
  </si>
  <si>
    <t>Kowalski</t>
  </si>
  <si>
    <t>ekonomista</t>
  </si>
  <si>
    <t>Grzeskowia</t>
  </si>
  <si>
    <t>Szymon</t>
  </si>
  <si>
    <t>merchander</t>
  </si>
  <si>
    <t>Boruta</t>
  </si>
  <si>
    <t>magazynier</t>
  </si>
  <si>
    <t>Jasiak</t>
  </si>
  <si>
    <t>Monika</t>
  </si>
  <si>
    <t>Marta</t>
  </si>
  <si>
    <t>Morus</t>
  </si>
  <si>
    <t>Grzeskowiak</t>
  </si>
  <si>
    <t>ochroniarz</t>
  </si>
  <si>
    <t>Szumowski</t>
  </si>
  <si>
    <t>Andrzej</t>
  </si>
  <si>
    <t>Karpowicz</t>
  </si>
  <si>
    <t>Dorota</t>
  </si>
  <si>
    <t>rzecznik</t>
  </si>
  <si>
    <t>Kilarski</t>
  </si>
  <si>
    <t>redaktor</t>
  </si>
  <si>
    <t>Waz</t>
  </si>
  <si>
    <t>Fryderyk</t>
  </si>
  <si>
    <t>Kaminski</t>
  </si>
  <si>
    <t>elektryk</t>
  </si>
  <si>
    <t>konserwator</t>
  </si>
  <si>
    <t>operator</t>
  </si>
  <si>
    <t>kierowca</t>
  </si>
  <si>
    <t>techniczny</t>
  </si>
  <si>
    <t>Gatek</t>
  </si>
  <si>
    <t>Chrust</t>
  </si>
  <si>
    <t>Bastek</t>
  </si>
  <si>
    <t>Janusz</t>
  </si>
  <si>
    <t>Boran</t>
  </si>
  <si>
    <t>porzadkowa</t>
  </si>
  <si>
    <t>Baran</t>
  </si>
  <si>
    <t>Marzena</t>
  </si>
  <si>
    <t>Kaczan</t>
  </si>
  <si>
    <t>Wiss</t>
  </si>
  <si>
    <t>malarz</t>
  </si>
  <si>
    <t>Wilk</t>
  </si>
  <si>
    <t>Sabrina</t>
  </si>
  <si>
    <t>pakowacz</t>
  </si>
  <si>
    <t>Paczka</t>
  </si>
  <si>
    <t>Magdalena</t>
  </si>
  <si>
    <t>Galazka</t>
  </si>
  <si>
    <t>Katarzyna</t>
  </si>
  <si>
    <t>prezes</t>
  </si>
  <si>
    <t>Mateusz</t>
  </si>
  <si>
    <t>Mater</t>
  </si>
  <si>
    <t>Krzysztof</t>
  </si>
  <si>
    <t>Kulak</t>
  </si>
  <si>
    <t>Jozef</t>
  </si>
  <si>
    <t>porzadkowy</t>
  </si>
  <si>
    <t>Babiarz</t>
  </si>
  <si>
    <t>skladacz</t>
  </si>
  <si>
    <t>Busz</t>
  </si>
  <si>
    <t>Hubicki</t>
  </si>
  <si>
    <t>administracja</t>
  </si>
  <si>
    <t>asystent</t>
  </si>
  <si>
    <t>Jarek</t>
  </si>
  <si>
    <t>Wanik</t>
  </si>
  <si>
    <t>Kamil</t>
  </si>
  <si>
    <t>Lisowski</t>
  </si>
  <si>
    <t>Julian</t>
  </si>
  <si>
    <t>Lapa</t>
  </si>
  <si>
    <t>Henryk</t>
  </si>
  <si>
    <t>Miturski</t>
  </si>
  <si>
    <t>Lysiak</t>
  </si>
  <si>
    <t>Helena</t>
  </si>
  <si>
    <t>Wnuk</t>
  </si>
  <si>
    <t>Mazurowski</t>
  </si>
  <si>
    <t>Bodek</t>
  </si>
  <si>
    <t>Inglot</t>
  </si>
  <si>
    <t>Magierowicz</t>
  </si>
  <si>
    <t>Myslicki</t>
  </si>
  <si>
    <t>Rengifo</t>
  </si>
  <si>
    <t>Sasim</t>
  </si>
  <si>
    <t>Stopyra</t>
  </si>
  <si>
    <t>Golanczyk</t>
  </si>
  <si>
    <t>Ludziejewsk</t>
  </si>
  <si>
    <t>Iwaszko</t>
  </si>
  <si>
    <t>Muraszkowsk</t>
  </si>
  <si>
    <t>Grzegorczyk</t>
  </si>
  <si>
    <t>Kazimierz</t>
  </si>
  <si>
    <t>Kurylek</t>
  </si>
  <si>
    <t>Abak</t>
  </si>
  <si>
    <t>Karolina</t>
  </si>
  <si>
    <t>Susel</t>
  </si>
  <si>
    <t>Adaszynska</t>
  </si>
  <si>
    <t>Cebula</t>
  </si>
  <si>
    <t>Sebastian</t>
  </si>
  <si>
    <t>Etykiety wierszy</t>
  </si>
  <si>
    <t>(puste)</t>
  </si>
  <si>
    <t>Suma końcowa</t>
  </si>
  <si>
    <t>Liczba z Nazwisko</t>
  </si>
  <si>
    <t>Etykiety kolumn</t>
  </si>
  <si>
    <t>1 imienia</t>
  </si>
  <si>
    <t>1 nazw</t>
  </si>
  <si>
    <t>rok</t>
  </si>
  <si>
    <t>kod</t>
  </si>
  <si>
    <t>AA64</t>
  </si>
  <si>
    <t>AB65</t>
  </si>
  <si>
    <t>AB66</t>
  </si>
  <si>
    <t>AG67</t>
  </si>
  <si>
    <t>AG70</t>
  </si>
  <si>
    <t>AH70</t>
  </si>
  <si>
    <t>AI68</t>
  </si>
  <si>
    <t>AJ68</t>
  </si>
  <si>
    <t>AK53</t>
  </si>
  <si>
    <t>AK64</t>
  </si>
  <si>
    <t>AK70</t>
  </si>
  <si>
    <t>AM70</t>
  </si>
  <si>
    <t>AP65</t>
  </si>
  <si>
    <t>AS55</t>
  </si>
  <si>
    <t>AS67</t>
  </si>
  <si>
    <t>AZ66</t>
  </si>
  <si>
    <t>BA73</t>
  </si>
  <si>
    <t>BB65</t>
  </si>
  <si>
    <t>BB66</t>
  </si>
  <si>
    <t>BB70</t>
  </si>
  <si>
    <t>BC69</t>
  </si>
  <si>
    <t>BG68</t>
  </si>
  <si>
    <t>BH70</t>
  </si>
  <si>
    <t>BI66</t>
  </si>
  <si>
    <t>BK64</t>
  </si>
  <si>
    <t>BK68</t>
  </si>
  <si>
    <t>BK70</t>
  </si>
  <si>
    <t>BR68</t>
  </si>
  <si>
    <t>BW59</t>
  </si>
  <si>
    <t>DK59</t>
  </si>
  <si>
    <t>DK66</t>
  </si>
  <si>
    <t>DK68</t>
  </si>
  <si>
    <t>EK64</t>
  </si>
  <si>
    <t>EK65</t>
  </si>
  <si>
    <t>EK70</t>
  </si>
  <si>
    <t>EM63</t>
  </si>
  <si>
    <t>FW63</t>
  </si>
  <si>
    <t>GG66</t>
  </si>
  <si>
    <t>GG68</t>
  </si>
  <si>
    <t>GG70</t>
  </si>
  <si>
    <t>GH68</t>
  </si>
  <si>
    <t>GK60</t>
  </si>
  <si>
    <t>GK65</t>
  </si>
  <si>
    <t>GP63</t>
  </si>
  <si>
    <t>HL63</t>
  </si>
  <si>
    <t>HL70</t>
  </si>
  <si>
    <t>IJ69</t>
  </si>
  <si>
    <t>JA65</t>
  </si>
  <si>
    <t>JB62</t>
  </si>
  <si>
    <t>JB64</t>
  </si>
  <si>
    <t>JB67</t>
  </si>
  <si>
    <t>JC69</t>
  </si>
  <si>
    <t>JG66</t>
  </si>
  <si>
    <t>JG67</t>
  </si>
  <si>
    <t>JH68</t>
  </si>
  <si>
    <t>JI68</t>
  </si>
  <si>
    <t>JJ55</t>
  </si>
  <si>
    <t>JK54</t>
  </si>
  <si>
    <t>JK66</t>
  </si>
  <si>
    <t>JK68</t>
  </si>
  <si>
    <t>JL64</t>
  </si>
  <si>
    <t>JM57</t>
  </si>
  <si>
    <t>JM67</t>
  </si>
  <si>
    <t>JR67</t>
  </si>
  <si>
    <t>JS61</t>
  </si>
  <si>
    <t>JS63</t>
  </si>
  <si>
    <t>JS65</t>
  </si>
  <si>
    <t>JS71</t>
  </si>
  <si>
    <t>JW63</t>
  </si>
  <si>
    <t>JW64</t>
  </si>
  <si>
    <t>KA57</t>
  </si>
  <si>
    <t>KB62</t>
  </si>
  <si>
    <t>KB65</t>
  </si>
  <si>
    <t>KB70</t>
  </si>
  <si>
    <t>KG59</t>
  </si>
  <si>
    <t>KG61</t>
  </si>
  <si>
    <t>KG67</t>
  </si>
  <si>
    <t>KG70</t>
  </si>
  <si>
    <t>KH62</t>
  </si>
  <si>
    <t>KI63</t>
  </si>
  <si>
    <t>KL65</t>
  </si>
  <si>
    <t>KM60</t>
  </si>
  <si>
    <t>KM64</t>
  </si>
  <si>
    <t>KM65</t>
  </si>
  <si>
    <t>KP65</t>
  </si>
  <si>
    <t>KW60</t>
  </si>
  <si>
    <t>MB60</t>
  </si>
  <si>
    <t>MB64</t>
  </si>
  <si>
    <t>MB70</t>
  </si>
  <si>
    <t>MC68</t>
  </si>
  <si>
    <t>MI67</t>
  </si>
  <si>
    <t>MJ68</t>
  </si>
  <si>
    <t>MK55</t>
  </si>
  <si>
    <t>MK63</t>
  </si>
  <si>
    <t>MK69</t>
  </si>
  <si>
    <t>MM60</t>
  </si>
  <si>
    <t>MP63</t>
  </si>
  <si>
    <t>MR65</t>
  </si>
  <si>
    <t>MS55</t>
  </si>
  <si>
    <t>MZ65</t>
  </si>
  <si>
    <t>RM63</t>
  </si>
  <si>
    <t>RM66</t>
  </si>
  <si>
    <t>RS68</t>
  </si>
  <si>
    <t>SA65</t>
  </si>
  <si>
    <t>SB65</t>
  </si>
  <si>
    <t>SB66</t>
  </si>
  <si>
    <t>SB69</t>
  </si>
  <si>
    <t>SB70</t>
  </si>
  <si>
    <t>SC75</t>
  </si>
  <si>
    <t>SG65</t>
  </si>
  <si>
    <t>SG66</t>
  </si>
  <si>
    <t>SG67</t>
  </si>
  <si>
    <t>SG68</t>
  </si>
  <si>
    <t>SG69</t>
  </si>
  <si>
    <t>SI63</t>
  </si>
  <si>
    <t>SI66</t>
  </si>
  <si>
    <t>SK71</t>
  </si>
  <si>
    <t>SM62</t>
  </si>
  <si>
    <t>SM63</t>
  </si>
  <si>
    <t>SP63</t>
  </si>
  <si>
    <t>SP65</t>
  </si>
  <si>
    <t>SR57</t>
  </si>
  <si>
    <t>SR64</t>
  </si>
  <si>
    <t>SR68</t>
  </si>
  <si>
    <t>SW57</t>
  </si>
  <si>
    <t>TB65</t>
  </si>
  <si>
    <t>TS64</t>
  </si>
  <si>
    <t>ZB70</t>
  </si>
  <si>
    <t>ZG67</t>
  </si>
  <si>
    <t>ZS65</t>
  </si>
  <si>
    <t>liczba liter</t>
  </si>
  <si>
    <t>wspl</t>
  </si>
  <si>
    <t>premia</t>
  </si>
  <si>
    <t>Suma z premia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</si>
</sst>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1" applyAlignment="1">
      <alignment horizontal="left"/>
    </xf>
    <xf numFmtId="0" fontId="1" fillId="2" borderId="0" xfId="1" applyNumberFormat="1"/>
    <xf numFmtId="164" fontId="0" fillId="0" borderId="0" xfId="0" applyNumberFormat="1"/>
  </cellXfs>
  <cellStyles count="2">
    <cellStyle name="Dobry" xfId="1" builtinId="26"/>
    <cellStyle name="Normalny" xfId="0" builtinId="0"/>
  </cellStyles>
  <dxfs count="3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'z4'!$N$7:$N$13</c:f>
              <c:strCache>
                <c:ptCount val="7"/>
                <c:pt idx="0">
                  <c:v>Bydgoszcz</c:v>
                </c:pt>
                <c:pt idx="1">
                  <c:v>JeleniaGora</c:v>
                </c:pt>
                <c:pt idx="2">
                  <c:v>Krakow</c:v>
                </c:pt>
                <c:pt idx="3">
                  <c:v>Lublin</c:v>
                </c:pt>
                <c:pt idx="4">
                  <c:v>Olesnica</c:v>
                </c:pt>
                <c:pt idx="5">
                  <c:v>Warszawa</c:v>
                </c:pt>
                <c:pt idx="6">
                  <c:v>Wroclaw</c:v>
                </c:pt>
              </c:strCache>
            </c:strRef>
          </c:cat>
          <c:val>
            <c:numRef>
              <c:f>'z4'!$P$7:$P$13</c:f>
              <c:numCache>
                <c:formatCode>0.0000%</c:formatCode>
                <c:ptCount val="7"/>
                <c:pt idx="0">
                  <c:v>0.18746321365509122</c:v>
                </c:pt>
                <c:pt idx="1">
                  <c:v>0.1544045516970767</c:v>
                </c:pt>
                <c:pt idx="2">
                  <c:v>0.14999019030802432</c:v>
                </c:pt>
                <c:pt idx="3">
                  <c:v>6.2782028644300575E-2</c:v>
                </c:pt>
                <c:pt idx="4">
                  <c:v>7.5828918971944284E-2</c:v>
                </c:pt>
                <c:pt idx="5">
                  <c:v>0.13586423386305671</c:v>
                </c:pt>
                <c:pt idx="6">
                  <c:v>0.23366686286050617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58-4F5B-8E8F-A2E8150BCC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l-PL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'z4'!$N$7:$N$13</c15:sqref>
                        </c15:formulaRef>
                      </c:ext>
                    </c:extLst>
                    <c:strCache>
                      <c:ptCount val="7"/>
                      <c:pt idx="0">
                        <c:v>Bydgoszcz</c:v>
                      </c:pt>
                      <c:pt idx="1">
                        <c:v>JeleniaGora</c:v>
                      </c:pt>
                      <c:pt idx="2">
                        <c:v>Krakow</c:v>
                      </c:pt>
                      <c:pt idx="3">
                        <c:v>Lublin</c:v>
                      </c:pt>
                      <c:pt idx="4">
                        <c:v>Olesnica</c:v>
                      </c:pt>
                      <c:pt idx="5">
                        <c:v>Warszawa</c:v>
                      </c:pt>
                      <c:pt idx="6">
                        <c:v>Wroclaw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'z4'!$O$7:$O$13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191100</c:v>
                      </c:pt>
                      <c:pt idx="1">
                        <c:v>157400</c:v>
                      </c:pt>
                      <c:pt idx="2">
                        <c:v>152900</c:v>
                      </c:pt>
                      <c:pt idx="3">
                        <c:v>64000</c:v>
                      </c:pt>
                      <c:pt idx="4">
                        <c:v>77300</c:v>
                      </c:pt>
                      <c:pt idx="5">
                        <c:v>138500</c:v>
                      </c:pt>
                      <c:pt idx="6">
                        <c:v>238200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858-4F5B-8E8F-A2E8150BCC2F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15</xdr:row>
      <xdr:rowOff>57150</xdr:rowOff>
    </xdr:from>
    <xdr:to>
      <xdr:col>22</xdr:col>
      <xdr:colOff>190500</xdr:colOff>
      <xdr:row>33</xdr:row>
      <xdr:rowOff>9525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80DFDB3-B0C1-C179-222A-615AB9F15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 gospodarek" refreshedDate="45324.612936574071" createdVersion="8" refreshedVersion="8" minRefreshableVersion="3" recordCount="141" xr:uid="{5A4730CA-A8B6-4458-8274-9BBA002E4BAB}">
  <cacheSource type="worksheet">
    <worksheetSource ref="A1:E1048576" sheet="z1"/>
  </cacheSource>
  <cacheFields count="5">
    <cacheField name="Nazwisko" numFmtId="0">
      <sharedItems containsBlank="1"/>
    </cacheField>
    <cacheField name="Imie" numFmtId="0">
      <sharedItems containsBlank="1"/>
    </cacheField>
    <cacheField name="Data urodzenia" numFmtId="0">
      <sharedItems containsNonDate="0" containsDate="1" containsString="0" containsBlank="1" minDate="1953-11-09T00:00:00" maxDate="1975-02-12T00:00:00"/>
    </cacheField>
    <cacheField name="Miejscowość" numFmtId="0">
      <sharedItems containsBlank="1" count="8">
        <s v="Wroclaw"/>
        <s v="Warszawa"/>
        <s v="Krakow"/>
        <s v="Olesnica"/>
        <s v="Bydgoszcz"/>
        <s v="JeleniaGora"/>
        <s v="Lublin"/>
        <m/>
      </sharedItems>
    </cacheField>
    <cacheField name="Stanowisk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 gospodarek" refreshedDate="45324.613484374997" createdVersion="8" refreshedVersion="8" minRefreshableVersion="3" recordCount="141" xr:uid="{3DA7A1C5-07D4-4C1C-ADA3-01BB31E206B3}">
  <cacheSource type="worksheet">
    <worksheetSource ref="A1:E1048576" sheet="z2"/>
  </cacheSource>
  <cacheFields count="5">
    <cacheField name="Nazwisko" numFmtId="0">
      <sharedItems containsBlank="1"/>
    </cacheField>
    <cacheField name="Imie" numFmtId="0">
      <sharedItems containsBlank="1"/>
    </cacheField>
    <cacheField name="Data urodzenia" numFmtId="0">
      <sharedItems containsNonDate="0" containsDate="1" containsString="0" containsBlank="1" minDate="1953-11-09T00:00:00" maxDate="1975-02-12T00:00:00"/>
    </cacheField>
    <cacheField name="Miejscowość" numFmtId="0">
      <sharedItems containsBlank="1" count="8">
        <s v="Wroclaw"/>
        <s v="Warszawa"/>
        <s v="Krakow"/>
        <s v="Olesnica"/>
        <s v="Bydgoszcz"/>
        <s v="JeleniaGora"/>
        <s v="Lublin"/>
        <m/>
      </sharedItems>
    </cacheField>
    <cacheField name="Stanowisko" numFmtId="0">
      <sharedItems containsBlank="1" count="32">
        <s v="prawnik"/>
        <s v="sekretarka"/>
        <s v="informatyk"/>
        <s v="ksiegowy"/>
        <s v="grafik"/>
        <s v="akwizytor"/>
        <s v="menadzer"/>
        <s v="radca"/>
        <s v="portier"/>
        <s v="elektronik"/>
        <s v="statystyk"/>
        <s v="ekonom"/>
        <s v="ekonomista"/>
        <s v="merchander"/>
        <s v="magazynier"/>
        <s v="ochroniarz"/>
        <s v="rzecznik"/>
        <s v="redaktor"/>
        <s v="elektryk"/>
        <s v="konserwator"/>
        <s v="operator"/>
        <s v="kierowca"/>
        <s v="techniczny"/>
        <s v="porzadkowa"/>
        <s v="malarz"/>
        <s v="pakowacz"/>
        <s v="prezes"/>
        <s v="porzadkowy"/>
        <s v="skladacz"/>
        <s v="administracja"/>
        <s v="asysten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 gospodarek" refreshedDate="45324.618609606485" createdVersion="8" refreshedVersion="8" minRefreshableVersion="3" recordCount="141" xr:uid="{E341206D-DF8D-4AA7-9762-ED99C87A844A}">
  <cacheSource type="worksheet">
    <worksheetSource ref="A1:I1048576" sheet="z3"/>
  </cacheSource>
  <cacheFields count="9">
    <cacheField name="Nazwisko" numFmtId="0">
      <sharedItems containsBlank="1"/>
    </cacheField>
    <cacheField name="Imie" numFmtId="0">
      <sharedItems containsBlank="1"/>
    </cacheField>
    <cacheField name="Data urodzenia" numFmtId="0">
      <sharedItems containsNonDate="0" containsDate="1" containsString="0" containsBlank="1" minDate="1953-11-09T00:00:00" maxDate="1975-02-12T00:00:00"/>
    </cacheField>
    <cacheField name="Miejscowość" numFmtId="0">
      <sharedItems containsBlank="1"/>
    </cacheField>
    <cacheField name="Stanowisko" numFmtId="0">
      <sharedItems containsBlank="1"/>
    </cacheField>
    <cacheField name="1 imienia" numFmtId="0">
      <sharedItems containsBlank="1"/>
    </cacheField>
    <cacheField name="1 nazw" numFmtId="0">
      <sharedItems containsBlank="1"/>
    </cacheField>
    <cacheField name="rok" numFmtId="0">
      <sharedItems containsBlank="1"/>
    </cacheField>
    <cacheField name="kod" numFmtId="0">
      <sharedItems containsBlank="1" count="131">
        <s v="JS71"/>
        <s v="MK69"/>
        <s v="AA64"/>
        <s v="MC68"/>
        <s v="RM63"/>
        <s v="KG67"/>
        <s v="AJ68"/>
        <s v="EM63"/>
        <s v="BB70"/>
        <s v="DK68"/>
        <s v="JH68"/>
        <s v="JK66"/>
        <s v="GP63"/>
        <s v="GG66"/>
        <s v="SI66"/>
        <s v="SR68"/>
        <s v="BB66"/>
        <s v="AG70"/>
        <s v="SP65"/>
        <s v="KM65"/>
        <s v="JB67"/>
        <s v="JS65"/>
        <s v="MR65"/>
        <s v="AP65"/>
        <s v="KP65"/>
        <s v="RM66"/>
        <s v="AM70"/>
        <s v="EK70"/>
        <s v="BK64"/>
        <s v="AK70"/>
        <s v="IJ69"/>
        <s v="JI68"/>
        <s v="AH70"/>
        <s v="GG68"/>
        <s v="SG65"/>
        <s v="SG68"/>
        <s v="BC69"/>
        <s v="AB65"/>
        <s v="SB69"/>
        <s v="KB70"/>
        <s v="JA65"/>
        <s v="BK70"/>
        <s v="ZG67"/>
        <s v="MB70"/>
        <s v="RS68"/>
        <s v="JM67"/>
        <s v="MZ65"/>
        <s v="JR67"/>
        <s v="JS63"/>
        <s v="TS64"/>
        <s v="AK64"/>
        <s v="SG66"/>
        <s v="MB64"/>
        <s v="MJ68"/>
        <s v="AZ66"/>
        <s v="JS61"/>
        <s v="MK63"/>
        <s v="SG69"/>
        <s v="TB65"/>
        <s v="AS55"/>
        <s v="DK59"/>
        <s v="EK65"/>
        <s v="FW63"/>
        <s v="GK60"/>
        <s v="GG70"/>
        <s v="SI63"/>
        <s v="SR57"/>
        <s v="BB65"/>
        <s v="AG67"/>
        <s v="SP63"/>
        <s v="KM64"/>
        <s v="JB64"/>
        <s v="AI68"/>
        <s v="BH70"/>
        <s v="BG68"/>
        <s v="JG67"/>
        <s v="JC69"/>
        <s v="JB62"/>
        <s v="KB62"/>
        <s v="MB60"/>
        <s v="SA65"/>
        <s v="SK71"/>
        <s v="SG67"/>
        <s v="ZB70"/>
        <s v="EK64"/>
        <s v="JW64"/>
        <s v="SW57"/>
        <s v="MP63"/>
        <s v="KG61"/>
        <s v="MK55"/>
        <s v="KM60"/>
        <s v="JK54"/>
        <s v="AB66"/>
        <s v="SB65"/>
        <s v="KH62"/>
        <s v="AK53"/>
        <s v="BK68"/>
        <s v="BW59"/>
        <s v="GK65"/>
        <s v="JJ55"/>
        <s v="KW60"/>
        <s v="JL64"/>
        <s v="HL63"/>
        <s v="MM60"/>
        <s v="HL70"/>
        <s v="JW63"/>
        <s v="JM57"/>
        <s v="KB65"/>
        <s v="MI67"/>
        <s v="SM63"/>
        <s v="SM62"/>
        <s v="SR64"/>
        <s v="ZS65"/>
        <s v="MS55"/>
        <s v="KG59"/>
        <s v="KL65"/>
        <s v="KI63"/>
        <s v="KG70"/>
        <s v="KA57"/>
        <s v="AS67"/>
        <s v="SB70"/>
        <s v="SB66"/>
        <s v="JK68"/>
        <s v="JG66"/>
        <s v="GH68"/>
        <s v="DK66"/>
        <s v="BR68"/>
        <s v="BI66"/>
        <s v="BA73"/>
        <s v="SC7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 gospodarek" refreshedDate="45324.628407291668" createdVersion="8" refreshedVersion="8" minRefreshableVersion="3" recordCount="141" xr:uid="{D8E35FCF-58F1-4198-B361-8789CFF546BE}">
  <cacheSource type="worksheet">
    <worksheetSource ref="A1:H1048576" sheet="z4"/>
  </cacheSource>
  <cacheFields count="8">
    <cacheField name="Nazwisko" numFmtId="0">
      <sharedItems containsBlank="1"/>
    </cacheField>
    <cacheField name="Imie" numFmtId="0">
      <sharedItems containsBlank="1"/>
    </cacheField>
    <cacheField name="Data urodzenia" numFmtId="0">
      <sharedItems containsNonDate="0" containsDate="1" containsString="0" containsBlank="1" minDate="1953-11-09T00:00:00" maxDate="1975-02-12T00:00:00"/>
    </cacheField>
    <cacheField name="Miejscowość" numFmtId="0">
      <sharedItems containsBlank="1" count="8">
        <s v="Wroclaw"/>
        <s v="Warszawa"/>
        <s v="Krakow"/>
        <s v="Olesnica"/>
        <s v="Bydgoszcz"/>
        <s v="JeleniaGora"/>
        <s v="Lublin"/>
        <m/>
      </sharedItems>
    </cacheField>
    <cacheField name="Stanowisko" numFmtId="0">
      <sharedItems containsBlank="1"/>
    </cacheField>
    <cacheField name="liczba liter" numFmtId="0">
      <sharedItems containsString="0" containsBlank="1" containsNumber="1" containsInteger="1" minValue="5" maxValue="13"/>
    </cacheField>
    <cacheField name="wspl" numFmtId="0">
      <sharedItems containsString="0" containsBlank="1" containsNumber="1" minValue="1.1000000000000001" maxValue="2.1"/>
    </cacheField>
    <cacheField name="premia" numFmtId="0">
      <sharedItems containsString="0" containsBlank="1" containsNumber="1" containsInteger="1" minValue="5100" maxValue="9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">
  <r>
    <s v="Smith"/>
    <s v="Jan"/>
    <d v="1971-01-22T00:00:00"/>
    <x v="0"/>
    <s v="prawnik"/>
  </r>
  <r>
    <s v="Kowal"/>
    <s v="Michal"/>
    <d v="1969-12-02T00:00:00"/>
    <x v="1"/>
    <s v="sekretarka"/>
  </r>
  <r>
    <s v="Anusz"/>
    <s v="Anna"/>
    <d v="1964-08-22T00:00:00"/>
    <x v="2"/>
    <s v="informatyk"/>
  </r>
  <r>
    <s v="Chinski"/>
    <s v="Marek"/>
    <d v="1968-11-14T00:00:00"/>
    <x v="3"/>
    <s v="ksiegowy"/>
  </r>
  <r>
    <s v="Mieta"/>
    <s v="Roman"/>
    <d v="1963-03-17T00:00:00"/>
    <x v="1"/>
    <s v="grafik"/>
  </r>
  <r>
    <s v="Gates"/>
    <s v="Karol"/>
    <d v="1967-05-18T00:00:00"/>
    <x v="4"/>
    <s v="akwizytor"/>
  </r>
  <r>
    <s v="Janasik"/>
    <s v="Anatol"/>
    <d v="1968-01-21T00:00:00"/>
    <x v="4"/>
    <s v="menadzer"/>
  </r>
  <r>
    <s v="Milion"/>
    <s v="Ewa"/>
    <d v="1963-02-14T00:00:00"/>
    <x v="5"/>
    <s v="radca"/>
  </r>
  <r>
    <s v="Bosman"/>
    <s v="Bogdan"/>
    <d v="1970-01-01T00:00:00"/>
    <x v="4"/>
    <s v="portier"/>
  </r>
  <r>
    <s v="Kildare"/>
    <s v="Dariusz"/>
    <d v="1968-02-27T00:00:00"/>
    <x v="6"/>
    <s v="elektronik"/>
  </r>
  <r>
    <s v="Holmes"/>
    <s v="Jakub"/>
    <d v="1968-06-30T00:00:00"/>
    <x v="5"/>
    <s v="statystyk"/>
  </r>
  <r>
    <s v="Kmicic"/>
    <s v="Jan"/>
    <d v="1966-08-10T00:00:00"/>
    <x v="4"/>
    <s v="informatyk"/>
  </r>
  <r>
    <s v="Potocki"/>
    <s v="Grzegorz"/>
    <d v="1963-12-22T00:00:00"/>
    <x v="5"/>
    <s v="akwizytor"/>
  </r>
  <r>
    <s v="Gigant"/>
    <s v="Grzegorz"/>
    <d v="1966-11-16T00:00:00"/>
    <x v="2"/>
    <s v="elektronik"/>
  </r>
  <r>
    <s v="Inny"/>
    <s v="Stefan"/>
    <d v="1966-06-07T00:00:00"/>
    <x v="4"/>
    <s v="grafik"/>
  </r>
  <r>
    <s v="Rozny"/>
    <s v="Stanislaw"/>
    <d v="1968-01-22T00:00:00"/>
    <x v="6"/>
    <s v="informatyk"/>
  </r>
  <r>
    <s v="Boss"/>
    <s v="Bohdan"/>
    <d v="1966-03-26T00:00:00"/>
    <x v="3"/>
    <s v="ksiegowy"/>
  </r>
  <r>
    <s v="Gates"/>
    <s v="Anna"/>
    <d v="1970-07-03T00:00:00"/>
    <x v="5"/>
    <s v="menadzer"/>
  </r>
  <r>
    <s v="Potocki"/>
    <s v="Stanislaw"/>
    <d v="1965-09-01T00:00:00"/>
    <x v="5"/>
    <s v="portier"/>
  </r>
  <r>
    <s v="Mieta"/>
    <s v="Karol"/>
    <d v="1965-05-04T00:00:00"/>
    <x v="1"/>
    <s v="radca"/>
  </r>
  <r>
    <s v="Bosman"/>
    <s v="Jan"/>
    <d v="1967-05-04T00:00:00"/>
    <x v="1"/>
    <s v="sekretarka"/>
  </r>
  <r>
    <s v="Smith"/>
    <s v="Jan"/>
    <d v="1965-04-25T00:00:00"/>
    <x v="0"/>
    <s v="statystyk"/>
  </r>
  <r>
    <s v="Rozny"/>
    <s v="Michal"/>
    <d v="1965-05-22T00:00:00"/>
    <x v="0"/>
    <s v="sekretarka"/>
  </r>
  <r>
    <s v="Potocki"/>
    <s v="Anna"/>
    <d v="1965-10-01T00:00:00"/>
    <x v="0"/>
    <s v="radca"/>
  </r>
  <r>
    <s v="Potocki"/>
    <s v="Karol"/>
    <d v="1965-01-13T00:00:00"/>
    <x v="1"/>
    <s v="informatyk"/>
  </r>
  <r>
    <s v="Milion"/>
    <s v="Roman"/>
    <d v="1966-10-02T00:00:00"/>
    <x v="1"/>
    <s v="portier"/>
  </r>
  <r>
    <s v="Mieta"/>
    <s v="Karol"/>
    <d v="1965-05-16T00:00:00"/>
    <x v="1"/>
    <s v="menadzer"/>
  </r>
  <r>
    <s v="Mieta"/>
    <s v="Anatol"/>
    <d v="1970-07-05T00:00:00"/>
    <x v="1"/>
    <s v="ksiegowy"/>
  </r>
  <r>
    <s v="Kowal"/>
    <s v="Ewa"/>
    <d v="1970-01-12T00:00:00"/>
    <x v="5"/>
    <s v="informatyk"/>
  </r>
  <r>
    <s v="Kmicic"/>
    <s v="Bogdan"/>
    <d v="1964-06-13T00:00:00"/>
    <x v="5"/>
    <s v="grafik"/>
  </r>
  <r>
    <s v="Kopec"/>
    <s v="Anna"/>
    <d v="1970-10-15T00:00:00"/>
    <x v="5"/>
    <s v="elektronik"/>
  </r>
  <r>
    <s v="Janasik"/>
    <s v="Iza"/>
    <d v="1969-02-24T00:00:00"/>
    <x v="5"/>
    <s v="elektronik"/>
  </r>
  <r>
    <s v="Inny"/>
    <s v="Jan"/>
    <d v="1968-02-28T00:00:00"/>
    <x v="3"/>
    <s v="akwizytor"/>
  </r>
  <r>
    <s v="Holmes"/>
    <s v="Adam"/>
    <d v="1970-12-25T00:00:00"/>
    <x v="3"/>
    <s v="akwizytor"/>
  </r>
  <r>
    <s v="Gigant"/>
    <s v="Grzegorz"/>
    <d v="1968-02-25T00:00:00"/>
    <x v="6"/>
    <s v="ksiegowy"/>
  </r>
  <r>
    <s v="Gates"/>
    <s v="Stefan"/>
    <d v="1965-11-18T00:00:00"/>
    <x v="6"/>
    <s v="menadzer"/>
  </r>
  <r>
    <s v="Gates"/>
    <s v="Stanislaw"/>
    <d v="1968-01-05T00:00:00"/>
    <x v="4"/>
    <s v="portier"/>
  </r>
  <r>
    <s v="Chinski"/>
    <s v="Bohdan"/>
    <d v="1969-05-04T00:00:00"/>
    <x v="4"/>
    <s v="radca"/>
  </r>
  <r>
    <s v="Boss"/>
    <s v="Anna"/>
    <d v="1965-04-25T00:00:00"/>
    <x v="2"/>
    <s v="sekretarka"/>
  </r>
  <r>
    <s v="Bosman"/>
    <s v="Stanislaw"/>
    <d v="1969-09-18T00:00:00"/>
    <x v="2"/>
    <s v="statystyk"/>
  </r>
  <r>
    <s v="Bosman"/>
    <s v="Karol"/>
    <d v="1970-09-29T00:00:00"/>
    <x v="5"/>
    <s v="sekretarka"/>
  </r>
  <r>
    <s v="Aanusz"/>
    <s v="Jan"/>
    <d v="1965-02-02T00:00:00"/>
    <x v="5"/>
    <s v="radca"/>
  </r>
  <r>
    <s v="Kiel"/>
    <s v="Barbara"/>
    <d v="1970-09-05T00:00:00"/>
    <x v="4"/>
    <s v="informatyk"/>
  </r>
  <r>
    <s v="Gagatek"/>
    <s v="Zenon"/>
    <d v="1967-12-03T00:00:00"/>
    <x v="4"/>
    <s v="portier"/>
  </r>
  <r>
    <s v="Borowik"/>
    <s v="Michal"/>
    <d v="1970-12-10T00:00:00"/>
    <x v="0"/>
    <s v="menadzer"/>
  </r>
  <r>
    <s v="Soski"/>
    <s v="Robert"/>
    <d v="1968-07-26T00:00:00"/>
    <x v="2"/>
    <s v="ksiegowy"/>
  </r>
  <r>
    <s v="Musial"/>
    <s v="Jacek"/>
    <d v="1967-08-30T00:00:00"/>
    <x v="2"/>
    <s v="informatyk"/>
  </r>
  <r>
    <s v="Zysk"/>
    <s v="Maryla"/>
    <d v="1965-04-11T00:00:00"/>
    <x v="0"/>
    <s v="grafik"/>
  </r>
  <r>
    <s v="Robak"/>
    <s v="Jacek"/>
    <d v="1967-07-02T00:00:00"/>
    <x v="0"/>
    <s v="elektronik"/>
  </r>
  <r>
    <s v="Soplica"/>
    <s v="Jacek"/>
    <d v="1963-01-01T00:00:00"/>
    <x v="0"/>
    <s v="elektronik"/>
  </r>
  <r>
    <s v="Sawyer"/>
    <s v="Tomek"/>
    <d v="1964-09-13T00:00:00"/>
    <x v="2"/>
    <s v="ekonom"/>
  </r>
  <r>
    <s v="Kowalski"/>
    <s v="Anatol"/>
    <d v="1964-03-10T00:00:00"/>
    <x v="5"/>
    <s v="ekonomista"/>
  </r>
  <r>
    <s v="Grzeskowia"/>
    <s v="Szymon"/>
    <d v="1966-01-01T00:00:00"/>
    <x v="5"/>
    <s v="merchander"/>
  </r>
  <r>
    <s v="Boruta"/>
    <s v="Michal"/>
    <d v="1964-12-21T00:00:00"/>
    <x v="2"/>
    <s v="magazynier"/>
  </r>
  <r>
    <s v="Jasiak"/>
    <s v="Monika"/>
    <d v="1968-03-08T00:00:00"/>
    <x v="2"/>
    <s v="statystyk"/>
  </r>
  <r>
    <s v="Zysk"/>
    <s v="Anatol"/>
    <d v="1966-03-07T00:00:00"/>
    <x v="4"/>
    <s v="sekretarka"/>
  </r>
  <r>
    <s v="Soplica"/>
    <s v="Jacek"/>
    <d v="1965-05-19T00:00:00"/>
    <x v="4"/>
    <s v="radca"/>
  </r>
  <r>
    <s v="Sawyer"/>
    <s v="Jacek"/>
    <d v="1961-03-22T00:00:00"/>
    <x v="6"/>
    <s v="informatyk"/>
  </r>
  <r>
    <s v="Robak"/>
    <s v="Marta"/>
    <d v="1965-07-16T00:00:00"/>
    <x v="6"/>
    <s v="portier"/>
  </r>
  <r>
    <s v="Kowalski"/>
    <s v="Michal"/>
    <d v="1963-11-09T00:00:00"/>
    <x v="3"/>
    <s v="menadzer"/>
  </r>
  <r>
    <s v="Jasiak"/>
    <s v="Morus"/>
    <d v="1968-07-15T00:00:00"/>
    <x v="3"/>
    <s v="ksiegowy"/>
  </r>
  <r>
    <s v="Grzeskowiak"/>
    <s v="Szymon"/>
    <d v="1969-05-14T00:00:00"/>
    <x v="5"/>
    <s v="ochroniarz"/>
  </r>
  <r>
    <s v="Boruta"/>
    <s v="Tomek"/>
    <d v="1965-12-25T00:00:00"/>
    <x v="5"/>
    <s v="ochroniarz"/>
  </r>
  <r>
    <s v="Szumowski"/>
    <s v="Andrzej"/>
    <d v="1955-11-26T00:00:00"/>
    <x v="4"/>
    <s v="akwizytor"/>
  </r>
  <r>
    <s v="Karpowicz"/>
    <s v="Dorota"/>
    <d v="1959-03-27T00:00:00"/>
    <x v="4"/>
    <s v="rzecznik"/>
  </r>
  <r>
    <s v="Kilarski"/>
    <s v="Ewa"/>
    <d v="1965-12-28T00:00:00"/>
    <x v="5"/>
    <s v="redaktor"/>
  </r>
  <r>
    <s v="Waz"/>
    <s v="Fryderyk"/>
    <d v="1963-02-26T00:00:00"/>
    <x v="0"/>
    <s v="ksiegowy"/>
  </r>
  <r>
    <s v="Kaminski"/>
    <s v="Grzegorz"/>
    <d v="1960-10-30T00:00:00"/>
    <x v="0"/>
    <s v="elektryk"/>
  </r>
  <r>
    <s v="Gigant"/>
    <s v="Grzegorz"/>
    <d v="1970-05-10T00:00:00"/>
    <x v="0"/>
    <s v="konserwator"/>
  </r>
  <r>
    <s v="Inny"/>
    <s v="Stefan"/>
    <d v="1963-07-20T00:00:00"/>
    <x v="0"/>
    <s v="operator"/>
  </r>
  <r>
    <s v="Rozny"/>
    <s v="Stanislaw"/>
    <d v="1957-06-10T00:00:00"/>
    <x v="2"/>
    <s v="ochroniarz"/>
  </r>
  <r>
    <s v="Boss"/>
    <s v="Bohdan"/>
    <d v="1965-04-11T00:00:00"/>
    <x v="5"/>
    <s v="informatyk"/>
  </r>
  <r>
    <s v="Gates"/>
    <s v="Anna"/>
    <d v="1967-07-02T00:00:00"/>
    <x v="5"/>
    <s v="grafik"/>
  </r>
  <r>
    <s v="Potocki"/>
    <s v="Stanislaw"/>
    <d v="1963-01-02T00:00:00"/>
    <x v="2"/>
    <s v="radca"/>
  </r>
  <r>
    <s v="Mieta"/>
    <s v="Karol"/>
    <d v="1964-09-11T00:00:00"/>
    <x v="2"/>
    <s v="ksiegowy"/>
  </r>
  <r>
    <s v="Bosman"/>
    <s v="Jan"/>
    <d v="1964-04-30T00:00:00"/>
    <x v="1"/>
    <s v="konserwator"/>
  </r>
  <r>
    <s v="Inny"/>
    <s v="Anna"/>
    <d v="1968-02-28T00:00:00"/>
    <x v="3"/>
    <s v="kierowca"/>
  </r>
  <r>
    <s v="Holmes"/>
    <s v="Barbara"/>
    <d v="1970-12-25T00:00:00"/>
    <x v="3"/>
    <s v="statystyk"/>
  </r>
  <r>
    <s v="Gigant"/>
    <s v="Bohdan"/>
    <d v="1968-02-25T00:00:00"/>
    <x v="5"/>
    <s v="sekretarka"/>
  </r>
  <r>
    <s v="Gates"/>
    <s v="Grzegorz"/>
    <d v="1970-09-29T00:00:00"/>
    <x v="2"/>
    <s v="techniczny"/>
  </r>
  <r>
    <s v="Gatek"/>
    <s v="Jan"/>
    <d v="1967-09-18T00:00:00"/>
    <x v="2"/>
    <s v="radca"/>
  </r>
  <r>
    <s v="Chrust"/>
    <s v="Jan"/>
    <d v="1969-05-14T00:00:00"/>
    <x v="4"/>
    <s v="radca"/>
  </r>
  <r>
    <s v="Bastek"/>
    <s v="Janusz"/>
    <d v="1962-01-05T00:00:00"/>
    <x v="4"/>
    <s v="informatyk"/>
  </r>
  <r>
    <s v="Boran"/>
    <s v="Karol"/>
    <d v="1962-11-18T00:00:00"/>
    <x v="6"/>
    <s v="porzadkowa"/>
  </r>
  <r>
    <s v="Baran"/>
    <s v="Michal"/>
    <d v="1960-04-25T00:00:00"/>
    <x v="6"/>
    <s v="porzadkowa"/>
  </r>
  <r>
    <s v="Anusz"/>
    <s v="Stanislaw"/>
    <d v="1965-02-02T00:00:00"/>
    <x v="5"/>
    <s v="menadzer"/>
  </r>
  <r>
    <s v="Kiel"/>
    <s v="Stanislaw"/>
    <d v="1971-10-05T00:00:00"/>
    <x v="4"/>
    <s v="menadzer"/>
  </r>
  <r>
    <s v="Gagatek"/>
    <s v="Stefan"/>
    <d v="1967-11-03T00:00:00"/>
    <x v="4"/>
    <s v="ksiegowy"/>
  </r>
  <r>
    <s v="Borowik"/>
    <s v="Zenon"/>
    <d v="1970-12-10T00:00:00"/>
    <x v="0"/>
    <s v="techniczny"/>
  </r>
  <r>
    <s v="Kowalski"/>
    <s v="Marzena"/>
    <d v="1963-01-02T00:00:00"/>
    <x v="1"/>
    <s v="kierowca"/>
  </r>
  <r>
    <s v="Kaczan"/>
    <s v="Ewa"/>
    <d v="1964-09-11T00:00:00"/>
    <x v="2"/>
    <s v="elektryk"/>
  </r>
  <r>
    <s v="Wiss"/>
    <s v="Jan"/>
    <d v="1964-04-30T00:00:00"/>
    <x v="1"/>
    <s v="malarz"/>
  </r>
  <r>
    <s v="Wilk"/>
    <s v="Sabrina"/>
    <d v="1957-12-13T00:00:00"/>
    <x v="5"/>
    <s v="pakowacz"/>
  </r>
  <r>
    <s v="Paczka"/>
    <s v="Magdalena"/>
    <d v="1963-03-16T00:00:00"/>
    <x v="0"/>
    <s v="informatyk"/>
  </r>
  <r>
    <s v="Galazka"/>
    <s v="Katarzyna"/>
    <d v="1961-02-03T00:00:00"/>
    <x v="0"/>
    <s v="prezes"/>
  </r>
  <r>
    <s v="Karpowicz"/>
    <s v="Mateusz"/>
    <d v="1955-05-05T00:00:00"/>
    <x v="0"/>
    <s v="konserwator"/>
  </r>
  <r>
    <s v="Mater"/>
    <s v="Krzysztof"/>
    <d v="1960-07-09T00:00:00"/>
    <x v="3"/>
    <s v="pakowacz"/>
  </r>
  <r>
    <s v="Kulak"/>
    <s v="Jozef"/>
    <d v="1954-07-21T00:00:00"/>
    <x v="1"/>
    <s v="porzadkowy"/>
  </r>
  <r>
    <s v="Babiarz"/>
    <s v="Anna"/>
    <d v="1966-04-07T00:00:00"/>
    <x v="1"/>
    <s v="skladacz"/>
  </r>
  <r>
    <s v="Busz"/>
    <s v="Stanislaw"/>
    <d v="1965-05-14T00:00:00"/>
    <x v="3"/>
    <s v="pakowacz"/>
  </r>
  <r>
    <s v="Hubicki"/>
    <s v="Karol"/>
    <d v="1962-03-22T00:00:00"/>
    <x v="3"/>
    <s v="skladacz"/>
  </r>
  <r>
    <s v="Szumowski"/>
    <s v="Jan"/>
    <d v="1961-10-06T00:00:00"/>
    <x v="5"/>
    <s v="administracja"/>
  </r>
  <r>
    <s v="Karpowicz"/>
    <s v="Anna"/>
    <d v="1953-11-09T00:00:00"/>
    <x v="2"/>
    <s v="elektryk"/>
  </r>
  <r>
    <s v="Kilarski"/>
    <s v="Barbara"/>
    <d v="1968-07-15T00:00:00"/>
    <x v="0"/>
    <s v="informatyk"/>
  </r>
  <r>
    <s v="Waz"/>
    <s v="Bohdan"/>
    <d v="1959-05-14T00:00:00"/>
    <x v="4"/>
    <s v="kierowca"/>
  </r>
  <r>
    <s v="Kaminski"/>
    <s v="Grzegorz"/>
    <d v="1965-11-21T00:00:00"/>
    <x v="0"/>
    <s v="asystent"/>
  </r>
  <r>
    <s v="Jarek"/>
    <s v="Jan"/>
    <d v="1955-01-27T00:00:00"/>
    <x v="6"/>
    <s v="techniczny"/>
  </r>
  <r>
    <s v="Wanik"/>
    <s v="Kamil"/>
    <d v="1960-03-27T00:00:00"/>
    <x v="6"/>
    <s v="informatyk"/>
  </r>
  <r>
    <s v="Lisowski"/>
    <s v="Julian"/>
    <d v="1964-12-28T00:00:00"/>
    <x v="5"/>
    <s v="menadzer"/>
  </r>
  <r>
    <s v="Lapa"/>
    <s v="Henryk"/>
    <d v="1963-02-26T00:00:00"/>
    <x v="4"/>
    <s v="ksiegowy"/>
  </r>
  <r>
    <s v="Miturski"/>
    <s v="Mateusz"/>
    <d v="1960-10-30T00:00:00"/>
    <x v="4"/>
    <s v="informatyk"/>
  </r>
  <r>
    <s v="Lysiak"/>
    <s v="Helena"/>
    <d v="1970-05-10T00:00:00"/>
    <x v="0"/>
    <s v="sekretarka"/>
  </r>
  <r>
    <s v="Wnuk"/>
    <s v="Jan"/>
    <d v="1963-07-20T00:00:00"/>
    <x v="1"/>
    <s v="menadzer"/>
  </r>
  <r>
    <s v="Mazurowski"/>
    <s v="Janusz"/>
    <d v="1957-06-10T00:00:00"/>
    <x v="4"/>
    <s v="menadzer"/>
  </r>
  <r>
    <s v="Bodek"/>
    <s v="Karol"/>
    <d v="1965-05-11T00:00:00"/>
    <x v="1"/>
    <s v="informatyk"/>
  </r>
  <r>
    <s v="Inglot"/>
    <s v="Michal"/>
    <d v="1967-09-02T00:00:00"/>
    <x v="5"/>
    <s v="skladacz"/>
  </r>
  <r>
    <s v="Magierowicz"/>
    <s v="Stanislaw"/>
    <d v="1963-01-12T00:00:00"/>
    <x v="4"/>
    <s v="pakowacz"/>
  </r>
  <r>
    <s v="Myslicki"/>
    <s v="Stanislaw"/>
    <d v="1962-08-11T00:00:00"/>
    <x v="4"/>
    <s v="porzadkowy"/>
  </r>
  <r>
    <s v="Rengifo"/>
    <s v="Stefan"/>
    <d v="1964-04-30T00:00:00"/>
    <x v="2"/>
    <s v="grafik"/>
  </r>
  <r>
    <s v="Sasim"/>
    <s v="Zenon"/>
    <d v="1965-12-25T00:00:00"/>
    <x v="4"/>
    <s v="administracja"/>
  </r>
  <r>
    <s v="Stopyra"/>
    <s v="Marzena"/>
    <d v="1955-11-26T00:00:00"/>
    <x v="0"/>
    <s v="administracja"/>
  </r>
  <r>
    <s v="Golanczyk"/>
    <s v="Karol"/>
    <d v="1959-03-27T00:00:00"/>
    <x v="0"/>
    <s v="techniczny"/>
  </r>
  <r>
    <s v="Ludziejewsk"/>
    <s v="Kamil"/>
    <d v="1965-12-28T00:00:00"/>
    <x v="0"/>
    <s v="ksiegowy"/>
  </r>
  <r>
    <s v="Iwaszko"/>
    <s v="Katarzyna"/>
    <d v="1963-02-26T00:00:00"/>
    <x v="0"/>
    <s v="konserwator"/>
  </r>
  <r>
    <s v="Muraszkowsk"/>
    <s v="Michal"/>
    <d v="1960-10-30T00:00:00"/>
    <x v="4"/>
    <s v="kierowca"/>
  </r>
  <r>
    <s v="Grzegorczyk"/>
    <s v="Kazimierz"/>
    <d v="1970-05-10T00:00:00"/>
    <x v="2"/>
    <s v="statystyk"/>
  </r>
  <r>
    <s v="Kurylek"/>
    <s v="Monika"/>
    <d v="1963-07-20T00:00:00"/>
    <x v="0"/>
    <s v="administracja"/>
  </r>
  <r>
    <s v="Abak"/>
    <s v="Karolina"/>
    <d v="1957-06-10T00:00:00"/>
    <x v="0"/>
    <s v="grafik"/>
  </r>
  <r>
    <s v="Susel"/>
    <s v="Adam"/>
    <d v="1967-05-13T00:00:00"/>
    <x v="0"/>
    <s v="skladacz"/>
  </r>
  <r>
    <s v="Bosman"/>
    <s v="Stefan"/>
    <d v="1970-01-01T00:00:00"/>
    <x v="4"/>
    <s v="portier"/>
  </r>
  <r>
    <s v="Boss"/>
    <s v="Stanislaw"/>
    <d v="1966-03-26T00:00:00"/>
    <x v="5"/>
    <s v="ksiegowy"/>
  </r>
  <r>
    <s v="Kildare"/>
    <s v="Jan"/>
    <d v="1968-02-27T00:00:00"/>
    <x v="2"/>
    <s v="elektronik"/>
  </r>
  <r>
    <s v="Gigant"/>
    <s v="Jakub"/>
    <d v="1966-11-16T00:00:00"/>
    <x v="4"/>
    <s v="elektronik"/>
  </r>
  <r>
    <s v="Potocki"/>
    <s v="Grzegorz"/>
    <d v="1963-12-22T00:00:00"/>
    <x v="4"/>
    <s v="akwizytor"/>
  </r>
  <r>
    <s v="Holmes"/>
    <s v="Grzegorz"/>
    <d v="1968-06-30T00:00:00"/>
    <x v="6"/>
    <s v="statystyk"/>
  </r>
  <r>
    <s v="Kmicic"/>
    <s v="Dariusz"/>
    <d v="1966-08-10T00:00:00"/>
    <x v="6"/>
    <s v="informatyk"/>
  </r>
  <r>
    <s v="Rozny"/>
    <s v="Bohdan"/>
    <d v="1968-01-22T00:00:00"/>
    <x v="3"/>
    <s v="informatyk"/>
  </r>
  <r>
    <s v="Inny"/>
    <s v="Bogdan"/>
    <d v="1966-06-07T00:00:00"/>
    <x v="5"/>
    <s v="grafik"/>
  </r>
  <r>
    <s v="Adaszynska"/>
    <s v="Barbara"/>
    <d v="1973-03-01T00:00:00"/>
    <x v="0"/>
    <s v="sekretarka"/>
  </r>
  <r>
    <s v="Cebula"/>
    <s v="Sebastian"/>
    <d v="1975-02-11T00:00:00"/>
    <x v="0"/>
    <s v="informatyk"/>
  </r>
  <r>
    <m/>
    <m/>
    <m/>
    <x v="7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">
  <r>
    <s v="Smith"/>
    <s v="Jan"/>
    <d v="1971-01-22T00:00:00"/>
    <x v="0"/>
    <x v="0"/>
  </r>
  <r>
    <s v="Kowal"/>
    <s v="Michal"/>
    <d v="1969-12-02T00:00:00"/>
    <x v="1"/>
    <x v="1"/>
  </r>
  <r>
    <s v="Anusz"/>
    <s v="Anna"/>
    <d v="1964-08-22T00:00:00"/>
    <x v="2"/>
    <x v="2"/>
  </r>
  <r>
    <s v="Chinski"/>
    <s v="Marek"/>
    <d v="1968-11-14T00:00:00"/>
    <x v="3"/>
    <x v="3"/>
  </r>
  <r>
    <s v="Mieta"/>
    <s v="Roman"/>
    <d v="1963-03-17T00:00:00"/>
    <x v="1"/>
    <x v="4"/>
  </r>
  <r>
    <s v="Gates"/>
    <s v="Karol"/>
    <d v="1967-05-18T00:00:00"/>
    <x v="4"/>
    <x v="5"/>
  </r>
  <r>
    <s v="Janasik"/>
    <s v="Anatol"/>
    <d v="1968-01-21T00:00:00"/>
    <x v="4"/>
    <x v="6"/>
  </r>
  <r>
    <s v="Milion"/>
    <s v="Ewa"/>
    <d v="1963-02-14T00:00:00"/>
    <x v="5"/>
    <x v="7"/>
  </r>
  <r>
    <s v="Bosman"/>
    <s v="Bogdan"/>
    <d v="1970-01-01T00:00:00"/>
    <x v="4"/>
    <x v="8"/>
  </r>
  <r>
    <s v="Kildare"/>
    <s v="Dariusz"/>
    <d v="1968-02-27T00:00:00"/>
    <x v="6"/>
    <x v="9"/>
  </r>
  <r>
    <s v="Holmes"/>
    <s v="Jakub"/>
    <d v="1968-06-30T00:00:00"/>
    <x v="5"/>
    <x v="10"/>
  </r>
  <r>
    <s v="Kmicic"/>
    <s v="Jan"/>
    <d v="1966-08-10T00:00:00"/>
    <x v="4"/>
    <x v="2"/>
  </r>
  <r>
    <s v="Potocki"/>
    <s v="Grzegorz"/>
    <d v="1963-12-22T00:00:00"/>
    <x v="5"/>
    <x v="5"/>
  </r>
  <r>
    <s v="Gigant"/>
    <s v="Grzegorz"/>
    <d v="1966-11-16T00:00:00"/>
    <x v="2"/>
    <x v="9"/>
  </r>
  <r>
    <s v="Inny"/>
    <s v="Stefan"/>
    <d v="1966-06-07T00:00:00"/>
    <x v="4"/>
    <x v="4"/>
  </r>
  <r>
    <s v="Rozny"/>
    <s v="Stanislaw"/>
    <d v="1968-01-22T00:00:00"/>
    <x v="6"/>
    <x v="2"/>
  </r>
  <r>
    <s v="Boss"/>
    <s v="Bohdan"/>
    <d v="1966-03-26T00:00:00"/>
    <x v="3"/>
    <x v="3"/>
  </r>
  <r>
    <s v="Gates"/>
    <s v="Anna"/>
    <d v="1970-07-03T00:00:00"/>
    <x v="5"/>
    <x v="6"/>
  </r>
  <r>
    <s v="Potocki"/>
    <s v="Stanislaw"/>
    <d v="1965-09-01T00:00:00"/>
    <x v="5"/>
    <x v="8"/>
  </r>
  <r>
    <s v="Mieta"/>
    <s v="Karol"/>
    <d v="1965-05-04T00:00:00"/>
    <x v="1"/>
    <x v="7"/>
  </r>
  <r>
    <s v="Bosman"/>
    <s v="Jan"/>
    <d v="1967-05-04T00:00:00"/>
    <x v="1"/>
    <x v="1"/>
  </r>
  <r>
    <s v="Smith"/>
    <s v="Jan"/>
    <d v="1965-04-25T00:00:00"/>
    <x v="0"/>
    <x v="10"/>
  </r>
  <r>
    <s v="Rozny"/>
    <s v="Michal"/>
    <d v="1965-05-22T00:00:00"/>
    <x v="0"/>
    <x v="1"/>
  </r>
  <r>
    <s v="Potocki"/>
    <s v="Anna"/>
    <d v="1965-10-01T00:00:00"/>
    <x v="0"/>
    <x v="7"/>
  </r>
  <r>
    <s v="Potocki"/>
    <s v="Karol"/>
    <d v="1965-01-13T00:00:00"/>
    <x v="1"/>
    <x v="2"/>
  </r>
  <r>
    <s v="Milion"/>
    <s v="Roman"/>
    <d v="1966-10-02T00:00:00"/>
    <x v="1"/>
    <x v="8"/>
  </r>
  <r>
    <s v="Mieta"/>
    <s v="Karol"/>
    <d v="1965-05-16T00:00:00"/>
    <x v="1"/>
    <x v="6"/>
  </r>
  <r>
    <s v="Mieta"/>
    <s v="Anatol"/>
    <d v="1970-07-05T00:00:00"/>
    <x v="1"/>
    <x v="3"/>
  </r>
  <r>
    <s v="Kowal"/>
    <s v="Ewa"/>
    <d v="1970-01-12T00:00:00"/>
    <x v="5"/>
    <x v="2"/>
  </r>
  <r>
    <s v="Kmicic"/>
    <s v="Bogdan"/>
    <d v="1964-06-13T00:00:00"/>
    <x v="5"/>
    <x v="4"/>
  </r>
  <r>
    <s v="Kopec"/>
    <s v="Anna"/>
    <d v="1970-10-15T00:00:00"/>
    <x v="5"/>
    <x v="9"/>
  </r>
  <r>
    <s v="Janasik"/>
    <s v="Iza"/>
    <d v="1969-02-24T00:00:00"/>
    <x v="5"/>
    <x v="9"/>
  </r>
  <r>
    <s v="Inny"/>
    <s v="Jan"/>
    <d v="1968-02-28T00:00:00"/>
    <x v="3"/>
    <x v="5"/>
  </r>
  <r>
    <s v="Holmes"/>
    <s v="Adam"/>
    <d v="1970-12-25T00:00:00"/>
    <x v="3"/>
    <x v="5"/>
  </r>
  <r>
    <s v="Gigant"/>
    <s v="Grzegorz"/>
    <d v="1968-02-25T00:00:00"/>
    <x v="6"/>
    <x v="3"/>
  </r>
  <r>
    <s v="Gates"/>
    <s v="Stefan"/>
    <d v="1965-11-18T00:00:00"/>
    <x v="6"/>
    <x v="6"/>
  </r>
  <r>
    <s v="Gates"/>
    <s v="Stanislaw"/>
    <d v="1968-01-05T00:00:00"/>
    <x v="4"/>
    <x v="8"/>
  </r>
  <r>
    <s v="Chinski"/>
    <s v="Bohdan"/>
    <d v="1969-05-04T00:00:00"/>
    <x v="4"/>
    <x v="7"/>
  </r>
  <r>
    <s v="Boss"/>
    <s v="Anna"/>
    <d v="1965-04-25T00:00:00"/>
    <x v="2"/>
    <x v="1"/>
  </r>
  <r>
    <s v="Bosman"/>
    <s v="Stanislaw"/>
    <d v="1969-09-18T00:00:00"/>
    <x v="2"/>
    <x v="10"/>
  </r>
  <r>
    <s v="Bosman"/>
    <s v="Karol"/>
    <d v="1970-09-29T00:00:00"/>
    <x v="5"/>
    <x v="1"/>
  </r>
  <r>
    <s v="Aanusz"/>
    <s v="Jan"/>
    <d v="1965-02-02T00:00:00"/>
    <x v="5"/>
    <x v="7"/>
  </r>
  <r>
    <s v="Kiel"/>
    <s v="Barbara"/>
    <d v="1970-09-05T00:00:00"/>
    <x v="4"/>
    <x v="2"/>
  </r>
  <r>
    <s v="Gagatek"/>
    <s v="Zenon"/>
    <d v="1967-12-03T00:00:00"/>
    <x v="4"/>
    <x v="8"/>
  </r>
  <r>
    <s v="Borowik"/>
    <s v="Michal"/>
    <d v="1970-12-10T00:00:00"/>
    <x v="0"/>
    <x v="6"/>
  </r>
  <r>
    <s v="Soski"/>
    <s v="Robert"/>
    <d v="1968-07-26T00:00:00"/>
    <x v="2"/>
    <x v="3"/>
  </r>
  <r>
    <s v="Musial"/>
    <s v="Jacek"/>
    <d v="1967-08-30T00:00:00"/>
    <x v="2"/>
    <x v="2"/>
  </r>
  <r>
    <s v="Zysk"/>
    <s v="Maryla"/>
    <d v="1965-04-11T00:00:00"/>
    <x v="0"/>
    <x v="4"/>
  </r>
  <r>
    <s v="Robak"/>
    <s v="Jacek"/>
    <d v="1967-07-02T00:00:00"/>
    <x v="0"/>
    <x v="9"/>
  </r>
  <r>
    <s v="Soplica"/>
    <s v="Jacek"/>
    <d v="1963-01-01T00:00:00"/>
    <x v="0"/>
    <x v="9"/>
  </r>
  <r>
    <s v="Sawyer"/>
    <s v="Tomek"/>
    <d v="1964-09-13T00:00:00"/>
    <x v="2"/>
    <x v="11"/>
  </r>
  <r>
    <s v="Kowalski"/>
    <s v="Anatol"/>
    <d v="1964-03-10T00:00:00"/>
    <x v="5"/>
    <x v="12"/>
  </r>
  <r>
    <s v="Grzeskowia"/>
    <s v="Szymon"/>
    <d v="1966-01-01T00:00:00"/>
    <x v="5"/>
    <x v="13"/>
  </r>
  <r>
    <s v="Boruta"/>
    <s v="Michal"/>
    <d v="1964-12-21T00:00:00"/>
    <x v="2"/>
    <x v="14"/>
  </r>
  <r>
    <s v="Jasiak"/>
    <s v="Monika"/>
    <d v="1968-03-08T00:00:00"/>
    <x v="2"/>
    <x v="10"/>
  </r>
  <r>
    <s v="Zysk"/>
    <s v="Anatol"/>
    <d v="1966-03-07T00:00:00"/>
    <x v="4"/>
    <x v="1"/>
  </r>
  <r>
    <s v="Soplica"/>
    <s v="Jacek"/>
    <d v="1965-05-19T00:00:00"/>
    <x v="4"/>
    <x v="7"/>
  </r>
  <r>
    <s v="Sawyer"/>
    <s v="Jacek"/>
    <d v="1961-03-22T00:00:00"/>
    <x v="6"/>
    <x v="2"/>
  </r>
  <r>
    <s v="Robak"/>
    <s v="Marta"/>
    <d v="1965-07-16T00:00:00"/>
    <x v="6"/>
    <x v="8"/>
  </r>
  <r>
    <s v="Kowalski"/>
    <s v="Michal"/>
    <d v="1963-11-09T00:00:00"/>
    <x v="3"/>
    <x v="6"/>
  </r>
  <r>
    <s v="Jasiak"/>
    <s v="Morus"/>
    <d v="1968-07-15T00:00:00"/>
    <x v="3"/>
    <x v="3"/>
  </r>
  <r>
    <s v="Grzeskowiak"/>
    <s v="Szymon"/>
    <d v="1969-05-14T00:00:00"/>
    <x v="5"/>
    <x v="15"/>
  </r>
  <r>
    <s v="Boruta"/>
    <s v="Tomek"/>
    <d v="1965-12-25T00:00:00"/>
    <x v="5"/>
    <x v="15"/>
  </r>
  <r>
    <s v="Szumowski"/>
    <s v="Andrzej"/>
    <d v="1955-11-26T00:00:00"/>
    <x v="4"/>
    <x v="5"/>
  </r>
  <r>
    <s v="Karpowicz"/>
    <s v="Dorota"/>
    <d v="1959-03-27T00:00:00"/>
    <x v="4"/>
    <x v="16"/>
  </r>
  <r>
    <s v="Kilarski"/>
    <s v="Ewa"/>
    <d v="1965-12-28T00:00:00"/>
    <x v="5"/>
    <x v="17"/>
  </r>
  <r>
    <s v="Waz"/>
    <s v="Fryderyk"/>
    <d v="1963-02-26T00:00:00"/>
    <x v="0"/>
    <x v="3"/>
  </r>
  <r>
    <s v="Kaminski"/>
    <s v="Grzegorz"/>
    <d v="1960-10-30T00:00:00"/>
    <x v="0"/>
    <x v="18"/>
  </r>
  <r>
    <s v="Gigant"/>
    <s v="Grzegorz"/>
    <d v="1970-05-10T00:00:00"/>
    <x v="0"/>
    <x v="19"/>
  </r>
  <r>
    <s v="Inny"/>
    <s v="Stefan"/>
    <d v="1963-07-20T00:00:00"/>
    <x v="0"/>
    <x v="20"/>
  </r>
  <r>
    <s v="Rozny"/>
    <s v="Stanislaw"/>
    <d v="1957-06-10T00:00:00"/>
    <x v="2"/>
    <x v="15"/>
  </r>
  <r>
    <s v="Boss"/>
    <s v="Bohdan"/>
    <d v="1965-04-11T00:00:00"/>
    <x v="5"/>
    <x v="2"/>
  </r>
  <r>
    <s v="Gates"/>
    <s v="Anna"/>
    <d v="1967-07-02T00:00:00"/>
    <x v="5"/>
    <x v="4"/>
  </r>
  <r>
    <s v="Potocki"/>
    <s v="Stanislaw"/>
    <d v="1963-01-02T00:00:00"/>
    <x v="2"/>
    <x v="7"/>
  </r>
  <r>
    <s v="Mieta"/>
    <s v="Karol"/>
    <d v="1964-09-11T00:00:00"/>
    <x v="2"/>
    <x v="3"/>
  </r>
  <r>
    <s v="Bosman"/>
    <s v="Jan"/>
    <d v="1964-04-30T00:00:00"/>
    <x v="1"/>
    <x v="19"/>
  </r>
  <r>
    <s v="Inny"/>
    <s v="Anna"/>
    <d v="1968-02-28T00:00:00"/>
    <x v="3"/>
    <x v="21"/>
  </r>
  <r>
    <s v="Holmes"/>
    <s v="Barbara"/>
    <d v="1970-12-25T00:00:00"/>
    <x v="3"/>
    <x v="10"/>
  </r>
  <r>
    <s v="Gigant"/>
    <s v="Bohdan"/>
    <d v="1968-02-25T00:00:00"/>
    <x v="5"/>
    <x v="1"/>
  </r>
  <r>
    <s v="Gates"/>
    <s v="Grzegorz"/>
    <d v="1970-09-29T00:00:00"/>
    <x v="2"/>
    <x v="22"/>
  </r>
  <r>
    <s v="Gatek"/>
    <s v="Jan"/>
    <d v="1967-09-18T00:00:00"/>
    <x v="2"/>
    <x v="7"/>
  </r>
  <r>
    <s v="Chrust"/>
    <s v="Jan"/>
    <d v="1969-05-14T00:00:00"/>
    <x v="4"/>
    <x v="7"/>
  </r>
  <r>
    <s v="Bastek"/>
    <s v="Janusz"/>
    <d v="1962-01-05T00:00:00"/>
    <x v="4"/>
    <x v="2"/>
  </r>
  <r>
    <s v="Boran"/>
    <s v="Karol"/>
    <d v="1962-11-18T00:00:00"/>
    <x v="6"/>
    <x v="23"/>
  </r>
  <r>
    <s v="Baran"/>
    <s v="Michal"/>
    <d v="1960-04-25T00:00:00"/>
    <x v="6"/>
    <x v="23"/>
  </r>
  <r>
    <s v="Anusz"/>
    <s v="Stanislaw"/>
    <d v="1965-02-02T00:00:00"/>
    <x v="5"/>
    <x v="6"/>
  </r>
  <r>
    <s v="Kiel"/>
    <s v="Stanislaw"/>
    <d v="1971-10-05T00:00:00"/>
    <x v="4"/>
    <x v="6"/>
  </r>
  <r>
    <s v="Gagatek"/>
    <s v="Stefan"/>
    <d v="1967-11-03T00:00:00"/>
    <x v="4"/>
    <x v="3"/>
  </r>
  <r>
    <s v="Borowik"/>
    <s v="Zenon"/>
    <d v="1970-12-10T00:00:00"/>
    <x v="0"/>
    <x v="22"/>
  </r>
  <r>
    <s v="Kowalski"/>
    <s v="Marzena"/>
    <d v="1963-01-02T00:00:00"/>
    <x v="1"/>
    <x v="21"/>
  </r>
  <r>
    <s v="Kaczan"/>
    <s v="Ewa"/>
    <d v="1964-09-11T00:00:00"/>
    <x v="2"/>
    <x v="18"/>
  </r>
  <r>
    <s v="Wiss"/>
    <s v="Jan"/>
    <d v="1964-04-30T00:00:00"/>
    <x v="1"/>
    <x v="24"/>
  </r>
  <r>
    <s v="Wilk"/>
    <s v="Sabrina"/>
    <d v="1957-12-13T00:00:00"/>
    <x v="5"/>
    <x v="25"/>
  </r>
  <r>
    <s v="Paczka"/>
    <s v="Magdalena"/>
    <d v="1963-03-16T00:00:00"/>
    <x v="0"/>
    <x v="2"/>
  </r>
  <r>
    <s v="Galazka"/>
    <s v="Katarzyna"/>
    <d v="1961-02-03T00:00:00"/>
    <x v="0"/>
    <x v="26"/>
  </r>
  <r>
    <s v="Karpowicz"/>
    <s v="Mateusz"/>
    <d v="1955-05-05T00:00:00"/>
    <x v="0"/>
    <x v="19"/>
  </r>
  <r>
    <s v="Mater"/>
    <s v="Krzysztof"/>
    <d v="1960-07-09T00:00:00"/>
    <x v="3"/>
    <x v="25"/>
  </r>
  <r>
    <s v="Kulak"/>
    <s v="Jozef"/>
    <d v="1954-07-21T00:00:00"/>
    <x v="1"/>
    <x v="27"/>
  </r>
  <r>
    <s v="Babiarz"/>
    <s v="Anna"/>
    <d v="1966-04-07T00:00:00"/>
    <x v="1"/>
    <x v="28"/>
  </r>
  <r>
    <s v="Busz"/>
    <s v="Stanislaw"/>
    <d v="1965-05-14T00:00:00"/>
    <x v="3"/>
    <x v="25"/>
  </r>
  <r>
    <s v="Hubicki"/>
    <s v="Karol"/>
    <d v="1962-03-22T00:00:00"/>
    <x v="3"/>
    <x v="28"/>
  </r>
  <r>
    <s v="Szumowski"/>
    <s v="Jan"/>
    <d v="1961-10-06T00:00:00"/>
    <x v="5"/>
    <x v="29"/>
  </r>
  <r>
    <s v="Karpowicz"/>
    <s v="Anna"/>
    <d v="1953-11-09T00:00:00"/>
    <x v="2"/>
    <x v="18"/>
  </r>
  <r>
    <s v="Kilarski"/>
    <s v="Barbara"/>
    <d v="1968-07-15T00:00:00"/>
    <x v="0"/>
    <x v="2"/>
  </r>
  <r>
    <s v="Waz"/>
    <s v="Bohdan"/>
    <d v="1959-05-14T00:00:00"/>
    <x v="4"/>
    <x v="21"/>
  </r>
  <r>
    <s v="Kaminski"/>
    <s v="Grzegorz"/>
    <d v="1965-11-21T00:00:00"/>
    <x v="0"/>
    <x v="30"/>
  </r>
  <r>
    <s v="Jarek"/>
    <s v="Jan"/>
    <d v="1955-01-27T00:00:00"/>
    <x v="6"/>
    <x v="22"/>
  </r>
  <r>
    <s v="Wanik"/>
    <s v="Kamil"/>
    <d v="1960-03-27T00:00:00"/>
    <x v="6"/>
    <x v="2"/>
  </r>
  <r>
    <s v="Lisowski"/>
    <s v="Julian"/>
    <d v="1964-12-28T00:00:00"/>
    <x v="5"/>
    <x v="6"/>
  </r>
  <r>
    <s v="Lapa"/>
    <s v="Henryk"/>
    <d v="1963-02-26T00:00:00"/>
    <x v="4"/>
    <x v="3"/>
  </r>
  <r>
    <s v="Miturski"/>
    <s v="Mateusz"/>
    <d v="1960-10-30T00:00:00"/>
    <x v="4"/>
    <x v="2"/>
  </r>
  <r>
    <s v="Lysiak"/>
    <s v="Helena"/>
    <d v="1970-05-10T00:00:00"/>
    <x v="0"/>
    <x v="1"/>
  </r>
  <r>
    <s v="Wnuk"/>
    <s v="Jan"/>
    <d v="1963-07-20T00:00:00"/>
    <x v="1"/>
    <x v="6"/>
  </r>
  <r>
    <s v="Mazurowski"/>
    <s v="Janusz"/>
    <d v="1957-06-10T00:00:00"/>
    <x v="4"/>
    <x v="6"/>
  </r>
  <r>
    <s v="Bodek"/>
    <s v="Karol"/>
    <d v="1965-05-11T00:00:00"/>
    <x v="1"/>
    <x v="2"/>
  </r>
  <r>
    <s v="Inglot"/>
    <s v="Michal"/>
    <d v="1967-09-02T00:00:00"/>
    <x v="5"/>
    <x v="28"/>
  </r>
  <r>
    <s v="Magierowicz"/>
    <s v="Stanislaw"/>
    <d v="1963-01-12T00:00:00"/>
    <x v="4"/>
    <x v="25"/>
  </r>
  <r>
    <s v="Myslicki"/>
    <s v="Stanislaw"/>
    <d v="1962-08-11T00:00:00"/>
    <x v="4"/>
    <x v="27"/>
  </r>
  <r>
    <s v="Rengifo"/>
    <s v="Stefan"/>
    <d v="1964-04-30T00:00:00"/>
    <x v="2"/>
    <x v="4"/>
  </r>
  <r>
    <s v="Sasim"/>
    <s v="Zenon"/>
    <d v="1965-12-25T00:00:00"/>
    <x v="4"/>
    <x v="29"/>
  </r>
  <r>
    <s v="Stopyra"/>
    <s v="Marzena"/>
    <d v="1955-11-26T00:00:00"/>
    <x v="0"/>
    <x v="29"/>
  </r>
  <r>
    <s v="Golanczyk"/>
    <s v="Karol"/>
    <d v="1959-03-27T00:00:00"/>
    <x v="0"/>
    <x v="22"/>
  </r>
  <r>
    <s v="Ludziejewsk"/>
    <s v="Kamil"/>
    <d v="1965-12-28T00:00:00"/>
    <x v="0"/>
    <x v="3"/>
  </r>
  <r>
    <s v="Iwaszko"/>
    <s v="Katarzyna"/>
    <d v="1963-02-26T00:00:00"/>
    <x v="0"/>
    <x v="19"/>
  </r>
  <r>
    <s v="Muraszkowsk"/>
    <s v="Michal"/>
    <d v="1960-10-30T00:00:00"/>
    <x v="4"/>
    <x v="21"/>
  </r>
  <r>
    <s v="Grzegorczyk"/>
    <s v="Kazimierz"/>
    <d v="1970-05-10T00:00:00"/>
    <x v="2"/>
    <x v="10"/>
  </r>
  <r>
    <s v="Kurylek"/>
    <s v="Monika"/>
    <d v="1963-07-20T00:00:00"/>
    <x v="0"/>
    <x v="29"/>
  </r>
  <r>
    <s v="Abak"/>
    <s v="Karolina"/>
    <d v="1957-06-10T00:00:00"/>
    <x v="0"/>
    <x v="4"/>
  </r>
  <r>
    <s v="Susel"/>
    <s v="Adam"/>
    <d v="1967-05-13T00:00:00"/>
    <x v="0"/>
    <x v="28"/>
  </r>
  <r>
    <s v="Bosman"/>
    <s v="Stefan"/>
    <d v="1970-01-01T00:00:00"/>
    <x v="4"/>
    <x v="8"/>
  </r>
  <r>
    <s v="Boss"/>
    <s v="Stanislaw"/>
    <d v="1966-03-26T00:00:00"/>
    <x v="5"/>
    <x v="3"/>
  </r>
  <r>
    <s v="Kildare"/>
    <s v="Jan"/>
    <d v="1968-02-27T00:00:00"/>
    <x v="2"/>
    <x v="9"/>
  </r>
  <r>
    <s v="Gigant"/>
    <s v="Jakub"/>
    <d v="1966-11-16T00:00:00"/>
    <x v="4"/>
    <x v="9"/>
  </r>
  <r>
    <s v="Potocki"/>
    <s v="Grzegorz"/>
    <d v="1963-12-22T00:00:00"/>
    <x v="4"/>
    <x v="5"/>
  </r>
  <r>
    <s v="Holmes"/>
    <s v="Grzegorz"/>
    <d v="1968-06-30T00:00:00"/>
    <x v="6"/>
    <x v="10"/>
  </r>
  <r>
    <s v="Kmicic"/>
    <s v="Dariusz"/>
    <d v="1966-08-10T00:00:00"/>
    <x v="6"/>
    <x v="2"/>
  </r>
  <r>
    <s v="Rozny"/>
    <s v="Bohdan"/>
    <d v="1968-01-22T00:00:00"/>
    <x v="3"/>
    <x v="2"/>
  </r>
  <r>
    <s v="Inny"/>
    <s v="Bogdan"/>
    <d v="1966-06-07T00:00:00"/>
    <x v="5"/>
    <x v="4"/>
  </r>
  <r>
    <s v="Adaszynska"/>
    <s v="Barbara"/>
    <d v="1973-03-01T00:00:00"/>
    <x v="0"/>
    <x v="1"/>
  </r>
  <r>
    <s v="Cebula"/>
    <s v="Sebastian"/>
    <d v="1975-02-11T00:00:00"/>
    <x v="0"/>
    <x v="2"/>
  </r>
  <r>
    <m/>
    <m/>
    <m/>
    <x v="7"/>
    <x v="3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">
  <r>
    <s v="Smith"/>
    <s v="Jan"/>
    <d v="1971-01-22T00:00:00"/>
    <s v="Wroclaw"/>
    <s v="prawnik"/>
    <s v="J"/>
    <s v="S"/>
    <s v="71"/>
    <x v="0"/>
  </r>
  <r>
    <s v="Kowal"/>
    <s v="Michal"/>
    <d v="1969-12-02T00:00:00"/>
    <s v="Warszawa"/>
    <s v="sekretarka"/>
    <s v="M"/>
    <s v="K"/>
    <s v="69"/>
    <x v="1"/>
  </r>
  <r>
    <s v="Anusz"/>
    <s v="Anna"/>
    <d v="1964-08-22T00:00:00"/>
    <s v="Krakow"/>
    <s v="informatyk"/>
    <s v="A"/>
    <s v="A"/>
    <s v="64"/>
    <x v="2"/>
  </r>
  <r>
    <s v="Chinski"/>
    <s v="Marek"/>
    <d v="1968-11-14T00:00:00"/>
    <s v="Olesnica"/>
    <s v="ksiegowy"/>
    <s v="M"/>
    <s v="C"/>
    <s v="68"/>
    <x v="3"/>
  </r>
  <r>
    <s v="Mieta"/>
    <s v="Roman"/>
    <d v="1963-03-17T00:00:00"/>
    <s v="Warszawa"/>
    <s v="grafik"/>
    <s v="R"/>
    <s v="M"/>
    <s v="63"/>
    <x v="4"/>
  </r>
  <r>
    <s v="Gates"/>
    <s v="Karol"/>
    <d v="1967-05-18T00:00:00"/>
    <s v="Bydgoszcz"/>
    <s v="akwizytor"/>
    <s v="K"/>
    <s v="G"/>
    <s v="67"/>
    <x v="5"/>
  </r>
  <r>
    <s v="Janasik"/>
    <s v="Anatol"/>
    <d v="1968-01-21T00:00:00"/>
    <s v="Bydgoszcz"/>
    <s v="menadzer"/>
    <s v="A"/>
    <s v="J"/>
    <s v="68"/>
    <x v="6"/>
  </r>
  <r>
    <s v="Milion"/>
    <s v="Ewa"/>
    <d v="1963-02-14T00:00:00"/>
    <s v="JeleniaGora"/>
    <s v="radca"/>
    <s v="E"/>
    <s v="M"/>
    <s v="63"/>
    <x v="7"/>
  </r>
  <r>
    <s v="Bosman"/>
    <s v="Bogdan"/>
    <d v="1970-01-01T00:00:00"/>
    <s v="Bydgoszcz"/>
    <s v="portier"/>
    <s v="B"/>
    <s v="B"/>
    <s v="70"/>
    <x v="8"/>
  </r>
  <r>
    <s v="Kildare"/>
    <s v="Dariusz"/>
    <d v="1968-02-27T00:00:00"/>
    <s v="Lublin"/>
    <s v="elektronik"/>
    <s v="D"/>
    <s v="K"/>
    <s v="68"/>
    <x v="9"/>
  </r>
  <r>
    <s v="Holmes"/>
    <s v="Jakub"/>
    <d v="1968-06-30T00:00:00"/>
    <s v="JeleniaGora"/>
    <s v="statystyk"/>
    <s v="J"/>
    <s v="H"/>
    <s v="68"/>
    <x v="10"/>
  </r>
  <r>
    <s v="Kmicic"/>
    <s v="Jan"/>
    <d v="1966-08-10T00:00:00"/>
    <s v="Bydgoszcz"/>
    <s v="informatyk"/>
    <s v="J"/>
    <s v="K"/>
    <s v="66"/>
    <x v="11"/>
  </r>
  <r>
    <s v="Potocki"/>
    <s v="Grzegorz"/>
    <d v="1963-12-22T00:00:00"/>
    <s v="JeleniaGora"/>
    <s v="akwizytor"/>
    <s v="G"/>
    <s v="P"/>
    <s v="63"/>
    <x v="12"/>
  </r>
  <r>
    <s v="Gigant"/>
    <s v="Grzegorz"/>
    <d v="1966-11-16T00:00:00"/>
    <s v="Krakow"/>
    <s v="elektronik"/>
    <s v="G"/>
    <s v="G"/>
    <s v="66"/>
    <x v="13"/>
  </r>
  <r>
    <s v="Inny"/>
    <s v="Stefan"/>
    <d v="1966-06-07T00:00:00"/>
    <s v="Bydgoszcz"/>
    <s v="grafik"/>
    <s v="S"/>
    <s v="I"/>
    <s v="66"/>
    <x v="14"/>
  </r>
  <r>
    <s v="Rozny"/>
    <s v="Stanislaw"/>
    <d v="1968-01-22T00:00:00"/>
    <s v="Lublin"/>
    <s v="informatyk"/>
    <s v="S"/>
    <s v="R"/>
    <s v="68"/>
    <x v="15"/>
  </r>
  <r>
    <s v="Boss"/>
    <s v="Bohdan"/>
    <d v="1966-03-26T00:00:00"/>
    <s v="Olesnica"/>
    <s v="ksiegowy"/>
    <s v="B"/>
    <s v="B"/>
    <s v="66"/>
    <x v="16"/>
  </r>
  <r>
    <s v="Gates"/>
    <s v="Anna"/>
    <d v="1970-07-03T00:00:00"/>
    <s v="JeleniaGora"/>
    <s v="menadzer"/>
    <s v="A"/>
    <s v="G"/>
    <s v="70"/>
    <x v="17"/>
  </r>
  <r>
    <s v="Potocki"/>
    <s v="Stanislaw"/>
    <d v="1965-09-01T00:00:00"/>
    <s v="JeleniaGora"/>
    <s v="portier"/>
    <s v="S"/>
    <s v="P"/>
    <s v="65"/>
    <x v="18"/>
  </r>
  <r>
    <s v="Mieta"/>
    <s v="Karol"/>
    <d v="1965-05-04T00:00:00"/>
    <s v="Warszawa"/>
    <s v="radca"/>
    <s v="K"/>
    <s v="M"/>
    <s v="65"/>
    <x v="19"/>
  </r>
  <r>
    <s v="Bosman"/>
    <s v="Jan"/>
    <d v="1967-05-04T00:00:00"/>
    <s v="Warszawa"/>
    <s v="sekretarka"/>
    <s v="J"/>
    <s v="B"/>
    <s v="67"/>
    <x v="20"/>
  </r>
  <r>
    <s v="Smith"/>
    <s v="Jan"/>
    <d v="1965-04-25T00:00:00"/>
    <s v="Wroclaw"/>
    <s v="statystyk"/>
    <s v="J"/>
    <s v="S"/>
    <s v="65"/>
    <x v="21"/>
  </r>
  <r>
    <s v="Rozny"/>
    <s v="Michal"/>
    <d v="1965-05-22T00:00:00"/>
    <s v="Wroclaw"/>
    <s v="sekretarka"/>
    <s v="M"/>
    <s v="R"/>
    <s v="65"/>
    <x v="22"/>
  </r>
  <r>
    <s v="Potocki"/>
    <s v="Anna"/>
    <d v="1965-10-01T00:00:00"/>
    <s v="Wroclaw"/>
    <s v="radca"/>
    <s v="A"/>
    <s v="P"/>
    <s v="65"/>
    <x v="23"/>
  </r>
  <r>
    <s v="Potocki"/>
    <s v="Karol"/>
    <d v="1965-01-13T00:00:00"/>
    <s v="Warszawa"/>
    <s v="informatyk"/>
    <s v="K"/>
    <s v="P"/>
    <s v="65"/>
    <x v="24"/>
  </r>
  <r>
    <s v="Milion"/>
    <s v="Roman"/>
    <d v="1966-10-02T00:00:00"/>
    <s v="Warszawa"/>
    <s v="portier"/>
    <s v="R"/>
    <s v="M"/>
    <s v="66"/>
    <x v="25"/>
  </r>
  <r>
    <s v="Mieta"/>
    <s v="Karol"/>
    <d v="1965-05-16T00:00:00"/>
    <s v="Warszawa"/>
    <s v="menadzer"/>
    <s v="K"/>
    <s v="M"/>
    <s v="65"/>
    <x v="19"/>
  </r>
  <r>
    <s v="Mieta"/>
    <s v="Anatol"/>
    <d v="1970-07-05T00:00:00"/>
    <s v="Warszawa"/>
    <s v="ksiegowy"/>
    <s v="A"/>
    <s v="M"/>
    <s v="70"/>
    <x v="26"/>
  </r>
  <r>
    <s v="Kowal"/>
    <s v="Ewa"/>
    <d v="1970-01-12T00:00:00"/>
    <s v="JeleniaGora"/>
    <s v="informatyk"/>
    <s v="E"/>
    <s v="K"/>
    <s v="70"/>
    <x v="27"/>
  </r>
  <r>
    <s v="Kmicic"/>
    <s v="Bogdan"/>
    <d v="1964-06-13T00:00:00"/>
    <s v="JeleniaGora"/>
    <s v="grafik"/>
    <s v="B"/>
    <s v="K"/>
    <s v="64"/>
    <x v="28"/>
  </r>
  <r>
    <s v="Kopec"/>
    <s v="Anna"/>
    <d v="1970-10-15T00:00:00"/>
    <s v="JeleniaGora"/>
    <s v="elektronik"/>
    <s v="A"/>
    <s v="K"/>
    <s v="70"/>
    <x v="29"/>
  </r>
  <r>
    <s v="Janasik"/>
    <s v="Iza"/>
    <d v="1969-02-24T00:00:00"/>
    <s v="JeleniaGora"/>
    <s v="elektronik"/>
    <s v="I"/>
    <s v="J"/>
    <s v="69"/>
    <x v="30"/>
  </r>
  <r>
    <s v="Inny"/>
    <s v="Jan"/>
    <d v="1968-02-28T00:00:00"/>
    <s v="Olesnica"/>
    <s v="akwizytor"/>
    <s v="J"/>
    <s v="I"/>
    <s v="68"/>
    <x v="31"/>
  </r>
  <r>
    <s v="Holmes"/>
    <s v="Adam"/>
    <d v="1970-12-25T00:00:00"/>
    <s v="Olesnica"/>
    <s v="akwizytor"/>
    <s v="A"/>
    <s v="H"/>
    <s v="70"/>
    <x v="32"/>
  </r>
  <r>
    <s v="Gigant"/>
    <s v="Grzegorz"/>
    <d v="1968-02-25T00:00:00"/>
    <s v="Lublin"/>
    <s v="ksiegowy"/>
    <s v="G"/>
    <s v="G"/>
    <s v="68"/>
    <x v="33"/>
  </r>
  <r>
    <s v="Gates"/>
    <s v="Stefan"/>
    <d v="1965-11-18T00:00:00"/>
    <s v="Lublin"/>
    <s v="menadzer"/>
    <s v="S"/>
    <s v="G"/>
    <s v="65"/>
    <x v="34"/>
  </r>
  <r>
    <s v="Gates"/>
    <s v="Stanislaw"/>
    <d v="1968-01-05T00:00:00"/>
    <s v="Bydgoszcz"/>
    <s v="portier"/>
    <s v="S"/>
    <s v="G"/>
    <s v="68"/>
    <x v="35"/>
  </r>
  <r>
    <s v="Chinski"/>
    <s v="Bohdan"/>
    <d v="1969-05-04T00:00:00"/>
    <s v="Bydgoszcz"/>
    <s v="radca"/>
    <s v="B"/>
    <s v="C"/>
    <s v="69"/>
    <x v="36"/>
  </r>
  <r>
    <s v="Boss"/>
    <s v="Anna"/>
    <d v="1965-04-25T00:00:00"/>
    <s v="Krakow"/>
    <s v="sekretarka"/>
    <s v="A"/>
    <s v="B"/>
    <s v="65"/>
    <x v="37"/>
  </r>
  <r>
    <s v="Bosman"/>
    <s v="Stanislaw"/>
    <d v="1969-09-18T00:00:00"/>
    <s v="Krakow"/>
    <s v="statystyk"/>
    <s v="S"/>
    <s v="B"/>
    <s v="69"/>
    <x v="38"/>
  </r>
  <r>
    <s v="Bosman"/>
    <s v="Karol"/>
    <d v="1970-09-29T00:00:00"/>
    <s v="JeleniaGora"/>
    <s v="sekretarka"/>
    <s v="K"/>
    <s v="B"/>
    <s v="70"/>
    <x v="39"/>
  </r>
  <r>
    <s v="Aanusz"/>
    <s v="Jan"/>
    <d v="1965-02-02T00:00:00"/>
    <s v="JeleniaGora"/>
    <s v="radca"/>
    <s v="J"/>
    <s v="A"/>
    <s v="65"/>
    <x v="40"/>
  </r>
  <r>
    <s v="Kiel"/>
    <s v="Barbara"/>
    <d v="1970-09-05T00:00:00"/>
    <s v="Bydgoszcz"/>
    <s v="informatyk"/>
    <s v="B"/>
    <s v="K"/>
    <s v="70"/>
    <x v="41"/>
  </r>
  <r>
    <s v="Gagatek"/>
    <s v="Zenon"/>
    <d v="1967-12-03T00:00:00"/>
    <s v="Bydgoszcz"/>
    <s v="portier"/>
    <s v="Z"/>
    <s v="G"/>
    <s v="67"/>
    <x v="42"/>
  </r>
  <r>
    <s v="Borowik"/>
    <s v="Michal"/>
    <d v="1970-12-10T00:00:00"/>
    <s v="Wroclaw"/>
    <s v="menadzer"/>
    <s v="M"/>
    <s v="B"/>
    <s v="70"/>
    <x v="43"/>
  </r>
  <r>
    <s v="Soski"/>
    <s v="Robert"/>
    <d v="1968-07-26T00:00:00"/>
    <s v="Krakow"/>
    <s v="ksiegowy"/>
    <s v="R"/>
    <s v="S"/>
    <s v="68"/>
    <x v="44"/>
  </r>
  <r>
    <s v="Musial"/>
    <s v="Jacek"/>
    <d v="1967-08-30T00:00:00"/>
    <s v="Krakow"/>
    <s v="informatyk"/>
    <s v="J"/>
    <s v="M"/>
    <s v="67"/>
    <x v="45"/>
  </r>
  <r>
    <s v="Zysk"/>
    <s v="Maryla"/>
    <d v="1965-04-11T00:00:00"/>
    <s v="Wroclaw"/>
    <s v="grafik"/>
    <s v="M"/>
    <s v="Z"/>
    <s v="65"/>
    <x v="46"/>
  </r>
  <r>
    <s v="Robak"/>
    <s v="Jacek"/>
    <d v="1967-07-02T00:00:00"/>
    <s v="Wroclaw"/>
    <s v="elektronik"/>
    <s v="J"/>
    <s v="R"/>
    <s v="67"/>
    <x v="47"/>
  </r>
  <r>
    <s v="Soplica"/>
    <s v="Jacek"/>
    <d v="1963-01-01T00:00:00"/>
    <s v="Wroclaw"/>
    <s v="elektronik"/>
    <s v="J"/>
    <s v="S"/>
    <s v="63"/>
    <x v="48"/>
  </r>
  <r>
    <s v="Sawyer"/>
    <s v="Tomek"/>
    <d v="1964-09-13T00:00:00"/>
    <s v="Krakow"/>
    <s v="ekonom"/>
    <s v="T"/>
    <s v="S"/>
    <s v="64"/>
    <x v="49"/>
  </r>
  <r>
    <s v="Kowalski"/>
    <s v="Anatol"/>
    <d v="1964-03-10T00:00:00"/>
    <s v="JeleniaGora"/>
    <s v="ekonomista"/>
    <s v="A"/>
    <s v="K"/>
    <s v="64"/>
    <x v="50"/>
  </r>
  <r>
    <s v="Grzeskowia"/>
    <s v="Szymon"/>
    <d v="1966-01-01T00:00:00"/>
    <s v="JeleniaGora"/>
    <s v="merchander"/>
    <s v="S"/>
    <s v="G"/>
    <s v="66"/>
    <x v="51"/>
  </r>
  <r>
    <s v="Boruta"/>
    <s v="Michal"/>
    <d v="1964-12-21T00:00:00"/>
    <s v="Krakow"/>
    <s v="magazynier"/>
    <s v="M"/>
    <s v="B"/>
    <s v="64"/>
    <x v="52"/>
  </r>
  <r>
    <s v="Jasiak"/>
    <s v="Monika"/>
    <d v="1968-03-08T00:00:00"/>
    <s v="Krakow"/>
    <s v="statystyk"/>
    <s v="M"/>
    <s v="J"/>
    <s v="68"/>
    <x v="53"/>
  </r>
  <r>
    <s v="Zysk"/>
    <s v="Anatol"/>
    <d v="1966-03-07T00:00:00"/>
    <s v="Bydgoszcz"/>
    <s v="sekretarka"/>
    <s v="A"/>
    <s v="Z"/>
    <s v="66"/>
    <x v="54"/>
  </r>
  <r>
    <s v="Soplica"/>
    <s v="Jacek"/>
    <d v="1965-05-19T00:00:00"/>
    <s v="Bydgoszcz"/>
    <s v="radca"/>
    <s v="J"/>
    <s v="S"/>
    <s v="65"/>
    <x v="21"/>
  </r>
  <r>
    <s v="Sawyer"/>
    <s v="Jacek"/>
    <d v="1961-03-22T00:00:00"/>
    <s v="Lublin"/>
    <s v="informatyk"/>
    <s v="J"/>
    <s v="S"/>
    <s v="61"/>
    <x v="55"/>
  </r>
  <r>
    <s v="Robak"/>
    <s v="Marta"/>
    <d v="1965-07-16T00:00:00"/>
    <s v="Lublin"/>
    <s v="portier"/>
    <s v="M"/>
    <s v="R"/>
    <s v="65"/>
    <x v="22"/>
  </r>
  <r>
    <s v="Kowalski"/>
    <s v="Michal"/>
    <d v="1963-11-09T00:00:00"/>
    <s v="Olesnica"/>
    <s v="menadzer"/>
    <s v="M"/>
    <s v="K"/>
    <s v="63"/>
    <x v="56"/>
  </r>
  <r>
    <s v="Jasiak"/>
    <s v="Morus"/>
    <d v="1968-07-15T00:00:00"/>
    <s v="Olesnica"/>
    <s v="ksiegowy"/>
    <s v="M"/>
    <s v="J"/>
    <s v="68"/>
    <x v="53"/>
  </r>
  <r>
    <s v="Grzeskowiak"/>
    <s v="Szymon"/>
    <d v="1969-05-14T00:00:00"/>
    <s v="JeleniaGora"/>
    <s v="ochroniarz"/>
    <s v="S"/>
    <s v="G"/>
    <s v="69"/>
    <x v="57"/>
  </r>
  <r>
    <s v="Boruta"/>
    <s v="Tomek"/>
    <d v="1965-12-25T00:00:00"/>
    <s v="JeleniaGora"/>
    <s v="ochroniarz"/>
    <s v="T"/>
    <s v="B"/>
    <s v="65"/>
    <x v="58"/>
  </r>
  <r>
    <s v="Szumowski"/>
    <s v="Andrzej"/>
    <d v="1955-11-26T00:00:00"/>
    <s v="Bydgoszcz"/>
    <s v="akwizytor"/>
    <s v="A"/>
    <s v="S"/>
    <s v="55"/>
    <x v="59"/>
  </r>
  <r>
    <s v="Karpowicz"/>
    <s v="Dorota"/>
    <d v="1959-03-27T00:00:00"/>
    <s v="Bydgoszcz"/>
    <s v="rzecznik"/>
    <s v="D"/>
    <s v="K"/>
    <s v="59"/>
    <x v="60"/>
  </r>
  <r>
    <s v="Kilarski"/>
    <s v="Ewa"/>
    <d v="1965-12-28T00:00:00"/>
    <s v="JeleniaGora"/>
    <s v="redaktor"/>
    <s v="E"/>
    <s v="K"/>
    <s v="65"/>
    <x v="61"/>
  </r>
  <r>
    <s v="Waz"/>
    <s v="Fryderyk"/>
    <d v="1963-02-26T00:00:00"/>
    <s v="Wroclaw"/>
    <s v="ksiegowy"/>
    <s v="F"/>
    <s v="W"/>
    <s v="63"/>
    <x v="62"/>
  </r>
  <r>
    <s v="Kaminski"/>
    <s v="Grzegorz"/>
    <d v="1960-10-30T00:00:00"/>
    <s v="Wroclaw"/>
    <s v="elektryk"/>
    <s v="G"/>
    <s v="K"/>
    <s v="60"/>
    <x v="63"/>
  </r>
  <r>
    <s v="Gigant"/>
    <s v="Grzegorz"/>
    <d v="1970-05-10T00:00:00"/>
    <s v="Wroclaw"/>
    <s v="konserwator"/>
    <s v="G"/>
    <s v="G"/>
    <s v="70"/>
    <x v="64"/>
  </r>
  <r>
    <s v="Inny"/>
    <s v="Stefan"/>
    <d v="1963-07-20T00:00:00"/>
    <s v="Wroclaw"/>
    <s v="operator"/>
    <s v="S"/>
    <s v="I"/>
    <s v="63"/>
    <x v="65"/>
  </r>
  <r>
    <s v="Rozny"/>
    <s v="Stanislaw"/>
    <d v="1957-06-10T00:00:00"/>
    <s v="Krakow"/>
    <s v="ochroniarz"/>
    <s v="S"/>
    <s v="R"/>
    <s v="57"/>
    <x v="66"/>
  </r>
  <r>
    <s v="Boss"/>
    <s v="Bohdan"/>
    <d v="1965-04-11T00:00:00"/>
    <s v="JeleniaGora"/>
    <s v="informatyk"/>
    <s v="B"/>
    <s v="B"/>
    <s v="65"/>
    <x v="67"/>
  </r>
  <r>
    <s v="Gates"/>
    <s v="Anna"/>
    <d v="1967-07-02T00:00:00"/>
    <s v="JeleniaGora"/>
    <s v="grafik"/>
    <s v="A"/>
    <s v="G"/>
    <s v="67"/>
    <x v="68"/>
  </r>
  <r>
    <s v="Potocki"/>
    <s v="Stanislaw"/>
    <d v="1963-01-02T00:00:00"/>
    <s v="Krakow"/>
    <s v="radca"/>
    <s v="S"/>
    <s v="P"/>
    <s v="63"/>
    <x v="69"/>
  </r>
  <r>
    <s v="Mieta"/>
    <s v="Karol"/>
    <d v="1964-09-11T00:00:00"/>
    <s v="Krakow"/>
    <s v="ksiegowy"/>
    <s v="K"/>
    <s v="M"/>
    <s v="64"/>
    <x v="70"/>
  </r>
  <r>
    <s v="Bosman"/>
    <s v="Jan"/>
    <d v="1964-04-30T00:00:00"/>
    <s v="Warszawa"/>
    <s v="konserwator"/>
    <s v="J"/>
    <s v="B"/>
    <s v="64"/>
    <x v="71"/>
  </r>
  <r>
    <s v="Inny"/>
    <s v="Anna"/>
    <d v="1968-02-28T00:00:00"/>
    <s v="Olesnica"/>
    <s v="kierowca"/>
    <s v="A"/>
    <s v="I"/>
    <s v="68"/>
    <x v="72"/>
  </r>
  <r>
    <s v="Holmes"/>
    <s v="Barbara"/>
    <d v="1970-12-25T00:00:00"/>
    <s v="Olesnica"/>
    <s v="statystyk"/>
    <s v="B"/>
    <s v="H"/>
    <s v="70"/>
    <x v="73"/>
  </r>
  <r>
    <s v="Gigant"/>
    <s v="Bohdan"/>
    <d v="1968-02-25T00:00:00"/>
    <s v="JeleniaGora"/>
    <s v="sekretarka"/>
    <s v="B"/>
    <s v="G"/>
    <s v="68"/>
    <x v="74"/>
  </r>
  <r>
    <s v="Gates"/>
    <s v="Grzegorz"/>
    <d v="1970-09-29T00:00:00"/>
    <s v="Krakow"/>
    <s v="techniczny"/>
    <s v="G"/>
    <s v="G"/>
    <s v="70"/>
    <x v="64"/>
  </r>
  <r>
    <s v="Gatek"/>
    <s v="Jan"/>
    <d v="1967-09-18T00:00:00"/>
    <s v="Krakow"/>
    <s v="radca"/>
    <s v="J"/>
    <s v="G"/>
    <s v="67"/>
    <x v="75"/>
  </r>
  <r>
    <s v="Chrust"/>
    <s v="Jan"/>
    <d v="1969-05-14T00:00:00"/>
    <s v="Bydgoszcz"/>
    <s v="radca"/>
    <s v="J"/>
    <s v="C"/>
    <s v="69"/>
    <x v="76"/>
  </r>
  <r>
    <s v="Bastek"/>
    <s v="Janusz"/>
    <d v="1962-01-05T00:00:00"/>
    <s v="Bydgoszcz"/>
    <s v="informatyk"/>
    <s v="J"/>
    <s v="B"/>
    <s v="62"/>
    <x v="77"/>
  </r>
  <r>
    <s v="Boran"/>
    <s v="Karol"/>
    <d v="1962-11-18T00:00:00"/>
    <s v="Lublin"/>
    <s v="porzadkowa"/>
    <s v="K"/>
    <s v="B"/>
    <s v="62"/>
    <x v="78"/>
  </r>
  <r>
    <s v="Baran"/>
    <s v="Michal"/>
    <d v="1960-04-25T00:00:00"/>
    <s v="Lublin"/>
    <s v="porzadkowa"/>
    <s v="M"/>
    <s v="B"/>
    <s v="60"/>
    <x v="79"/>
  </r>
  <r>
    <s v="Anusz"/>
    <s v="Stanislaw"/>
    <d v="1965-02-02T00:00:00"/>
    <s v="JeleniaGora"/>
    <s v="menadzer"/>
    <s v="S"/>
    <s v="A"/>
    <s v="65"/>
    <x v="80"/>
  </r>
  <r>
    <s v="Kiel"/>
    <s v="Stanislaw"/>
    <d v="1971-10-05T00:00:00"/>
    <s v="Bydgoszcz"/>
    <s v="menadzer"/>
    <s v="S"/>
    <s v="K"/>
    <s v="71"/>
    <x v="81"/>
  </r>
  <r>
    <s v="Gagatek"/>
    <s v="Stefan"/>
    <d v="1967-11-03T00:00:00"/>
    <s v="Bydgoszcz"/>
    <s v="ksiegowy"/>
    <s v="S"/>
    <s v="G"/>
    <s v="67"/>
    <x v="82"/>
  </r>
  <r>
    <s v="Borowik"/>
    <s v="Zenon"/>
    <d v="1970-12-10T00:00:00"/>
    <s v="Wroclaw"/>
    <s v="techniczny"/>
    <s v="Z"/>
    <s v="B"/>
    <s v="70"/>
    <x v="83"/>
  </r>
  <r>
    <s v="Kowalski"/>
    <s v="Marzena"/>
    <d v="1963-01-02T00:00:00"/>
    <s v="Warszawa"/>
    <s v="kierowca"/>
    <s v="M"/>
    <s v="K"/>
    <s v="63"/>
    <x v="56"/>
  </r>
  <r>
    <s v="Kaczan"/>
    <s v="Ewa"/>
    <d v="1964-09-11T00:00:00"/>
    <s v="Krakow"/>
    <s v="elektryk"/>
    <s v="E"/>
    <s v="K"/>
    <s v="64"/>
    <x v="84"/>
  </r>
  <r>
    <s v="Wiss"/>
    <s v="Jan"/>
    <d v="1964-04-30T00:00:00"/>
    <s v="Warszawa"/>
    <s v="malarz"/>
    <s v="J"/>
    <s v="W"/>
    <s v="64"/>
    <x v="85"/>
  </r>
  <r>
    <s v="Wilk"/>
    <s v="Sabrina"/>
    <d v="1957-12-13T00:00:00"/>
    <s v="JeleniaGora"/>
    <s v="pakowacz"/>
    <s v="S"/>
    <s v="W"/>
    <s v="57"/>
    <x v="86"/>
  </r>
  <r>
    <s v="Paczka"/>
    <s v="Magdalena"/>
    <d v="1963-03-16T00:00:00"/>
    <s v="Wroclaw"/>
    <s v="informatyk"/>
    <s v="M"/>
    <s v="P"/>
    <s v="63"/>
    <x v="87"/>
  </r>
  <r>
    <s v="Galazka"/>
    <s v="Katarzyna"/>
    <d v="1961-02-03T00:00:00"/>
    <s v="Wroclaw"/>
    <s v="prezes"/>
    <s v="K"/>
    <s v="G"/>
    <s v="61"/>
    <x v="88"/>
  </r>
  <r>
    <s v="Karpowicz"/>
    <s v="Mateusz"/>
    <d v="1955-05-05T00:00:00"/>
    <s v="Wroclaw"/>
    <s v="konserwator"/>
    <s v="M"/>
    <s v="K"/>
    <s v="55"/>
    <x v="89"/>
  </r>
  <r>
    <s v="Mater"/>
    <s v="Krzysztof"/>
    <d v="1960-07-09T00:00:00"/>
    <s v="Olesnica"/>
    <s v="pakowacz"/>
    <s v="K"/>
    <s v="M"/>
    <s v="60"/>
    <x v="90"/>
  </r>
  <r>
    <s v="Kulak"/>
    <s v="Jozef"/>
    <d v="1954-07-21T00:00:00"/>
    <s v="Warszawa"/>
    <s v="porzadkowy"/>
    <s v="J"/>
    <s v="K"/>
    <s v="54"/>
    <x v="91"/>
  </r>
  <r>
    <s v="Babiarz"/>
    <s v="Anna"/>
    <d v="1966-04-07T00:00:00"/>
    <s v="Warszawa"/>
    <s v="skladacz"/>
    <s v="A"/>
    <s v="B"/>
    <s v="66"/>
    <x v="92"/>
  </r>
  <r>
    <s v="Busz"/>
    <s v="Stanislaw"/>
    <d v="1965-05-14T00:00:00"/>
    <s v="Olesnica"/>
    <s v="pakowacz"/>
    <s v="S"/>
    <s v="B"/>
    <s v="65"/>
    <x v="93"/>
  </r>
  <r>
    <s v="Hubicki"/>
    <s v="Karol"/>
    <d v="1962-03-22T00:00:00"/>
    <s v="Olesnica"/>
    <s v="skladacz"/>
    <s v="K"/>
    <s v="H"/>
    <s v="62"/>
    <x v="94"/>
  </r>
  <r>
    <s v="Szumowski"/>
    <s v="Jan"/>
    <d v="1961-10-06T00:00:00"/>
    <s v="JeleniaGora"/>
    <s v="administracja"/>
    <s v="J"/>
    <s v="S"/>
    <s v="61"/>
    <x v="55"/>
  </r>
  <r>
    <s v="Karpowicz"/>
    <s v="Anna"/>
    <d v="1953-11-09T00:00:00"/>
    <s v="Krakow"/>
    <s v="elektryk"/>
    <s v="A"/>
    <s v="K"/>
    <s v="53"/>
    <x v="95"/>
  </r>
  <r>
    <s v="Kilarski"/>
    <s v="Barbara"/>
    <d v="1968-07-15T00:00:00"/>
    <s v="Wroclaw"/>
    <s v="informatyk"/>
    <s v="B"/>
    <s v="K"/>
    <s v="68"/>
    <x v="96"/>
  </r>
  <r>
    <s v="Waz"/>
    <s v="Bohdan"/>
    <d v="1959-05-14T00:00:00"/>
    <s v="Bydgoszcz"/>
    <s v="kierowca"/>
    <s v="B"/>
    <s v="W"/>
    <s v="59"/>
    <x v="97"/>
  </r>
  <r>
    <s v="Kaminski"/>
    <s v="Grzegorz"/>
    <d v="1965-11-21T00:00:00"/>
    <s v="Wroclaw"/>
    <s v="asystent"/>
    <s v="G"/>
    <s v="K"/>
    <s v="65"/>
    <x v="98"/>
  </r>
  <r>
    <s v="Jarek"/>
    <s v="Jan"/>
    <d v="1955-01-27T00:00:00"/>
    <s v="Lublin"/>
    <s v="techniczny"/>
    <s v="J"/>
    <s v="J"/>
    <s v="55"/>
    <x v="99"/>
  </r>
  <r>
    <s v="Wanik"/>
    <s v="Kamil"/>
    <d v="1960-03-27T00:00:00"/>
    <s v="Lublin"/>
    <s v="informatyk"/>
    <s v="K"/>
    <s v="W"/>
    <s v="60"/>
    <x v="100"/>
  </r>
  <r>
    <s v="Lisowski"/>
    <s v="Julian"/>
    <d v="1964-12-28T00:00:00"/>
    <s v="JeleniaGora"/>
    <s v="menadzer"/>
    <s v="J"/>
    <s v="L"/>
    <s v="64"/>
    <x v="101"/>
  </r>
  <r>
    <s v="Lapa"/>
    <s v="Henryk"/>
    <d v="1963-02-26T00:00:00"/>
    <s v="Bydgoszcz"/>
    <s v="ksiegowy"/>
    <s v="H"/>
    <s v="L"/>
    <s v="63"/>
    <x v="102"/>
  </r>
  <r>
    <s v="Miturski"/>
    <s v="Mateusz"/>
    <d v="1960-10-30T00:00:00"/>
    <s v="Bydgoszcz"/>
    <s v="informatyk"/>
    <s v="M"/>
    <s v="M"/>
    <s v="60"/>
    <x v="103"/>
  </r>
  <r>
    <s v="Lysiak"/>
    <s v="Helena"/>
    <d v="1970-05-10T00:00:00"/>
    <s v="Wroclaw"/>
    <s v="sekretarka"/>
    <s v="H"/>
    <s v="L"/>
    <s v="70"/>
    <x v="104"/>
  </r>
  <r>
    <s v="Wnuk"/>
    <s v="Jan"/>
    <d v="1963-07-20T00:00:00"/>
    <s v="Warszawa"/>
    <s v="menadzer"/>
    <s v="J"/>
    <s v="W"/>
    <s v="63"/>
    <x v="105"/>
  </r>
  <r>
    <s v="Mazurowski"/>
    <s v="Janusz"/>
    <d v="1957-06-10T00:00:00"/>
    <s v="Bydgoszcz"/>
    <s v="menadzer"/>
    <s v="J"/>
    <s v="M"/>
    <s v="57"/>
    <x v="106"/>
  </r>
  <r>
    <s v="Bodek"/>
    <s v="Karol"/>
    <d v="1965-05-11T00:00:00"/>
    <s v="Warszawa"/>
    <s v="informatyk"/>
    <s v="K"/>
    <s v="B"/>
    <s v="65"/>
    <x v="107"/>
  </r>
  <r>
    <s v="Inglot"/>
    <s v="Michal"/>
    <d v="1967-09-02T00:00:00"/>
    <s v="JeleniaGora"/>
    <s v="skladacz"/>
    <s v="M"/>
    <s v="I"/>
    <s v="67"/>
    <x v="108"/>
  </r>
  <r>
    <s v="Magierowicz"/>
    <s v="Stanislaw"/>
    <d v="1963-01-12T00:00:00"/>
    <s v="Bydgoszcz"/>
    <s v="pakowacz"/>
    <s v="S"/>
    <s v="M"/>
    <s v="63"/>
    <x v="109"/>
  </r>
  <r>
    <s v="Myslicki"/>
    <s v="Stanislaw"/>
    <d v="1962-08-11T00:00:00"/>
    <s v="Bydgoszcz"/>
    <s v="porzadkowy"/>
    <s v="S"/>
    <s v="M"/>
    <s v="62"/>
    <x v="110"/>
  </r>
  <r>
    <s v="Rengifo"/>
    <s v="Stefan"/>
    <d v="1964-04-30T00:00:00"/>
    <s v="Krakow"/>
    <s v="grafik"/>
    <s v="S"/>
    <s v="R"/>
    <s v="64"/>
    <x v="111"/>
  </r>
  <r>
    <s v="Sasim"/>
    <s v="Zenon"/>
    <d v="1965-12-25T00:00:00"/>
    <s v="Bydgoszcz"/>
    <s v="administracja"/>
    <s v="Z"/>
    <s v="S"/>
    <s v="65"/>
    <x v="112"/>
  </r>
  <r>
    <s v="Stopyra"/>
    <s v="Marzena"/>
    <d v="1955-11-26T00:00:00"/>
    <s v="Wroclaw"/>
    <s v="administracja"/>
    <s v="M"/>
    <s v="S"/>
    <s v="55"/>
    <x v="113"/>
  </r>
  <r>
    <s v="Golanczyk"/>
    <s v="Karol"/>
    <d v="1959-03-27T00:00:00"/>
    <s v="Wroclaw"/>
    <s v="techniczny"/>
    <s v="K"/>
    <s v="G"/>
    <s v="59"/>
    <x v="114"/>
  </r>
  <r>
    <s v="Ludziejewsk"/>
    <s v="Kamil"/>
    <d v="1965-12-28T00:00:00"/>
    <s v="Wroclaw"/>
    <s v="ksiegowy"/>
    <s v="K"/>
    <s v="L"/>
    <s v="65"/>
    <x v="115"/>
  </r>
  <r>
    <s v="Iwaszko"/>
    <s v="Katarzyna"/>
    <d v="1963-02-26T00:00:00"/>
    <s v="Wroclaw"/>
    <s v="konserwator"/>
    <s v="K"/>
    <s v="I"/>
    <s v="63"/>
    <x v="116"/>
  </r>
  <r>
    <s v="Muraszkowsk"/>
    <s v="Michal"/>
    <d v="1960-10-30T00:00:00"/>
    <s v="Bydgoszcz"/>
    <s v="kierowca"/>
    <s v="M"/>
    <s v="M"/>
    <s v="60"/>
    <x v="103"/>
  </r>
  <r>
    <s v="Grzegorczyk"/>
    <s v="Kazimierz"/>
    <d v="1970-05-10T00:00:00"/>
    <s v="Krakow"/>
    <s v="statystyk"/>
    <s v="K"/>
    <s v="G"/>
    <s v="70"/>
    <x v="117"/>
  </r>
  <r>
    <s v="Kurylek"/>
    <s v="Monika"/>
    <d v="1963-07-20T00:00:00"/>
    <s v="Wroclaw"/>
    <s v="administracja"/>
    <s v="M"/>
    <s v="K"/>
    <s v="63"/>
    <x v="56"/>
  </r>
  <r>
    <s v="Abak"/>
    <s v="Karolina"/>
    <d v="1957-06-10T00:00:00"/>
    <s v="Wroclaw"/>
    <s v="grafik"/>
    <s v="K"/>
    <s v="A"/>
    <s v="57"/>
    <x v="118"/>
  </r>
  <r>
    <s v="Susel"/>
    <s v="Adam"/>
    <d v="1967-05-13T00:00:00"/>
    <s v="Wroclaw"/>
    <s v="skladacz"/>
    <s v="A"/>
    <s v="S"/>
    <s v="67"/>
    <x v="119"/>
  </r>
  <r>
    <s v="Bosman"/>
    <s v="Stefan"/>
    <d v="1970-01-01T00:00:00"/>
    <s v="Bydgoszcz"/>
    <s v="portier"/>
    <s v="S"/>
    <s v="B"/>
    <s v="70"/>
    <x v="120"/>
  </r>
  <r>
    <s v="Boss"/>
    <s v="Stanislaw"/>
    <d v="1966-03-26T00:00:00"/>
    <s v="JeleniaGora"/>
    <s v="ksiegowy"/>
    <s v="S"/>
    <s v="B"/>
    <s v="66"/>
    <x v="121"/>
  </r>
  <r>
    <s v="Kildare"/>
    <s v="Jan"/>
    <d v="1968-02-27T00:00:00"/>
    <s v="Krakow"/>
    <s v="elektronik"/>
    <s v="J"/>
    <s v="K"/>
    <s v="68"/>
    <x v="122"/>
  </r>
  <r>
    <s v="Gigant"/>
    <s v="Jakub"/>
    <d v="1966-11-16T00:00:00"/>
    <s v="Bydgoszcz"/>
    <s v="elektronik"/>
    <s v="J"/>
    <s v="G"/>
    <s v="66"/>
    <x v="123"/>
  </r>
  <r>
    <s v="Potocki"/>
    <s v="Grzegorz"/>
    <d v="1963-12-22T00:00:00"/>
    <s v="Bydgoszcz"/>
    <s v="akwizytor"/>
    <s v="G"/>
    <s v="P"/>
    <s v="63"/>
    <x v="12"/>
  </r>
  <r>
    <s v="Holmes"/>
    <s v="Grzegorz"/>
    <d v="1968-06-30T00:00:00"/>
    <s v="Lublin"/>
    <s v="statystyk"/>
    <s v="G"/>
    <s v="H"/>
    <s v="68"/>
    <x v="124"/>
  </r>
  <r>
    <s v="Kmicic"/>
    <s v="Dariusz"/>
    <d v="1966-08-10T00:00:00"/>
    <s v="Lublin"/>
    <s v="informatyk"/>
    <s v="D"/>
    <s v="K"/>
    <s v="66"/>
    <x v="125"/>
  </r>
  <r>
    <s v="Rozny"/>
    <s v="Bohdan"/>
    <d v="1968-01-22T00:00:00"/>
    <s v="Olesnica"/>
    <s v="informatyk"/>
    <s v="B"/>
    <s v="R"/>
    <s v="68"/>
    <x v="126"/>
  </r>
  <r>
    <s v="Inny"/>
    <s v="Bogdan"/>
    <d v="1966-06-07T00:00:00"/>
    <s v="JeleniaGora"/>
    <s v="grafik"/>
    <s v="B"/>
    <s v="I"/>
    <s v="66"/>
    <x v="127"/>
  </r>
  <r>
    <s v="Adaszynska"/>
    <s v="Barbara"/>
    <d v="1973-03-01T00:00:00"/>
    <s v="Wroclaw"/>
    <s v="sekretarka"/>
    <s v="B"/>
    <s v="A"/>
    <s v="73"/>
    <x v="128"/>
  </r>
  <r>
    <s v="Cebula"/>
    <s v="Sebastian"/>
    <d v="1975-02-11T00:00:00"/>
    <s v="Wroclaw"/>
    <s v="informatyk"/>
    <s v="S"/>
    <s v="C"/>
    <s v="75"/>
    <x v="129"/>
  </r>
  <r>
    <m/>
    <m/>
    <m/>
    <m/>
    <m/>
    <m/>
    <m/>
    <m/>
    <x v="13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">
  <r>
    <s v="Smith"/>
    <s v="Jan"/>
    <d v="1971-01-22T00:00:00"/>
    <x v="0"/>
    <s v="prawnik"/>
    <n v="7"/>
    <n v="1.9"/>
    <n v="8300"/>
  </r>
  <r>
    <s v="Kowal"/>
    <s v="Michal"/>
    <d v="1969-12-02T00:00:00"/>
    <x v="1"/>
    <s v="sekretarka"/>
    <n v="10"/>
    <n v="2.1"/>
    <n v="9400"/>
  </r>
  <r>
    <s v="Anusz"/>
    <s v="Anna"/>
    <d v="1964-08-22T00:00:00"/>
    <x v="2"/>
    <s v="informatyk"/>
    <n v="10"/>
    <n v="1.8"/>
    <n v="8200"/>
  </r>
  <r>
    <s v="Chinski"/>
    <s v="Marek"/>
    <d v="1968-11-14T00:00:00"/>
    <x v="3"/>
    <s v="ksiegowy"/>
    <n v="8"/>
    <n v="1.4"/>
    <n v="6400"/>
  </r>
  <r>
    <s v="Mieta"/>
    <s v="Roman"/>
    <d v="1963-03-17T00:00:00"/>
    <x v="1"/>
    <s v="grafik"/>
    <n v="6"/>
    <n v="2.1"/>
    <n v="9000"/>
  </r>
  <r>
    <s v="Gates"/>
    <s v="Karol"/>
    <d v="1967-05-18T00:00:00"/>
    <x v="4"/>
    <s v="akwizytor"/>
    <n v="9"/>
    <n v="1.5"/>
    <n v="6900"/>
  </r>
  <r>
    <s v="Janasik"/>
    <s v="Anatol"/>
    <d v="1968-01-21T00:00:00"/>
    <x v="4"/>
    <s v="menadzer"/>
    <n v="8"/>
    <n v="1.5"/>
    <n v="6800"/>
  </r>
  <r>
    <s v="Milion"/>
    <s v="Ewa"/>
    <d v="1963-02-14T00:00:00"/>
    <x v="5"/>
    <s v="radca"/>
    <n v="5"/>
    <n v="1.3"/>
    <n v="5700"/>
  </r>
  <r>
    <s v="Bosman"/>
    <s v="Bogdan"/>
    <d v="1970-01-01T00:00:00"/>
    <x v="4"/>
    <s v="portier"/>
    <n v="7"/>
    <n v="1.5"/>
    <n v="6700"/>
  </r>
  <r>
    <s v="Kildare"/>
    <s v="Dariusz"/>
    <d v="1968-02-27T00:00:00"/>
    <x v="6"/>
    <s v="elektronik"/>
    <n v="10"/>
    <n v="1.1000000000000001"/>
    <n v="5400"/>
  </r>
  <r>
    <s v="Holmes"/>
    <s v="Jakub"/>
    <d v="1968-06-30T00:00:00"/>
    <x v="5"/>
    <s v="statystyk"/>
    <n v="9"/>
    <n v="1.3"/>
    <n v="6100"/>
  </r>
  <r>
    <s v="Kmicic"/>
    <s v="Jan"/>
    <d v="1966-08-10T00:00:00"/>
    <x v="4"/>
    <s v="informatyk"/>
    <n v="10"/>
    <n v="1.5"/>
    <n v="7000"/>
  </r>
  <r>
    <s v="Potocki"/>
    <s v="Grzegorz"/>
    <d v="1963-12-22T00:00:00"/>
    <x v="5"/>
    <s v="akwizytor"/>
    <n v="9"/>
    <n v="1.3"/>
    <n v="6100"/>
  </r>
  <r>
    <s v="Gigant"/>
    <s v="Grzegorz"/>
    <d v="1966-11-16T00:00:00"/>
    <x v="2"/>
    <s v="elektronik"/>
    <n v="10"/>
    <n v="1.8"/>
    <n v="8200"/>
  </r>
  <r>
    <s v="Inny"/>
    <s v="Stefan"/>
    <d v="1966-06-07T00:00:00"/>
    <x v="4"/>
    <s v="grafik"/>
    <n v="6"/>
    <n v="1.5"/>
    <n v="6600"/>
  </r>
  <r>
    <s v="Rozny"/>
    <s v="Stanislaw"/>
    <d v="1968-01-22T00:00:00"/>
    <x v="6"/>
    <s v="informatyk"/>
    <n v="10"/>
    <n v="1.1000000000000001"/>
    <n v="5400"/>
  </r>
  <r>
    <s v="Boss"/>
    <s v="Bohdan"/>
    <d v="1966-03-26T00:00:00"/>
    <x v="3"/>
    <s v="ksiegowy"/>
    <n v="8"/>
    <n v="1.4"/>
    <n v="6400"/>
  </r>
  <r>
    <s v="Gates"/>
    <s v="Anna"/>
    <d v="1970-07-03T00:00:00"/>
    <x v="5"/>
    <s v="menadzer"/>
    <n v="8"/>
    <n v="1.3"/>
    <n v="6000"/>
  </r>
  <r>
    <s v="Potocki"/>
    <s v="Stanislaw"/>
    <d v="1965-09-01T00:00:00"/>
    <x v="5"/>
    <s v="portier"/>
    <n v="7"/>
    <n v="1.3"/>
    <n v="5900"/>
  </r>
  <r>
    <s v="Mieta"/>
    <s v="Karol"/>
    <d v="1965-05-04T00:00:00"/>
    <x v="1"/>
    <s v="radca"/>
    <n v="5"/>
    <n v="2.1"/>
    <n v="8900"/>
  </r>
  <r>
    <s v="Bosman"/>
    <s v="Jan"/>
    <d v="1967-05-04T00:00:00"/>
    <x v="1"/>
    <s v="sekretarka"/>
    <n v="10"/>
    <n v="2.1"/>
    <n v="9400"/>
  </r>
  <r>
    <s v="Smith"/>
    <s v="Jan"/>
    <d v="1965-04-25T00:00:00"/>
    <x v="0"/>
    <s v="statystyk"/>
    <n v="9"/>
    <n v="1.9"/>
    <n v="8500"/>
  </r>
  <r>
    <s v="Rozny"/>
    <s v="Michal"/>
    <d v="1965-05-22T00:00:00"/>
    <x v="0"/>
    <s v="sekretarka"/>
    <n v="10"/>
    <n v="1.9"/>
    <n v="8600"/>
  </r>
  <r>
    <s v="Potocki"/>
    <s v="Anna"/>
    <d v="1965-10-01T00:00:00"/>
    <x v="0"/>
    <s v="radca"/>
    <n v="5"/>
    <n v="1.9"/>
    <n v="8100"/>
  </r>
  <r>
    <s v="Potocki"/>
    <s v="Karol"/>
    <d v="1965-01-13T00:00:00"/>
    <x v="1"/>
    <s v="informatyk"/>
    <n v="10"/>
    <n v="2.1"/>
    <n v="9400"/>
  </r>
  <r>
    <s v="Milion"/>
    <s v="Roman"/>
    <d v="1966-10-02T00:00:00"/>
    <x v="1"/>
    <s v="portier"/>
    <n v="7"/>
    <n v="2.1"/>
    <n v="9100"/>
  </r>
  <r>
    <s v="Mieta"/>
    <s v="Karol"/>
    <d v="1965-05-16T00:00:00"/>
    <x v="1"/>
    <s v="menadzer"/>
    <n v="8"/>
    <n v="2.1"/>
    <n v="9200"/>
  </r>
  <r>
    <s v="Mieta"/>
    <s v="Anatol"/>
    <d v="1970-07-05T00:00:00"/>
    <x v="1"/>
    <s v="ksiegowy"/>
    <n v="8"/>
    <n v="2.1"/>
    <n v="9200"/>
  </r>
  <r>
    <s v="Kowal"/>
    <s v="Ewa"/>
    <d v="1970-01-12T00:00:00"/>
    <x v="5"/>
    <s v="informatyk"/>
    <n v="10"/>
    <n v="1.3"/>
    <n v="6200"/>
  </r>
  <r>
    <s v="Kmicic"/>
    <s v="Bogdan"/>
    <d v="1964-06-13T00:00:00"/>
    <x v="5"/>
    <s v="grafik"/>
    <n v="6"/>
    <n v="1.3"/>
    <n v="5800"/>
  </r>
  <r>
    <s v="Kopec"/>
    <s v="Anna"/>
    <d v="1970-10-15T00:00:00"/>
    <x v="5"/>
    <s v="elektronik"/>
    <n v="10"/>
    <n v="1.3"/>
    <n v="6200"/>
  </r>
  <r>
    <s v="Janasik"/>
    <s v="Iza"/>
    <d v="1969-02-24T00:00:00"/>
    <x v="5"/>
    <s v="elektronik"/>
    <n v="10"/>
    <n v="1.3"/>
    <n v="6200"/>
  </r>
  <r>
    <s v="Inny"/>
    <s v="Jan"/>
    <d v="1968-02-28T00:00:00"/>
    <x v="3"/>
    <s v="akwizytor"/>
    <n v="9"/>
    <n v="1.4"/>
    <n v="6500"/>
  </r>
  <r>
    <s v="Holmes"/>
    <s v="Adam"/>
    <d v="1970-12-25T00:00:00"/>
    <x v="3"/>
    <s v="akwizytor"/>
    <n v="9"/>
    <n v="1.4"/>
    <n v="6500"/>
  </r>
  <r>
    <s v="Gigant"/>
    <s v="Grzegorz"/>
    <d v="1968-02-25T00:00:00"/>
    <x v="6"/>
    <s v="ksiegowy"/>
    <n v="8"/>
    <n v="1.1000000000000001"/>
    <n v="5200"/>
  </r>
  <r>
    <s v="Gates"/>
    <s v="Stefan"/>
    <d v="1965-11-18T00:00:00"/>
    <x v="6"/>
    <s v="menadzer"/>
    <n v="8"/>
    <n v="1.1000000000000001"/>
    <n v="5200"/>
  </r>
  <r>
    <s v="Gates"/>
    <s v="Stanislaw"/>
    <d v="1968-01-05T00:00:00"/>
    <x v="4"/>
    <s v="portier"/>
    <n v="7"/>
    <n v="1.5"/>
    <n v="6700"/>
  </r>
  <r>
    <s v="Chinski"/>
    <s v="Bohdan"/>
    <d v="1969-05-04T00:00:00"/>
    <x v="4"/>
    <s v="radca"/>
    <n v="5"/>
    <n v="1.5"/>
    <n v="6500"/>
  </r>
  <r>
    <s v="Boss"/>
    <s v="Anna"/>
    <d v="1965-04-25T00:00:00"/>
    <x v="2"/>
    <s v="sekretarka"/>
    <n v="10"/>
    <n v="1.8"/>
    <n v="8200"/>
  </r>
  <r>
    <s v="Bosman"/>
    <s v="Stanislaw"/>
    <d v="1969-09-18T00:00:00"/>
    <x v="2"/>
    <s v="statystyk"/>
    <n v="9"/>
    <n v="1.8"/>
    <n v="8100"/>
  </r>
  <r>
    <s v="Bosman"/>
    <s v="Karol"/>
    <d v="1970-09-29T00:00:00"/>
    <x v="5"/>
    <s v="sekretarka"/>
    <n v="10"/>
    <n v="1.3"/>
    <n v="6200"/>
  </r>
  <r>
    <s v="Aanusz"/>
    <s v="Jan"/>
    <d v="1965-02-02T00:00:00"/>
    <x v="5"/>
    <s v="radca"/>
    <n v="5"/>
    <n v="1.3"/>
    <n v="5700"/>
  </r>
  <r>
    <s v="Kiel"/>
    <s v="Barbara"/>
    <d v="1970-09-05T00:00:00"/>
    <x v="4"/>
    <s v="informatyk"/>
    <n v="10"/>
    <n v="1.5"/>
    <n v="7000"/>
  </r>
  <r>
    <s v="Gagatek"/>
    <s v="Zenon"/>
    <d v="1967-12-03T00:00:00"/>
    <x v="4"/>
    <s v="portier"/>
    <n v="7"/>
    <n v="1.5"/>
    <n v="6700"/>
  </r>
  <r>
    <s v="Borowik"/>
    <s v="Michal"/>
    <d v="1970-12-10T00:00:00"/>
    <x v="0"/>
    <s v="menadzer"/>
    <n v="8"/>
    <n v="1.9"/>
    <n v="8400"/>
  </r>
  <r>
    <s v="Soski"/>
    <s v="Robert"/>
    <d v="1968-07-26T00:00:00"/>
    <x v="2"/>
    <s v="ksiegowy"/>
    <n v="8"/>
    <n v="1.8"/>
    <n v="8000"/>
  </r>
  <r>
    <s v="Musial"/>
    <s v="Jacek"/>
    <d v="1967-08-30T00:00:00"/>
    <x v="2"/>
    <s v="informatyk"/>
    <n v="10"/>
    <n v="1.8"/>
    <n v="8200"/>
  </r>
  <r>
    <s v="Zysk"/>
    <s v="Maryla"/>
    <d v="1965-04-11T00:00:00"/>
    <x v="0"/>
    <s v="grafik"/>
    <n v="6"/>
    <n v="1.9"/>
    <n v="8200"/>
  </r>
  <r>
    <s v="Robak"/>
    <s v="Jacek"/>
    <d v="1967-07-02T00:00:00"/>
    <x v="0"/>
    <s v="elektronik"/>
    <n v="10"/>
    <n v="1.9"/>
    <n v="8600"/>
  </r>
  <r>
    <s v="Soplica"/>
    <s v="Jacek"/>
    <d v="1963-01-01T00:00:00"/>
    <x v="0"/>
    <s v="elektronik"/>
    <n v="10"/>
    <n v="1.9"/>
    <n v="8600"/>
  </r>
  <r>
    <s v="Sawyer"/>
    <s v="Tomek"/>
    <d v="1964-09-13T00:00:00"/>
    <x v="2"/>
    <s v="ekonom"/>
    <n v="6"/>
    <n v="1.8"/>
    <n v="7800"/>
  </r>
  <r>
    <s v="Kowalski"/>
    <s v="Anatol"/>
    <d v="1964-03-10T00:00:00"/>
    <x v="5"/>
    <s v="ekonomista"/>
    <n v="10"/>
    <n v="1.3"/>
    <n v="6200"/>
  </r>
  <r>
    <s v="Grzeskowia"/>
    <s v="Szymon"/>
    <d v="1966-01-01T00:00:00"/>
    <x v="5"/>
    <s v="merchander"/>
    <n v="10"/>
    <n v="1.3"/>
    <n v="6200"/>
  </r>
  <r>
    <s v="Boruta"/>
    <s v="Michal"/>
    <d v="1964-12-21T00:00:00"/>
    <x v="2"/>
    <s v="magazynier"/>
    <n v="10"/>
    <n v="1.8"/>
    <n v="8200"/>
  </r>
  <r>
    <s v="Jasiak"/>
    <s v="Monika"/>
    <d v="1968-03-08T00:00:00"/>
    <x v="2"/>
    <s v="statystyk"/>
    <n v="9"/>
    <n v="1.8"/>
    <n v="8100"/>
  </r>
  <r>
    <s v="Zysk"/>
    <s v="Anatol"/>
    <d v="1966-03-07T00:00:00"/>
    <x v="4"/>
    <s v="sekretarka"/>
    <n v="10"/>
    <n v="1.5"/>
    <n v="7000"/>
  </r>
  <r>
    <s v="Soplica"/>
    <s v="Jacek"/>
    <d v="1965-05-19T00:00:00"/>
    <x v="4"/>
    <s v="radca"/>
    <n v="5"/>
    <n v="1.5"/>
    <n v="6500"/>
  </r>
  <r>
    <s v="Sawyer"/>
    <s v="Jacek"/>
    <d v="1961-03-22T00:00:00"/>
    <x v="6"/>
    <s v="informatyk"/>
    <n v="10"/>
    <n v="1.1000000000000001"/>
    <n v="5400"/>
  </r>
  <r>
    <s v="Robak"/>
    <s v="Marta"/>
    <d v="1965-07-16T00:00:00"/>
    <x v="6"/>
    <s v="portier"/>
    <n v="7"/>
    <n v="1.1000000000000001"/>
    <n v="5100"/>
  </r>
  <r>
    <s v="Kowalski"/>
    <s v="Michal"/>
    <d v="1963-11-09T00:00:00"/>
    <x v="3"/>
    <s v="menadzer"/>
    <n v="8"/>
    <n v="1.4"/>
    <n v="6400"/>
  </r>
  <r>
    <s v="Jasiak"/>
    <s v="Morus"/>
    <d v="1968-07-15T00:00:00"/>
    <x v="3"/>
    <s v="ksiegowy"/>
    <n v="8"/>
    <n v="1.4"/>
    <n v="6400"/>
  </r>
  <r>
    <s v="Grzeskowiak"/>
    <s v="Szymon"/>
    <d v="1969-05-14T00:00:00"/>
    <x v="5"/>
    <s v="ochroniarz"/>
    <n v="10"/>
    <n v="1.3"/>
    <n v="6200"/>
  </r>
  <r>
    <s v="Boruta"/>
    <s v="Tomek"/>
    <d v="1965-12-25T00:00:00"/>
    <x v="5"/>
    <s v="ochroniarz"/>
    <n v="10"/>
    <n v="1.3"/>
    <n v="6200"/>
  </r>
  <r>
    <s v="Szumowski"/>
    <s v="Andrzej"/>
    <d v="1955-11-26T00:00:00"/>
    <x v="4"/>
    <s v="akwizytor"/>
    <n v="9"/>
    <n v="1.5"/>
    <n v="6900"/>
  </r>
  <r>
    <s v="Karpowicz"/>
    <s v="Dorota"/>
    <d v="1959-03-27T00:00:00"/>
    <x v="4"/>
    <s v="rzecznik"/>
    <n v="8"/>
    <n v="1.5"/>
    <n v="6800"/>
  </r>
  <r>
    <s v="Kilarski"/>
    <s v="Ewa"/>
    <d v="1965-12-28T00:00:00"/>
    <x v="5"/>
    <s v="redaktor"/>
    <n v="8"/>
    <n v="1.3"/>
    <n v="6000"/>
  </r>
  <r>
    <s v="Waz"/>
    <s v="Fryderyk"/>
    <d v="1963-02-26T00:00:00"/>
    <x v="0"/>
    <s v="ksiegowy"/>
    <n v="8"/>
    <n v="1.9"/>
    <n v="8400"/>
  </r>
  <r>
    <s v="Kaminski"/>
    <s v="Grzegorz"/>
    <d v="1960-10-30T00:00:00"/>
    <x v="0"/>
    <s v="elektryk"/>
    <n v="8"/>
    <n v="1.9"/>
    <n v="8400"/>
  </r>
  <r>
    <s v="Gigant"/>
    <s v="Grzegorz"/>
    <d v="1970-05-10T00:00:00"/>
    <x v="0"/>
    <s v="konserwator"/>
    <n v="11"/>
    <n v="1.9"/>
    <n v="8700"/>
  </r>
  <r>
    <s v="Inny"/>
    <s v="Stefan"/>
    <d v="1963-07-20T00:00:00"/>
    <x v="0"/>
    <s v="operator"/>
    <n v="8"/>
    <n v="1.9"/>
    <n v="8400"/>
  </r>
  <r>
    <s v="Rozny"/>
    <s v="Stanislaw"/>
    <d v="1957-06-10T00:00:00"/>
    <x v="2"/>
    <s v="ochroniarz"/>
    <n v="10"/>
    <n v="1.8"/>
    <n v="8200"/>
  </r>
  <r>
    <s v="Boss"/>
    <s v="Bohdan"/>
    <d v="1965-04-11T00:00:00"/>
    <x v="5"/>
    <s v="informatyk"/>
    <n v="10"/>
    <n v="1.3"/>
    <n v="6200"/>
  </r>
  <r>
    <s v="Gates"/>
    <s v="Anna"/>
    <d v="1967-07-02T00:00:00"/>
    <x v="5"/>
    <s v="grafik"/>
    <n v="6"/>
    <n v="1.3"/>
    <n v="5800"/>
  </r>
  <r>
    <s v="Potocki"/>
    <s v="Stanislaw"/>
    <d v="1963-01-02T00:00:00"/>
    <x v="2"/>
    <s v="radca"/>
    <n v="5"/>
    <n v="1.8"/>
    <n v="7700"/>
  </r>
  <r>
    <s v="Mieta"/>
    <s v="Karol"/>
    <d v="1964-09-11T00:00:00"/>
    <x v="2"/>
    <s v="ksiegowy"/>
    <n v="8"/>
    <n v="1.8"/>
    <n v="8000"/>
  </r>
  <r>
    <s v="Bosman"/>
    <s v="Jan"/>
    <d v="1964-04-30T00:00:00"/>
    <x v="1"/>
    <s v="konserwator"/>
    <n v="11"/>
    <n v="2.1"/>
    <n v="9500"/>
  </r>
  <r>
    <s v="Inny"/>
    <s v="Anna"/>
    <d v="1968-02-28T00:00:00"/>
    <x v="3"/>
    <s v="kierowca"/>
    <n v="8"/>
    <n v="1.4"/>
    <n v="6400"/>
  </r>
  <r>
    <s v="Holmes"/>
    <s v="Barbara"/>
    <d v="1970-12-25T00:00:00"/>
    <x v="3"/>
    <s v="statystyk"/>
    <n v="9"/>
    <n v="1.4"/>
    <n v="6500"/>
  </r>
  <r>
    <s v="Gigant"/>
    <s v="Bohdan"/>
    <d v="1968-02-25T00:00:00"/>
    <x v="5"/>
    <s v="sekretarka"/>
    <n v="10"/>
    <n v="1.3"/>
    <n v="6200"/>
  </r>
  <r>
    <s v="Gates"/>
    <s v="Grzegorz"/>
    <d v="1970-09-29T00:00:00"/>
    <x v="2"/>
    <s v="techniczny"/>
    <n v="10"/>
    <n v="1.8"/>
    <n v="8200"/>
  </r>
  <r>
    <s v="Gatek"/>
    <s v="Jan"/>
    <d v="1967-09-18T00:00:00"/>
    <x v="2"/>
    <s v="radca"/>
    <n v="5"/>
    <n v="1.8"/>
    <n v="7700"/>
  </r>
  <r>
    <s v="Chrust"/>
    <s v="Jan"/>
    <d v="1969-05-14T00:00:00"/>
    <x v="4"/>
    <s v="radca"/>
    <n v="5"/>
    <n v="1.5"/>
    <n v="6500"/>
  </r>
  <r>
    <s v="Bastek"/>
    <s v="Janusz"/>
    <d v="1962-01-05T00:00:00"/>
    <x v="4"/>
    <s v="informatyk"/>
    <n v="10"/>
    <n v="1.5"/>
    <n v="7000"/>
  </r>
  <r>
    <s v="Boran"/>
    <s v="Karol"/>
    <d v="1962-11-18T00:00:00"/>
    <x v="6"/>
    <s v="porzadkowa"/>
    <n v="10"/>
    <n v="1.1000000000000001"/>
    <n v="5400"/>
  </r>
  <r>
    <s v="Baran"/>
    <s v="Michal"/>
    <d v="1960-04-25T00:00:00"/>
    <x v="6"/>
    <s v="porzadkowa"/>
    <n v="10"/>
    <n v="1.1000000000000001"/>
    <n v="5400"/>
  </r>
  <r>
    <s v="Anusz"/>
    <s v="Stanislaw"/>
    <d v="1965-02-02T00:00:00"/>
    <x v="5"/>
    <s v="menadzer"/>
    <n v="8"/>
    <n v="1.3"/>
    <n v="6000"/>
  </r>
  <r>
    <s v="Kiel"/>
    <s v="Stanislaw"/>
    <d v="1971-10-05T00:00:00"/>
    <x v="4"/>
    <s v="menadzer"/>
    <n v="8"/>
    <n v="1.5"/>
    <n v="6800"/>
  </r>
  <r>
    <s v="Gagatek"/>
    <s v="Stefan"/>
    <d v="1967-11-03T00:00:00"/>
    <x v="4"/>
    <s v="ksiegowy"/>
    <n v="8"/>
    <n v="1.5"/>
    <n v="6800"/>
  </r>
  <r>
    <s v="Borowik"/>
    <s v="Zenon"/>
    <d v="1970-12-10T00:00:00"/>
    <x v="0"/>
    <s v="techniczny"/>
    <n v="10"/>
    <n v="1.9"/>
    <n v="8600"/>
  </r>
  <r>
    <s v="Kowalski"/>
    <s v="Marzena"/>
    <d v="1963-01-02T00:00:00"/>
    <x v="1"/>
    <s v="kierowca"/>
    <n v="8"/>
    <n v="2.1"/>
    <n v="9200"/>
  </r>
  <r>
    <s v="Kaczan"/>
    <s v="Ewa"/>
    <d v="1964-09-11T00:00:00"/>
    <x v="2"/>
    <s v="elektryk"/>
    <n v="8"/>
    <n v="1.8"/>
    <n v="8000"/>
  </r>
  <r>
    <s v="Wiss"/>
    <s v="Jan"/>
    <d v="1964-04-30T00:00:00"/>
    <x v="1"/>
    <s v="malarz"/>
    <n v="6"/>
    <n v="2.1"/>
    <n v="9000"/>
  </r>
  <r>
    <s v="Wilk"/>
    <s v="Sabrina"/>
    <d v="1957-12-13T00:00:00"/>
    <x v="5"/>
    <s v="pakowacz"/>
    <n v="8"/>
    <n v="1.3"/>
    <n v="6000"/>
  </r>
  <r>
    <s v="Paczka"/>
    <s v="Magdalena"/>
    <d v="1963-03-16T00:00:00"/>
    <x v="0"/>
    <s v="informatyk"/>
    <n v="10"/>
    <n v="1.9"/>
    <n v="8600"/>
  </r>
  <r>
    <s v="Galazka"/>
    <s v="Katarzyna"/>
    <d v="1961-02-03T00:00:00"/>
    <x v="0"/>
    <s v="prezes"/>
    <n v="6"/>
    <n v="1.9"/>
    <n v="8200"/>
  </r>
  <r>
    <s v="Karpowicz"/>
    <s v="Mateusz"/>
    <d v="1955-05-05T00:00:00"/>
    <x v="0"/>
    <s v="konserwator"/>
    <n v="11"/>
    <n v="1.9"/>
    <n v="8700"/>
  </r>
  <r>
    <s v="Mater"/>
    <s v="Krzysztof"/>
    <d v="1960-07-09T00:00:00"/>
    <x v="3"/>
    <s v="pakowacz"/>
    <n v="8"/>
    <n v="1.4"/>
    <n v="6400"/>
  </r>
  <r>
    <s v="Kulak"/>
    <s v="Jozef"/>
    <d v="1954-07-21T00:00:00"/>
    <x v="1"/>
    <s v="porzadkowy"/>
    <n v="10"/>
    <n v="2.1"/>
    <n v="9400"/>
  </r>
  <r>
    <s v="Babiarz"/>
    <s v="Anna"/>
    <d v="1966-04-07T00:00:00"/>
    <x v="1"/>
    <s v="skladacz"/>
    <n v="8"/>
    <n v="2.1"/>
    <n v="9200"/>
  </r>
  <r>
    <s v="Busz"/>
    <s v="Stanislaw"/>
    <d v="1965-05-14T00:00:00"/>
    <x v="3"/>
    <s v="pakowacz"/>
    <n v="8"/>
    <n v="1.4"/>
    <n v="6400"/>
  </r>
  <r>
    <s v="Hubicki"/>
    <s v="Karol"/>
    <d v="1962-03-22T00:00:00"/>
    <x v="3"/>
    <s v="skladacz"/>
    <n v="8"/>
    <n v="1.4"/>
    <n v="6400"/>
  </r>
  <r>
    <s v="Szumowski"/>
    <s v="Jan"/>
    <d v="1961-10-06T00:00:00"/>
    <x v="5"/>
    <s v="administracja"/>
    <n v="13"/>
    <n v="1.3"/>
    <n v="6500"/>
  </r>
  <r>
    <s v="Karpowicz"/>
    <s v="Anna"/>
    <d v="1953-11-09T00:00:00"/>
    <x v="2"/>
    <s v="elektryk"/>
    <n v="8"/>
    <n v="1.8"/>
    <n v="8000"/>
  </r>
  <r>
    <s v="Kilarski"/>
    <s v="Barbara"/>
    <d v="1968-07-15T00:00:00"/>
    <x v="0"/>
    <s v="informatyk"/>
    <n v="10"/>
    <n v="1.9"/>
    <n v="8600"/>
  </r>
  <r>
    <s v="Waz"/>
    <s v="Bohdan"/>
    <d v="1959-05-14T00:00:00"/>
    <x v="4"/>
    <s v="kierowca"/>
    <n v="8"/>
    <n v="1.5"/>
    <n v="6800"/>
  </r>
  <r>
    <s v="Kaminski"/>
    <s v="Grzegorz"/>
    <d v="1965-11-21T00:00:00"/>
    <x v="0"/>
    <s v="asystent"/>
    <n v="8"/>
    <n v="1.9"/>
    <n v="8400"/>
  </r>
  <r>
    <s v="Jarek"/>
    <s v="Jan"/>
    <d v="1955-01-27T00:00:00"/>
    <x v="6"/>
    <s v="techniczny"/>
    <n v="10"/>
    <n v="1.1000000000000001"/>
    <n v="5400"/>
  </r>
  <r>
    <s v="Wanik"/>
    <s v="Kamil"/>
    <d v="1960-03-27T00:00:00"/>
    <x v="6"/>
    <s v="informatyk"/>
    <n v="10"/>
    <n v="1.1000000000000001"/>
    <n v="5400"/>
  </r>
  <r>
    <s v="Lisowski"/>
    <s v="Julian"/>
    <d v="1964-12-28T00:00:00"/>
    <x v="5"/>
    <s v="menadzer"/>
    <n v="8"/>
    <n v="1.3"/>
    <n v="6000"/>
  </r>
  <r>
    <s v="Lapa"/>
    <s v="Henryk"/>
    <d v="1963-02-26T00:00:00"/>
    <x v="4"/>
    <s v="ksiegowy"/>
    <n v="8"/>
    <n v="1.5"/>
    <n v="6800"/>
  </r>
  <r>
    <s v="Miturski"/>
    <s v="Mateusz"/>
    <d v="1960-10-30T00:00:00"/>
    <x v="4"/>
    <s v="informatyk"/>
    <n v="10"/>
    <n v="1.5"/>
    <n v="7000"/>
  </r>
  <r>
    <s v="Lysiak"/>
    <s v="Helena"/>
    <d v="1970-05-10T00:00:00"/>
    <x v="0"/>
    <s v="sekretarka"/>
    <n v="10"/>
    <n v="1.9"/>
    <n v="8600"/>
  </r>
  <r>
    <s v="Wnuk"/>
    <s v="Jan"/>
    <d v="1963-07-20T00:00:00"/>
    <x v="1"/>
    <s v="menadzer"/>
    <n v="8"/>
    <n v="2.1"/>
    <n v="9200"/>
  </r>
  <r>
    <s v="Mazurowski"/>
    <s v="Janusz"/>
    <d v="1957-06-10T00:00:00"/>
    <x v="4"/>
    <s v="menadzer"/>
    <n v="8"/>
    <n v="1.5"/>
    <n v="6800"/>
  </r>
  <r>
    <s v="Bodek"/>
    <s v="Karol"/>
    <d v="1965-05-11T00:00:00"/>
    <x v="1"/>
    <s v="informatyk"/>
    <n v="10"/>
    <n v="2.1"/>
    <n v="9400"/>
  </r>
  <r>
    <s v="Inglot"/>
    <s v="Michal"/>
    <d v="1967-09-02T00:00:00"/>
    <x v="5"/>
    <s v="skladacz"/>
    <n v="8"/>
    <n v="1.3"/>
    <n v="6000"/>
  </r>
  <r>
    <s v="Magierowicz"/>
    <s v="Stanislaw"/>
    <d v="1963-01-12T00:00:00"/>
    <x v="4"/>
    <s v="pakowacz"/>
    <n v="8"/>
    <n v="1.5"/>
    <n v="6800"/>
  </r>
  <r>
    <s v="Myslicki"/>
    <s v="Stanislaw"/>
    <d v="1962-08-11T00:00:00"/>
    <x v="4"/>
    <s v="porzadkowy"/>
    <n v="10"/>
    <n v="1.5"/>
    <n v="7000"/>
  </r>
  <r>
    <s v="Rengifo"/>
    <s v="Stefan"/>
    <d v="1964-04-30T00:00:00"/>
    <x v="2"/>
    <s v="grafik"/>
    <n v="6"/>
    <n v="1.8"/>
    <n v="7800"/>
  </r>
  <r>
    <s v="Sasim"/>
    <s v="Zenon"/>
    <d v="1965-12-25T00:00:00"/>
    <x v="4"/>
    <s v="administracja"/>
    <n v="13"/>
    <n v="1.5"/>
    <n v="7300"/>
  </r>
  <r>
    <s v="Stopyra"/>
    <s v="Marzena"/>
    <d v="1955-11-26T00:00:00"/>
    <x v="0"/>
    <s v="administracja"/>
    <n v="13"/>
    <n v="1.9"/>
    <n v="8900"/>
  </r>
  <r>
    <s v="Golanczyk"/>
    <s v="Karol"/>
    <d v="1959-03-27T00:00:00"/>
    <x v="0"/>
    <s v="techniczny"/>
    <n v="10"/>
    <n v="1.9"/>
    <n v="8600"/>
  </r>
  <r>
    <s v="Ludziejewsk"/>
    <s v="Kamil"/>
    <d v="1965-12-28T00:00:00"/>
    <x v="0"/>
    <s v="ksiegowy"/>
    <n v="8"/>
    <n v="1.9"/>
    <n v="8400"/>
  </r>
  <r>
    <s v="Iwaszko"/>
    <s v="Katarzyna"/>
    <d v="1963-02-26T00:00:00"/>
    <x v="0"/>
    <s v="konserwator"/>
    <n v="11"/>
    <n v="1.9"/>
    <n v="8700"/>
  </r>
  <r>
    <s v="Muraszkowsk"/>
    <s v="Michal"/>
    <d v="1960-10-30T00:00:00"/>
    <x v="4"/>
    <s v="kierowca"/>
    <n v="8"/>
    <n v="1.5"/>
    <n v="6800"/>
  </r>
  <r>
    <s v="Grzegorczyk"/>
    <s v="Kazimierz"/>
    <d v="1970-05-10T00:00:00"/>
    <x v="2"/>
    <s v="statystyk"/>
    <n v="9"/>
    <n v="1.8"/>
    <n v="8100"/>
  </r>
  <r>
    <s v="Kurylek"/>
    <s v="Monika"/>
    <d v="1963-07-20T00:00:00"/>
    <x v="0"/>
    <s v="administracja"/>
    <n v="13"/>
    <n v="1.9"/>
    <n v="8900"/>
  </r>
  <r>
    <s v="Abak"/>
    <s v="Karolina"/>
    <d v="1957-06-10T00:00:00"/>
    <x v="0"/>
    <s v="grafik"/>
    <n v="6"/>
    <n v="1.9"/>
    <n v="8200"/>
  </r>
  <r>
    <s v="Susel"/>
    <s v="Adam"/>
    <d v="1967-05-13T00:00:00"/>
    <x v="0"/>
    <s v="skladacz"/>
    <n v="8"/>
    <n v="1.9"/>
    <n v="8400"/>
  </r>
  <r>
    <s v="Bosman"/>
    <s v="Stefan"/>
    <d v="1970-01-01T00:00:00"/>
    <x v="4"/>
    <s v="portier"/>
    <n v="7"/>
    <n v="1.5"/>
    <n v="6700"/>
  </r>
  <r>
    <s v="Boss"/>
    <s v="Stanislaw"/>
    <d v="1966-03-26T00:00:00"/>
    <x v="5"/>
    <s v="ksiegowy"/>
    <n v="8"/>
    <n v="1.3"/>
    <n v="6000"/>
  </r>
  <r>
    <s v="Kildare"/>
    <s v="Jan"/>
    <d v="1968-02-27T00:00:00"/>
    <x v="2"/>
    <s v="elektronik"/>
    <n v="10"/>
    <n v="1.8"/>
    <n v="8200"/>
  </r>
  <r>
    <s v="Gigant"/>
    <s v="Jakub"/>
    <d v="1966-11-16T00:00:00"/>
    <x v="4"/>
    <s v="elektronik"/>
    <n v="10"/>
    <n v="1.5"/>
    <n v="7000"/>
  </r>
  <r>
    <s v="Potocki"/>
    <s v="Grzegorz"/>
    <d v="1963-12-22T00:00:00"/>
    <x v="4"/>
    <s v="akwizytor"/>
    <n v="9"/>
    <n v="1.5"/>
    <n v="6900"/>
  </r>
  <r>
    <s v="Holmes"/>
    <s v="Grzegorz"/>
    <d v="1968-06-30T00:00:00"/>
    <x v="6"/>
    <s v="statystyk"/>
    <n v="9"/>
    <n v="1.1000000000000001"/>
    <n v="5300"/>
  </r>
  <r>
    <s v="Kmicic"/>
    <s v="Dariusz"/>
    <d v="1966-08-10T00:00:00"/>
    <x v="6"/>
    <s v="informatyk"/>
    <n v="10"/>
    <n v="1.1000000000000001"/>
    <n v="5400"/>
  </r>
  <r>
    <s v="Rozny"/>
    <s v="Bohdan"/>
    <d v="1968-01-22T00:00:00"/>
    <x v="3"/>
    <s v="informatyk"/>
    <n v="10"/>
    <n v="1.4"/>
    <n v="6600"/>
  </r>
  <r>
    <s v="Inny"/>
    <s v="Bogdan"/>
    <d v="1966-06-07T00:00:00"/>
    <x v="5"/>
    <s v="grafik"/>
    <n v="6"/>
    <n v="1.3"/>
    <n v="5800"/>
  </r>
  <r>
    <s v="Adaszynska"/>
    <s v="Barbara"/>
    <d v="1973-03-01T00:00:00"/>
    <x v="0"/>
    <s v="sekretarka"/>
    <n v="10"/>
    <n v="1.9"/>
    <n v="8600"/>
  </r>
  <r>
    <s v="Cebula"/>
    <s v="Sebastian"/>
    <d v="1975-02-11T00:00:00"/>
    <x v="0"/>
    <s v="informatyk"/>
    <n v="10"/>
    <n v="1.9"/>
    <n v="8600"/>
  </r>
  <r>
    <m/>
    <m/>
    <m/>
    <x v="7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8E234C-5800-422C-882D-B41EA85E9E76}" name="Tabela przestawna4" cacheId="1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K6:L15" firstHeaderRow="1" firstDataRow="1" firstDataCol="1"/>
  <pivotFields count="8">
    <pivotField showAll="0"/>
    <pivotField showAll="0"/>
    <pivotField showAll="0"/>
    <pivotField axis="axisRow" showAll="0">
      <items count="9">
        <item x="4"/>
        <item x="5"/>
        <item x="2"/>
        <item x="6"/>
        <item x="3"/>
        <item x="1"/>
        <item x="0"/>
        <item x="7"/>
        <item t="default"/>
      </items>
    </pivotField>
    <pivotField showAll="0"/>
    <pivotField showAll="0"/>
    <pivotField showAll="0"/>
    <pivotField dataField="1"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a z premia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822F68-273D-4790-B247-548D2D73D75D}" name="Tabela przestawna3" cacheId="9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L4:M136" firstHeaderRow="1" firstDataRow="1" firstDataCol="1"/>
  <pivotFields count="9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32">
        <item x="2"/>
        <item x="37"/>
        <item x="92"/>
        <item x="68"/>
        <item x="17"/>
        <item x="32"/>
        <item x="72"/>
        <item x="6"/>
        <item x="95"/>
        <item x="50"/>
        <item x="29"/>
        <item x="26"/>
        <item x="23"/>
        <item x="59"/>
        <item x="119"/>
        <item x="54"/>
        <item x="128"/>
        <item x="67"/>
        <item x="16"/>
        <item x="8"/>
        <item x="36"/>
        <item x="74"/>
        <item x="73"/>
        <item x="127"/>
        <item x="28"/>
        <item x="96"/>
        <item x="41"/>
        <item x="126"/>
        <item x="97"/>
        <item x="60"/>
        <item x="125"/>
        <item x="9"/>
        <item x="84"/>
        <item x="61"/>
        <item x="27"/>
        <item x="7"/>
        <item x="62"/>
        <item x="13"/>
        <item x="33"/>
        <item x="64"/>
        <item x="124"/>
        <item x="63"/>
        <item x="98"/>
        <item x="12"/>
        <item x="102"/>
        <item x="104"/>
        <item x="30"/>
        <item x="40"/>
        <item x="77"/>
        <item x="71"/>
        <item x="20"/>
        <item x="76"/>
        <item x="123"/>
        <item x="75"/>
        <item x="10"/>
        <item x="31"/>
        <item x="99"/>
        <item x="91"/>
        <item x="11"/>
        <item x="122"/>
        <item x="101"/>
        <item x="106"/>
        <item x="45"/>
        <item x="47"/>
        <item x="55"/>
        <item x="48"/>
        <item x="21"/>
        <item x="0"/>
        <item x="105"/>
        <item x="85"/>
        <item x="118"/>
        <item x="78"/>
        <item x="107"/>
        <item x="39"/>
        <item x="114"/>
        <item x="88"/>
        <item x="5"/>
        <item x="117"/>
        <item x="94"/>
        <item x="116"/>
        <item x="115"/>
        <item x="90"/>
        <item x="70"/>
        <item x="19"/>
        <item x="24"/>
        <item x="100"/>
        <item x="79"/>
        <item x="52"/>
        <item x="43"/>
        <item x="3"/>
        <item x="108"/>
        <item x="53"/>
        <item x="89"/>
        <item x="56"/>
        <item x="1"/>
        <item x="103"/>
        <item x="87"/>
        <item x="22"/>
        <item x="113"/>
        <item x="46"/>
        <item x="4"/>
        <item x="25"/>
        <item x="44"/>
        <item x="80"/>
        <item x="93"/>
        <item x="121"/>
        <item x="38"/>
        <item x="120"/>
        <item x="129"/>
        <item x="34"/>
        <item x="51"/>
        <item x="82"/>
        <item x="35"/>
        <item x="57"/>
        <item x="65"/>
        <item x="14"/>
        <item x="81"/>
        <item x="110"/>
        <item x="109"/>
        <item x="69"/>
        <item x="18"/>
        <item x="66"/>
        <item x="111"/>
        <item x="15"/>
        <item x="86"/>
        <item x="58"/>
        <item x="49"/>
        <item x="83"/>
        <item x="42"/>
        <item x="112"/>
        <item x="1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8"/>
  </rowFields>
  <rowItems count="132">
    <i>
      <x v="93"/>
    </i>
    <i>
      <x v="83"/>
    </i>
    <i>
      <x v="95"/>
    </i>
    <i>
      <x v="39"/>
    </i>
    <i>
      <x v="91"/>
    </i>
    <i>
      <x v="43"/>
    </i>
    <i>
      <x v="97"/>
    </i>
    <i>
      <x v="66"/>
    </i>
    <i>
      <x v="64"/>
    </i>
    <i>
      <x v="72"/>
    </i>
    <i>
      <x v="104"/>
    </i>
    <i>
      <x v="88"/>
    </i>
    <i>
      <x v="10"/>
    </i>
    <i>
      <x v="120"/>
    </i>
    <i>
      <x v="11"/>
    </i>
    <i>
      <x v="80"/>
    </i>
    <i>
      <x v="12"/>
    </i>
    <i>
      <x v="96"/>
    </i>
    <i>
      <x v="13"/>
    </i>
    <i>
      <x v="112"/>
    </i>
    <i>
      <x v="14"/>
    </i>
    <i>
      <x v="128"/>
    </i>
    <i>
      <x v="15"/>
    </i>
    <i>
      <x v="76"/>
    </i>
    <i>
      <x v="16"/>
    </i>
    <i>
      <x v="84"/>
    </i>
    <i>
      <x v="17"/>
    </i>
    <i>
      <x v="92"/>
    </i>
    <i>
      <x v="18"/>
    </i>
    <i>
      <x v="100"/>
    </i>
    <i>
      <x v="19"/>
    </i>
    <i>
      <x v="108"/>
    </i>
    <i>
      <x v="20"/>
    </i>
    <i>
      <x v="116"/>
    </i>
    <i>
      <x v="21"/>
    </i>
    <i>
      <x v="124"/>
    </i>
    <i>
      <x v="22"/>
    </i>
    <i>
      <x v="70"/>
    </i>
    <i>
      <x v="23"/>
    </i>
    <i>
      <x v="74"/>
    </i>
    <i>
      <x v="24"/>
    </i>
    <i>
      <x v="78"/>
    </i>
    <i>
      <x v="25"/>
    </i>
    <i>
      <x v="82"/>
    </i>
    <i>
      <x v="26"/>
    </i>
    <i>
      <x v="86"/>
    </i>
    <i>
      <x v="27"/>
    </i>
    <i>
      <x v="90"/>
    </i>
    <i>
      <x v="28"/>
    </i>
    <i>
      <x v="94"/>
    </i>
    <i>
      <x v="29"/>
    </i>
    <i>
      <x v="98"/>
    </i>
    <i>
      <x v="30"/>
    </i>
    <i>
      <x v="102"/>
    </i>
    <i>
      <x v="31"/>
    </i>
    <i>
      <x v="106"/>
    </i>
    <i>
      <x v="32"/>
    </i>
    <i>
      <x v="110"/>
    </i>
    <i>
      <x v="33"/>
    </i>
    <i>
      <x v="114"/>
    </i>
    <i>
      <x v="34"/>
    </i>
    <i>
      <x v="118"/>
    </i>
    <i>
      <x v="35"/>
    </i>
    <i>
      <x v="122"/>
    </i>
    <i>
      <x v="36"/>
    </i>
    <i>
      <x v="126"/>
    </i>
    <i>
      <x v="37"/>
    </i>
    <i>
      <x v="69"/>
    </i>
    <i>
      <x v="38"/>
    </i>
    <i>
      <x v="71"/>
    </i>
    <i>
      <x v="1"/>
    </i>
    <i>
      <x v="73"/>
    </i>
    <i>
      <x v="40"/>
    </i>
    <i>
      <x v="75"/>
    </i>
    <i>
      <x v="41"/>
    </i>
    <i>
      <x v="77"/>
    </i>
    <i>
      <x v="42"/>
    </i>
    <i>
      <x v="79"/>
    </i>
    <i>
      <x v="2"/>
    </i>
    <i>
      <x v="81"/>
    </i>
    <i>
      <x v="44"/>
    </i>
    <i>
      <x v="4"/>
    </i>
    <i>
      <x v="45"/>
    </i>
    <i>
      <x v="85"/>
    </i>
    <i>
      <x v="46"/>
    </i>
    <i>
      <x v="87"/>
    </i>
    <i>
      <x v="47"/>
    </i>
    <i>
      <x v="89"/>
    </i>
    <i>
      <x v="48"/>
    </i>
    <i>
      <x v="5"/>
    </i>
    <i>
      <x v="49"/>
    </i>
    <i>
      <x v="6"/>
    </i>
    <i>
      <x v="50"/>
    </i>
    <i>
      <x v="7"/>
    </i>
    <i>
      <x v="51"/>
    </i>
    <i>
      <x v="8"/>
    </i>
    <i>
      <x v="52"/>
    </i>
    <i>
      <x v="99"/>
    </i>
    <i>
      <x v="53"/>
    </i>
    <i>
      <x v="101"/>
    </i>
    <i>
      <x v="54"/>
    </i>
    <i>
      <x v="103"/>
    </i>
    <i>
      <x v="55"/>
    </i>
    <i>
      <x v="105"/>
    </i>
    <i>
      <x v="56"/>
    </i>
    <i>
      <x v="107"/>
    </i>
    <i>
      <x v="57"/>
    </i>
    <i>
      <x v="109"/>
    </i>
    <i>
      <x v="58"/>
    </i>
    <i>
      <x v="111"/>
    </i>
    <i>
      <x v="59"/>
    </i>
    <i>
      <x v="113"/>
    </i>
    <i>
      <x v="60"/>
    </i>
    <i>
      <x v="115"/>
    </i>
    <i>
      <x v="61"/>
    </i>
    <i>
      <x v="117"/>
    </i>
    <i>
      <x v="62"/>
    </i>
    <i>
      <x v="119"/>
    </i>
    <i>
      <x v="63"/>
    </i>
    <i>
      <x v="121"/>
    </i>
    <i>
      <x v="129"/>
    </i>
    <i>
      <x v="123"/>
    </i>
    <i>
      <x/>
    </i>
    <i>
      <x v="125"/>
    </i>
    <i>
      <x v="3"/>
    </i>
    <i>
      <x v="127"/>
    </i>
    <i>
      <x v="67"/>
    </i>
    <i>
      <x v="9"/>
    </i>
    <i>
      <x v="68"/>
    </i>
    <i>
      <x v="65"/>
    </i>
    <i>
      <x v="130"/>
    </i>
    <i t="grand">
      <x/>
    </i>
  </rowItems>
  <colItems count="1">
    <i/>
  </colItems>
  <dataFields count="1">
    <dataField name="Liczba z Nazwisk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2C139B-B6C8-48BB-B590-82DD927FE9C3}" name="Tabela przestawna2" cacheId="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I5:N14" firstHeaderRow="1" firstDataRow="2" firstDataCol="1"/>
  <pivotFields count="5">
    <pivotField dataField="1" showAll="0"/>
    <pivotField showAll="0"/>
    <pivotField showAll="0"/>
    <pivotField axis="axisRow" showAll="0">
      <items count="9">
        <item x="4"/>
        <item x="5"/>
        <item x="2"/>
        <item x="6"/>
        <item x="3"/>
        <item x="1"/>
        <item x="0"/>
        <item x="7"/>
        <item t="default"/>
      </items>
    </pivotField>
    <pivotField axis="axisCol" multipleItemSelectionAllowed="1" showAll="0">
      <items count="33">
        <item h="1" x="29"/>
        <item x="5"/>
        <item h="1" x="30"/>
        <item h="1" x="11"/>
        <item h="1" x="12"/>
        <item h="1" x="9"/>
        <item h="1" x="18"/>
        <item x="4"/>
        <item x="2"/>
        <item h="1" x="21"/>
        <item h="1" x="19"/>
        <item x="3"/>
        <item h="1" x="14"/>
        <item h="1" x="24"/>
        <item h="1" x="6"/>
        <item h="1" x="13"/>
        <item h="1" x="15"/>
        <item h="1" x="20"/>
        <item h="1" x="25"/>
        <item h="1" x="8"/>
        <item h="1" x="23"/>
        <item h="1" x="27"/>
        <item h="1" x="0"/>
        <item h="1" x="26"/>
        <item h="1" x="7"/>
        <item h="1" x="17"/>
        <item h="1" x="16"/>
        <item h="1" x="1"/>
        <item h="1" x="28"/>
        <item h="1" x="10"/>
        <item h="1" x="22"/>
        <item h="1" x="31"/>
        <item t="default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4"/>
  </colFields>
  <colItems count="5">
    <i>
      <x v="1"/>
    </i>
    <i>
      <x v="7"/>
    </i>
    <i>
      <x v="8"/>
    </i>
    <i>
      <x v="11"/>
    </i>
    <i t="grand">
      <x/>
    </i>
  </colItems>
  <dataFields count="1">
    <dataField name="Liczba z Nazwisk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BE979A-CA45-4B89-8FA4-E213E81CAB43}" name="Tabela przestawna1" cacheId="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H3:I12" firstHeaderRow="1" firstDataRow="1" firstDataCol="1"/>
  <pivotFields count="5">
    <pivotField dataField="1" showAll="0"/>
    <pivotField showAll="0"/>
    <pivotField showAll="0"/>
    <pivotField axis="axisRow" showAll="0">
      <items count="9">
        <item x="4"/>
        <item x="5"/>
        <item x="2"/>
        <item x="6"/>
        <item x="3"/>
        <item x="1"/>
        <item x="0"/>
        <item x="7"/>
        <item t="default"/>
      </items>
    </pivotField>
    <pivotField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Liczba z Nazwisk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3C73605-396D-40E7-BC47-5DD861596A5C}" autoFormatId="16" applyNumberFormats="0" applyBorderFormats="0" applyFontFormats="0" applyPatternFormats="0" applyAlignmentFormats="0" applyWidthHeightFormats="0">
  <queryTableRefresh nextId="6">
    <queryTableFields count="5">
      <queryTableField id="1" name="Nazwisko" tableColumnId="1"/>
      <queryTableField id="2" name="Imie" tableColumnId="2"/>
      <queryTableField id="3" name="Data urodzenia" tableColumnId="3"/>
      <queryTableField id="4" name="Miejscowość" tableColumnId="4"/>
      <queryTableField id="5" name="Stanowisko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2C3F7277-E1E6-47B3-A31A-A6C24ECC85A8}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Nazwisko" tableColumnId="1"/>
      <queryTableField id="2" name="Imie" tableColumnId="2"/>
      <queryTableField id="3" name="Data urodzenia" tableColumnId="3"/>
      <queryTableField id="4" name="Miejscowość" tableColumnId="4"/>
      <queryTableField id="5" name="Stanowisko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BF42CE1F-5FC6-4B1B-BB78-55F8E519BAA8}" autoFormatId="16" applyNumberFormats="0" applyBorderFormats="0" applyFontFormats="0" applyPatternFormats="0" applyAlignmentFormats="0" applyWidthHeightFormats="0">
  <queryTableRefresh nextId="10" unboundColumnsRight="4">
    <queryTableFields count="9">
      <queryTableField id="1" name="Nazwisko" tableColumnId="1"/>
      <queryTableField id="2" name="Imie" tableColumnId="2"/>
      <queryTableField id="3" name="Data urodzenia" tableColumnId="3"/>
      <queryTableField id="4" name="Miejscowość" tableColumnId="4"/>
      <queryTableField id="5" name="Stanowisko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179F13A-E55E-441B-88EA-AFC373D3003D}" autoFormatId="16" applyNumberFormats="0" applyBorderFormats="0" applyFontFormats="0" applyPatternFormats="0" applyAlignmentFormats="0" applyWidthHeightFormats="0">
  <queryTableRefresh nextId="6">
    <queryTableFields count="5">
      <queryTableField id="1" name="Nazwisko" tableColumnId="1"/>
      <queryTableField id="2" name="Imie" tableColumnId="2"/>
      <queryTableField id="3" name="Data urodzenia" tableColumnId="3"/>
      <queryTableField id="4" name="Miejscowość" tableColumnId="4"/>
      <queryTableField id="5" name="Stanowisko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97EAC42-1095-4D84-ADDF-C3AAF19063F2}" autoFormatId="16" applyNumberFormats="0" applyBorderFormats="0" applyFontFormats="0" applyPatternFormats="0" applyAlignmentFormats="0" applyWidthHeightFormats="0">
  <queryTableRefresh nextId="6">
    <queryTableFields count="5">
      <queryTableField id="1" name="Nazwisko" tableColumnId="1"/>
      <queryTableField id="2" name="Imie" tableColumnId="2"/>
      <queryTableField id="3" name="Data urodzenia" tableColumnId="3"/>
      <queryTableField id="4" name="Miejscowość" tableColumnId="4"/>
      <queryTableField id="5" name="Stanowisk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8A67BD-ECA0-4698-B405-45E49563C2B6}" name="_36" displayName="_36" ref="A1:E141" tableType="queryTable" totalsRowShown="0">
  <autoFilter ref="A1:E141" xr:uid="{EE8A67BD-ECA0-4698-B405-45E49563C2B6}"/>
  <tableColumns count="5">
    <tableColumn id="1" xr3:uid="{CA6A9F2C-AA40-4307-A3EE-61A008C88503}" uniqueName="1" name="Nazwisko" queryTableFieldId="1" dataDxfId="31"/>
    <tableColumn id="2" xr3:uid="{9E78F448-1578-4AE8-A805-510F76C795A3}" uniqueName="2" name="Imie" queryTableFieldId="2" dataDxfId="30"/>
    <tableColumn id="3" xr3:uid="{E9A46B30-70FD-4B0F-BB17-F3DB65E139E4}" uniqueName="3" name="Data urodzenia" queryTableFieldId="3" dataDxfId="29"/>
    <tableColumn id="4" xr3:uid="{8EB8D5CE-BA05-4445-A1D4-C9F5D7C9D426}" uniqueName="4" name="Miejscowość" queryTableFieldId="4" dataDxfId="28"/>
    <tableColumn id="5" xr3:uid="{66AC54F6-6019-4564-B853-219909D3D8AA}" uniqueName="5" name="Stanowisko" queryTableFieldId="5" dataDxfId="2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6E0FAB0-6494-41F7-9E7D-4AC3FC6C775D}" name="_36_6" displayName="_36_6" ref="A1:H141" tableType="queryTable" totalsRowShown="0">
  <autoFilter ref="A1:H141" xr:uid="{56E0FAB0-6494-41F7-9E7D-4AC3FC6C775D}"/>
  <tableColumns count="8">
    <tableColumn id="1" xr3:uid="{F273B5E1-2342-498A-9CA5-96A8A67B9A4B}" uniqueName="1" name="Nazwisko" queryTableFieldId="1" dataDxfId="7"/>
    <tableColumn id="2" xr3:uid="{748F519E-8D30-4BE3-B210-DAED11AD2D61}" uniqueName="2" name="Imie" queryTableFieldId="2" dataDxfId="6"/>
    <tableColumn id="3" xr3:uid="{1F2704E1-66AF-4B45-8848-AB4D4B4FC0A9}" uniqueName="3" name="Data urodzenia" queryTableFieldId="3" dataDxfId="5"/>
    <tableColumn id="4" xr3:uid="{2C8D7D9C-A824-4075-B4BE-85EC62C28234}" uniqueName="4" name="Miejscowość" queryTableFieldId="4" dataDxfId="4"/>
    <tableColumn id="5" xr3:uid="{8261F6E0-B081-4E1C-A24B-23C8BC17E6DD}" uniqueName="5" name="Stanowisko" queryTableFieldId="5" dataDxfId="3"/>
    <tableColumn id="6" xr3:uid="{440140F6-D130-493F-AFD8-80E8EA5C0165}" uniqueName="6" name="liczba liter" queryTableFieldId="6" dataDxfId="2">
      <calculatedColumnFormula>LEN(_36_6[[#This Row],[Stanowisko]])</calculatedColumnFormula>
    </tableColumn>
    <tableColumn id="7" xr3:uid="{34B762A6-4E58-47E3-8AE0-68702B6370FA}" uniqueName="7" name="wspl" queryTableFieldId="7" dataDxfId="1">
      <calculatedColumnFormula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calculatedColumnFormula>
    </tableColumn>
    <tableColumn id="8" xr3:uid="{96444A08-1AEE-426E-B5D9-E1E84B8C2A2A}" uniqueName="8" name="premia" queryTableFieldId="8" dataDxfId="0">
      <calculatedColumnFormula>4000*_36_6[[#This Row],[wspl]]+_36_6[[#This Row],[liczba liter]]*100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9E756B4-C44C-4902-A7F1-EE9F05942A41}" name="_36_5" displayName="_36_5" ref="A1:I141" tableType="queryTable" totalsRowShown="0">
  <autoFilter ref="A1:I141" xr:uid="{09E756B4-C44C-4902-A7F1-EE9F05942A41}"/>
  <tableColumns count="9">
    <tableColumn id="1" xr3:uid="{07E9A091-7AA5-4F81-9119-C91BF57D5B4E}" uniqueName="1" name="Nazwisko" queryTableFieldId="1" dataDxfId="16"/>
    <tableColumn id="2" xr3:uid="{39D9281F-6165-438F-B65D-7FB778FCB288}" uniqueName="2" name="Imie" queryTableFieldId="2" dataDxfId="15"/>
    <tableColumn id="3" xr3:uid="{E01C66EF-2056-4B4E-B7F9-8BCD1411DF14}" uniqueName="3" name="Data urodzenia" queryTableFieldId="3" dataDxfId="14"/>
    <tableColumn id="4" xr3:uid="{0F7C6B67-23E3-4484-BDD5-1C5E0EBADBCF}" uniqueName="4" name="Miejscowość" queryTableFieldId="4" dataDxfId="13"/>
    <tableColumn id="5" xr3:uid="{75D4E49F-1484-4228-B5E6-D6BE906F5B99}" uniqueName="5" name="Stanowisko" queryTableFieldId="5" dataDxfId="12"/>
    <tableColumn id="6" xr3:uid="{CCA8DAE9-5B45-4CC7-B996-440E0C3B585E}" uniqueName="6" name="1 imienia" queryTableFieldId="6" dataDxfId="11">
      <calculatedColumnFormula>LEFT(_36_5[[#This Row],[Imie]])</calculatedColumnFormula>
    </tableColumn>
    <tableColumn id="7" xr3:uid="{7147B87E-97DD-4245-B36B-E659A4589D0E}" uniqueName="7" name="1 nazw" queryTableFieldId="7" dataDxfId="10">
      <calculatedColumnFormula>LEFT(_36_5[[#This Row],[Nazwisko]])</calculatedColumnFormula>
    </tableColumn>
    <tableColumn id="8" xr3:uid="{DB48B318-8726-44DE-9728-3A18B5ECE217}" uniqueName="8" name="rok" queryTableFieldId="8" dataDxfId="9">
      <calculatedColumnFormula>RIGHT(YEAR(_36_5[[#This Row],[Data urodzenia]]),2)</calculatedColumnFormula>
    </tableColumn>
    <tableColumn id="9" xr3:uid="{81001E38-88C9-416D-9CA2-679D9D7B32F5}" uniqueName="9" name="kod" queryTableFieldId="9" dataDxfId="8">
      <calculatedColumnFormula>CONCATENATE(_36_5[[#This Row],[1 imienia]],_36_5[[#This Row],[1 nazw]],_36_5[[#This Row],[rok]])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CD2EA19-AA81-4E98-B34B-C600939300F3}" name="_36_4" displayName="_36_4" ref="A1:E141" tableType="queryTable" totalsRowShown="0">
  <autoFilter ref="A1:E141" xr:uid="{4CD2EA19-AA81-4E98-B34B-C600939300F3}"/>
  <tableColumns count="5">
    <tableColumn id="1" xr3:uid="{EA05236B-9A17-4808-90D4-7E150ECCCE2C}" uniqueName="1" name="Nazwisko" queryTableFieldId="1" dataDxfId="21"/>
    <tableColumn id="2" xr3:uid="{3FDE1F7E-9123-4196-9C81-BEA6CF07DF3A}" uniqueName="2" name="Imie" queryTableFieldId="2" dataDxfId="20"/>
    <tableColumn id="3" xr3:uid="{71A694DD-2856-44BE-831A-D49DA634F820}" uniqueName="3" name="Data urodzenia" queryTableFieldId="3" dataDxfId="19"/>
    <tableColumn id="4" xr3:uid="{D1926CC1-17A6-4B18-9BA8-FDC55EED55F3}" uniqueName="4" name="Miejscowość" queryTableFieldId="4" dataDxfId="18"/>
    <tableColumn id="5" xr3:uid="{E8E614F4-F660-48E5-8054-5B8A4FED224E}" uniqueName="5" name="Stanowisko" queryTableFieldId="5" dataDxfId="1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81D99C-F25E-4111-B2AB-D7827EA5300D}" name="_36_3" displayName="_36_3" ref="A1:E141" tableType="queryTable" totalsRowShown="0">
  <autoFilter ref="A1:E141" xr:uid="{FA81D99C-F25E-4111-B2AB-D7827EA5300D}"/>
  <tableColumns count="5">
    <tableColumn id="1" xr3:uid="{B23F052A-17FE-4037-812A-F834A0AA00FD}" uniqueName="1" name="Nazwisko" queryTableFieldId="1" dataDxfId="26"/>
    <tableColumn id="2" xr3:uid="{D210E280-D0AA-4F79-9B13-F58E7492AACD}" uniqueName="2" name="Imie" queryTableFieldId="2" dataDxfId="25"/>
    <tableColumn id="3" xr3:uid="{8B03A33C-72A5-41E0-8A83-F2276378A330}" uniqueName="3" name="Data urodzenia" queryTableFieldId="3" dataDxfId="24"/>
    <tableColumn id="4" xr3:uid="{836451F8-4EA0-4BB5-887D-5484C1D2CA1A}" uniqueName="4" name="Miejscowość" queryTableFieldId="4" dataDxfId="23"/>
    <tableColumn id="5" xr3:uid="{4CCF169D-AAE9-4D73-A38D-893049D32889}" uniqueName="5" name="Stanowisko" queryTableFieldId="5" dataDxfId="2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91367-D437-4596-9399-FDEC02209061}">
  <dimension ref="A1:E141"/>
  <sheetViews>
    <sheetView workbookViewId="0">
      <selection sqref="A1:E1048576"/>
    </sheetView>
  </sheetViews>
  <sheetFormatPr defaultRowHeight="15" x14ac:dyDescent="0.25"/>
  <cols>
    <col min="1" max="1" width="12.85546875" bestFit="1" customWidth="1"/>
    <col min="2" max="2" width="10.7109375" bestFit="1" customWidth="1"/>
    <col min="3" max="3" width="16.7109375" bestFit="1" customWidth="1"/>
    <col min="4" max="4" width="14.7109375" bestFit="1" customWidth="1"/>
    <col min="5" max="5" width="13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 s="1" t="s">
        <v>6</v>
      </c>
      <c r="C2" s="2">
        <v>25955</v>
      </c>
      <c r="D2" s="1" t="s">
        <v>7</v>
      </c>
      <c r="E2" s="1" t="s">
        <v>8</v>
      </c>
    </row>
    <row r="3" spans="1:5" x14ac:dyDescent="0.25">
      <c r="A3" s="1" t="s">
        <v>9</v>
      </c>
      <c r="B3" s="1" t="s">
        <v>10</v>
      </c>
      <c r="C3" s="2">
        <v>25539</v>
      </c>
      <c r="D3" s="1" t="s">
        <v>11</v>
      </c>
      <c r="E3" s="1" t="s">
        <v>12</v>
      </c>
    </row>
    <row r="4" spans="1:5" x14ac:dyDescent="0.25">
      <c r="A4" s="1" t="s">
        <v>13</v>
      </c>
      <c r="B4" s="1" t="s">
        <v>14</v>
      </c>
      <c r="C4" s="2">
        <v>23611</v>
      </c>
      <c r="D4" s="1" t="s">
        <v>15</v>
      </c>
      <c r="E4" s="1" t="s">
        <v>16</v>
      </c>
    </row>
    <row r="5" spans="1:5" x14ac:dyDescent="0.25">
      <c r="A5" s="1" t="s">
        <v>17</v>
      </c>
      <c r="B5" s="1" t="s">
        <v>18</v>
      </c>
      <c r="C5" s="2">
        <v>25156</v>
      </c>
      <c r="D5" s="1" t="s">
        <v>19</v>
      </c>
      <c r="E5" s="1" t="s">
        <v>20</v>
      </c>
    </row>
    <row r="6" spans="1:5" x14ac:dyDescent="0.25">
      <c r="A6" s="1" t="s">
        <v>21</v>
      </c>
      <c r="B6" s="1" t="s">
        <v>22</v>
      </c>
      <c r="C6" s="2">
        <v>23087</v>
      </c>
      <c r="D6" s="1" t="s">
        <v>11</v>
      </c>
      <c r="E6" s="1" t="s">
        <v>23</v>
      </c>
    </row>
    <row r="7" spans="1:5" x14ac:dyDescent="0.25">
      <c r="A7" s="1" t="s">
        <v>24</v>
      </c>
      <c r="B7" s="1" t="s">
        <v>25</v>
      </c>
      <c r="C7" s="2">
        <v>24610</v>
      </c>
      <c r="D7" s="1" t="s">
        <v>26</v>
      </c>
      <c r="E7" s="1" t="s">
        <v>27</v>
      </c>
    </row>
    <row r="8" spans="1:5" x14ac:dyDescent="0.25">
      <c r="A8" s="1" t="s">
        <v>28</v>
      </c>
      <c r="B8" s="1" t="s">
        <v>29</v>
      </c>
      <c r="C8" s="2">
        <v>24858</v>
      </c>
      <c r="D8" s="1" t="s">
        <v>26</v>
      </c>
      <c r="E8" s="1" t="s">
        <v>30</v>
      </c>
    </row>
    <row r="9" spans="1:5" x14ac:dyDescent="0.25">
      <c r="A9" s="1" t="s">
        <v>31</v>
      </c>
      <c r="B9" s="1" t="s">
        <v>32</v>
      </c>
      <c r="C9" s="2">
        <v>23056</v>
      </c>
      <c r="D9" s="1" t="s">
        <v>33</v>
      </c>
      <c r="E9" s="1" t="s">
        <v>34</v>
      </c>
    </row>
    <row r="10" spans="1:5" x14ac:dyDescent="0.25">
      <c r="A10" s="1" t="s">
        <v>35</v>
      </c>
      <c r="B10" s="1" t="s">
        <v>36</v>
      </c>
      <c r="C10" s="2">
        <v>25569</v>
      </c>
      <c r="D10" s="1" t="s">
        <v>26</v>
      </c>
      <c r="E10" s="1" t="s">
        <v>37</v>
      </c>
    </row>
    <row r="11" spans="1:5" x14ac:dyDescent="0.25">
      <c r="A11" s="1" t="s">
        <v>38</v>
      </c>
      <c r="B11" s="1" t="s">
        <v>39</v>
      </c>
      <c r="C11" s="2">
        <v>24895</v>
      </c>
      <c r="D11" s="1" t="s">
        <v>40</v>
      </c>
      <c r="E11" s="1" t="s">
        <v>41</v>
      </c>
    </row>
    <row r="12" spans="1:5" x14ac:dyDescent="0.25">
      <c r="A12" s="1" t="s">
        <v>42</v>
      </c>
      <c r="B12" s="1" t="s">
        <v>43</v>
      </c>
      <c r="C12" s="2">
        <v>25019</v>
      </c>
      <c r="D12" s="1" t="s">
        <v>33</v>
      </c>
      <c r="E12" s="1" t="s">
        <v>44</v>
      </c>
    </row>
    <row r="13" spans="1:5" x14ac:dyDescent="0.25">
      <c r="A13" s="1" t="s">
        <v>45</v>
      </c>
      <c r="B13" s="1" t="s">
        <v>6</v>
      </c>
      <c r="C13" s="2">
        <v>24329</v>
      </c>
      <c r="D13" s="1" t="s">
        <v>26</v>
      </c>
      <c r="E13" s="1" t="s">
        <v>16</v>
      </c>
    </row>
    <row r="14" spans="1:5" x14ac:dyDescent="0.25">
      <c r="A14" s="1" t="s">
        <v>46</v>
      </c>
      <c r="B14" s="1" t="s">
        <v>47</v>
      </c>
      <c r="C14" s="2">
        <v>23367</v>
      </c>
      <c r="D14" s="1" t="s">
        <v>33</v>
      </c>
      <c r="E14" s="1" t="s">
        <v>27</v>
      </c>
    </row>
    <row r="15" spans="1:5" x14ac:dyDescent="0.25">
      <c r="A15" s="1" t="s">
        <v>48</v>
      </c>
      <c r="B15" s="1" t="s">
        <v>47</v>
      </c>
      <c r="C15" s="2">
        <v>24427</v>
      </c>
      <c r="D15" s="1" t="s">
        <v>15</v>
      </c>
      <c r="E15" s="1" t="s">
        <v>41</v>
      </c>
    </row>
    <row r="16" spans="1:5" x14ac:dyDescent="0.25">
      <c r="A16" s="1" t="s">
        <v>49</v>
      </c>
      <c r="B16" s="1" t="s">
        <v>50</v>
      </c>
      <c r="C16" s="2">
        <v>24265</v>
      </c>
      <c r="D16" s="1" t="s">
        <v>26</v>
      </c>
      <c r="E16" s="1" t="s">
        <v>23</v>
      </c>
    </row>
    <row r="17" spans="1:5" x14ac:dyDescent="0.25">
      <c r="A17" s="1" t="s">
        <v>51</v>
      </c>
      <c r="B17" s="1" t="s">
        <v>52</v>
      </c>
      <c r="C17" s="2">
        <v>24859</v>
      </c>
      <c r="D17" s="1" t="s">
        <v>40</v>
      </c>
      <c r="E17" s="1" t="s">
        <v>16</v>
      </c>
    </row>
    <row r="18" spans="1:5" x14ac:dyDescent="0.25">
      <c r="A18" s="1" t="s">
        <v>53</v>
      </c>
      <c r="B18" s="1" t="s">
        <v>54</v>
      </c>
      <c r="C18" s="2">
        <v>24192</v>
      </c>
      <c r="D18" s="1" t="s">
        <v>19</v>
      </c>
      <c r="E18" s="1" t="s">
        <v>20</v>
      </c>
    </row>
    <row r="19" spans="1:5" x14ac:dyDescent="0.25">
      <c r="A19" s="1" t="s">
        <v>24</v>
      </c>
      <c r="B19" s="1" t="s">
        <v>14</v>
      </c>
      <c r="C19" s="2">
        <v>25752</v>
      </c>
      <c r="D19" s="1" t="s">
        <v>33</v>
      </c>
      <c r="E19" s="1" t="s">
        <v>30</v>
      </c>
    </row>
    <row r="20" spans="1:5" x14ac:dyDescent="0.25">
      <c r="A20" s="1" t="s">
        <v>46</v>
      </c>
      <c r="B20" s="1" t="s">
        <v>52</v>
      </c>
      <c r="C20" s="2">
        <v>23986</v>
      </c>
      <c r="D20" s="1" t="s">
        <v>33</v>
      </c>
      <c r="E20" s="1" t="s">
        <v>37</v>
      </c>
    </row>
    <row r="21" spans="1:5" x14ac:dyDescent="0.25">
      <c r="A21" s="1" t="s">
        <v>21</v>
      </c>
      <c r="B21" s="1" t="s">
        <v>25</v>
      </c>
      <c r="C21" s="2">
        <v>23866</v>
      </c>
      <c r="D21" s="1" t="s">
        <v>11</v>
      </c>
      <c r="E21" s="1" t="s">
        <v>34</v>
      </c>
    </row>
    <row r="22" spans="1:5" x14ac:dyDescent="0.25">
      <c r="A22" s="1" t="s">
        <v>35</v>
      </c>
      <c r="B22" s="1" t="s">
        <v>6</v>
      </c>
      <c r="C22" s="2">
        <v>24596</v>
      </c>
      <c r="D22" s="1" t="s">
        <v>11</v>
      </c>
      <c r="E22" s="1" t="s">
        <v>12</v>
      </c>
    </row>
    <row r="23" spans="1:5" x14ac:dyDescent="0.25">
      <c r="A23" s="1" t="s">
        <v>5</v>
      </c>
      <c r="B23" s="1" t="s">
        <v>6</v>
      </c>
      <c r="C23" s="2">
        <v>23857</v>
      </c>
      <c r="D23" s="1" t="s">
        <v>7</v>
      </c>
      <c r="E23" s="1" t="s">
        <v>44</v>
      </c>
    </row>
    <row r="24" spans="1:5" x14ac:dyDescent="0.25">
      <c r="A24" s="1" t="s">
        <v>51</v>
      </c>
      <c r="B24" s="1" t="s">
        <v>10</v>
      </c>
      <c r="C24" s="2">
        <v>23884</v>
      </c>
      <c r="D24" s="1" t="s">
        <v>7</v>
      </c>
      <c r="E24" s="1" t="s">
        <v>12</v>
      </c>
    </row>
    <row r="25" spans="1:5" x14ac:dyDescent="0.25">
      <c r="A25" s="1" t="s">
        <v>46</v>
      </c>
      <c r="B25" s="1" t="s">
        <v>14</v>
      </c>
      <c r="C25" s="2">
        <v>24016</v>
      </c>
      <c r="D25" s="1" t="s">
        <v>7</v>
      </c>
      <c r="E25" s="1" t="s">
        <v>34</v>
      </c>
    </row>
    <row r="26" spans="1:5" x14ac:dyDescent="0.25">
      <c r="A26" s="1" t="s">
        <v>46</v>
      </c>
      <c r="B26" s="1" t="s">
        <v>25</v>
      </c>
      <c r="C26" s="2">
        <v>23755</v>
      </c>
      <c r="D26" s="1" t="s">
        <v>11</v>
      </c>
      <c r="E26" s="1" t="s">
        <v>16</v>
      </c>
    </row>
    <row r="27" spans="1:5" x14ac:dyDescent="0.25">
      <c r="A27" s="1" t="s">
        <v>31</v>
      </c>
      <c r="B27" s="1" t="s">
        <v>22</v>
      </c>
      <c r="C27" s="2">
        <v>24382</v>
      </c>
      <c r="D27" s="1" t="s">
        <v>11</v>
      </c>
      <c r="E27" s="1" t="s">
        <v>37</v>
      </c>
    </row>
    <row r="28" spans="1:5" x14ac:dyDescent="0.25">
      <c r="A28" s="1" t="s">
        <v>21</v>
      </c>
      <c r="B28" s="1" t="s">
        <v>25</v>
      </c>
      <c r="C28" s="2">
        <v>23878</v>
      </c>
      <c r="D28" s="1" t="s">
        <v>11</v>
      </c>
      <c r="E28" s="1" t="s">
        <v>30</v>
      </c>
    </row>
    <row r="29" spans="1:5" x14ac:dyDescent="0.25">
      <c r="A29" s="1" t="s">
        <v>21</v>
      </c>
      <c r="B29" s="1" t="s">
        <v>29</v>
      </c>
      <c r="C29" s="2">
        <v>25754</v>
      </c>
      <c r="D29" s="1" t="s">
        <v>11</v>
      </c>
      <c r="E29" s="1" t="s">
        <v>20</v>
      </c>
    </row>
    <row r="30" spans="1:5" x14ac:dyDescent="0.25">
      <c r="A30" s="1" t="s">
        <v>9</v>
      </c>
      <c r="B30" s="1" t="s">
        <v>32</v>
      </c>
      <c r="C30" s="2">
        <v>25580</v>
      </c>
      <c r="D30" s="1" t="s">
        <v>33</v>
      </c>
      <c r="E30" s="1" t="s">
        <v>16</v>
      </c>
    </row>
    <row r="31" spans="1:5" x14ac:dyDescent="0.25">
      <c r="A31" s="1" t="s">
        <v>45</v>
      </c>
      <c r="B31" s="1" t="s">
        <v>36</v>
      </c>
      <c r="C31" s="2">
        <v>23541</v>
      </c>
      <c r="D31" s="1" t="s">
        <v>33</v>
      </c>
      <c r="E31" s="1" t="s">
        <v>23</v>
      </c>
    </row>
    <row r="32" spans="1:5" x14ac:dyDescent="0.25">
      <c r="A32" s="1" t="s">
        <v>55</v>
      </c>
      <c r="B32" s="1" t="s">
        <v>14</v>
      </c>
      <c r="C32" s="2">
        <v>25856</v>
      </c>
      <c r="D32" s="1" t="s">
        <v>33</v>
      </c>
      <c r="E32" s="1" t="s">
        <v>41</v>
      </c>
    </row>
    <row r="33" spans="1:5" x14ac:dyDescent="0.25">
      <c r="A33" s="1" t="s">
        <v>28</v>
      </c>
      <c r="B33" s="1" t="s">
        <v>56</v>
      </c>
      <c r="C33" s="2">
        <v>25258</v>
      </c>
      <c r="D33" s="1" t="s">
        <v>33</v>
      </c>
      <c r="E33" s="1" t="s">
        <v>41</v>
      </c>
    </row>
    <row r="34" spans="1:5" x14ac:dyDescent="0.25">
      <c r="A34" s="1" t="s">
        <v>49</v>
      </c>
      <c r="B34" s="1" t="s">
        <v>6</v>
      </c>
      <c r="C34" s="2">
        <v>24896</v>
      </c>
      <c r="D34" s="1" t="s">
        <v>19</v>
      </c>
      <c r="E34" s="1" t="s">
        <v>27</v>
      </c>
    </row>
    <row r="35" spans="1:5" x14ac:dyDescent="0.25">
      <c r="A35" s="1" t="s">
        <v>42</v>
      </c>
      <c r="B35" s="1" t="s">
        <v>57</v>
      </c>
      <c r="C35" s="2">
        <v>25927</v>
      </c>
      <c r="D35" s="1" t="s">
        <v>19</v>
      </c>
      <c r="E35" s="1" t="s">
        <v>27</v>
      </c>
    </row>
    <row r="36" spans="1:5" x14ac:dyDescent="0.25">
      <c r="A36" s="1" t="s">
        <v>48</v>
      </c>
      <c r="B36" s="1" t="s">
        <v>47</v>
      </c>
      <c r="C36" s="2">
        <v>24893</v>
      </c>
      <c r="D36" s="1" t="s">
        <v>40</v>
      </c>
      <c r="E36" s="1" t="s">
        <v>20</v>
      </c>
    </row>
    <row r="37" spans="1:5" x14ac:dyDescent="0.25">
      <c r="A37" s="1" t="s">
        <v>24</v>
      </c>
      <c r="B37" s="1" t="s">
        <v>50</v>
      </c>
      <c r="C37" s="2">
        <v>24064</v>
      </c>
      <c r="D37" s="1" t="s">
        <v>40</v>
      </c>
      <c r="E37" s="1" t="s">
        <v>30</v>
      </c>
    </row>
    <row r="38" spans="1:5" x14ac:dyDescent="0.25">
      <c r="A38" s="1" t="s">
        <v>24</v>
      </c>
      <c r="B38" s="1" t="s">
        <v>52</v>
      </c>
      <c r="C38" s="2">
        <v>24842</v>
      </c>
      <c r="D38" s="1" t="s">
        <v>26</v>
      </c>
      <c r="E38" s="1" t="s">
        <v>37</v>
      </c>
    </row>
    <row r="39" spans="1:5" x14ac:dyDescent="0.25">
      <c r="A39" s="1" t="s">
        <v>17</v>
      </c>
      <c r="B39" s="1" t="s">
        <v>54</v>
      </c>
      <c r="C39" s="2">
        <v>25327</v>
      </c>
      <c r="D39" s="1" t="s">
        <v>26</v>
      </c>
      <c r="E39" s="1" t="s">
        <v>34</v>
      </c>
    </row>
    <row r="40" spans="1:5" x14ac:dyDescent="0.25">
      <c r="A40" s="1" t="s">
        <v>53</v>
      </c>
      <c r="B40" s="1" t="s">
        <v>14</v>
      </c>
      <c r="C40" s="2">
        <v>23857</v>
      </c>
      <c r="D40" s="1" t="s">
        <v>15</v>
      </c>
      <c r="E40" s="1" t="s">
        <v>12</v>
      </c>
    </row>
    <row r="41" spans="1:5" x14ac:dyDescent="0.25">
      <c r="A41" s="1" t="s">
        <v>35</v>
      </c>
      <c r="B41" s="1" t="s">
        <v>52</v>
      </c>
      <c r="C41" s="2">
        <v>25464</v>
      </c>
      <c r="D41" s="1" t="s">
        <v>15</v>
      </c>
      <c r="E41" s="1" t="s">
        <v>44</v>
      </c>
    </row>
    <row r="42" spans="1:5" x14ac:dyDescent="0.25">
      <c r="A42" s="1" t="s">
        <v>35</v>
      </c>
      <c r="B42" s="1" t="s">
        <v>25</v>
      </c>
      <c r="C42" s="2">
        <v>25840</v>
      </c>
      <c r="D42" s="1" t="s">
        <v>33</v>
      </c>
      <c r="E42" s="1" t="s">
        <v>12</v>
      </c>
    </row>
    <row r="43" spans="1:5" x14ac:dyDescent="0.25">
      <c r="A43" s="1" t="s">
        <v>58</v>
      </c>
      <c r="B43" s="1" t="s">
        <v>6</v>
      </c>
      <c r="C43" s="2">
        <v>23775</v>
      </c>
      <c r="D43" s="1" t="s">
        <v>33</v>
      </c>
      <c r="E43" s="1" t="s">
        <v>34</v>
      </c>
    </row>
    <row r="44" spans="1:5" x14ac:dyDescent="0.25">
      <c r="A44" s="1" t="s">
        <v>59</v>
      </c>
      <c r="B44" s="1" t="s">
        <v>60</v>
      </c>
      <c r="C44" s="2">
        <v>25816</v>
      </c>
      <c r="D44" s="1" t="s">
        <v>26</v>
      </c>
      <c r="E44" s="1" t="s">
        <v>16</v>
      </c>
    </row>
    <row r="45" spans="1:5" x14ac:dyDescent="0.25">
      <c r="A45" s="1" t="s">
        <v>61</v>
      </c>
      <c r="B45" s="1" t="s">
        <v>62</v>
      </c>
      <c r="C45" s="2">
        <v>24809</v>
      </c>
      <c r="D45" s="1" t="s">
        <v>26</v>
      </c>
      <c r="E45" s="1" t="s">
        <v>37</v>
      </c>
    </row>
    <row r="46" spans="1:5" x14ac:dyDescent="0.25">
      <c r="A46" s="1" t="s">
        <v>63</v>
      </c>
      <c r="B46" s="1" t="s">
        <v>10</v>
      </c>
      <c r="C46" s="2">
        <v>25912</v>
      </c>
      <c r="D46" s="1" t="s">
        <v>7</v>
      </c>
      <c r="E46" s="1" t="s">
        <v>30</v>
      </c>
    </row>
    <row r="47" spans="1:5" x14ac:dyDescent="0.25">
      <c r="A47" s="1" t="s">
        <v>64</v>
      </c>
      <c r="B47" s="1" t="s">
        <v>65</v>
      </c>
      <c r="C47" s="2">
        <v>25045</v>
      </c>
      <c r="D47" s="1" t="s">
        <v>15</v>
      </c>
      <c r="E47" s="1" t="s">
        <v>20</v>
      </c>
    </row>
    <row r="48" spans="1:5" x14ac:dyDescent="0.25">
      <c r="A48" s="1" t="s">
        <v>66</v>
      </c>
      <c r="B48" s="1" t="s">
        <v>67</v>
      </c>
      <c r="C48" s="2">
        <v>24714</v>
      </c>
      <c r="D48" s="1" t="s">
        <v>15</v>
      </c>
      <c r="E48" s="1" t="s">
        <v>16</v>
      </c>
    </row>
    <row r="49" spans="1:5" x14ac:dyDescent="0.25">
      <c r="A49" s="1" t="s">
        <v>68</v>
      </c>
      <c r="B49" s="1" t="s">
        <v>69</v>
      </c>
      <c r="C49" s="2">
        <v>23843</v>
      </c>
      <c r="D49" s="1" t="s">
        <v>7</v>
      </c>
      <c r="E49" s="1" t="s">
        <v>23</v>
      </c>
    </row>
    <row r="50" spans="1:5" x14ac:dyDescent="0.25">
      <c r="A50" s="1" t="s">
        <v>70</v>
      </c>
      <c r="B50" s="1" t="s">
        <v>67</v>
      </c>
      <c r="C50" s="2">
        <v>24655</v>
      </c>
      <c r="D50" s="1" t="s">
        <v>7</v>
      </c>
      <c r="E50" s="1" t="s">
        <v>41</v>
      </c>
    </row>
    <row r="51" spans="1:5" x14ac:dyDescent="0.25">
      <c r="A51" s="1" t="s">
        <v>71</v>
      </c>
      <c r="B51" s="1" t="s">
        <v>67</v>
      </c>
      <c r="C51" s="2">
        <v>23012</v>
      </c>
      <c r="D51" s="1" t="s">
        <v>7</v>
      </c>
      <c r="E51" s="1" t="s">
        <v>41</v>
      </c>
    </row>
    <row r="52" spans="1:5" x14ac:dyDescent="0.25">
      <c r="A52" s="1" t="s">
        <v>72</v>
      </c>
      <c r="B52" s="1" t="s">
        <v>73</v>
      </c>
      <c r="C52" s="2">
        <v>23633</v>
      </c>
      <c r="D52" s="1" t="s">
        <v>15</v>
      </c>
      <c r="E52" s="1" t="s">
        <v>74</v>
      </c>
    </row>
    <row r="53" spans="1:5" x14ac:dyDescent="0.25">
      <c r="A53" s="1" t="s">
        <v>75</v>
      </c>
      <c r="B53" s="1" t="s">
        <v>29</v>
      </c>
      <c r="C53" s="2">
        <v>23446</v>
      </c>
      <c r="D53" s="1" t="s">
        <v>33</v>
      </c>
      <c r="E53" s="1" t="s">
        <v>76</v>
      </c>
    </row>
    <row r="54" spans="1:5" x14ac:dyDescent="0.25">
      <c r="A54" s="1" t="s">
        <v>77</v>
      </c>
      <c r="B54" s="1" t="s">
        <v>78</v>
      </c>
      <c r="C54" s="2">
        <v>24108</v>
      </c>
      <c r="D54" s="1" t="s">
        <v>33</v>
      </c>
      <c r="E54" s="1" t="s">
        <v>79</v>
      </c>
    </row>
    <row r="55" spans="1:5" x14ac:dyDescent="0.25">
      <c r="A55" s="1" t="s">
        <v>80</v>
      </c>
      <c r="B55" s="1" t="s">
        <v>10</v>
      </c>
      <c r="C55" s="2">
        <v>23732</v>
      </c>
      <c r="D55" s="1" t="s">
        <v>15</v>
      </c>
      <c r="E55" s="1" t="s">
        <v>81</v>
      </c>
    </row>
    <row r="56" spans="1:5" x14ac:dyDescent="0.25">
      <c r="A56" s="1" t="s">
        <v>82</v>
      </c>
      <c r="B56" s="1" t="s">
        <v>83</v>
      </c>
      <c r="C56" s="2">
        <v>24905</v>
      </c>
      <c r="D56" s="1" t="s">
        <v>15</v>
      </c>
      <c r="E56" s="1" t="s">
        <v>44</v>
      </c>
    </row>
    <row r="57" spans="1:5" x14ac:dyDescent="0.25">
      <c r="A57" s="1" t="s">
        <v>68</v>
      </c>
      <c r="B57" s="1" t="s">
        <v>29</v>
      </c>
      <c r="C57" s="2">
        <v>24173</v>
      </c>
      <c r="D57" s="1" t="s">
        <v>26</v>
      </c>
      <c r="E57" s="1" t="s">
        <v>12</v>
      </c>
    </row>
    <row r="58" spans="1:5" x14ac:dyDescent="0.25">
      <c r="A58" s="1" t="s">
        <v>71</v>
      </c>
      <c r="B58" s="1" t="s">
        <v>67</v>
      </c>
      <c r="C58" s="2">
        <v>23881</v>
      </c>
      <c r="D58" s="1" t="s">
        <v>26</v>
      </c>
      <c r="E58" s="1" t="s">
        <v>34</v>
      </c>
    </row>
    <row r="59" spans="1:5" x14ac:dyDescent="0.25">
      <c r="A59" s="1" t="s">
        <v>72</v>
      </c>
      <c r="B59" s="1" t="s">
        <v>67</v>
      </c>
      <c r="C59" s="2">
        <v>22362</v>
      </c>
      <c r="D59" s="1" t="s">
        <v>40</v>
      </c>
      <c r="E59" s="1" t="s">
        <v>16</v>
      </c>
    </row>
    <row r="60" spans="1:5" x14ac:dyDescent="0.25">
      <c r="A60" s="1" t="s">
        <v>70</v>
      </c>
      <c r="B60" s="1" t="s">
        <v>84</v>
      </c>
      <c r="C60" s="2">
        <v>23939</v>
      </c>
      <c r="D60" s="1" t="s">
        <v>40</v>
      </c>
      <c r="E60" s="1" t="s">
        <v>37</v>
      </c>
    </row>
    <row r="61" spans="1:5" x14ac:dyDescent="0.25">
      <c r="A61" s="1" t="s">
        <v>75</v>
      </c>
      <c r="B61" s="1" t="s">
        <v>10</v>
      </c>
      <c r="C61" s="2">
        <v>23324</v>
      </c>
      <c r="D61" s="1" t="s">
        <v>19</v>
      </c>
      <c r="E61" s="1" t="s">
        <v>30</v>
      </c>
    </row>
    <row r="62" spans="1:5" x14ac:dyDescent="0.25">
      <c r="A62" s="1" t="s">
        <v>82</v>
      </c>
      <c r="B62" s="1" t="s">
        <v>85</v>
      </c>
      <c r="C62" s="2">
        <v>25034</v>
      </c>
      <c r="D62" s="1" t="s">
        <v>19</v>
      </c>
      <c r="E62" s="1" t="s">
        <v>20</v>
      </c>
    </row>
    <row r="63" spans="1:5" x14ac:dyDescent="0.25">
      <c r="A63" s="1" t="s">
        <v>86</v>
      </c>
      <c r="B63" s="1" t="s">
        <v>78</v>
      </c>
      <c r="C63" s="2">
        <v>25337</v>
      </c>
      <c r="D63" s="1" t="s">
        <v>33</v>
      </c>
      <c r="E63" s="1" t="s">
        <v>87</v>
      </c>
    </row>
    <row r="64" spans="1:5" x14ac:dyDescent="0.25">
      <c r="A64" s="1" t="s">
        <v>80</v>
      </c>
      <c r="B64" s="1" t="s">
        <v>73</v>
      </c>
      <c r="C64" s="2">
        <v>24101</v>
      </c>
      <c r="D64" s="1" t="s">
        <v>33</v>
      </c>
      <c r="E64" s="1" t="s">
        <v>87</v>
      </c>
    </row>
    <row r="65" spans="1:5" x14ac:dyDescent="0.25">
      <c r="A65" s="1" t="s">
        <v>88</v>
      </c>
      <c r="B65" s="1" t="s">
        <v>89</v>
      </c>
      <c r="C65" s="2">
        <v>20419</v>
      </c>
      <c r="D65" s="1" t="s">
        <v>26</v>
      </c>
      <c r="E65" s="1" t="s">
        <v>27</v>
      </c>
    </row>
    <row r="66" spans="1:5" x14ac:dyDescent="0.25">
      <c r="A66" s="1" t="s">
        <v>90</v>
      </c>
      <c r="B66" s="1" t="s">
        <v>91</v>
      </c>
      <c r="C66" s="2">
        <v>21636</v>
      </c>
      <c r="D66" s="1" t="s">
        <v>26</v>
      </c>
      <c r="E66" s="1" t="s">
        <v>92</v>
      </c>
    </row>
    <row r="67" spans="1:5" x14ac:dyDescent="0.25">
      <c r="A67" s="1" t="s">
        <v>93</v>
      </c>
      <c r="B67" s="1" t="s">
        <v>32</v>
      </c>
      <c r="C67" s="2">
        <v>24104</v>
      </c>
      <c r="D67" s="1" t="s">
        <v>33</v>
      </c>
      <c r="E67" s="1" t="s">
        <v>94</v>
      </c>
    </row>
    <row r="68" spans="1:5" x14ac:dyDescent="0.25">
      <c r="A68" s="1" t="s">
        <v>95</v>
      </c>
      <c r="B68" s="1" t="s">
        <v>96</v>
      </c>
      <c r="C68" s="2">
        <v>23068</v>
      </c>
      <c r="D68" s="1" t="s">
        <v>7</v>
      </c>
      <c r="E68" s="1" t="s">
        <v>20</v>
      </c>
    </row>
    <row r="69" spans="1:5" x14ac:dyDescent="0.25">
      <c r="A69" s="1" t="s">
        <v>97</v>
      </c>
      <c r="B69" s="1" t="s">
        <v>47</v>
      </c>
      <c r="C69" s="2">
        <v>22219</v>
      </c>
      <c r="D69" s="1" t="s">
        <v>7</v>
      </c>
      <c r="E69" s="1" t="s">
        <v>98</v>
      </c>
    </row>
    <row r="70" spans="1:5" x14ac:dyDescent="0.25">
      <c r="A70" s="1" t="s">
        <v>48</v>
      </c>
      <c r="B70" s="1" t="s">
        <v>47</v>
      </c>
      <c r="C70" s="2">
        <v>25698</v>
      </c>
      <c r="D70" s="1" t="s">
        <v>7</v>
      </c>
      <c r="E70" s="1" t="s">
        <v>99</v>
      </c>
    </row>
    <row r="71" spans="1:5" x14ac:dyDescent="0.25">
      <c r="A71" s="1" t="s">
        <v>49</v>
      </c>
      <c r="B71" s="1" t="s">
        <v>50</v>
      </c>
      <c r="C71" s="2">
        <v>23212</v>
      </c>
      <c r="D71" s="1" t="s">
        <v>7</v>
      </c>
      <c r="E71" s="1" t="s">
        <v>100</v>
      </c>
    </row>
    <row r="72" spans="1:5" x14ac:dyDescent="0.25">
      <c r="A72" s="1" t="s">
        <v>51</v>
      </c>
      <c r="B72" s="1" t="s">
        <v>52</v>
      </c>
      <c r="C72" s="2">
        <v>20981</v>
      </c>
      <c r="D72" s="1" t="s">
        <v>15</v>
      </c>
      <c r="E72" s="1" t="s">
        <v>87</v>
      </c>
    </row>
    <row r="73" spans="1:5" x14ac:dyDescent="0.25">
      <c r="A73" s="1" t="s">
        <v>53</v>
      </c>
      <c r="B73" s="1" t="s">
        <v>54</v>
      </c>
      <c r="C73" s="2">
        <v>23843</v>
      </c>
      <c r="D73" s="1" t="s">
        <v>33</v>
      </c>
      <c r="E73" s="1" t="s">
        <v>16</v>
      </c>
    </row>
    <row r="74" spans="1:5" x14ac:dyDescent="0.25">
      <c r="A74" s="1" t="s">
        <v>24</v>
      </c>
      <c r="B74" s="1" t="s">
        <v>14</v>
      </c>
      <c r="C74" s="2">
        <v>24655</v>
      </c>
      <c r="D74" s="1" t="s">
        <v>33</v>
      </c>
      <c r="E74" s="1" t="s">
        <v>23</v>
      </c>
    </row>
    <row r="75" spans="1:5" x14ac:dyDescent="0.25">
      <c r="A75" s="1" t="s">
        <v>46</v>
      </c>
      <c r="B75" s="1" t="s">
        <v>52</v>
      </c>
      <c r="C75" s="2">
        <v>23013</v>
      </c>
      <c r="D75" s="1" t="s">
        <v>15</v>
      </c>
      <c r="E75" s="1" t="s">
        <v>34</v>
      </c>
    </row>
    <row r="76" spans="1:5" x14ac:dyDescent="0.25">
      <c r="A76" s="1" t="s">
        <v>21</v>
      </c>
      <c r="B76" s="1" t="s">
        <v>25</v>
      </c>
      <c r="C76" s="2">
        <v>23631</v>
      </c>
      <c r="D76" s="1" t="s">
        <v>15</v>
      </c>
      <c r="E76" s="1" t="s">
        <v>20</v>
      </c>
    </row>
    <row r="77" spans="1:5" x14ac:dyDescent="0.25">
      <c r="A77" s="1" t="s">
        <v>35</v>
      </c>
      <c r="B77" s="1" t="s">
        <v>6</v>
      </c>
      <c r="C77" s="2">
        <v>23497</v>
      </c>
      <c r="D77" s="1" t="s">
        <v>11</v>
      </c>
      <c r="E77" s="1" t="s">
        <v>99</v>
      </c>
    </row>
    <row r="78" spans="1:5" x14ac:dyDescent="0.25">
      <c r="A78" s="1" t="s">
        <v>49</v>
      </c>
      <c r="B78" s="1" t="s">
        <v>14</v>
      </c>
      <c r="C78" s="2">
        <v>24896</v>
      </c>
      <c r="D78" s="1" t="s">
        <v>19</v>
      </c>
      <c r="E78" s="1" t="s">
        <v>101</v>
      </c>
    </row>
    <row r="79" spans="1:5" x14ac:dyDescent="0.25">
      <c r="A79" s="1" t="s">
        <v>42</v>
      </c>
      <c r="B79" s="1" t="s">
        <v>60</v>
      </c>
      <c r="C79" s="2">
        <v>25927</v>
      </c>
      <c r="D79" s="1" t="s">
        <v>19</v>
      </c>
      <c r="E79" s="1" t="s">
        <v>44</v>
      </c>
    </row>
    <row r="80" spans="1:5" x14ac:dyDescent="0.25">
      <c r="A80" s="1" t="s">
        <v>48</v>
      </c>
      <c r="B80" s="1" t="s">
        <v>54</v>
      </c>
      <c r="C80" s="2">
        <v>24893</v>
      </c>
      <c r="D80" s="1" t="s">
        <v>33</v>
      </c>
      <c r="E80" s="1" t="s">
        <v>12</v>
      </c>
    </row>
    <row r="81" spans="1:5" x14ac:dyDescent="0.25">
      <c r="A81" s="1" t="s">
        <v>24</v>
      </c>
      <c r="B81" s="1" t="s">
        <v>47</v>
      </c>
      <c r="C81" s="2">
        <v>25840</v>
      </c>
      <c r="D81" s="1" t="s">
        <v>15</v>
      </c>
      <c r="E81" s="1" t="s">
        <v>102</v>
      </c>
    </row>
    <row r="82" spans="1:5" x14ac:dyDescent="0.25">
      <c r="A82" s="1" t="s">
        <v>103</v>
      </c>
      <c r="B82" s="1" t="s">
        <v>6</v>
      </c>
      <c r="C82" s="2">
        <v>24733</v>
      </c>
      <c r="D82" s="1" t="s">
        <v>15</v>
      </c>
      <c r="E82" s="1" t="s">
        <v>34</v>
      </c>
    </row>
    <row r="83" spans="1:5" x14ac:dyDescent="0.25">
      <c r="A83" s="1" t="s">
        <v>104</v>
      </c>
      <c r="B83" s="1" t="s">
        <v>6</v>
      </c>
      <c r="C83" s="2">
        <v>25337</v>
      </c>
      <c r="D83" s="1" t="s">
        <v>26</v>
      </c>
      <c r="E83" s="1" t="s">
        <v>34</v>
      </c>
    </row>
    <row r="84" spans="1:5" x14ac:dyDescent="0.25">
      <c r="A84" s="1" t="s">
        <v>105</v>
      </c>
      <c r="B84" s="1" t="s">
        <v>106</v>
      </c>
      <c r="C84" s="2">
        <v>22651</v>
      </c>
      <c r="D84" s="1" t="s">
        <v>26</v>
      </c>
      <c r="E84" s="1" t="s">
        <v>16</v>
      </c>
    </row>
    <row r="85" spans="1:5" x14ac:dyDescent="0.25">
      <c r="A85" s="1" t="s">
        <v>107</v>
      </c>
      <c r="B85" s="1" t="s">
        <v>25</v>
      </c>
      <c r="C85" s="2">
        <v>22968</v>
      </c>
      <c r="D85" s="1" t="s">
        <v>40</v>
      </c>
      <c r="E85" s="1" t="s">
        <v>108</v>
      </c>
    </row>
    <row r="86" spans="1:5" x14ac:dyDescent="0.25">
      <c r="A86" s="1" t="s">
        <v>109</v>
      </c>
      <c r="B86" s="1" t="s">
        <v>10</v>
      </c>
      <c r="C86" s="2">
        <v>22031</v>
      </c>
      <c r="D86" s="1" t="s">
        <v>40</v>
      </c>
      <c r="E86" s="1" t="s">
        <v>108</v>
      </c>
    </row>
    <row r="87" spans="1:5" x14ac:dyDescent="0.25">
      <c r="A87" s="1" t="s">
        <v>13</v>
      </c>
      <c r="B87" s="1" t="s">
        <v>52</v>
      </c>
      <c r="C87" s="2">
        <v>23775</v>
      </c>
      <c r="D87" s="1" t="s">
        <v>33</v>
      </c>
      <c r="E87" s="1" t="s">
        <v>30</v>
      </c>
    </row>
    <row r="88" spans="1:5" x14ac:dyDescent="0.25">
      <c r="A88" s="1" t="s">
        <v>59</v>
      </c>
      <c r="B88" s="1" t="s">
        <v>52</v>
      </c>
      <c r="C88" s="2">
        <v>26211</v>
      </c>
      <c r="D88" s="1" t="s">
        <v>26</v>
      </c>
      <c r="E88" s="1" t="s">
        <v>30</v>
      </c>
    </row>
    <row r="89" spans="1:5" x14ac:dyDescent="0.25">
      <c r="A89" s="1" t="s">
        <v>61</v>
      </c>
      <c r="B89" s="1" t="s">
        <v>50</v>
      </c>
      <c r="C89" s="2">
        <v>24779</v>
      </c>
      <c r="D89" s="1" t="s">
        <v>26</v>
      </c>
      <c r="E89" s="1" t="s">
        <v>20</v>
      </c>
    </row>
    <row r="90" spans="1:5" x14ac:dyDescent="0.25">
      <c r="A90" s="1" t="s">
        <v>63</v>
      </c>
      <c r="B90" s="1" t="s">
        <v>62</v>
      </c>
      <c r="C90" s="2">
        <v>25912</v>
      </c>
      <c r="D90" s="1" t="s">
        <v>7</v>
      </c>
      <c r="E90" s="1" t="s">
        <v>102</v>
      </c>
    </row>
    <row r="91" spans="1:5" x14ac:dyDescent="0.25">
      <c r="A91" s="1" t="s">
        <v>75</v>
      </c>
      <c r="B91" s="1" t="s">
        <v>110</v>
      </c>
      <c r="C91" s="2">
        <v>23013</v>
      </c>
      <c r="D91" s="1" t="s">
        <v>11</v>
      </c>
      <c r="E91" s="1" t="s">
        <v>101</v>
      </c>
    </row>
    <row r="92" spans="1:5" x14ac:dyDescent="0.25">
      <c r="A92" s="1" t="s">
        <v>111</v>
      </c>
      <c r="B92" s="1" t="s">
        <v>32</v>
      </c>
      <c r="C92" s="2">
        <v>23631</v>
      </c>
      <c r="D92" s="1" t="s">
        <v>15</v>
      </c>
      <c r="E92" s="1" t="s">
        <v>98</v>
      </c>
    </row>
    <row r="93" spans="1:5" x14ac:dyDescent="0.25">
      <c r="A93" s="1" t="s">
        <v>112</v>
      </c>
      <c r="B93" s="1" t="s">
        <v>6</v>
      </c>
      <c r="C93" s="2">
        <v>23497</v>
      </c>
      <c r="D93" s="1" t="s">
        <v>11</v>
      </c>
      <c r="E93" s="1" t="s">
        <v>113</v>
      </c>
    </row>
    <row r="94" spans="1:5" x14ac:dyDescent="0.25">
      <c r="A94" s="1" t="s">
        <v>114</v>
      </c>
      <c r="B94" s="1" t="s">
        <v>115</v>
      </c>
      <c r="C94" s="2">
        <v>21167</v>
      </c>
      <c r="D94" s="1" t="s">
        <v>33</v>
      </c>
      <c r="E94" s="1" t="s">
        <v>116</v>
      </c>
    </row>
    <row r="95" spans="1:5" x14ac:dyDescent="0.25">
      <c r="A95" s="1" t="s">
        <v>117</v>
      </c>
      <c r="B95" s="1" t="s">
        <v>118</v>
      </c>
      <c r="C95" s="2">
        <v>23086</v>
      </c>
      <c r="D95" s="1" t="s">
        <v>7</v>
      </c>
      <c r="E95" s="1" t="s">
        <v>16</v>
      </c>
    </row>
    <row r="96" spans="1:5" x14ac:dyDescent="0.25">
      <c r="A96" s="1" t="s">
        <v>119</v>
      </c>
      <c r="B96" s="1" t="s">
        <v>120</v>
      </c>
      <c r="C96" s="2">
        <v>22315</v>
      </c>
      <c r="D96" s="1" t="s">
        <v>7</v>
      </c>
      <c r="E96" s="1" t="s">
        <v>121</v>
      </c>
    </row>
    <row r="97" spans="1:5" x14ac:dyDescent="0.25">
      <c r="A97" s="1" t="s">
        <v>90</v>
      </c>
      <c r="B97" s="1" t="s">
        <v>122</v>
      </c>
      <c r="C97" s="2">
        <v>20214</v>
      </c>
      <c r="D97" s="1" t="s">
        <v>7</v>
      </c>
      <c r="E97" s="1" t="s">
        <v>99</v>
      </c>
    </row>
    <row r="98" spans="1:5" x14ac:dyDescent="0.25">
      <c r="A98" s="1" t="s">
        <v>123</v>
      </c>
      <c r="B98" s="1" t="s">
        <v>124</v>
      </c>
      <c r="C98" s="2">
        <v>22106</v>
      </c>
      <c r="D98" s="1" t="s">
        <v>19</v>
      </c>
      <c r="E98" s="1" t="s">
        <v>116</v>
      </c>
    </row>
    <row r="99" spans="1:5" x14ac:dyDescent="0.25">
      <c r="A99" s="1" t="s">
        <v>125</v>
      </c>
      <c r="B99" s="1" t="s">
        <v>126</v>
      </c>
      <c r="C99" s="2">
        <v>19926</v>
      </c>
      <c r="D99" s="1" t="s">
        <v>11</v>
      </c>
      <c r="E99" s="1" t="s">
        <v>127</v>
      </c>
    </row>
    <row r="100" spans="1:5" x14ac:dyDescent="0.25">
      <c r="A100" s="1" t="s">
        <v>128</v>
      </c>
      <c r="B100" s="1" t="s">
        <v>14</v>
      </c>
      <c r="C100" s="2">
        <v>24204</v>
      </c>
      <c r="D100" s="1" t="s">
        <v>11</v>
      </c>
      <c r="E100" s="1" t="s">
        <v>129</v>
      </c>
    </row>
    <row r="101" spans="1:5" x14ac:dyDescent="0.25">
      <c r="A101" s="1" t="s">
        <v>130</v>
      </c>
      <c r="B101" s="1" t="s">
        <v>52</v>
      </c>
      <c r="C101" s="2">
        <v>23876</v>
      </c>
      <c r="D101" s="1" t="s">
        <v>19</v>
      </c>
      <c r="E101" s="1" t="s">
        <v>116</v>
      </c>
    </row>
    <row r="102" spans="1:5" x14ac:dyDescent="0.25">
      <c r="A102" s="1" t="s">
        <v>131</v>
      </c>
      <c r="B102" s="1" t="s">
        <v>25</v>
      </c>
      <c r="C102" s="2">
        <v>22727</v>
      </c>
      <c r="D102" s="1" t="s">
        <v>19</v>
      </c>
      <c r="E102" s="1" t="s">
        <v>129</v>
      </c>
    </row>
    <row r="103" spans="1:5" x14ac:dyDescent="0.25">
      <c r="A103" s="1" t="s">
        <v>88</v>
      </c>
      <c r="B103" s="1" t="s">
        <v>6</v>
      </c>
      <c r="C103" s="2">
        <v>22560</v>
      </c>
      <c r="D103" s="1" t="s">
        <v>33</v>
      </c>
      <c r="E103" s="1" t="s">
        <v>132</v>
      </c>
    </row>
    <row r="104" spans="1:5" x14ac:dyDescent="0.25">
      <c r="A104" s="1" t="s">
        <v>90</v>
      </c>
      <c r="B104" s="1" t="s">
        <v>14</v>
      </c>
      <c r="C104" s="2">
        <v>19672</v>
      </c>
      <c r="D104" s="1" t="s">
        <v>15</v>
      </c>
      <c r="E104" s="1" t="s">
        <v>98</v>
      </c>
    </row>
    <row r="105" spans="1:5" x14ac:dyDescent="0.25">
      <c r="A105" s="1" t="s">
        <v>93</v>
      </c>
      <c r="B105" s="1" t="s">
        <v>60</v>
      </c>
      <c r="C105" s="2">
        <v>25034</v>
      </c>
      <c r="D105" s="1" t="s">
        <v>7</v>
      </c>
      <c r="E105" s="1" t="s">
        <v>16</v>
      </c>
    </row>
    <row r="106" spans="1:5" x14ac:dyDescent="0.25">
      <c r="A106" s="1" t="s">
        <v>95</v>
      </c>
      <c r="B106" s="1" t="s">
        <v>54</v>
      </c>
      <c r="C106" s="2">
        <v>21684</v>
      </c>
      <c r="D106" s="1" t="s">
        <v>26</v>
      </c>
      <c r="E106" s="1" t="s">
        <v>101</v>
      </c>
    </row>
    <row r="107" spans="1:5" x14ac:dyDescent="0.25">
      <c r="A107" s="1" t="s">
        <v>97</v>
      </c>
      <c r="B107" s="1" t="s">
        <v>47</v>
      </c>
      <c r="C107" s="2">
        <v>24067</v>
      </c>
      <c r="D107" s="1" t="s">
        <v>7</v>
      </c>
      <c r="E107" s="1" t="s">
        <v>133</v>
      </c>
    </row>
    <row r="108" spans="1:5" x14ac:dyDescent="0.25">
      <c r="A108" s="1" t="s">
        <v>134</v>
      </c>
      <c r="B108" s="1" t="s">
        <v>6</v>
      </c>
      <c r="C108" s="2">
        <v>20116</v>
      </c>
      <c r="D108" s="1" t="s">
        <v>40</v>
      </c>
      <c r="E108" s="1" t="s">
        <v>102</v>
      </c>
    </row>
    <row r="109" spans="1:5" x14ac:dyDescent="0.25">
      <c r="A109" s="1" t="s">
        <v>135</v>
      </c>
      <c r="B109" s="1" t="s">
        <v>136</v>
      </c>
      <c r="C109" s="2">
        <v>22002</v>
      </c>
      <c r="D109" s="1" t="s">
        <v>40</v>
      </c>
      <c r="E109" s="1" t="s">
        <v>16</v>
      </c>
    </row>
    <row r="110" spans="1:5" x14ac:dyDescent="0.25">
      <c r="A110" s="1" t="s">
        <v>137</v>
      </c>
      <c r="B110" s="1" t="s">
        <v>138</v>
      </c>
      <c r="C110" s="2">
        <v>23739</v>
      </c>
      <c r="D110" s="1" t="s">
        <v>33</v>
      </c>
      <c r="E110" s="1" t="s">
        <v>30</v>
      </c>
    </row>
    <row r="111" spans="1:5" x14ac:dyDescent="0.25">
      <c r="A111" s="1" t="s">
        <v>139</v>
      </c>
      <c r="B111" s="1" t="s">
        <v>140</v>
      </c>
      <c r="C111" s="2">
        <v>23068</v>
      </c>
      <c r="D111" s="1" t="s">
        <v>26</v>
      </c>
      <c r="E111" s="1" t="s">
        <v>20</v>
      </c>
    </row>
    <row r="112" spans="1:5" x14ac:dyDescent="0.25">
      <c r="A112" s="1" t="s">
        <v>141</v>
      </c>
      <c r="B112" s="1" t="s">
        <v>122</v>
      </c>
      <c r="C112" s="2">
        <v>22219</v>
      </c>
      <c r="D112" s="1" t="s">
        <v>26</v>
      </c>
      <c r="E112" s="1" t="s">
        <v>16</v>
      </c>
    </row>
    <row r="113" spans="1:5" x14ac:dyDescent="0.25">
      <c r="A113" s="1" t="s">
        <v>142</v>
      </c>
      <c r="B113" s="1" t="s">
        <v>143</v>
      </c>
      <c r="C113" s="2">
        <v>25698</v>
      </c>
      <c r="D113" s="1" t="s">
        <v>7</v>
      </c>
      <c r="E113" s="1" t="s">
        <v>12</v>
      </c>
    </row>
    <row r="114" spans="1:5" x14ac:dyDescent="0.25">
      <c r="A114" s="1" t="s">
        <v>144</v>
      </c>
      <c r="B114" s="1" t="s">
        <v>6</v>
      </c>
      <c r="C114" s="2">
        <v>23212</v>
      </c>
      <c r="D114" s="1" t="s">
        <v>11</v>
      </c>
      <c r="E114" s="1" t="s">
        <v>30</v>
      </c>
    </row>
    <row r="115" spans="1:5" x14ac:dyDescent="0.25">
      <c r="A115" s="1" t="s">
        <v>145</v>
      </c>
      <c r="B115" s="1" t="s">
        <v>106</v>
      </c>
      <c r="C115" s="2">
        <v>20981</v>
      </c>
      <c r="D115" s="1" t="s">
        <v>26</v>
      </c>
      <c r="E115" s="1" t="s">
        <v>30</v>
      </c>
    </row>
    <row r="116" spans="1:5" x14ac:dyDescent="0.25">
      <c r="A116" s="1" t="s">
        <v>146</v>
      </c>
      <c r="B116" s="1" t="s">
        <v>25</v>
      </c>
      <c r="C116" s="2">
        <v>23873</v>
      </c>
      <c r="D116" s="1" t="s">
        <v>11</v>
      </c>
      <c r="E116" s="1" t="s">
        <v>16</v>
      </c>
    </row>
    <row r="117" spans="1:5" x14ac:dyDescent="0.25">
      <c r="A117" s="1" t="s">
        <v>147</v>
      </c>
      <c r="B117" s="1" t="s">
        <v>10</v>
      </c>
      <c r="C117" s="2">
        <v>24717</v>
      </c>
      <c r="D117" s="1" t="s">
        <v>33</v>
      </c>
      <c r="E117" s="1" t="s">
        <v>129</v>
      </c>
    </row>
    <row r="118" spans="1:5" x14ac:dyDescent="0.25">
      <c r="A118" s="1" t="s">
        <v>148</v>
      </c>
      <c r="B118" s="1" t="s">
        <v>52</v>
      </c>
      <c r="C118" s="2">
        <v>23023</v>
      </c>
      <c r="D118" s="1" t="s">
        <v>26</v>
      </c>
      <c r="E118" s="1" t="s">
        <v>116</v>
      </c>
    </row>
    <row r="119" spans="1:5" x14ac:dyDescent="0.25">
      <c r="A119" s="1" t="s">
        <v>149</v>
      </c>
      <c r="B119" s="1" t="s">
        <v>52</v>
      </c>
      <c r="C119" s="2">
        <v>22869</v>
      </c>
      <c r="D119" s="1" t="s">
        <v>26</v>
      </c>
      <c r="E119" s="1" t="s">
        <v>127</v>
      </c>
    </row>
    <row r="120" spans="1:5" x14ac:dyDescent="0.25">
      <c r="A120" s="1" t="s">
        <v>150</v>
      </c>
      <c r="B120" s="1" t="s">
        <v>50</v>
      </c>
      <c r="C120" s="2">
        <v>23497</v>
      </c>
      <c r="D120" s="1" t="s">
        <v>15</v>
      </c>
      <c r="E120" s="1" t="s">
        <v>23</v>
      </c>
    </row>
    <row r="121" spans="1:5" x14ac:dyDescent="0.25">
      <c r="A121" s="1" t="s">
        <v>151</v>
      </c>
      <c r="B121" s="1" t="s">
        <v>62</v>
      </c>
      <c r="C121" s="2">
        <v>24101</v>
      </c>
      <c r="D121" s="1" t="s">
        <v>26</v>
      </c>
      <c r="E121" s="1" t="s">
        <v>132</v>
      </c>
    </row>
    <row r="122" spans="1:5" x14ac:dyDescent="0.25">
      <c r="A122" s="1" t="s">
        <v>152</v>
      </c>
      <c r="B122" s="1" t="s">
        <v>110</v>
      </c>
      <c r="C122" s="2">
        <v>20419</v>
      </c>
      <c r="D122" s="1" t="s">
        <v>7</v>
      </c>
      <c r="E122" s="1" t="s">
        <v>132</v>
      </c>
    </row>
    <row r="123" spans="1:5" x14ac:dyDescent="0.25">
      <c r="A123" s="1" t="s">
        <v>153</v>
      </c>
      <c r="B123" s="1" t="s">
        <v>25</v>
      </c>
      <c r="C123" s="2">
        <v>21636</v>
      </c>
      <c r="D123" s="1" t="s">
        <v>7</v>
      </c>
      <c r="E123" s="1" t="s">
        <v>102</v>
      </c>
    </row>
    <row r="124" spans="1:5" x14ac:dyDescent="0.25">
      <c r="A124" s="1" t="s">
        <v>154</v>
      </c>
      <c r="B124" s="1" t="s">
        <v>136</v>
      </c>
      <c r="C124" s="2">
        <v>24104</v>
      </c>
      <c r="D124" s="1" t="s">
        <v>7</v>
      </c>
      <c r="E124" s="1" t="s">
        <v>20</v>
      </c>
    </row>
    <row r="125" spans="1:5" x14ac:dyDescent="0.25">
      <c r="A125" s="1" t="s">
        <v>155</v>
      </c>
      <c r="B125" s="1" t="s">
        <v>120</v>
      </c>
      <c r="C125" s="2">
        <v>23068</v>
      </c>
      <c r="D125" s="1" t="s">
        <v>7</v>
      </c>
      <c r="E125" s="1" t="s">
        <v>99</v>
      </c>
    </row>
    <row r="126" spans="1:5" x14ac:dyDescent="0.25">
      <c r="A126" s="1" t="s">
        <v>156</v>
      </c>
      <c r="B126" s="1" t="s">
        <v>10</v>
      </c>
      <c r="C126" s="2">
        <v>22219</v>
      </c>
      <c r="D126" s="1" t="s">
        <v>26</v>
      </c>
      <c r="E126" s="1" t="s">
        <v>101</v>
      </c>
    </row>
    <row r="127" spans="1:5" x14ac:dyDescent="0.25">
      <c r="A127" s="1" t="s">
        <v>157</v>
      </c>
      <c r="B127" s="1" t="s">
        <v>158</v>
      </c>
      <c r="C127" s="2">
        <v>25698</v>
      </c>
      <c r="D127" s="1" t="s">
        <v>15</v>
      </c>
      <c r="E127" s="1" t="s">
        <v>44</v>
      </c>
    </row>
    <row r="128" spans="1:5" x14ac:dyDescent="0.25">
      <c r="A128" s="1" t="s">
        <v>159</v>
      </c>
      <c r="B128" s="1" t="s">
        <v>83</v>
      </c>
      <c r="C128" s="2">
        <v>23212</v>
      </c>
      <c r="D128" s="1" t="s">
        <v>7</v>
      </c>
      <c r="E128" s="1" t="s">
        <v>132</v>
      </c>
    </row>
    <row r="129" spans="1:5" x14ac:dyDescent="0.25">
      <c r="A129" s="1" t="s">
        <v>160</v>
      </c>
      <c r="B129" s="1" t="s">
        <v>161</v>
      </c>
      <c r="C129" s="2">
        <v>20981</v>
      </c>
      <c r="D129" s="1" t="s">
        <v>7</v>
      </c>
      <c r="E129" s="1" t="s">
        <v>23</v>
      </c>
    </row>
    <row r="130" spans="1:5" x14ac:dyDescent="0.25">
      <c r="A130" s="1" t="s">
        <v>162</v>
      </c>
      <c r="B130" s="1" t="s">
        <v>57</v>
      </c>
      <c r="C130" s="2">
        <v>24605</v>
      </c>
      <c r="D130" s="1" t="s">
        <v>7</v>
      </c>
      <c r="E130" s="1" t="s">
        <v>129</v>
      </c>
    </row>
    <row r="131" spans="1:5" x14ac:dyDescent="0.25">
      <c r="A131" s="1" t="s">
        <v>35</v>
      </c>
      <c r="B131" s="1" t="s">
        <v>50</v>
      </c>
      <c r="C131" s="2">
        <v>25569</v>
      </c>
      <c r="D131" s="1" t="s">
        <v>26</v>
      </c>
      <c r="E131" s="1" t="s">
        <v>37</v>
      </c>
    </row>
    <row r="132" spans="1:5" x14ac:dyDescent="0.25">
      <c r="A132" s="1" t="s">
        <v>53</v>
      </c>
      <c r="B132" s="1" t="s">
        <v>52</v>
      </c>
      <c r="C132" s="2">
        <v>24192</v>
      </c>
      <c r="D132" s="1" t="s">
        <v>33</v>
      </c>
      <c r="E132" s="1" t="s">
        <v>20</v>
      </c>
    </row>
    <row r="133" spans="1:5" x14ac:dyDescent="0.25">
      <c r="A133" s="1" t="s">
        <v>38</v>
      </c>
      <c r="B133" s="1" t="s">
        <v>6</v>
      </c>
      <c r="C133" s="2">
        <v>24895</v>
      </c>
      <c r="D133" s="1" t="s">
        <v>15</v>
      </c>
      <c r="E133" s="1" t="s">
        <v>41</v>
      </c>
    </row>
    <row r="134" spans="1:5" x14ac:dyDescent="0.25">
      <c r="A134" s="1" t="s">
        <v>48</v>
      </c>
      <c r="B134" s="1" t="s">
        <v>43</v>
      </c>
      <c r="C134" s="2">
        <v>24427</v>
      </c>
      <c r="D134" s="1" t="s">
        <v>26</v>
      </c>
      <c r="E134" s="1" t="s">
        <v>41</v>
      </c>
    </row>
    <row r="135" spans="1:5" x14ac:dyDescent="0.25">
      <c r="A135" s="1" t="s">
        <v>46</v>
      </c>
      <c r="B135" s="1" t="s">
        <v>47</v>
      </c>
      <c r="C135" s="2">
        <v>23367</v>
      </c>
      <c r="D135" s="1" t="s">
        <v>26</v>
      </c>
      <c r="E135" s="1" t="s">
        <v>27</v>
      </c>
    </row>
    <row r="136" spans="1:5" x14ac:dyDescent="0.25">
      <c r="A136" s="1" t="s">
        <v>42</v>
      </c>
      <c r="B136" s="1" t="s">
        <v>47</v>
      </c>
      <c r="C136" s="2">
        <v>25019</v>
      </c>
      <c r="D136" s="1" t="s">
        <v>40</v>
      </c>
      <c r="E136" s="1" t="s">
        <v>44</v>
      </c>
    </row>
    <row r="137" spans="1:5" x14ac:dyDescent="0.25">
      <c r="A137" s="1" t="s">
        <v>45</v>
      </c>
      <c r="B137" s="1" t="s">
        <v>39</v>
      </c>
      <c r="C137" s="2">
        <v>24329</v>
      </c>
      <c r="D137" s="1" t="s">
        <v>40</v>
      </c>
      <c r="E137" s="1" t="s">
        <v>16</v>
      </c>
    </row>
    <row r="138" spans="1:5" x14ac:dyDescent="0.25">
      <c r="A138" s="1" t="s">
        <v>51</v>
      </c>
      <c r="B138" s="1" t="s">
        <v>54</v>
      </c>
      <c r="C138" s="2">
        <v>24859</v>
      </c>
      <c r="D138" s="1" t="s">
        <v>19</v>
      </c>
      <c r="E138" s="1" t="s">
        <v>16</v>
      </c>
    </row>
    <row r="139" spans="1:5" x14ac:dyDescent="0.25">
      <c r="A139" s="1" t="s">
        <v>49</v>
      </c>
      <c r="B139" s="1" t="s">
        <v>36</v>
      </c>
      <c r="C139" s="2">
        <v>24265</v>
      </c>
      <c r="D139" s="1" t="s">
        <v>33</v>
      </c>
      <c r="E139" s="1" t="s">
        <v>23</v>
      </c>
    </row>
    <row r="140" spans="1:5" x14ac:dyDescent="0.25">
      <c r="A140" s="1" t="s">
        <v>163</v>
      </c>
      <c r="B140" s="1" t="s">
        <v>60</v>
      </c>
      <c r="C140" s="2">
        <v>26724</v>
      </c>
      <c r="D140" s="1" t="s">
        <v>7</v>
      </c>
      <c r="E140" s="1" t="s">
        <v>12</v>
      </c>
    </row>
    <row r="141" spans="1:5" x14ac:dyDescent="0.25">
      <c r="A141" s="1" t="s">
        <v>164</v>
      </c>
      <c r="B141" s="1" t="s">
        <v>165</v>
      </c>
      <c r="C141" s="2">
        <v>27436</v>
      </c>
      <c r="D141" s="1" t="s">
        <v>7</v>
      </c>
      <c r="E141" s="1" t="s">
        <v>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8617-1AA5-466F-B3EA-12F1BB978F1B}">
  <dimension ref="A1:P141"/>
  <sheetViews>
    <sheetView tabSelected="1" workbookViewId="0">
      <selection activeCell="Y23" sqref="Y23"/>
    </sheetView>
  </sheetViews>
  <sheetFormatPr defaultRowHeight="15" x14ac:dyDescent="0.25"/>
  <cols>
    <col min="1" max="1" width="12.85546875" bestFit="1" customWidth="1"/>
    <col min="2" max="2" width="10.7109375" bestFit="1" customWidth="1"/>
    <col min="3" max="3" width="16.7109375" bestFit="1" customWidth="1"/>
    <col min="4" max="4" width="14.7109375" bestFit="1" customWidth="1"/>
    <col min="5" max="5" width="13.42578125" bestFit="1" customWidth="1"/>
    <col min="11" max="11" width="17.7109375" bestFit="1" customWidth="1"/>
    <col min="12" max="12" width="14" bestFit="1" customWidth="1"/>
    <col min="16" max="16" width="9.140625" style="7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305</v>
      </c>
      <c r="G1" t="s">
        <v>306</v>
      </c>
      <c r="H1" t="s">
        <v>307</v>
      </c>
    </row>
    <row r="2" spans="1:16" x14ac:dyDescent="0.25">
      <c r="A2" s="1" t="s">
        <v>5</v>
      </c>
      <c r="B2" s="1" t="s">
        <v>6</v>
      </c>
      <c r="C2" s="2">
        <v>25955</v>
      </c>
      <c r="D2" s="1" t="s">
        <v>7</v>
      </c>
      <c r="E2" s="1" t="s">
        <v>8</v>
      </c>
      <c r="F2" s="1">
        <f>LEN(_36_6[[#This Row],[Stanowisko]])</f>
        <v>7</v>
      </c>
      <c r="G2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1.9</v>
      </c>
      <c r="H2" s="1">
        <f>4000*_36_6[[#This Row],[wspl]]+_36_6[[#This Row],[liczba liter]]*100</f>
        <v>8300</v>
      </c>
    </row>
    <row r="3" spans="1:16" x14ac:dyDescent="0.25">
      <c r="A3" s="1" t="s">
        <v>9</v>
      </c>
      <c r="B3" s="1" t="s">
        <v>10</v>
      </c>
      <c r="C3" s="2">
        <v>25539</v>
      </c>
      <c r="D3" s="1" t="s">
        <v>11</v>
      </c>
      <c r="E3" s="1" t="s">
        <v>12</v>
      </c>
      <c r="F3" s="1">
        <f>LEN(_36_6[[#This Row],[Stanowisko]])</f>
        <v>10</v>
      </c>
      <c r="G3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2.1</v>
      </c>
      <c r="H3" s="1">
        <f>4000*_36_6[[#This Row],[wspl]]+_36_6[[#This Row],[liczba liter]]*100</f>
        <v>9400</v>
      </c>
    </row>
    <row r="4" spans="1:16" x14ac:dyDescent="0.25">
      <c r="A4" s="1" t="s">
        <v>13</v>
      </c>
      <c r="B4" s="1" t="s">
        <v>14</v>
      </c>
      <c r="C4" s="2">
        <v>23611</v>
      </c>
      <c r="D4" s="1" t="s">
        <v>15</v>
      </c>
      <c r="E4" s="1" t="s">
        <v>16</v>
      </c>
      <c r="F4" s="1">
        <f>LEN(_36_6[[#This Row],[Stanowisko]])</f>
        <v>10</v>
      </c>
      <c r="G4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1.8</v>
      </c>
      <c r="H4" s="1">
        <f>4000*_36_6[[#This Row],[wspl]]+_36_6[[#This Row],[liczba liter]]*100</f>
        <v>8200</v>
      </c>
    </row>
    <row r="5" spans="1:16" x14ac:dyDescent="0.25">
      <c r="A5" s="1" t="s">
        <v>17</v>
      </c>
      <c r="B5" s="1" t="s">
        <v>18</v>
      </c>
      <c r="C5" s="2">
        <v>25156</v>
      </c>
      <c r="D5" s="1" t="s">
        <v>19</v>
      </c>
      <c r="E5" s="1" t="s">
        <v>20</v>
      </c>
      <c r="F5" s="1">
        <f>LEN(_36_6[[#This Row],[Stanowisko]])</f>
        <v>8</v>
      </c>
      <c r="G5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1.4</v>
      </c>
      <c r="H5" s="1">
        <f>4000*_36_6[[#This Row],[wspl]]+_36_6[[#This Row],[liczba liter]]*100</f>
        <v>6400</v>
      </c>
    </row>
    <row r="6" spans="1:16" x14ac:dyDescent="0.25">
      <c r="A6" s="1" t="s">
        <v>21</v>
      </c>
      <c r="B6" s="1" t="s">
        <v>22</v>
      </c>
      <c r="C6" s="2">
        <v>23087</v>
      </c>
      <c r="D6" s="1" t="s">
        <v>11</v>
      </c>
      <c r="E6" s="1" t="s">
        <v>23</v>
      </c>
      <c r="F6" s="1">
        <f>LEN(_36_6[[#This Row],[Stanowisko]])</f>
        <v>6</v>
      </c>
      <c r="G6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2.1</v>
      </c>
      <c r="H6" s="1">
        <f>4000*_36_6[[#This Row],[wspl]]+_36_6[[#This Row],[liczba liter]]*100</f>
        <v>9000</v>
      </c>
      <c r="K6" s="3" t="s">
        <v>166</v>
      </c>
      <c r="L6" t="s">
        <v>308</v>
      </c>
    </row>
    <row r="7" spans="1:16" x14ac:dyDescent="0.25">
      <c r="A7" s="1" t="s">
        <v>24</v>
      </c>
      <c r="B7" s="1" t="s">
        <v>25</v>
      </c>
      <c r="C7" s="2">
        <v>24610</v>
      </c>
      <c r="D7" s="1" t="s">
        <v>26</v>
      </c>
      <c r="E7" s="1" t="s">
        <v>27</v>
      </c>
      <c r="F7" s="1">
        <f>LEN(_36_6[[#This Row],[Stanowisko]])</f>
        <v>9</v>
      </c>
      <c r="G7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1.5</v>
      </c>
      <c r="H7" s="1">
        <f>4000*_36_6[[#This Row],[wspl]]+_36_6[[#This Row],[liczba liter]]*100</f>
        <v>6900</v>
      </c>
      <c r="K7" s="4" t="s">
        <v>26</v>
      </c>
      <c r="L7" s="1">
        <v>191100</v>
      </c>
      <c r="N7" s="4" t="s">
        <v>26</v>
      </c>
      <c r="O7" s="1">
        <v>191100</v>
      </c>
      <c r="P7" s="7">
        <f>O7/GETPIVOTDATA("premia",$K$6)</f>
        <v>0.18746321365509122</v>
      </c>
    </row>
    <row r="8" spans="1:16" x14ac:dyDescent="0.25">
      <c r="A8" s="1" t="s">
        <v>28</v>
      </c>
      <c r="B8" s="1" t="s">
        <v>29</v>
      </c>
      <c r="C8" s="2">
        <v>24858</v>
      </c>
      <c r="D8" s="1" t="s">
        <v>26</v>
      </c>
      <c r="E8" s="1" t="s">
        <v>30</v>
      </c>
      <c r="F8" s="1">
        <f>LEN(_36_6[[#This Row],[Stanowisko]])</f>
        <v>8</v>
      </c>
      <c r="G8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1.5</v>
      </c>
      <c r="H8" s="1">
        <f>4000*_36_6[[#This Row],[wspl]]+_36_6[[#This Row],[liczba liter]]*100</f>
        <v>6800</v>
      </c>
      <c r="K8" s="4" t="s">
        <v>33</v>
      </c>
      <c r="L8" s="1">
        <v>157400</v>
      </c>
      <c r="N8" s="4" t="s">
        <v>33</v>
      </c>
      <c r="O8" s="1">
        <v>157400</v>
      </c>
      <c r="P8" s="7">
        <f t="shared" ref="P8:P13" si="0">O8/GETPIVOTDATA("premia",$K$6)</f>
        <v>0.1544045516970767</v>
      </c>
    </row>
    <row r="9" spans="1:16" x14ac:dyDescent="0.25">
      <c r="A9" s="1" t="s">
        <v>31</v>
      </c>
      <c r="B9" s="1" t="s">
        <v>32</v>
      </c>
      <c r="C9" s="2">
        <v>23056</v>
      </c>
      <c r="D9" s="1" t="s">
        <v>33</v>
      </c>
      <c r="E9" s="1" t="s">
        <v>34</v>
      </c>
      <c r="F9" s="1">
        <f>LEN(_36_6[[#This Row],[Stanowisko]])</f>
        <v>5</v>
      </c>
      <c r="G9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1.3</v>
      </c>
      <c r="H9" s="1">
        <f>4000*_36_6[[#This Row],[wspl]]+_36_6[[#This Row],[liczba liter]]*100</f>
        <v>5700</v>
      </c>
      <c r="K9" s="4" t="s">
        <v>15</v>
      </c>
      <c r="L9" s="1">
        <v>152900</v>
      </c>
      <c r="N9" s="4" t="s">
        <v>15</v>
      </c>
      <c r="O9" s="1">
        <v>152900</v>
      </c>
      <c r="P9" s="7">
        <f t="shared" si="0"/>
        <v>0.14999019030802432</v>
      </c>
    </row>
    <row r="10" spans="1:16" x14ac:dyDescent="0.25">
      <c r="A10" s="1" t="s">
        <v>35</v>
      </c>
      <c r="B10" s="1" t="s">
        <v>36</v>
      </c>
      <c r="C10" s="2">
        <v>25569</v>
      </c>
      <c r="D10" s="1" t="s">
        <v>26</v>
      </c>
      <c r="E10" s="1" t="s">
        <v>37</v>
      </c>
      <c r="F10" s="1">
        <f>LEN(_36_6[[#This Row],[Stanowisko]])</f>
        <v>7</v>
      </c>
      <c r="G10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1.5</v>
      </c>
      <c r="H10" s="1">
        <f>4000*_36_6[[#This Row],[wspl]]+_36_6[[#This Row],[liczba liter]]*100</f>
        <v>6700</v>
      </c>
      <c r="K10" s="4" t="s">
        <v>40</v>
      </c>
      <c r="L10" s="1">
        <v>64000</v>
      </c>
      <c r="N10" s="4" t="s">
        <v>40</v>
      </c>
      <c r="O10" s="1">
        <v>64000</v>
      </c>
      <c r="P10" s="7">
        <f t="shared" si="0"/>
        <v>6.2782028644300575E-2</v>
      </c>
    </row>
    <row r="11" spans="1:16" x14ac:dyDescent="0.25">
      <c r="A11" s="1" t="s">
        <v>38</v>
      </c>
      <c r="B11" s="1" t="s">
        <v>39</v>
      </c>
      <c r="C11" s="2">
        <v>24895</v>
      </c>
      <c r="D11" s="1" t="s">
        <v>40</v>
      </c>
      <c r="E11" s="1" t="s">
        <v>41</v>
      </c>
      <c r="F11" s="1">
        <f>LEN(_36_6[[#This Row],[Stanowisko]])</f>
        <v>10</v>
      </c>
      <c r="G11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1.1000000000000001</v>
      </c>
      <c r="H11" s="1">
        <f>4000*_36_6[[#This Row],[wspl]]+_36_6[[#This Row],[liczba liter]]*100</f>
        <v>5400</v>
      </c>
      <c r="K11" s="4" t="s">
        <v>19</v>
      </c>
      <c r="L11" s="1">
        <v>77300</v>
      </c>
      <c r="N11" s="4" t="s">
        <v>19</v>
      </c>
      <c r="O11" s="1">
        <v>77300</v>
      </c>
      <c r="P11" s="7">
        <f t="shared" si="0"/>
        <v>7.5828918971944284E-2</v>
      </c>
    </row>
    <row r="12" spans="1:16" x14ac:dyDescent="0.25">
      <c r="A12" s="1" t="s">
        <v>42</v>
      </c>
      <c r="B12" s="1" t="s">
        <v>43</v>
      </c>
      <c r="C12" s="2">
        <v>25019</v>
      </c>
      <c r="D12" s="1" t="s">
        <v>33</v>
      </c>
      <c r="E12" s="1" t="s">
        <v>44</v>
      </c>
      <c r="F12" s="1">
        <f>LEN(_36_6[[#This Row],[Stanowisko]])</f>
        <v>9</v>
      </c>
      <c r="G12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1.3</v>
      </c>
      <c r="H12" s="1">
        <f>4000*_36_6[[#This Row],[wspl]]+_36_6[[#This Row],[liczba liter]]*100</f>
        <v>6100</v>
      </c>
      <c r="K12" s="4" t="s">
        <v>11</v>
      </c>
      <c r="L12" s="1">
        <v>138500</v>
      </c>
      <c r="N12" s="4" t="s">
        <v>11</v>
      </c>
      <c r="O12" s="1">
        <v>138500</v>
      </c>
      <c r="P12" s="7">
        <f t="shared" si="0"/>
        <v>0.13586423386305671</v>
      </c>
    </row>
    <row r="13" spans="1:16" x14ac:dyDescent="0.25">
      <c r="A13" s="1" t="s">
        <v>45</v>
      </c>
      <c r="B13" s="1" t="s">
        <v>6</v>
      </c>
      <c r="C13" s="2">
        <v>24329</v>
      </c>
      <c r="D13" s="1" t="s">
        <v>26</v>
      </c>
      <c r="E13" s="1" t="s">
        <v>16</v>
      </c>
      <c r="F13" s="1">
        <f>LEN(_36_6[[#This Row],[Stanowisko]])</f>
        <v>10</v>
      </c>
      <c r="G13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1.5</v>
      </c>
      <c r="H13" s="1">
        <f>4000*_36_6[[#This Row],[wspl]]+_36_6[[#This Row],[liczba liter]]*100</f>
        <v>7000</v>
      </c>
      <c r="K13" s="4" t="s">
        <v>7</v>
      </c>
      <c r="L13" s="1">
        <v>238200</v>
      </c>
      <c r="N13" s="4" t="s">
        <v>7</v>
      </c>
      <c r="O13" s="1">
        <v>238200</v>
      </c>
      <c r="P13" s="7">
        <f t="shared" si="0"/>
        <v>0.23366686286050617</v>
      </c>
    </row>
    <row r="14" spans="1:16" x14ac:dyDescent="0.25">
      <c r="A14" s="1" t="s">
        <v>46</v>
      </c>
      <c r="B14" s="1" t="s">
        <v>47</v>
      </c>
      <c r="C14" s="2">
        <v>23367</v>
      </c>
      <c r="D14" s="1" t="s">
        <v>33</v>
      </c>
      <c r="E14" s="1" t="s">
        <v>27</v>
      </c>
      <c r="F14" s="1">
        <f>LEN(_36_6[[#This Row],[Stanowisko]])</f>
        <v>9</v>
      </c>
      <c r="G14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1.3</v>
      </c>
      <c r="H14" s="1">
        <f>4000*_36_6[[#This Row],[wspl]]+_36_6[[#This Row],[liczba liter]]*100</f>
        <v>6100</v>
      </c>
      <c r="K14" s="4" t="s">
        <v>167</v>
      </c>
      <c r="L14" s="1"/>
    </row>
    <row r="15" spans="1:16" x14ac:dyDescent="0.25">
      <c r="A15" s="1" t="s">
        <v>48</v>
      </c>
      <c r="B15" s="1" t="s">
        <v>47</v>
      </c>
      <c r="C15" s="2">
        <v>24427</v>
      </c>
      <c r="D15" s="1" t="s">
        <v>15</v>
      </c>
      <c r="E15" s="1" t="s">
        <v>41</v>
      </c>
      <c r="F15" s="1">
        <f>LEN(_36_6[[#This Row],[Stanowisko]])</f>
        <v>10</v>
      </c>
      <c r="G15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1.8</v>
      </c>
      <c r="H15" s="1">
        <f>4000*_36_6[[#This Row],[wspl]]+_36_6[[#This Row],[liczba liter]]*100</f>
        <v>8200</v>
      </c>
      <c r="K15" s="4" t="s">
        <v>168</v>
      </c>
      <c r="L15" s="1">
        <v>1019400</v>
      </c>
    </row>
    <row r="16" spans="1:16" x14ac:dyDescent="0.25">
      <c r="A16" s="1" t="s">
        <v>49</v>
      </c>
      <c r="B16" s="1" t="s">
        <v>50</v>
      </c>
      <c r="C16" s="2">
        <v>24265</v>
      </c>
      <c r="D16" s="1" t="s">
        <v>26</v>
      </c>
      <c r="E16" s="1" t="s">
        <v>23</v>
      </c>
      <c r="F16" s="1">
        <f>LEN(_36_6[[#This Row],[Stanowisko]])</f>
        <v>6</v>
      </c>
      <c r="G16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1.5</v>
      </c>
      <c r="H16" s="1">
        <f>4000*_36_6[[#This Row],[wspl]]+_36_6[[#This Row],[liczba liter]]*100</f>
        <v>6600</v>
      </c>
    </row>
    <row r="17" spans="1:8" x14ac:dyDescent="0.25">
      <c r="A17" s="1" t="s">
        <v>51</v>
      </c>
      <c r="B17" s="1" t="s">
        <v>52</v>
      </c>
      <c r="C17" s="2">
        <v>24859</v>
      </c>
      <c r="D17" s="1" t="s">
        <v>40</v>
      </c>
      <c r="E17" s="1" t="s">
        <v>16</v>
      </c>
      <c r="F17" s="1">
        <f>LEN(_36_6[[#This Row],[Stanowisko]])</f>
        <v>10</v>
      </c>
      <c r="G17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1.1000000000000001</v>
      </c>
      <c r="H17" s="1">
        <f>4000*_36_6[[#This Row],[wspl]]+_36_6[[#This Row],[liczba liter]]*100</f>
        <v>5400</v>
      </c>
    </row>
    <row r="18" spans="1:8" x14ac:dyDescent="0.25">
      <c r="A18" s="1" t="s">
        <v>53</v>
      </c>
      <c r="B18" s="1" t="s">
        <v>54</v>
      </c>
      <c r="C18" s="2">
        <v>24192</v>
      </c>
      <c r="D18" s="1" t="s">
        <v>19</v>
      </c>
      <c r="E18" s="1" t="s">
        <v>20</v>
      </c>
      <c r="F18" s="1">
        <f>LEN(_36_6[[#This Row],[Stanowisko]])</f>
        <v>8</v>
      </c>
      <c r="G18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1.4</v>
      </c>
      <c r="H18" s="1">
        <f>4000*_36_6[[#This Row],[wspl]]+_36_6[[#This Row],[liczba liter]]*100</f>
        <v>6400</v>
      </c>
    </row>
    <row r="19" spans="1:8" x14ac:dyDescent="0.25">
      <c r="A19" s="1" t="s">
        <v>24</v>
      </c>
      <c r="B19" s="1" t="s">
        <v>14</v>
      </c>
      <c r="C19" s="2">
        <v>25752</v>
      </c>
      <c r="D19" s="1" t="s">
        <v>33</v>
      </c>
      <c r="E19" s="1" t="s">
        <v>30</v>
      </c>
      <c r="F19" s="1">
        <f>LEN(_36_6[[#This Row],[Stanowisko]])</f>
        <v>8</v>
      </c>
      <c r="G19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1.3</v>
      </c>
      <c r="H19" s="1">
        <f>4000*_36_6[[#This Row],[wspl]]+_36_6[[#This Row],[liczba liter]]*100</f>
        <v>6000</v>
      </c>
    </row>
    <row r="20" spans="1:8" x14ac:dyDescent="0.25">
      <c r="A20" s="1" t="s">
        <v>46</v>
      </c>
      <c r="B20" s="1" t="s">
        <v>52</v>
      </c>
      <c r="C20" s="2">
        <v>23986</v>
      </c>
      <c r="D20" s="1" t="s">
        <v>33</v>
      </c>
      <c r="E20" s="1" t="s">
        <v>37</v>
      </c>
      <c r="F20" s="1">
        <f>LEN(_36_6[[#This Row],[Stanowisko]])</f>
        <v>7</v>
      </c>
      <c r="G20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1.3</v>
      </c>
      <c r="H20" s="1">
        <f>4000*_36_6[[#This Row],[wspl]]+_36_6[[#This Row],[liczba liter]]*100</f>
        <v>5900</v>
      </c>
    </row>
    <row r="21" spans="1:8" x14ac:dyDescent="0.25">
      <c r="A21" s="1" t="s">
        <v>21</v>
      </c>
      <c r="B21" s="1" t="s">
        <v>25</v>
      </c>
      <c r="C21" s="2">
        <v>23866</v>
      </c>
      <c r="D21" s="1" t="s">
        <v>11</v>
      </c>
      <c r="E21" s="1" t="s">
        <v>34</v>
      </c>
      <c r="F21" s="1">
        <f>LEN(_36_6[[#This Row],[Stanowisko]])</f>
        <v>5</v>
      </c>
      <c r="G21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2.1</v>
      </c>
      <c r="H21" s="1">
        <f>4000*_36_6[[#This Row],[wspl]]+_36_6[[#This Row],[liczba liter]]*100</f>
        <v>8900</v>
      </c>
    </row>
    <row r="22" spans="1:8" x14ac:dyDescent="0.25">
      <c r="A22" s="1" t="s">
        <v>35</v>
      </c>
      <c r="B22" s="1" t="s">
        <v>6</v>
      </c>
      <c r="C22" s="2">
        <v>24596</v>
      </c>
      <c r="D22" s="1" t="s">
        <v>11</v>
      </c>
      <c r="E22" s="1" t="s">
        <v>12</v>
      </c>
      <c r="F22" s="1">
        <f>LEN(_36_6[[#This Row],[Stanowisko]])</f>
        <v>10</v>
      </c>
      <c r="G22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2.1</v>
      </c>
      <c r="H22" s="1">
        <f>4000*_36_6[[#This Row],[wspl]]+_36_6[[#This Row],[liczba liter]]*100</f>
        <v>9400</v>
      </c>
    </row>
    <row r="23" spans="1:8" x14ac:dyDescent="0.25">
      <c r="A23" s="1" t="s">
        <v>5</v>
      </c>
      <c r="B23" s="1" t="s">
        <v>6</v>
      </c>
      <c r="C23" s="2">
        <v>23857</v>
      </c>
      <c r="D23" s="1" t="s">
        <v>7</v>
      </c>
      <c r="E23" s="1" t="s">
        <v>44</v>
      </c>
      <c r="F23" s="1">
        <f>LEN(_36_6[[#This Row],[Stanowisko]])</f>
        <v>9</v>
      </c>
      <c r="G23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1.9</v>
      </c>
      <c r="H23" s="1">
        <f>4000*_36_6[[#This Row],[wspl]]+_36_6[[#This Row],[liczba liter]]*100</f>
        <v>8500</v>
      </c>
    </row>
    <row r="24" spans="1:8" x14ac:dyDescent="0.25">
      <c r="A24" s="1" t="s">
        <v>51</v>
      </c>
      <c r="B24" s="1" t="s">
        <v>10</v>
      </c>
      <c r="C24" s="2">
        <v>23884</v>
      </c>
      <c r="D24" s="1" t="s">
        <v>7</v>
      </c>
      <c r="E24" s="1" t="s">
        <v>12</v>
      </c>
      <c r="F24" s="1">
        <f>LEN(_36_6[[#This Row],[Stanowisko]])</f>
        <v>10</v>
      </c>
      <c r="G24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1.9</v>
      </c>
      <c r="H24" s="1">
        <f>4000*_36_6[[#This Row],[wspl]]+_36_6[[#This Row],[liczba liter]]*100</f>
        <v>8600</v>
      </c>
    </row>
    <row r="25" spans="1:8" x14ac:dyDescent="0.25">
      <c r="A25" s="1" t="s">
        <v>46</v>
      </c>
      <c r="B25" s="1" t="s">
        <v>14</v>
      </c>
      <c r="C25" s="2">
        <v>24016</v>
      </c>
      <c r="D25" s="1" t="s">
        <v>7</v>
      </c>
      <c r="E25" s="1" t="s">
        <v>34</v>
      </c>
      <c r="F25" s="1">
        <f>LEN(_36_6[[#This Row],[Stanowisko]])</f>
        <v>5</v>
      </c>
      <c r="G25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1.9</v>
      </c>
      <c r="H25" s="1">
        <f>4000*_36_6[[#This Row],[wspl]]+_36_6[[#This Row],[liczba liter]]*100</f>
        <v>8100</v>
      </c>
    </row>
    <row r="26" spans="1:8" x14ac:dyDescent="0.25">
      <c r="A26" s="1" t="s">
        <v>46</v>
      </c>
      <c r="B26" s="1" t="s">
        <v>25</v>
      </c>
      <c r="C26" s="2">
        <v>23755</v>
      </c>
      <c r="D26" s="1" t="s">
        <v>11</v>
      </c>
      <c r="E26" s="1" t="s">
        <v>16</v>
      </c>
      <c r="F26" s="1">
        <f>LEN(_36_6[[#This Row],[Stanowisko]])</f>
        <v>10</v>
      </c>
      <c r="G26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2.1</v>
      </c>
      <c r="H26" s="1">
        <f>4000*_36_6[[#This Row],[wspl]]+_36_6[[#This Row],[liczba liter]]*100</f>
        <v>9400</v>
      </c>
    </row>
    <row r="27" spans="1:8" x14ac:dyDescent="0.25">
      <c r="A27" s="1" t="s">
        <v>31</v>
      </c>
      <c r="B27" s="1" t="s">
        <v>22</v>
      </c>
      <c r="C27" s="2">
        <v>24382</v>
      </c>
      <c r="D27" s="1" t="s">
        <v>11</v>
      </c>
      <c r="E27" s="1" t="s">
        <v>37</v>
      </c>
      <c r="F27" s="1">
        <f>LEN(_36_6[[#This Row],[Stanowisko]])</f>
        <v>7</v>
      </c>
      <c r="G27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2.1</v>
      </c>
      <c r="H27" s="1">
        <f>4000*_36_6[[#This Row],[wspl]]+_36_6[[#This Row],[liczba liter]]*100</f>
        <v>9100</v>
      </c>
    </row>
    <row r="28" spans="1:8" x14ac:dyDescent="0.25">
      <c r="A28" s="1" t="s">
        <v>21</v>
      </c>
      <c r="B28" s="1" t="s">
        <v>25</v>
      </c>
      <c r="C28" s="2">
        <v>23878</v>
      </c>
      <c r="D28" s="1" t="s">
        <v>11</v>
      </c>
      <c r="E28" s="1" t="s">
        <v>30</v>
      </c>
      <c r="F28" s="1">
        <f>LEN(_36_6[[#This Row],[Stanowisko]])</f>
        <v>8</v>
      </c>
      <c r="G28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2.1</v>
      </c>
      <c r="H28" s="1">
        <f>4000*_36_6[[#This Row],[wspl]]+_36_6[[#This Row],[liczba liter]]*100</f>
        <v>9200</v>
      </c>
    </row>
    <row r="29" spans="1:8" x14ac:dyDescent="0.25">
      <c r="A29" s="1" t="s">
        <v>21</v>
      </c>
      <c r="B29" s="1" t="s">
        <v>29</v>
      </c>
      <c r="C29" s="2">
        <v>25754</v>
      </c>
      <c r="D29" s="1" t="s">
        <v>11</v>
      </c>
      <c r="E29" s="1" t="s">
        <v>20</v>
      </c>
      <c r="F29" s="1">
        <f>LEN(_36_6[[#This Row],[Stanowisko]])</f>
        <v>8</v>
      </c>
      <c r="G29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2.1</v>
      </c>
      <c r="H29" s="1">
        <f>4000*_36_6[[#This Row],[wspl]]+_36_6[[#This Row],[liczba liter]]*100</f>
        <v>9200</v>
      </c>
    </row>
    <row r="30" spans="1:8" x14ac:dyDescent="0.25">
      <c r="A30" s="1" t="s">
        <v>9</v>
      </c>
      <c r="B30" s="1" t="s">
        <v>32</v>
      </c>
      <c r="C30" s="2">
        <v>25580</v>
      </c>
      <c r="D30" s="1" t="s">
        <v>33</v>
      </c>
      <c r="E30" s="1" t="s">
        <v>16</v>
      </c>
      <c r="F30" s="1">
        <f>LEN(_36_6[[#This Row],[Stanowisko]])</f>
        <v>10</v>
      </c>
      <c r="G30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1.3</v>
      </c>
      <c r="H30" s="1">
        <f>4000*_36_6[[#This Row],[wspl]]+_36_6[[#This Row],[liczba liter]]*100</f>
        <v>6200</v>
      </c>
    </row>
    <row r="31" spans="1:8" x14ac:dyDescent="0.25">
      <c r="A31" s="1" t="s">
        <v>45</v>
      </c>
      <c r="B31" s="1" t="s">
        <v>36</v>
      </c>
      <c r="C31" s="2">
        <v>23541</v>
      </c>
      <c r="D31" s="1" t="s">
        <v>33</v>
      </c>
      <c r="E31" s="1" t="s">
        <v>23</v>
      </c>
      <c r="F31" s="1">
        <f>LEN(_36_6[[#This Row],[Stanowisko]])</f>
        <v>6</v>
      </c>
      <c r="G31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1.3</v>
      </c>
      <c r="H31" s="1">
        <f>4000*_36_6[[#This Row],[wspl]]+_36_6[[#This Row],[liczba liter]]*100</f>
        <v>5800</v>
      </c>
    </row>
    <row r="32" spans="1:8" x14ac:dyDescent="0.25">
      <c r="A32" s="1" t="s">
        <v>55</v>
      </c>
      <c r="B32" s="1" t="s">
        <v>14</v>
      </c>
      <c r="C32" s="2">
        <v>25856</v>
      </c>
      <c r="D32" s="1" t="s">
        <v>33</v>
      </c>
      <c r="E32" s="1" t="s">
        <v>41</v>
      </c>
      <c r="F32" s="1">
        <f>LEN(_36_6[[#This Row],[Stanowisko]])</f>
        <v>10</v>
      </c>
      <c r="G32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1.3</v>
      </c>
      <c r="H32" s="1">
        <f>4000*_36_6[[#This Row],[wspl]]+_36_6[[#This Row],[liczba liter]]*100</f>
        <v>6200</v>
      </c>
    </row>
    <row r="33" spans="1:8" x14ac:dyDescent="0.25">
      <c r="A33" s="1" t="s">
        <v>28</v>
      </c>
      <c r="B33" s="1" t="s">
        <v>56</v>
      </c>
      <c r="C33" s="2">
        <v>25258</v>
      </c>
      <c r="D33" s="1" t="s">
        <v>33</v>
      </c>
      <c r="E33" s="1" t="s">
        <v>41</v>
      </c>
      <c r="F33" s="1">
        <f>LEN(_36_6[[#This Row],[Stanowisko]])</f>
        <v>10</v>
      </c>
      <c r="G33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1.3</v>
      </c>
      <c r="H33" s="1">
        <f>4000*_36_6[[#This Row],[wspl]]+_36_6[[#This Row],[liczba liter]]*100</f>
        <v>6200</v>
      </c>
    </row>
    <row r="34" spans="1:8" x14ac:dyDescent="0.25">
      <c r="A34" s="1" t="s">
        <v>49</v>
      </c>
      <c r="B34" s="1" t="s">
        <v>6</v>
      </c>
      <c r="C34" s="2">
        <v>24896</v>
      </c>
      <c r="D34" s="1" t="s">
        <v>19</v>
      </c>
      <c r="E34" s="1" t="s">
        <v>27</v>
      </c>
      <c r="F34" s="1">
        <f>LEN(_36_6[[#This Row],[Stanowisko]])</f>
        <v>9</v>
      </c>
      <c r="G34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1.4</v>
      </c>
      <c r="H34" s="1">
        <f>4000*_36_6[[#This Row],[wspl]]+_36_6[[#This Row],[liczba liter]]*100</f>
        <v>6500</v>
      </c>
    </row>
    <row r="35" spans="1:8" x14ac:dyDescent="0.25">
      <c r="A35" s="1" t="s">
        <v>42</v>
      </c>
      <c r="B35" s="1" t="s">
        <v>57</v>
      </c>
      <c r="C35" s="2">
        <v>25927</v>
      </c>
      <c r="D35" s="1" t="s">
        <v>19</v>
      </c>
      <c r="E35" s="1" t="s">
        <v>27</v>
      </c>
      <c r="F35" s="1">
        <f>LEN(_36_6[[#This Row],[Stanowisko]])</f>
        <v>9</v>
      </c>
      <c r="G35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1.4</v>
      </c>
      <c r="H35" s="1">
        <f>4000*_36_6[[#This Row],[wspl]]+_36_6[[#This Row],[liczba liter]]*100</f>
        <v>6500</v>
      </c>
    </row>
    <row r="36" spans="1:8" x14ac:dyDescent="0.25">
      <c r="A36" s="1" t="s">
        <v>48</v>
      </c>
      <c r="B36" s="1" t="s">
        <v>47</v>
      </c>
      <c r="C36" s="2">
        <v>24893</v>
      </c>
      <c r="D36" s="1" t="s">
        <v>40</v>
      </c>
      <c r="E36" s="1" t="s">
        <v>20</v>
      </c>
      <c r="F36" s="1">
        <f>LEN(_36_6[[#This Row],[Stanowisko]])</f>
        <v>8</v>
      </c>
      <c r="G36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1.1000000000000001</v>
      </c>
      <c r="H36" s="1">
        <f>4000*_36_6[[#This Row],[wspl]]+_36_6[[#This Row],[liczba liter]]*100</f>
        <v>5200</v>
      </c>
    </row>
    <row r="37" spans="1:8" x14ac:dyDescent="0.25">
      <c r="A37" s="1" t="s">
        <v>24</v>
      </c>
      <c r="B37" s="1" t="s">
        <v>50</v>
      </c>
      <c r="C37" s="2">
        <v>24064</v>
      </c>
      <c r="D37" s="1" t="s">
        <v>40</v>
      </c>
      <c r="E37" s="1" t="s">
        <v>30</v>
      </c>
      <c r="F37" s="1">
        <f>LEN(_36_6[[#This Row],[Stanowisko]])</f>
        <v>8</v>
      </c>
      <c r="G37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1.1000000000000001</v>
      </c>
      <c r="H37" s="1">
        <f>4000*_36_6[[#This Row],[wspl]]+_36_6[[#This Row],[liczba liter]]*100</f>
        <v>5200</v>
      </c>
    </row>
    <row r="38" spans="1:8" x14ac:dyDescent="0.25">
      <c r="A38" s="1" t="s">
        <v>24</v>
      </c>
      <c r="B38" s="1" t="s">
        <v>52</v>
      </c>
      <c r="C38" s="2">
        <v>24842</v>
      </c>
      <c r="D38" s="1" t="s">
        <v>26</v>
      </c>
      <c r="E38" s="1" t="s">
        <v>37</v>
      </c>
      <c r="F38" s="1">
        <f>LEN(_36_6[[#This Row],[Stanowisko]])</f>
        <v>7</v>
      </c>
      <c r="G38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1.5</v>
      </c>
      <c r="H38" s="1">
        <f>4000*_36_6[[#This Row],[wspl]]+_36_6[[#This Row],[liczba liter]]*100</f>
        <v>6700</v>
      </c>
    </row>
    <row r="39" spans="1:8" x14ac:dyDescent="0.25">
      <c r="A39" s="1" t="s">
        <v>17</v>
      </c>
      <c r="B39" s="1" t="s">
        <v>54</v>
      </c>
      <c r="C39" s="2">
        <v>25327</v>
      </c>
      <c r="D39" s="1" t="s">
        <v>26</v>
      </c>
      <c r="E39" s="1" t="s">
        <v>34</v>
      </c>
      <c r="F39" s="1">
        <f>LEN(_36_6[[#This Row],[Stanowisko]])</f>
        <v>5</v>
      </c>
      <c r="G39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1.5</v>
      </c>
      <c r="H39" s="1">
        <f>4000*_36_6[[#This Row],[wspl]]+_36_6[[#This Row],[liczba liter]]*100</f>
        <v>6500</v>
      </c>
    </row>
    <row r="40" spans="1:8" x14ac:dyDescent="0.25">
      <c r="A40" s="1" t="s">
        <v>53</v>
      </c>
      <c r="B40" s="1" t="s">
        <v>14</v>
      </c>
      <c r="C40" s="2">
        <v>23857</v>
      </c>
      <c r="D40" s="1" t="s">
        <v>15</v>
      </c>
      <c r="E40" s="1" t="s">
        <v>12</v>
      </c>
      <c r="F40" s="1">
        <f>LEN(_36_6[[#This Row],[Stanowisko]])</f>
        <v>10</v>
      </c>
      <c r="G40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1.8</v>
      </c>
      <c r="H40" s="1">
        <f>4000*_36_6[[#This Row],[wspl]]+_36_6[[#This Row],[liczba liter]]*100</f>
        <v>8200</v>
      </c>
    </row>
    <row r="41" spans="1:8" x14ac:dyDescent="0.25">
      <c r="A41" s="1" t="s">
        <v>35</v>
      </c>
      <c r="B41" s="1" t="s">
        <v>52</v>
      </c>
      <c r="C41" s="2">
        <v>25464</v>
      </c>
      <c r="D41" s="1" t="s">
        <v>15</v>
      </c>
      <c r="E41" s="1" t="s">
        <v>44</v>
      </c>
      <c r="F41" s="1">
        <f>LEN(_36_6[[#This Row],[Stanowisko]])</f>
        <v>9</v>
      </c>
      <c r="G41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1.8</v>
      </c>
      <c r="H41" s="1">
        <f>4000*_36_6[[#This Row],[wspl]]+_36_6[[#This Row],[liczba liter]]*100</f>
        <v>8100</v>
      </c>
    </row>
    <row r="42" spans="1:8" x14ac:dyDescent="0.25">
      <c r="A42" s="1" t="s">
        <v>35</v>
      </c>
      <c r="B42" s="1" t="s">
        <v>25</v>
      </c>
      <c r="C42" s="2">
        <v>25840</v>
      </c>
      <c r="D42" s="1" t="s">
        <v>33</v>
      </c>
      <c r="E42" s="1" t="s">
        <v>12</v>
      </c>
      <c r="F42" s="1">
        <f>LEN(_36_6[[#This Row],[Stanowisko]])</f>
        <v>10</v>
      </c>
      <c r="G42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1.3</v>
      </c>
      <c r="H42" s="1">
        <f>4000*_36_6[[#This Row],[wspl]]+_36_6[[#This Row],[liczba liter]]*100</f>
        <v>6200</v>
      </c>
    </row>
    <row r="43" spans="1:8" x14ac:dyDescent="0.25">
      <c r="A43" s="1" t="s">
        <v>58</v>
      </c>
      <c r="B43" s="1" t="s">
        <v>6</v>
      </c>
      <c r="C43" s="2">
        <v>23775</v>
      </c>
      <c r="D43" s="1" t="s">
        <v>33</v>
      </c>
      <c r="E43" s="1" t="s">
        <v>34</v>
      </c>
      <c r="F43" s="1">
        <f>LEN(_36_6[[#This Row],[Stanowisko]])</f>
        <v>5</v>
      </c>
      <c r="G43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1.3</v>
      </c>
      <c r="H43" s="1">
        <f>4000*_36_6[[#This Row],[wspl]]+_36_6[[#This Row],[liczba liter]]*100</f>
        <v>5700</v>
      </c>
    </row>
    <row r="44" spans="1:8" x14ac:dyDescent="0.25">
      <c r="A44" s="1" t="s">
        <v>59</v>
      </c>
      <c r="B44" s="1" t="s">
        <v>60</v>
      </c>
      <c r="C44" s="2">
        <v>25816</v>
      </c>
      <c r="D44" s="1" t="s">
        <v>26</v>
      </c>
      <c r="E44" s="1" t="s">
        <v>16</v>
      </c>
      <c r="F44" s="1">
        <f>LEN(_36_6[[#This Row],[Stanowisko]])</f>
        <v>10</v>
      </c>
      <c r="G44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1.5</v>
      </c>
      <c r="H44" s="1">
        <f>4000*_36_6[[#This Row],[wspl]]+_36_6[[#This Row],[liczba liter]]*100</f>
        <v>7000</v>
      </c>
    </row>
    <row r="45" spans="1:8" x14ac:dyDescent="0.25">
      <c r="A45" s="1" t="s">
        <v>61</v>
      </c>
      <c r="B45" s="1" t="s">
        <v>62</v>
      </c>
      <c r="C45" s="2">
        <v>24809</v>
      </c>
      <c r="D45" s="1" t="s">
        <v>26</v>
      </c>
      <c r="E45" s="1" t="s">
        <v>37</v>
      </c>
      <c r="F45" s="1">
        <f>LEN(_36_6[[#This Row],[Stanowisko]])</f>
        <v>7</v>
      </c>
      <c r="G45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1.5</v>
      </c>
      <c r="H45" s="1">
        <f>4000*_36_6[[#This Row],[wspl]]+_36_6[[#This Row],[liczba liter]]*100</f>
        <v>6700</v>
      </c>
    </row>
    <row r="46" spans="1:8" x14ac:dyDescent="0.25">
      <c r="A46" s="1" t="s">
        <v>63</v>
      </c>
      <c r="B46" s="1" t="s">
        <v>10</v>
      </c>
      <c r="C46" s="2">
        <v>25912</v>
      </c>
      <c r="D46" s="1" t="s">
        <v>7</v>
      </c>
      <c r="E46" s="1" t="s">
        <v>30</v>
      </c>
      <c r="F46" s="1">
        <f>LEN(_36_6[[#This Row],[Stanowisko]])</f>
        <v>8</v>
      </c>
      <c r="G46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1.9</v>
      </c>
      <c r="H46" s="1">
        <f>4000*_36_6[[#This Row],[wspl]]+_36_6[[#This Row],[liczba liter]]*100</f>
        <v>8400</v>
      </c>
    </row>
    <row r="47" spans="1:8" x14ac:dyDescent="0.25">
      <c r="A47" s="1" t="s">
        <v>64</v>
      </c>
      <c r="B47" s="1" t="s">
        <v>65</v>
      </c>
      <c r="C47" s="2">
        <v>25045</v>
      </c>
      <c r="D47" s="1" t="s">
        <v>15</v>
      </c>
      <c r="E47" s="1" t="s">
        <v>20</v>
      </c>
      <c r="F47" s="1">
        <f>LEN(_36_6[[#This Row],[Stanowisko]])</f>
        <v>8</v>
      </c>
      <c r="G47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1.8</v>
      </c>
      <c r="H47" s="1">
        <f>4000*_36_6[[#This Row],[wspl]]+_36_6[[#This Row],[liczba liter]]*100</f>
        <v>8000</v>
      </c>
    </row>
    <row r="48" spans="1:8" x14ac:dyDescent="0.25">
      <c r="A48" s="1" t="s">
        <v>66</v>
      </c>
      <c r="B48" s="1" t="s">
        <v>67</v>
      </c>
      <c r="C48" s="2">
        <v>24714</v>
      </c>
      <c r="D48" s="1" t="s">
        <v>15</v>
      </c>
      <c r="E48" s="1" t="s">
        <v>16</v>
      </c>
      <c r="F48" s="1">
        <f>LEN(_36_6[[#This Row],[Stanowisko]])</f>
        <v>10</v>
      </c>
      <c r="G48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1.8</v>
      </c>
      <c r="H48" s="1">
        <f>4000*_36_6[[#This Row],[wspl]]+_36_6[[#This Row],[liczba liter]]*100</f>
        <v>8200</v>
      </c>
    </row>
    <row r="49" spans="1:8" x14ac:dyDescent="0.25">
      <c r="A49" s="1" t="s">
        <v>68</v>
      </c>
      <c r="B49" s="1" t="s">
        <v>69</v>
      </c>
      <c r="C49" s="2">
        <v>23843</v>
      </c>
      <c r="D49" s="1" t="s">
        <v>7</v>
      </c>
      <c r="E49" s="1" t="s">
        <v>23</v>
      </c>
      <c r="F49" s="1">
        <f>LEN(_36_6[[#This Row],[Stanowisko]])</f>
        <v>6</v>
      </c>
      <c r="G49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1.9</v>
      </c>
      <c r="H49" s="1">
        <f>4000*_36_6[[#This Row],[wspl]]+_36_6[[#This Row],[liczba liter]]*100</f>
        <v>8200</v>
      </c>
    </row>
    <row r="50" spans="1:8" x14ac:dyDescent="0.25">
      <c r="A50" s="1" t="s">
        <v>70</v>
      </c>
      <c r="B50" s="1" t="s">
        <v>67</v>
      </c>
      <c r="C50" s="2">
        <v>24655</v>
      </c>
      <c r="D50" s="1" t="s">
        <v>7</v>
      </c>
      <c r="E50" s="1" t="s">
        <v>41</v>
      </c>
      <c r="F50" s="1">
        <f>LEN(_36_6[[#This Row],[Stanowisko]])</f>
        <v>10</v>
      </c>
      <c r="G50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1.9</v>
      </c>
      <c r="H50" s="1">
        <f>4000*_36_6[[#This Row],[wspl]]+_36_6[[#This Row],[liczba liter]]*100</f>
        <v>8600</v>
      </c>
    </row>
    <row r="51" spans="1:8" x14ac:dyDescent="0.25">
      <c r="A51" s="1" t="s">
        <v>71</v>
      </c>
      <c r="B51" s="1" t="s">
        <v>67</v>
      </c>
      <c r="C51" s="2">
        <v>23012</v>
      </c>
      <c r="D51" s="1" t="s">
        <v>7</v>
      </c>
      <c r="E51" s="1" t="s">
        <v>41</v>
      </c>
      <c r="F51" s="1">
        <f>LEN(_36_6[[#This Row],[Stanowisko]])</f>
        <v>10</v>
      </c>
      <c r="G51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1.9</v>
      </c>
      <c r="H51" s="1">
        <f>4000*_36_6[[#This Row],[wspl]]+_36_6[[#This Row],[liczba liter]]*100</f>
        <v>8600</v>
      </c>
    </row>
    <row r="52" spans="1:8" x14ac:dyDescent="0.25">
      <c r="A52" s="1" t="s">
        <v>72</v>
      </c>
      <c r="B52" s="1" t="s">
        <v>73</v>
      </c>
      <c r="C52" s="2">
        <v>23633</v>
      </c>
      <c r="D52" s="1" t="s">
        <v>15</v>
      </c>
      <c r="E52" s="1" t="s">
        <v>74</v>
      </c>
      <c r="F52" s="1">
        <f>LEN(_36_6[[#This Row],[Stanowisko]])</f>
        <v>6</v>
      </c>
      <c r="G52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1.8</v>
      </c>
      <c r="H52" s="1">
        <f>4000*_36_6[[#This Row],[wspl]]+_36_6[[#This Row],[liczba liter]]*100</f>
        <v>7800</v>
      </c>
    </row>
    <row r="53" spans="1:8" x14ac:dyDescent="0.25">
      <c r="A53" s="1" t="s">
        <v>75</v>
      </c>
      <c r="B53" s="1" t="s">
        <v>29</v>
      </c>
      <c r="C53" s="2">
        <v>23446</v>
      </c>
      <c r="D53" s="1" t="s">
        <v>33</v>
      </c>
      <c r="E53" s="1" t="s">
        <v>76</v>
      </c>
      <c r="F53" s="1">
        <f>LEN(_36_6[[#This Row],[Stanowisko]])</f>
        <v>10</v>
      </c>
      <c r="G53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1.3</v>
      </c>
      <c r="H53" s="1">
        <f>4000*_36_6[[#This Row],[wspl]]+_36_6[[#This Row],[liczba liter]]*100</f>
        <v>6200</v>
      </c>
    </row>
    <row r="54" spans="1:8" x14ac:dyDescent="0.25">
      <c r="A54" s="1" t="s">
        <v>77</v>
      </c>
      <c r="B54" s="1" t="s">
        <v>78</v>
      </c>
      <c r="C54" s="2">
        <v>24108</v>
      </c>
      <c r="D54" s="1" t="s">
        <v>33</v>
      </c>
      <c r="E54" s="1" t="s">
        <v>79</v>
      </c>
      <c r="F54" s="1">
        <f>LEN(_36_6[[#This Row],[Stanowisko]])</f>
        <v>10</v>
      </c>
      <c r="G54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1.3</v>
      </c>
      <c r="H54" s="1">
        <f>4000*_36_6[[#This Row],[wspl]]+_36_6[[#This Row],[liczba liter]]*100</f>
        <v>6200</v>
      </c>
    </row>
    <row r="55" spans="1:8" x14ac:dyDescent="0.25">
      <c r="A55" s="1" t="s">
        <v>80</v>
      </c>
      <c r="B55" s="1" t="s">
        <v>10</v>
      </c>
      <c r="C55" s="2">
        <v>23732</v>
      </c>
      <c r="D55" s="1" t="s">
        <v>15</v>
      </c>
      <c r="E55" s="1" t="s">
        <v>81</v>
      </c>
      <c r="F55" s="1">
        <f>LEN(_36_6[[#This Row],[Stanowisko]])</f>
        <v>10</v>
      </c>
      <c r="G55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1.8</v>
      </c>
      <c r="H55" s="1">
        <f>4000*_36_6[[#This Row],[wspl]]+_36_6[[#This Row],[liczba liter]]*100</f>
        <v>8200</v>
      </c>
    </row>
    <row r="56" spans="1:8" x14ac:dyDescent="0.25">
      <c r="A56" s="1" t="s">
        <v>82</v>
      </c>
      <c r="B56" s="1" t="s">
        <v>83</v>
      </c>
      <c r="C56" s="2">
        <v>24905</v>
      </c>
      <c r="D56" s="1" t="s">
        <v>15</v>
      </c>
      <c r="E56" s="1" t="s">
        <v>44</v>
      </c>
      <c r="F56" s="1">
        <f>LEN(_36_6[[#This Row],[Stanowisko]])</f>
        <v>9</v>
      </c>
      <c r="G56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1.8</v>
      </c>
      <c r="H56" s="1">
        <f>4000*_36_6[[#This Row],[wspl]]+_36_6[[#This Row],[liczba liter]]*100</f>
        <v>8100</v>
      </c>
    </row>
    <row r="57" spans="1:8" x14ac:dyDescent="0.25">
      <c r="A57" s="1" t="s">
        <v>68</v>
      </c>
      <c r="B57" s="1" t="s">
        <v>29</v>
      </c>
      <c r="C57" s="2">
        <v>24173</v>
      </c>
      <c r="D57" s="1" t="s">
        <v>26</v>
      </c>
      <c r="E57" s="1" t="s">
        <v>12</v>
      </c>
      <c r="F57" s="1">
        <f>LEN(_36_6[[#This Row],[Stanowisko]])</f>
        <v>10</v>
      </c>
      <c r="G57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1.5</v>
      </c>
      <c r="H57" s="1">
        <f>4000*_36_6[[#This Row],[wspl]]+_36_6[[#This Row],[liczba liter]]*100</f>
        <v>7000</v>
      </c>
    </row>
    <row r="58" spans="1:8" x14ac:dyDescent="0.25">
      <c r="A58" s="1" t="s">
        <v>71</v>
      </c>
      <c r="B58" s="1" t="s">
        <v>67</v>
      </c>
      <c r="C58" s="2">
        <v>23881</v>
      </c>
      <c r="D58" s="1" t="s">
        <v>26</v>
      </c>
      <c r="E58" s="1" t="s">
        <v>34</v>
      </c>
      <c r="F58" s="1">
        <f>LEN(_36_6[[#This Row],[Stanowisko]])</f>
        <v>5</v>
      </c>
      <c r="G58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1.5</v>
      </c>
      <c r="H58" s="1">
        <f>4000*_36_6[[#This Row],[wspl]]+_36_6[[#This Row],[liczba liter]]*100</f>
        <v>6500</v>
      </c>
    </row>
    <row r="59" spans="1:8" x14ac:dyDescent="0.25">
      <c r="A59" s="1" t="s">
        <v>72</v>
      </c>
      <c r="B59" s="1" t="s">
        <v>67</v>
      </c>
      <c r="C59" s="2">
        <v>22362</v>
      </c>
      <c r="D59" s="1" t="s">
        <v>40</v>
      </c>
      <c r="E59" s="1" t="s">
        <v>16</v>
      </c>
      <c r="F59" s="1">
        <f>LEN(_36_6[[#This Row],[Stanowisko]])</f>
        <v>10</v>
      </c>
      <c r="G59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1.1000000000000001</v>
      </c>
      <c r="H59" s="1">
        <f>4000*_36_6[[#This Row],[wspl]]+_36_6[[#This Row],[liczba liter]]*100</f>
        <v>5400</v>
      </c>
    </row>
    <row r="60" spans="1:8" x14ac:dyDescent="0.25">
      <c r="A60" s="1" t="s">
        <v>70</v>
      </c>
      <c r="B60" s="1" t="s">
        <v>84</v>
      </c>
      <c r="C60" s="2">
        <v>23939</v>
      </c>
      <c r="D60" s="1" t="s">
        <v>40</v>
      </c>
      <c r="E60" s="1" t="s">
        <v>37</v>
      </c>
      <c r="F60" s="1">
        <f>LEN(_36_6[[#This Row],[Stanowisko]])</f>
        <v>7</v>
      </c>
      <c r="G60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1.1000000000000001</v>
      </c>
      <c r="H60" s="1">
        <f>4000*_36_6[[#This Row],[wspl]]+_36_6[[#This Row],[liczba liter]]*100</f>
        <v>5100</v>
      </c>
    </row>
    <row r="61" spans="1:8" x14ac:dyDescent="0.25">
      <c r="A61" s="1" t="s">
        <v>75</v>
      </c>
      <c r="B61" s="1" t="s">
        <v>10</v>
      </c>
      <c r="C61" s="2">
        <v>23324</v>
      </c>
      <c r="D61" s="1" t="s">
        <v>19</v>
      </c>
      <c r="E61" s="1" t="s">
        <v>30</v>
      </c>
      <c r="F61" s="1">
        <f>LEN(_36_6[[#This Row],[Stanowisko]])</f>
        <v>8</v>
      </c>
      <c r="G61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1.4</v>
      </c>
      <c r="H61" s="1">
        <f>4000*_36_6[[#This Row],[wspl]]+_36_6[[#This Row],[liczba liter]]*100</f>
        <v>6400</v>
      </c>
    </row>
    <row r="62" spans="1:8" x14ac:dyDescent="0.25">
      <c r="A62" s="1" t="s">
        <v>82</v>
      </c>
      <c r="B62" s="1" t="s">
        <v>85</v>
      </c>
      <c r="C62" s="2">
        <v>25034</v>
      </c>
      <c r="D62" s="1" t="s">
        <v>19</v>
      </c>
      <c r="E62" s="1" t="s">
        <v>20</v>
      </c>
      <c r="F62" s="1">
        <f>LEN(_36_6[[#This Row],[Stanowisko]])</f>
        <v>8</v>
      </c>
      <c r="G62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1.4</v>
      </c>
      <c r="H62" s="1">
        <f>4000*_36_6[[#This Row],[wspl]]+_36_6[[#This Row],[liczba liter]]*100</f>
        <v>6400</v>
      </c>
    </row>
    <row r="63" spans="1:8" x14ac:dyDescent="0.25">
      <c r="A63" s="1" t="s">
        <v>86</v>
      </c>
      <c r="B63" s="1" t="s">
        <v>78</v>
      </c>
      <c r="C63" s="2">
        <v>25337</v>
      </c>
      <c r="D63" s="1" t="s">
        <v>33</v>
      </c>
      <c r="E63" s="1" t="s">
        <v>87</v>
      </c>
      <c r="F63" s="1">
        <f>LEN(_36_6[[#This Row],[Stanowisko]])</f>
        <v>10</v>
      </c>
      <c r="G63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1.3</v>
      </c>
      <c r="H63" s="1">
        <f>4000*_36_6[[#This Row],[wspl]]+_36_6[[#This Row],[liczba liter]]*100</f>
        <v>6200</v>
      </c>
    </row>
    <row r="64" spans="1:8" x14ac:dyDescent="0.25">
      <c r="A64" s="1" t="s">
        <v>80</v>
      </c>
      <c r="B64" s="1" t="s">
        <v>73</v>
      </c>
      <c r="C64" s="2">
        <v>24101</v>
      </c>
      <c r="D64" s="1" t="s">
        <v>33</v>
      </c>
      <c r="E64" s="1" t="s">
        <v>87</v>
      </c>
      <c r="F64" s="1">
        <f>LEN(_36_6[[#This Row],[Stanowisko]])</f>
        <v>10</v>
      </c>
      <c r="G64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1.3</v>
      </c>
      <c r="H64" s="1">
        <f>4000*_36_6[[#This Row],[wspl]]+_36_6[[#This Row],[liczba liter]]*100</f>
        <v>6200</v>
      </c>
    </row>
    <row r="65" spans="1:8" x14ac:dyDescent="0.25">
      <c r="A65" s="1" t="s">
        <v>88</v>
      </c>
      <c r="B65" s="1" t="s">
        <v>89</v>
      </c>
      <c r="C65" s="2">
        <v>20419</v>
      </c>
      <c r="D65" s="1" t="s">
        <v>26</v>
      </c>
      <c r="E65" s="1" t="s">
        <v>27</v>
      </c>
      <c r="F65" s="1">
        <f>LEN(_36_6[[#This Row],[Stanowisko]])</f>
        <v>9</v>
      </c>
      <c r="G65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1.5</v>
      </c>
      <c r="H65" s="1">
        <f>4000*_36_6[[#This Row],[wspl]]+_36_6[[#This Row],[liczba liter]]*100</f>
        <v>6900</v>
      </c>
    </row>
    <row r="66" spans="1:8" x14ac:dyDescent="0.25">
      <c r="A66" s="1" t="s">
        <v>90</v>
      </c>
      <c r="B66" s="1" t="s">
        <v>91</v>
      </c>
      <c r="C66" s="2">
        <v>21636</v>
      </c>
      <c r="D66" s="1" t="s">
        <v>26</v>
      </c>
      <c r="E66" s="1" t="s">
        <v>92</v>
      </c>
      <c r="F66" s="1">
        <f>LEN(_36_6[[#This Row],[Stanowisko]])</f>
        <v>8</v>
      </c>
      <c r="G66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1.5</v>
      </c>
      <c r="H66" s="1">
        <f>4000*_36_6[[#This Row],[wspl]]+_36_6[[#This Row],[liczba liter]]*100</f>
        <v>6800</v>
      </c>
    </row>
    <row r="67" spans="1:8" x14ac:dyDescent="0.25">
      <c r="A67" s="1" t="s">
        <v>93</v>
      </c>
      <c r="B67" s="1" t="s">
        <v>32</v>
      </c>
      <c r="C67" s="2">
        <v>24104</v>
      </c>
      <c r="D67" s="1" t="s">
        <v>33</v>
      </c>
      <c r="E67" s="1" t="s">
        <v>94</v>
      </c>
      <c r="F67" s="1">
        <f>LEN(_36_6[[#This Row],[Stanowisko]])</f>
        <v>8</v>
      </c>
      <c r="G67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1.3</v>
      </c>
      <c r="H67" s="1">
        <f>4000*_36_6[[#This Row],[wspl]]+_36_6[[#This Row],[liczba liter]]*100</f>
        <v>6000</v>
      </c>
    </row>
    <row r="68" spans="1:8" x14ac:dyDescent="0.25">
      <c r="A68" s="1" t="s">
        <v>95</v>
      </c>
      <c r="B68" s="1" t="s">
        <v>96</v>
      </c>
      <c r="C68" s="2">
        <v>23068</v>
      </c>
      <c r="D68" s="1" t="s">
        <v>7</v>
      </c>
      <c r="E68" s="1" t="s">
        <v>20</v>
      </c>
      <c r="F68" s="1">
        <f>LEN(_36_6[[#This Row],[Stanowisko]])</f>
        <v>8</v>
      </c>
      <c r="G68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1.9</v>
      </c>
      <c r="H68" s="1">
        <f>4000*_36_6[[#This Row],[wspl]]+_36_6[[#This Row],[liczba liter]]*100</f>
        <v>8400</v>
      </c>
    </row>
    <row r="69" spans="1:8" x14ac:dyDescent="0.25">
      <c r="A69" s="1" t="s">
        <v>97</v>
      </c>
      <c r="B69" s="1" t="s">
        <v>47</v>
      </c>
      <c r="C69" s="2">
        <v>22219</v>
      </c>
      <c r="D69" s="1" t="s">
        <v>7</v>
      </c>
      <c r="E69" s="1" t="s">
        <v>98</v>
      </c>
      <c r="F69" s="1">
        <f>LEN(_36_6[[#This Row],[Stanowisko]])</f>
        <v>8</v>
      </c>
      <c r="G69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1.9</v>
      </c>
      <c r="H69" s="1">
        <f>4000*_36_6[[#This Row],[wspl]]+_36_6[[#This Row],[liczba liter]]*100</f>
        <v>8400</v>
      </c>
    </row>
    <row r="70" spans="1:8" x14ac:dyDescent="0.25">
      <c r="A70" s="1" t="s">
        <v>48</v>
      </c>
      <c r="B70" s="1" t="s">
        <v>47</v>
      </c>
      <c r="C70" s="2">
        <v>25698</v>
      </c>
      <c r="D70" s="1" t="s">
        <v>7</v>
      </c>
      <c r="E70" s="1" t="s">
        <v>99</v>
      </c>
      <c r="F70" s="1">
        <f>LEN(_36_6[[#This Row],[Stanowisko]])</f>
        <v>11</v>
      </c>
      <c r="G70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1.9</v>
      </c>
      <c r="H70" s="1">
        <f>4000*_36_6[[#This Row],[wspl]]+_36_6[[#This Row],[liczba liter]]*100</f>
        <v>8700</v>
      </c>
    </row>
    <row r="71" spans="1:8" x14ac:dyDescent="0.25">
      <c r="A71" s="1" t="s">
        <v>49</v>
      </c>
      <c r="B71" s="1" t="s">
        <v>50</v>
      </c>
      <c r="C71" s="2">
        <v>23212</v>
      </c>
      <c r="D71" s="1" t="s">
        <v>7</v>
      </c>
      <c r="E71" s="1" t="s">
        <v>100</v>
      </c>
      <c r="F71" s="1">
        <f>LEN(_36_6[[#This Row],[Stanowisko]])</f>
        <v>8</v>
      </c>
      <c r="G71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1.9</v>
      </c>
      <c r="H71" s="1">
        <f>4000*_36_6[[#This Row],[wspl]]+_36_6[[#This Row],[liczba liter]]*100</f>
        <v>8400</v>
      </c>
    </row>
    <row r="72" spans="1:8" x14ac:dyDescent="0.25">
      <c r="A72" s="1" t="s">
        <v>51</v>
      </c>
      <c r="B72" s="1" t="s">
        <v>52</v>
      </c>
      <c r="C72" s="2">
        <v>20981</v>
      </c>
      <c r="D72" s="1" t="s">
        <v>15</v>
      </c>
      <c r="E72" s="1" t="s">
        <v>87</v>
      </c>
      <c r="F72" s="1">
        <f>LEN(_36_6[[#This Row],[Stanowisko]])</f>
        <v>10</v>
      </c>
      <c r="G72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1.8</v>
      </c>
      <c r="H72" s="1">
        <f>4000*_36_6[[#This Row],[wspl]]+_36_6[[#This Row],[liczba liter]]*100</f>
        <v>8200</v>
      </c>
    </row>
    <row r="73" spans="1:8" x14ac:dyDescent="0.25">
      <c r="A73" s="1" t="s">
        <v>53</v>
      </c>
      <c r="B73" s="1" t="s">
        <v>54</v>
      </c>
      <c r="C73" s="2">
        <v>23843</v>
      </c>
      <c r="D73" s="1" t="s">
        <v>33</v>
      </c>
      <c r="E73" s="1" t="s">
        <v>16</v>
      </c>
      <c r="F73" s="1">
        <f>LEN(_36_6[[#This Row],[Stanowisko]])</f>
        <v>10</v>
      </c>
      <c r="G73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1.3</v>
      </c>
      <c r="H73" s="1">
        <f>4000*_36_6[[#This Row],[wspl]]+_36_6[[#This Row],[liczba liter]]*100</f>
        <v>6200</v>
      </c>
    </row>
    <row r="74" spans="1:8" x14ac:dyDescent="0.25">
      <c r="A74" s="1" t="s">
        <v>24</v>
      </c>
      <c r="B74" s="1" t="s">
        <v>14</v>
      </c>
      <c r="C74" s="2">
        <v>24655</v>
      </c>
      <c r="D74" s="1" t="s">
        <v>33</v>
      </c>
      <c r="E74" s="1" t="s">
        <v>23</v>
      </c>
      <c r="F74" s="1">
        <f>LEN(_36_6[[#This Row],[Stanowisko]])</f>
        <v>6</v>
      </c>
      <c r="G74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1.3</v>
      </c>
      <c r="H74" s="1">
        <f>4000*_36_6[[#This Row],[wspl]]+_36_6[[#This Row],[liczba liter]]*100</f>
        <v>5800</v>
      </c>
    </row>
    <row r="75" spans="1:8" x14ac:dyDescent="0.25">
      <c r="A75" s="1" t="s">
        <v>46</v>
      </c>
      <c r="B75" s="1" t="s">
        <v>52</v>
      </c>
      <c r="C75" s="2">
        <v>23013</v>
      </c>
      <c r="D75" s="1" t="s">
        <v>15</v>
      </c>
      <c r="E75" s="1" t="s">
        <v>34</v>
      </c>
      <c r="F75" s="1">
        <f>LEN(_36_6[[#This Row],[Stanowisko]])</f>
        <v>5</v>
      </c>
      <c r="G75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1.8</v>
      </c>
      <c r="H75" s="1">
        <f>4000*_36_6[[#This Row],[wspl]]+_36_6[[#This Row],[liczba liter]]*100</f>
        <v>7700</v>
      </c>
    </row>
    <row r="76" spans="1:8" x14ac:dyDescent="0.25">
      <c r="A76" s="1" t="s">
        <v>21</v>
      </c>
      <c r="B76" s="1" t="s">
        <v>25</v>
      </c>
      <c r="C76" s="2">
        <v>23631</v>
      </c>
      <c r="D76" s="1" t="s">
        <v>15</v>
      </c>
      <c r="E76" s="1" t="s">
        <v>20</v>
      </c>
      <c r="F76" s="1">
        <f>LEN(_36_6[[#This Row],[Stanowisko]])</f>
        <v>8</v>
      </c>
      <c r="G76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1.8</v>
      </c>
      <c r="H76" s="1">
        <f>4000*_36_6[[#This Row],[wspl]]+_36_6[[#This Row],[liczba liter]]*100</f>
        <v>8000</v>
      </c>
    </row>
    <row r="77" spans="1:8" x14ac:dyDescent="0.25">
      <c r="A77" s="1" t="s">
        <v>35</v>
      </c>
      <c r="B77" s="1" t="s">
        <v>6</v>
      </c>
      <c r="C77" s="2">
        <v>23497</v>
      </c>
      <c r="D77" s="1" t="s">
        <v>11</v>
      </c>
      <c r="E77" s="1" t="s">
        <v>99</v>
      </c>
      <c r="F77" s="1">
        <f>LEN(_36_6[[#This Row],[Stanowisko]])</f>
        <v>11</v>
      </c>
      <c r="G77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2.1</v>
      </c>
      <c r="H77" s="1">
        <f>4000*_36_6[[#This Row],[wspl]]+_36_6[[#This Row],[liczba liter]]*100</f>
        <v>9500</v>
      </c>
    </row>
    <row r="78" spans="1:8" x14ac:dyDescent="0.25">
      <c r="A78" s="1" t="s">
        <v>49</v>
      </c>
      <c r="B78" s="1" t="s">
        <v>14</v>
      </c>
      <c r="C78" s="2">
        <v>24896</v>
      </c>
      <c r="D78" s="1" t="s">
        <v>19</v>
      </c>
      <c r="E78" s="1" t="s">
        <v>101</v>
      </c>
      <c r="F78" s="1">
        <f>LEN(_36_6[[#This Row],[Stanowisko]])</f>
        <v>8</v>
      </c>
      <c r="G78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1.4</v>
      </c>
      <c r="H78" s="1">
        <f>4000*_36_6[[#This Row],[wspl]]+_36_6[[#This Row],[liczba liter]]*100</f>
        <v>6400</v>
      </c>
    </row>
    <row r="79" spans="1:8" x14ac:dyDescent="0.25">
      <c r="A79" s="1" t="s">
        <v>42</v>
      </c>
      <c r="B79" s="1" t="s">
        <v>60</v>
      </c>
      <c r="C79" s="2">
        <v>25927</v>
      </c>
      <c r="D79" s="1" t="s">
        <v>19</v>
      </c>
      <c r="E79" s="1" t="s">
        <v>44</v>
      </c>
      <c r="F79" s="1">
        <f>LEN(_36_6[[#This Row],[Stanowisko]])</f>
        <v>9</v>
      </c>
      <c r="G79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1.4</v>
      </c>
      <c r="H79" s="1">
        <f>4000*_36_6[[#This Row],[wspl]]+_36_6[[#This Row],[liczba liter]]*100</f>
        <v>6500</v>
      </c>
    </row>
    <row r="80" spans="1:8" x14ac:dyDescent="0.25">
      <c r="A80" s="1" t="s">
        <v>48</v>
      </c>
      <c r="B80" s="1" t="s">
        <v>54</v>
      </c>
      <c r="C80" s="2">
        <v>24893</v>
      </c>
      <c r="D80" s="1" t="s">
        <v>33</v>
      </c>
      <c r="E80" s="1" t="s">
        <v>12</v>
      </c>
      <c r="F80" s="1">
        <f>LEN(_36_6[[#This Row],[Stanowisko]])</f>
        <v>10</v>
      </c>
      <c r="G80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1.3</v>
      </c>
      <c r="H80" s="1">
        <f>4000*_36_6[[#This Row],[wspl]]+_36_6[[#This Row],[liczba liter]]*100</f>
        <v>6200</v>
      </c>
    </row>
    <row r="81" spans="1:8" x14ac:dyDescent="0.25">
      <c r="A81" s="1" t="s">
        <v>24</v>
      </c>
      <c r="B81" s="1" t="s">
        <v>47</v>
      </c>
      <c r="C81" s="2">
        <v>25840</v>
      </c>
      <c r="D81" s="1" t="s">
        <v>15</v>
      </c>
      <c r="E81" s="1" t="s">
        <v>102</v>
      </c>
      <c r="F81" s="1">
        <f>LEN(_36_6[[#This Row],[Stanowisko]])</f>
        <v>10</v>
      </c>
      <c r="G81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1.8</v>
      </c>
      <c r="H81" s="1">
        <f>4000*_36_6[[#This Row],[wspl]]+_36_6[[#This Row],[liczba liter]]*100</f>
        <v>8200</v>
      </c>
    </row>
    <row r="82" spans="1:8" x14ac:dyDescent="0.25">
      <c r="A82" s="1" t="s">
        <v>103</v>
      </c>
      <c r="B82" s="1" t="s">
        <v>6</v>
      </c>
      <c r="C82" s="2">
        <v>24733</v>
      </c>
      <c r="D82" s="1" t="s">
        <v>15</v>
      </c>
      <c r="E82" s="1" t="s">
        <v>34</v>
      </c>
      <c r="F82" s="1">
        <f>LEN(_36_6[[#This Row],[Stanowisko]])</f>
        <v>5</v>
      </c>
      <c r="G82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1.8</v>
      </c>
      <c r="H82" s="1">
        <f>4000*_36_6[[#This Row],[wspl]]+_36_6[[#This Row],[liczba liter]]*100</f>
        <v>7700</v>
      </c>
    </row>
    <row r="83" spans="1:8" x14ac:dyDescent="0.25">
      <c r="A83" s="1" t="s">
        <v>104</v>
      </c>
      <c r="B83" s="1" t="s">
        <v>6</v>
      </c>
      <c r="C83" s="2">
        <v>25337</v>
      </c>
      <c r="D83" s="1" t="s">
        <v>26</v>
      </c>
      <c r="E83" s="1" t="s">
        <v>34</v>
      </c>
      <c r="F83" s="1">
        <f>LEN(_36_6[[#This Row],[Stanowisko]])</f>
        <v>5</v>
      </c>
      <c r="G83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1.5</v>
      </c>
      <c r="H83" s="1">
        <f>4000*_36_6[[#This Row],[wspl]]+_36_6[[#This Row],[liczba liter]]*100</f>
        <v>6500</v>
      </c>
    </row>
    <row r="84" spans="1:8" x14ac:dyDescent="0.25">
      <c r="A84" s="1" t="s">
        <v>105</v>
      </c>
      <c r="B84" s="1" t="s">
        <v>106</v>
      </c>
      <c r="C84" s="2">
        <v>22651</v>
      </c>
      <c r="D84" s="1" t="s">
        <v>26</v>
      </c>
      <c r="E84" s="1" t="s">
        <v>16</v>
      </c>
      <c r="F84" s="1">
        <f>LEN(_36_6[[#This Row],[Stanowisko]])</f>
        <v>10</v>
      </c>
      <c r="G84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1.5</v>
      </c>
      <c r="H84" s="1">
        <f>4000*_36_6[[#This Row],[wspl]]+_36_6[[#This Row],[liczba liter]]*100</f>
        <v>7000</v>
      </c>
    </row>
    <row r="85" spans="1:8" x14ac:dyDescent="0.25">
      <c r="A85" s="1" t="s">
        <v>107</v>
      </c>
      <c r="B85" s="1" t="s">
        <v>25</v>
      </c>
      <c r="C85" s="2">
        <v>22968</v>
      </c>
      <c r="D85" s="1" t="s">
        <v>40</v>
      </c>
      <c r="E85" s="1" t="s">
        <v>108</v>
      </c>
      <c r="F85" s="1">
        <f>LEN(_36_6[[#This Row],[Stanowisko]])</f>
        <v>10</v>
      </c>
      <c r="G85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1.1000000000000001</v>
      </c>
      <c r="H85" s="1">
        <f>4000*_36_6[[#This Row],[wspl]]+_36_6[[#This Row],[liczba liter]]*100</f>
        <v>5400</v>
      </c>
    </row>
    <row r="86" spans="1:8" x14ac:dyDescent="0.25">
      <c r="A86" s="1" t="s">
        <v>109</v>
      </c>
      <c r="B86" s="1" t="s">
        <v>10</v>
      </c>
      <c r="C86" s="2">
        <v>22031</v>
      </c>
      <c r="D86" s="1" t="s">
        <v>40</v>
      </c>
      <c r="E86" s="1" t="s">
        <v>108</v>
      </c>
      <c r="F86" s="1">
        <f>LEN(_36_6[[#This Row],[Stanowisko]])</f>
        <v>10</v>
      </c>
      <c r="G86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1.1000000000000001</v>
      </c>
      <c r="H86" s="1">
        <f>4000*_36_6[[#This Row],[wspl]]+_36_6[[#This Row],[liczba liter]]*100</f>
        <v>5400</v>
      </c>
    </row>
    <row r="87" spans="1:8" x14ac:dyDescent="0.25">
      <c r="A87" s="1" t="s">
        <v>13</v>
      </c>
      <c r="B87" s="1" t="s">
        <v>52</v>
      </c>
      <c r="C87" s="2">
        <v>23775</v>
      </c>
      <c r="D87" s="1" t="s">
        <v>33</v>
      </c>
      <c r="E87" s="1" t="s">
        <v>30</v>
      </c>
      <c r="F87" s="1">
        <f>LEN(_36_6[[#This Row],[Stanowisko]])</f>
        <v>8</v>
      </c>
      <c r="G87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1.3</v>
      </c>
      <c r="H87" s="1">
        <f>4000*_36_6[[#This Row],[wspl]]+_36_6[[#This Row],[liczba liter]]*100</f>
        <v>6000</v>
      </c>
    </row>
    <row r="88" spans="1:8" x14ac:dyDescent="0.25">
      <c r="A88" s="1" t="s">
        <v>59</v>
      </c>
      <c r="B88" s="1" t="s">
        <v>52</v>
      </c>
      <c r="C88" s="2">
        <v>26211</v>
      </c>
      <c r="D88" s="1" t="s">
        <v>26</v>
      </c>
      <c r="E88" s="1" t="s">
        <v>30</v>
      </c>
      <c r="F88" s="1">
        <f>LEN(_36_6[[#This Row],[Stanowisko]])</f>
        <v>8</v>
      </c>
      <c r="G88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1.5</v>
      </c>
      <c r="H88" s="1">
        <f>4000*_36_6[[#This Row],[wspl]]+_36_6[[#This Row],[liczba liter]]*100</f>
        <v>6800</v>
      </c>
    </row>
    <row r="89" spans="1:8" x14ac:dyDescent="0.25">
      <c r="A89" s="1" t="s">
        <v>61</v>
      </c>
      <c r="B89" s="1" t="s">
        <v>50</v>
      </c>
      <c r="C89" s="2">
        <v>24779</v>
      </c>
      <c r="D89" s="1" t="s">
        <v>26</v>
      </c>
      <c r="E89" s="1" t="s">
        <v>20</v>
      </c>
      <c r="F89" s="1">
        <f>LEN(_36_6[[#This Row],[Stanowisko]])</f>
        <v>8</v>
      </c>
      <c r="G89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1.5</v>
      </c>
      <c r="H89" s="1">
        <f>4000*_36_6[[#This Row],[wspl]]+_36_6[[#This Row],[liczba liter]]*100</f>
        <v>6800</v>
      </c>
    </row>
    <row r="90" spans="1:8" x14ac:dyDescent="0.25">
      <c r="A90" s="1" t="s">
        <v>63</v>
      </c>
      <c r="B90" s="1" t="s">
        <v>62</v>
      </c>
      <c r="C90" s="2">
        <v>25912</v>
      </c>
      <c r="D90" s="1" t="s">
        <v>7</v>
      </c>
      <c r="E90" s="1" t="s">
        <v>102</v>
      </c>
      <c r="F90" s="1">
        <f>LEN(_36_6[[#This Row],[Stanowisko]])</f>
        <v>10</v>
      </c>
      <c r="G90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1.9</v>
      </c>
      <c r="H90" s="1">
        <f>4000*_36_6[[#This Row],[wspl]]+_36_6[[#This Row],[liczba liter]]*100</f>
        <v>8600</v>
      </c>
    </row>
    <row r="91" spans="1:8" x14ac:dyDescent="0.25">
      <c r="A91" s="1" t="s">
        <v>75</v>
      </c>
      <c r="B91" s="1" t="s">
        <v>110</v>
      </c>
      <c r="C91" s="2">
        <v>23013</v>
      </c>
      <c r="D91" s="1" t="s">
        <v>11</v>
      </c>
      <c r="E91" s="1" t="s">
        <v>101</v>
      </c>
      <c r="F91" s="1">
        <f>LEN(_36_6[[#This Row],[Stanowisko]])</f>
        <v>8</v>
      </c>
      <c r="G91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2.1</v>
      </c>
      <c r="H91" s="1">
        <f>4000*_36_6[[#This Row],[wspl]]+_36_6[[#This Row],[liczba liter]]*100</f>
        <v>9200</v>
      </c>
    </row>
    <row r="92" spans="1:8" x14ac:dyDescent="0.25">
      <c r="A92" s="1" t="s">
        <v>111</v>
      </c>
      <c r="B92" s="1" t="s">
        <v>32</v>
      </c>
      <c r="C92" s="2">
        <v>23631</v>
      </c>
      <c r="D92" s="1" t="s">
        <v>15</v>
      </c>
      <c r="E92" s="1" t="s">
        <v>98</v>
      </c>
      <c r="F92" s="1">
        <f>LEN(_36_6[[#This Row],[Stanowisko]])</f>
        <v>8</v>
      </c>
      <c r="G92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1.8</v>
      </c>
      <c r="H92" s="1">
        <f>4000*_36_6[[#This Row],[wspl]]+_36_6[[#This Row],[liczba liter]]*100</f>
        <v>8000</v>
      </c>
    </row>
    <row r="93" spans="1:8" x14ac:dyDescent="0.25">
      <c r="A93" s="1" t="s">
        <v>112</v>
      </c>
      <c r="B93" s="1" t="s">
        <v>6</v>
      </c>
      <c r="C93" s="2">
        <v>23497</v>
      </c>
      <c r="D93" s="1" t="s">
        <v>11</v>
      </c>
      <c r="E93" s="1" t="s">
        <v>113</v>
      </c>
      <c r="F93" s="1">
        <f>LEN(_36_6[[#This Row],[Stanowisko]])</f>
        <v>6</v>
      </c>
      <c r="G93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2.1</v>
      </c>
      <c r="H93" s="1">
        <f>4000*_36_6[[#This Row],[wspl]]+_36_6[[#This Row],[liczba liter]]*100</f>
        <v>9000</v>
      </c>
    </row>
    <row r="94" spans="1:8" x14ac:dyDescent="0.25">
      <c r="A94" s="1" t="s">
        <v>114</v>
      </c>
      <c r="B94" s="1" t="s">
        <v>115</v>
      </c>
      <c r="C94" s="2">
        <v>21167</v>
      </c>
      <c r="D94" s="1" t="s">
        <v>33</v>
      </c>
      <c r="E94" s="1" t="s">
        <v>116</v>
      </c>
      <c r="F94" s="1">
        <f>LEN(_36_6[[#This Row],[Stanowisko]])</f>
        <v>8</v>
      </c>
      <c r="G94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1.3</v>
      </c>
      <c r="H94" s="1">
        <f>4000*_36_6[[#This Row],[wspl]]+_36_6[[#This Row],[liczba liter]]*100</f>
        <v>6000</v>
      </c>
    </row>
    <row r="95" spans="1:8" x14ac:dyDescent="0.25">
      <c r="A95" s="1" t="s">
        <v>117</v>
      </c>
      <c r="B95" s="1" t="s">
        <v>118</v>
      </c>
      <c r="C95" s="2">
        <v>23086</v>
      </c>
      <c r="D95" s="1" t="s">
        <v>7</v>
      </c>
      <c r="E95" s="1" t="s">
        <v>16</v>
      </c>
      <c r="F95" s="1">
        <f>LEN(_36_6[[#This Row],[Stanowisko]])</f>
        <v>10</v>
      </c>
      <c r="G95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1.9</v>
      </c>
      <c r="H95" s="1">
        <f>4000*_36_6[[#This Row],[wspl]]+_36_6[[#This Row],[liczba liter]]*100</f>
        <v>8600</v>
      </c>
    </row>
    <row r="96" spans="1:8" x14ac:dyDescent="0.25">
      <c r="A96" s="1" t="s">
        <v>119</v>
      </c>
      <c r="B96" s="1" t="s">
        <v>120</v>
      </c>
      <c r="C96" s="2">
        <v>22315</v>
      </c>
      <c r="D96" s="1" t="s">
        <v>7</v>
      </c>
      <c r="E96" s="1" t="s">
        <v>121</v>
      </c>
      <c r="F96" s="1">
        <f>LEN(_36_6[[#This Row],[Stanowisko]])</f>
        <v>6</v>
      </c>
      <c r="G96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1.9</v>
      </c>
      <c r="H96" s="1">
        <f>4000*_36_6[[#This Row],[wspl]]+_36_6[[#This Row],[liczba liter]]*100</f>
        <v>8200</v>
      </c>
    </row>
    <row r="97" spans="1:8" x14ac:dyDescent="0.25">
      <c r="A97" s="1" t="s">
        <v>90</v>
      </c>
      <c r="B97" s="1" t="s">
        <v>122</v>
      </c>
      <c r="C97" s="2">
        <v>20214</v>
      </c>
      <c r="D97" s="1" t="s">
        <v>7</v>
      </c>
      <c r="E97" s="1" t="s">
        <v>99</v>
      </c>
      <c r="F97" s="1">
        <f>LEN(_36_6[[#This Row],[Stanowisko]])</f>
        <v>11</v>
      </c>
      <c r="G97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1.9</v>
      </c>
      <c r="H97" s="1">
        <f>4000*_36_6[[#This Row],[wspl]]+_36_6[[#This Row],[liczba liter]]*100</f>
        <v>8700</v>
      </c>
    </row>
    <row r="98" spans="1:8" x14ac:dyDescent="0.25">
      <c r="A98" s="1" t="s">
        <v>123</v>
      </c>
      <c r="B98" s="1" t="s">
        <v>124</v>
      </c>
      <c r="C98" s="2">
        <v>22106</v>
      </c>
      <c r="D98" s="1" t="s">
        <v>19</v>
      </c>
      <c r="E98" s="1" t="s">
        <v>116</v>
      </c>
      <c r="F98" s="1">
        <f>LEN(_36_6[[#This Row],[Stanowisko]])</f>
        <v>8</v>
      </c>
      <c r="G98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1.4</v>
      </c>
      <c r="H98" s="1">
        <f>4000*_36_6[[#This Row],[wspl]]+_36_6[[#This Row],[liczba liter]]*100</f>
        <v>6400</v>
      </c>
    </row>
    <row r="99" spans="1:8" x14ac:dyDescent="0.25">
      <c r="A99" s="1" t="s">
        <v>125</v>
      </c>
      <c r="B99" s="1" t="s">
        <v>126</v>
      </c>
      <c r="C99" s="2">
        <v>19926</v>
      </c>
      <c r="D99" s="1" t="s">
        <v>11</v>
      </c>
      <c r="E99" s="1" t="s">
        <v>127</v>
      </c>
      <c r="F99" s="1">
        <f>LEN(_36_6[[#This Row],[Stanowisko]])</f>
        <v>10</v>
      </c>
      <c r="G99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2.1</v>
      </c>
      <c r="H99" s="1">
        <f>4000*_36_6[[#This Row],[wspl]]+_36_6[[#This Row],[liczba liter]]*100</f>
        <v>9400</v>
      </c>
    </row>
    <row r="100" spans="1:8" x14ac:dyDescent="0.25">
      <c r="A100" s="1" t="s">
        <v>128</v>
      </c>
      <c r="B100" s="1" t="s">
        <v>14</v>
      </c>
      <c r="C100" s="2">
        <v>24204</v>
      </c>
      <c r="D100" s="1" t="s">
        <v>11</v>
      </c>
      <c r="E100" s="1" t="s">
        <v>129</v>
      </c>
      <c r="F100" s="1">
        <f>LEN(_36_6[[#This Row],[Stanowisko]])</f>
        <v>8</v>
      </c>
      <c r="G100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2.1</v>
      </c>
      <c r="H100" s="1">
        <f>4000*_36_6[[#This Row],[wspl]]+_36_6[[#This Row],[liczba liter]]*100</f>
        <v>9200</v>
      </c>
    </row>
    <row r="101" spans="1:8" x14ac:dyDescent="0.25">
      <c r="A101" s="1" t="s">
        <v>130</v>
      </c>
      <c r="B101" s="1" t="s">
        <v>52</v>
      </c>
      <c r="C101" s="2">
        <v>23876</v>
      </c>
      <c r="D101" s="1" t="s">
        <v>19</v>
      </c>
      <c r="E101" s="1" t="s">
        <v>116</v>
      </c>
      <c r="F101" s="1">
        <f>LEN(_36_6[[#This Row],[Stanowisko]])</f>
        <v>8</v>
      </c>
      <c r="G101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1.4</v>
      </c>
      <c r="H101" s="1">
        <f>4000*_36_6[[#This Row],[wspl]]+_36_6[[#This Row],[liczba liter]]*100</f>
        <v>6400</v>
      </c>
    </row>
    <row r="102" spans="1:8" x14ac:dyDescent="0.25">
      <c r="A102" s="1" t="s">
        <v>131</v>
      </c>
      <c r="B102" s="1" t="s">
        <v>25</v>
      </c>
      <c r="C102" s="2">
        <v>22727</v>
      </c>
      <c r="D102" s="1" t="s">
        <v>19</v>
      </c>
      <c r="E102" s="1" t="s">
        <v>129</v>
      </c>
      <c r="F102" s="1">
        <f>LEN(_36_6[[#This Row],[Stanowisko]])</f>
        <v>8</v>
      </c>
      <c r="G102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1.4</v>
      </c>
      <c r="H102" s="1">
        <f>4000*_36_6[[#This Row],[wspl]]+_36_6[[#This Row],[liczba liter]]*100</f>
        <v>6400</v>
      </c>
    </row>
    <row r="103" spans="1:8" x14ac:dyDescent="0.25">
      <c r="A103" s="1" t="s">
        <v>88</v>
      </c>
      <c r="B103" s="1" t="s">
        <v>6</v>
      </c>
      <c r="C103" s="2">
        <v>22560</v>
      </c>
      <c r="D103" s="1" t="s">
        <v>33</v>
      </c>
      <c r="E103" s="1" t="s">
        <v>132</v>
      </c>
      <c r="F103" s="1">
        <f>LEN(_36_6[[#This Row],[Stanowisko]])</f>
        <v>13</v>
      </c>
      <c r="G103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1.3</v>
      </c>
      <c r="H103" s="1">
        <f>4000*_36_6[[#This Row],[wspl]]+_36_6[[#This Row],[liczba liter]]*100</f>
        <v>6500</v>
      </c>
    </row>
    <row r="104" spans="1:8" x14ac:dyDescent="0.25">
      <c r="A104" s="1" t="s">
        <v>90</v>
      </c>
      <c r="B104" s="1" t="s">
        <v>14</v>
      </c>
      <c r="C104" s="2">
        <v>19672</v>
      </c>
      <c r="D104" s="1" t="s">
        <v>15</v>
      </c>
      <c r="E104" s="1" t="s">
        <v>98</v>
      </c>
      <c r="F104" s="1">
        <f>LEN(_36_6[[#This Row],[Stanowisko]])</f>
        <v>8</v>
      </c>
      <c r="G104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1.8</v>
      </c>
      <c r="H104" s="1">
        <f>4000*_36_6[[#This Row],[wspl]]+_36_6[[#This Row],[liczba liter]]*100</f>
        <v>8000</v>
      </c>
    </row>
    <row r="105" spans="1:8" x14ac:dyDescent="0.25">
      <c r="A105" s="1" t="s">
        <v>93</v>
      </c>
      <c r="B105" s="1" t="s">
        <v>60</v>
      </c>
      <c r="C105" s="2">
        <v>25034</v>
      </c>
      <c r="D105" s="1" t="s">
        <v>7</v>
      </c>
      <c r="E105" s="1" t="s">
        <v>16</v>
      </c>
      <c r="F105" s="1">
        <f>LEN(_36_6[[#This Row],[Stanowisko]])</f>
        <v>10</v>
      </c>
      <c r="G105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1.9</v>
      </c>
      <c r="H105" s="1">
        <f>4000*_36_6[[#This Row],[wspl]]+_36_6[[#This Row],[liczba liter]]*100</f>
        <v>8600</v>
      </c>
    </row>
    <row r="106" spans="1:8" x14ac:dyDescent="0.25">
      <c r="A106" s="1" t="s">
        <v>95</v>
      </c>
      <c r="B106" s="1" t="s">
        <v>54</v>
      </c>
      <c r="C106" s="2">
        <v>21684</v>
      </c>
      <c r="D106" s="1" t="s">
        <v>26</v>
      </c>
      <c r="E106" s="1" t="s">
        <v>101</v>
      </c>
      <c r="F106" s="1">
        <f>LEN(_36_6[[#This Row],[Stanowisko]])</f>
        <v>8</v>
      </c>
      <c r="G106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1.5</v>
      </c>
      <c r="H106" s="1">
        <f>4000*_36_6[[#This Row],[wspl]]+_36_6[[#This Row],[liczba liter]]*100</f>
        <v>6800</v>
      </c>
    </row>
    <row r="107" spans="1:8" x14ac:dyDescent="0.25">
      <c r="A107" s="1" t="s">
        <v>97</v>
      </c>
      <c r="B107" s="1" t="s">
        <v>47</v>
      </c>
      <c r="C107" s="2">
        <v>24067</v>
      </c>
      <c r="D107" s="1" t="s">
        <v>7</v>
      </c>
      <c r="E107" s="1" t="s">
        <v>133</v>
      </c>
      <c r="F107" s="1">
        <f>LEN(_36_6[[#This Row],[Stanowisko]])</f>
        <v>8</v>
      </c>
      <c r="G107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1.9</v>
      </c>
      <c r="H107" s="1">
        <f>4000*_36_6[[#This Row],[wspl]]+_36_6[[#This Row],[liczba liter]]*100</f>
        <v>8400</v>
      </c>
    </row>
    <row r="108" spans="1:8" x14ac:dyDescent="0.25">
      <c r="A108" s="1" t="s">
        <v>134</v>
      </c>
      <c r="B108" s="1" t="s">
        <v>6</v>
      </c>
      <c r="C108" s="2">
        <v>20116</v>
      </c>
      <c r="D108" s="1" t="s">
        <v>40</v>
      </c>
      <c r="E108" s="1" t="s">
        <v>102</v>
      </c>
      <c r="F108" s="1">
        <f>LEN(_36_6[[#This Row],[Stanowisko]])</f>
        <v>10</v>
      </c>
      <c r="G108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1.1000000000000001</v>
      </c>
      <c r="H108" s="1">
        <f>4000*_36_6[[#This Row],[wspl]]+_36_6[[#This Row],[liczba liter]]*100</f>
        <v>5400</v>
      </c>
    </row>
    <row r="109" spans="1:8" x14ac:dyDescent="0.25">
      <c r="A109" s="1" t="s">
        <v>135</v>
      </c>
      <c r="B109" s="1" t="s">
        <v>136</v>
      </c>
      <c r="C109" s="2">
        <v>22002</v>
      </c>
      <c r="D109" s="1" t="s">
        <v>40</v>
      </c>
      <c r="E109" s="1" t="s">
        <v>16</v>
      </c>
      <c r="F109" s="1">
        <f>LEN(_36_6[[#This Row],[Stanowisko]])</f>
        <v>10</v>
      </c>
      <c r="G109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1.1000000000000001</v>
      </c>
      <c r="H109" s="1">
        <f>4000*_36_6[[#This Row],[wspl]]+_36_6[[#This Row],[liczba liter]]*100</f>
        <v>5400</v>
      </c>
    </row>
    <row r="110" spans="1:8" x14ac:dyDescent="0.25">
      <c r="A110" s="1" t="s">
        <v>137</v>
      </c>
      <c r="B110" s="1" t="s">
        <v>138</v>
      </c>
      <c r="C110" s="2">
        <v>23739</v>
      </c>
      <c r="D110" s="1" t="s">
        <v>33</v>
      </c>
      <c r="E110" s="1" t="s">
        <v>30</v>
      </c>
      <c r="F110" s="1">
        <f>LEN(_36_6[[#This Row],[Stanowisko]])</f>
        <v>8</v>
      </c>
      <c r="G110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1.3</v>
      </c>
      <c r="H110" s="1">
        <f>4000*_36_6[[#This Row],[wspl]]+_36_6[[#This Row],[liczba liter]]*100</f>
        <v>6000</v>
      </c>
    </row>
    <row r="111" spans="1:8" x14ac:dyDescent="0.25">
      <c r="A111" s="1" t="s">
        <v>139</v>
      </c>
      <c r="B111" s="1" t="s">
        <v>140</v>
      </c>
      <c r="C111" s="2">
        <v>23068</v>
      </c>
      <c r="D111" s="1" t="s">
        <v>26</v>
      </c>
      <c r="E111" s="1" t="s">
        <v>20</v>
      </c>
      <c r="F111" s="1">
        <f>LEN(_36_6[[#This Row],[Stanowisko]])</f>
        <v>8</v>
      </c>
      <c r="G111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1.5</v>
      </c>
      <c r="H111" s="1">
        <f>4000*_36_6[[#This Row],[wspl]]+_36_6[[#This Row],[liczba liter]]*100</f>
        <v>6800</v>
      </c>
    </row>
    <row r="112" spans="1:8" x14ac:dyDescent="0.25">
      <c r="A112" s="1" t="s">
        <v>141</v>
      </c>
      <c r="B112" s="1" t="s">
        <v>122</v>
      </c>
      <c r="C112" s="2">
        <v>22219</v>
      </c>
      <c r="D112" s="1" t="s">
        <v>26</v>
      </c>
      <c r="E112" s="1" t="s">
        <v>16</v>
      </c>
      <c r="F112" s="1">
        <f>LEN(_36_6[[#This Row],[Stanowisko]])</f>
        <v>10</v>
      </c>
      <c r="G112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1.5</v>
      </c>
      <c r="H112" s="1">
        <f>4000*_36_6[[#This Row],[wspl]]+_36_6[[#This Row],[liczba liter]]*100</f>
        <v>7000</v>
      </c>
    </row>
    <row r="113" spans="1:8" x14ac:dyDescent="0.25">
      <c r="A113" s="1" t="s">
        <v>142</v>
      </c>
      <c r="B113" s="1" t="s">
        <v>143</v>
      </c>
      <c r="C113" s="2">
        <v>25698</v>
      </c>
      <c r="D113" s="1" t="s">
        <v>7</v>
      </c>
      <c r="E113" s="1" t="s">
        <v>12</v>
      </c>
      <c r="F113" s="1">
        <f>LEN(_36_6[[#This Row],[Stanowisko]])</f>
        <v>10</v>
      </c>
      <c r="G113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1.9</v>
      </c>
      <c r="H113" s="1">
        <f>4000*_36_6[[#This Row],[wspl]]+_36_6[[#This Row],[liczba liter]]*100</f>
        <v>8600</v>
      </c>
    </row>
    <row r="114" spans="1:8" x14ac:dyDescent="0.25">
      <c r="A114" s="1" t="s">
        <v>144</v>
      </c>
      <c r="B114" s="1" t="s">
        <v>6</v>
      </c>
      <c r="C114" s="2">
        <v>23212</v>
      </c>
      <c r="D114" s="1" t="s">
        <v>11</v>
      </c>
      <c r="E114" s="1" t="s">
        <v>30</v>
      </c>
      <c r="F114" s="1">
        <f>LEN(_36_6[[#This Row],[Stanowisko]])</f>
        <v>8</v>
      </c>
      <c r="G114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2.1</v>
      </c>
      <c r="H114" s="1">
        <f>4000*_36_6[[#This Row],[wspl]]+_36_6[[#This Row],[liczba liter]]*100</f>
        <v>9200</v>
      </c>
    </row>
    <row r="115" spans="1:8" x14ac:dyDescent="0.25">
      <c r="A115" s="1" t="s">
        <v>145</v>
      </c>
      <c r="B115" s="1" t="s">
        <v>106</v>
      </c>
      <c r="C115" s="2">
        <v>20981</v>
      </c>
      <c r="D115" s="1" t="s">
        <v>26</v>
      </c>
      <c r="E115" s="1" t="s">
        <v>30</v>
      </c>
      <c r="F115" s="1">
        <f>LEN(_36_6[[#This Row],[Stanowisko]])</f>
        <v>8</v>
      </c>
      <c r="G115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1.5</v>
      </c>
      <c r="H115" s="1">
        <f>4000*_36_6[[#This Row],[wspl]]+_36_6[[#This Row],[liczba liter]]*100</f>
        <v>6800</v>
      </c>
    </row>
    <row r="116" spans="1:8" x14ac:dyDescent="0.25">
      <c r="A116" s="1" t="s">
        <v>146</v>
      </c>
      <c r="B116" s="1" t="s">
        <v>25</v>
      </c>
      <c r="C116" s="2">
        <v>23873</v>
      </c>
      <c r="D116" s="1" t="s">
        <v>11</v>
      </c>
      <c r="E116" s="1" t="s">
        <v>16</v>
      </c>
      <c r="F116" s="1">
        <f>LEN(_36_6[[#This Row],[Stanowisko]])</f>
        <v>10</v>
      </c>
      <c r="G116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2.1</v>
      </c>
      <c r="H116" s="1">
        <f>4000*_36_6[[#This Row],[wspl]]+_36_6[[#This Row],[liczba liter]]*100</f>
        <v>9400</v>
      </c>
    </row>
    <row r="117" spans="1:8" x14ac:dyDescent="0.25">
      <c r="A117" s="1" t="s">
        <v>147</v>
      </c>
      <c r="B117" s="1" t="s">
        <v>10</v>
      </c>
      <c r="C117" s="2">
        <v>24717</v>
      </c>
      <c r="D117" s="1" t="s">
        <v>33</v>
      </c>
      <c r="E117" s="1" t="s">
        <v>129</v>
      </c>
      <c r="F117" s="1">
        <f>LEN(_36_6[[#This Row],[Stanowisko]])</f>
        <v>8</v>
      </c>
      <c r="G117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1.3</v>
      </c>
      <c r="H117" s="1">
        <f>4000*_36_6[[#This Row],[wspl]]+_36_6[[#This Row],[liczba liter]]*100</f>
        <v>6000</v>
      </c>
    </row>
    <row r="118" spans="1:8" x14ac:dyDescent="0.25">
      <c r="A118" s="1" t="s">
        <v>148</v>
      </c>
      <c r="B118" s="1" t="s">
        <v>52</v>
      </c>
      <c r="C118" s="2">
        <v>23023</v>
      </c>
      <c r="D118" s="1" t="s">
        <v>26</v>
      </c>
      <c r="E118" s="1" t="s">
        <v>116</v>
      </c>
      <c r="F118" s="1">
        <f>LEN(_36_6[[#This Row],[Stanowisko]])</f>
        <v>8</v>
      </c>
      <c r="G118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1.5</v>
      </c>
      <c r="H118" s="1">
        <f>4000*_36_6[[#This Row],[wspl]]+_36_6[[#This Row],[liczba liter]]*100</f>
        <v>6800</v>
      </c>
    </row>
    <row r="119" spans="1:8" x14ac:dyDescent="0.25">
      <c r="A119" s="1" t="s">
        <v>149</v>
      </c>
      <c r="B119" s="1" t="s">
        <v>52</v>
      </c>
      <c r="C119" s="2">
        <v>22869</v>
      </c>
      <c r="D119" s="1" t="s">
        <v>26</v>
      </c>
      <c r="E119" s="1" t="s">
        <v>127</v>
      </c>
      <c r="F119" s="1">
        <f>LEN(_36_6[[#This Row],[Stanowisko]])</f>
        <v>10</v>
      </c>
      <c r="G119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1.5</v>
      </c>
      <c r="H119" s="1">
        <f>4000*_36_6[[#This Row],[wspl]]+_36_6[[#This Row],[liczba liter]]*100</f>
        <v>7000</v>
      </c>
    </row>
    <row r="120" spans="1:8" x14ac:dyDescent="0.25">
      <c r="A120" s="1" t="s">
        <v>150</v>
      </c>
      <c r="B120" s="1" t="s">
        <v>50</v>
      </c>
      <c r="C120" s="2">
        <v>23497</v>
      </c>
      <c r="D120" s="1" t="s">
        <v>15</v>
      </c>
      <c r="E120" s="1" t="s">
        <v>23</v>
      </c>
      <c r="F120" s="1">
        <f>LEN(_36_6[[#This Row],[Stanowisko]])</f>
        <v>6</v>
      </c>
      <c r="G120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1.8</v>
      </c>
      <c r="H120" s="1">
        <f>4000*_36_6[[#This Row],[wspl]]+_36_6[[#This Row],[liczba liter]]*100</f>
        <v>7800</v>
      </c>
    </row>
    <row r="121" spans="1:8" x14ac:dyDescent="0.25">
      <c r="A121" s="1" t="s">
        <v>151</v>
      </c>
      <c r="B121" s="1" t="s">
        <v>62</v>
      </c>
      <c r="C121" s="2">
        <v>24101</v>
      </c>
      <c r="D121" s="1" t="s">
        <v>26</v>
      </c>
      <c r="E121" s="1" t="s">
        <v>132</v>
      </c>
      <c r="F121" s="1">
        <f>LEN(_36_6[[#This Row],[Stanowisko]])</f>
        <v>13</v>
      </c>
      <c r="G121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1.5</v>
      </c>
      <c r="H121" s="1">
        <f>4000*_36_6[[#This Row],[wspl]]+_36_6[[#This Row],[liczba liter]]*100</f>
        <v>7300</v>
      </c>
    </row>
    <row r="122" spans="1:8" x14ac:dyDescent="0.25">
      <c r="A122" s="1" t="s">
        <v>152</v>
      </c>
      <c r="B122" s="1" t="s">
        <v>110</v>
      </c>
      <c r="C122" s="2">
        <v>20419</v>
      </c>
      <c r="D122" s="1" t="s">
        <v>7</v>
      </c>
      <c r="E122" s="1" t="s">
        <v>132</v>
      </c>
      <c r="F122" s="1">
        <f>LEN(_36_6[[#This Row],[Stanowisko]])</f>
        <v>13</v>
      </c>
      <c r="G122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1.9</v>
      </c>
      <c r="H122" s="1">
        <f>4000*_36_6[[#This Row],[wspl]]+_36_6[[#This Row],[liczba liter]]*100</f>
        <v>8900</v>
      </c>
    </row>
    <row r="123" spans="1:8" x14ac:dyDescent="0.25">
      <c r="A123" s="1" t="s">
        <v>153</v>
      </c>
      <c r="B123" s="1" t="s">
        <v>25</v>
      </c>
      <c r="C123" s="2">
        <v>21636</v>
      </c>
      <c r="D123" s="1" t="s">
        <v>7</v>
      </c>
      <c r="E123" s="1" t="s">
        <v>102</v>
      </c>
      <c r="F123" s="1">
        <f>LEN(_36_6[[#This Row],[Stanowisko]])</f>
        <v>10</v>
      </c>
      <c r="G123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1.9</v>
      </c>
      <c r="H123" s="1">
        <f>4000*_36_6[[#This Row],[wspl]]+_36_6[[#This Row],[liczba liter]]*100</f>
        <v>8600</v>
      </c>
    </row>
    <row r="124" spans="1:8" x14ac:dyDescent="0.25">
      <c r="A124" s="1" t="s">
        <v>154</v>
      </c>
      <c r="B124" s="1" t="s">
        <v>136</v>
      </c>
      <c r="C124" s="2">
        <v>24104</v>
      </c>
      <c r="D124" s="1" t="s">
        <v>7</v>
      </c>
      <c r="E124" s="1" t="s">
        <v>20</v>
      </c>
      <c r="F124" s="1">
        <f>LEN(_36_6[[#This Row],[Stanowisko]])</f>
        <v>8</v>
      </c>
      <c r="G124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1.9</v>
      </c>
      <c r="H124" s="1">
        <f>4000*_36_6[[#This Row],[wspl]]+_36_6[[#This Row],[liczba liter]]*100</f>
        <v>8400</v>
      </c>
    </row>
    <row r="125" spans="1:8" x14ac:dyDescent="0.25">
      <c r="A125" s="1" t="s">
        <v>155</v>
      </c>
      <c r="B125" s="1" t="s">
        <v>120</v>
      </c>
      <c r="C125" s="2">
        <v>23068</v>
      </c>
      <c r="D125" s="1" t="s">
        <v>7</v>
      </c>
      <c r="E125" s="1" t="s">
        <v>99</v>
      </c>
      <c r="F125" s="1">
        <f>LEN(_36_6[[#This Row],[Stanowisko]])</f>
        <v>11</v>
      </c>
      <c r="G125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1.9</v>
      </c>
      <c r="H125" s="1">
        <f>4000*_36_6[[#This Row],[wspl]]+_36_6[[#This Row],[liczba liter]]*100</f>
        <v>8700</v>
      </c>
    </row>
    <row r="126" spans="1:8" x14ac:dyDescent="0.25">
      <c r="A126" s="1" t="s">
        <v>156</v>
      </c>
      <c r="B126" s="1" t="s">
        <v>10</v>
      </c>
      <c r="C126" s="2">
        <v>22219</v>
      </c>
      <c r="D126" s="1" t="s">
        <v>26</v>
      </c>
      <c r="E126" s="1" t="s">
        <v>101</v>
      </c>
      <c r="F126" s="1">
        <f>LEN(_36_6[[#This Row],[Stanowisko]])</f>
        <v>8</v>
      </c>
      <c r="G126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1.5</v>
      </c>
      <c r="H126" s="1">
        <f>4000*_36_6[[#This Row],[wspl]]+_36_6[[#This Row],[liczba liter]]*100</f>
        <v>6800</v>
      </c>
    </row>
    <row r="127" spans="1:8" x14ac:dyDescent="0.25">
      <c r="A127" s="1" t="s">
        <v>157</v>
      </c>
      <c r="B127" s="1" t="s">
        <v>158</v>
      </c>
      <c r="C127" s="2">
        <v>25698</v>
      </c>
      <c r="D127" s="1" t="s">
        <v>15</v>
      </c>
      <c r="E127" s="1" t="s">
        <v>44</v>
      </c>
      <c r="F127" s="1">
        <f>LEN(_36_6[[#This Row],[Stanowisko]])</f>
        <v>9</v>
      </c>
      <c r="G127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1.8</v>
      </c>
      <c r="H127" s="1">
        <f>4000*_36_6[[#This Row],[wspl]]+_36_6[[#This Row],[liczba liter]]*100</f>
        <v>8100</v>
      </c>
    </row>
    <row r="128" spans="1:8" x14ac:dyDescent="0.25">
      <c r="A128" s="1" t="s">
        <v>159</v>
      </c>
      <c r="B128" s="1" t="s">
        <v>83</v>
      </c>
      <c r="C128" s="2">
        <v>23212</v>
      </c>
      <c r="D128" s="1" t="s">
        <v>7</v>
      </c>
      <c r="E128" s="1" t="s">
        <v>132</v>
      </c>
      <c r="F128" s="1">
        <f>LEN(_36_6[[#This Row],[Stanowisko]])</f>
        <v>13</v>
      </c>
      <c r="G128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1.9</v>
      </c>
      <c r="H128" s="1">
        <f>4000*_36_6[[#This Row],[wspl]]+_36_6[[#This Row],[liczba liter]]*100</f>
        <v>8900</v>
      </c>
    </row>
    <row r="129" spans="1:8" x14ac:dyDescent="0.25">
      <c r="A129" s="1" t="s">
        <v>160</v>
      </c>
      <c r="B129" s="1" t="s">
        <v>161</v>
      </c>
      <c r="C129" s="2">
        <v>20981</v>
      </c>
      <c r="D129" s="1" t="s">
        <v>7</v>
      </c>
      <c r="E129" s="1" t="s">
        <v>23</v>
      </c>
      <c r="F129" s="1">
        <f>LEN(_36_6[[#This Row],[Stanowisko]])</f>
        <v>6</v>
      </c>
      <c r="G129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1.9</v>
      </c>
      <c r="H129" s="1">
        <f>4000*_36_6[[#This Row],[wspl]]+_36_6[[#This Row],[liczba liter]]*100</f>
        <v>8200</v>
      </c>
    </row>
    <row r="130" spans="1:8" x14ac:dyDescent="0.25">
      <c r="A130" s="1" t="s">
        <v>162</v>
      </c>
      <c r="B130" s="1" t="s">
        <v>57</v>
      </c>
      <c r="C130" s="2">
        <v>24605</v>
      </c>
      <c r="D130" s="1" t="s">
        <v>7</v>
      </c>
      <c r="E130" s="1" t="s">
        <v>129</v>
      </c>
      <c r="F130" s="1">
        <f>LEN(_36_6[[#This Row],[Stanowisko]])</f>
        <v>8</v>
      </c>
      <c r="G130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1.9</v>
      </c>
      <c r="H130" s="1">
        <f>4000*_36_6[[#This Row],[wspl]]+_36_6[[#This Row],[liczba liter]]*100</f>
        <v>8400</v>
      </c>
    </row>
    <row r="131" spans="1:8" x14ac:dyDescent="0.25">
      <c r="A131" s="1" t="s">
        <v>35</v>
      </c>
      <c r="B131" s="1" t="s">
        <v>50</v>
      </c>
      <c r="C131" s="2">
        <v>25569</v>
      </c>
      <c r="D131" s="1" t="s">
        <v>26</v>
      </c>
      <c r="E131" s="1" t="s">
        <v>37</v>
      </c>
      <c r="F131" s="1">
        <f>LEN(_36_6[[#This Row],[Stanowisko]])</f>
        <v>7</v>
      </c>
      <c r="G131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1.5</v>
      </c>
      <c r="H131" s="1">
        <f>4000*_36_6[[#This Row],[wspl]]+_36_6[[#This Row],[liczba liter]]*100</f>
        <v>6700</v>
      </c>
    </row>
    <row r="132" spans="1:8" x14ac:dyDescent="0.25">
      <c r="A132" s="1" t="s">
        <v>53</v>
      </c>
      <c r="B132" s="1" t="s">
        <v>52</v>
      </c>
      <c r="C132" s="2">
        <v>24192</v>
      </c>
      <c r="D132" s="1" t="s">
        <v>33</v>
      </c>
      <c r="E132" s="1" t="s">
        <v>20</v>
      </c>
      <c r="F132" s="1">
        <f>LEN(_36_6[[#This Row],[Stanowisko]])</f>
        <v>8</v>
      </c>
      <c r="G132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1.3</v>
      </c>
      <c r="H132" s="1">
        <f>4000*_36_6[[#This Row],[wspl]]+_36_6[[#This Row],[liczba liter]]*100</f>
        <v>6000</v>
      </c>
    </row>
    <row r="133" spans="1:8" x14ac:dyDescent="0.25">
      <c r="A133" s="1" t="s">
        <v>38</v>
      </c>
      <c r="B133" s="1" t="s">
        <v>6</v>
      </c>
      <c r="C133" s="2">
        <v>24895</v>
      </c>
      <c r="D133" s="1" t="s">
        <v>15</v>
      </c>
      <c r="E133" s="1" t="s">
        <v>41</v>
      </c>
      <c r="F133" s="1">
        <f>LEN(_36_6[[#This Row],[Stanowisko]])</f>
        <v>10</v>
      </c>
      <c r="G133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1.8</v>
      </c>
      <c r="H133" s="1">
        <f>4000*_36_6[[#This Row],[wspl]]+_36_6[[#This Row],[liczba liter]]*100</f>
        <v>8200</v>
      </c>
    </row>
    <row r="134" spans="1:8" x14ac:dyDescent="0.25">
      <c r="A134" s="1" t="s">
        <v>48</v>
      </c>
      <c r="B134" s="1" t="s">
        <v>43</v>
      </c>
      <c r="C134" s="2">
        <v>24427</v>
      </c>
      <c r="D134" s="1" t="s">
        <v>26</v>
      </c>
      <c r="E134" s="1" t="s">
        <v>41</v>
      </c>
      <c r="F134" s="1">
        <f>LEN(_36_6[[#This Row],[Stanowisko]])</f>
        <v>10</v>
      </c>
      <c r="G134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1.5</v>
      </c>
      <c r="H134" s="1">
        <f>4000*_36_6[[#This Row],[wspl]]+_36_6[[#This Row],[liczba liter]]*100</f>
        <v>7000</v>
      </c>
    </row>
    <row r="135" spans="1:8" x14ac:dyDescent="0.25">
      <c r="A135" s="1" t="s">
        <v>46</v>
      </c>
      <c r="B135" s="1" t="s">
        <v>47</v>
      </c>
      <c r="C135" s="2">
        <v>23367</v>
      </c>
      <c r="D135" s="1" t="s">
        <v>26</v>
      </c>
      <c r="E135" s="1" t="s">
        <v>27</v>
      </c>
      <c r="F135" s="1">
        <f>LEN(_36_6[[#This Row],[Stanowisko]])</f>
        <v>9</v>
      </c>
      <c r="G135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1.5</v>
      </c>
      <c r="H135" s="1">
        <f>4000*_36_6[[#This Row],[wspl]]+_36_6[[#This Row],[liczba liter]]*100</f>
        <v>6900</v>
      </c>
    </row>
    <row r="136" spans="1:8" x14ac:dyDescent="0.25">
      <c r="A136" s="1" t="s">
        <v>42</v>
      </c>
      <c r="B136" s="1" t="s">
        <v>47</v>
      </c>
      <c r="C136" s="2">
        <v>25019</v>
      </c>
      <c r="D136" s="1" t="s">
        <v>40</v>
      </c>
      <c r="E136" s="1" t="s">
        <v>44</v>
      </c>
      <c r="F136" s="1">
        <f>LEN(_36_6[[#This Row],[Stanowisko]])</f>
        <v>9</v>
      </c>
      <c r="G136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1.1000000000000001</v>
      </c>
      <c r="H136" s="1">
        <f>4000*_36_6[[#This Row],[wspl]]+_36_6[[#This Row],[liczba liter]]*100</f>
        <v>5300</v>
      </c>
    </row>
    <row r="137" spans="1:8" x14ac:dyDescent="0.25">
      <c r="A137" s="1" t="s">
        <v>45</v>
      </c>
      <c r="B137" s="1" t="s">
        <v>39</v>
      </c>
      <c r="C137" s="2">
        <v>24329</v>
      </c>
      <c r="D137" s="1" t="s">
        <v>40</v>
      </c>
      <c r="E137" s="1" t="s">
        <v>16</v>
      </c>
      <c r="F137" s="1">
        <f>LEN(_36_6[[#This Row],[Stanowisko]])</f>
        <v>10</v>
      </c>
      <c r="G137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1.1000000000000001</v>
      </c>
      <c r="H137" s="1">
        <f>4000*_36_6[[#This Row],[wspl]]+_36_6[[#This Row],[liczba liter]]*100</f>
        <v>5400</v>
      </c>
    </row>
    <row r="138" spans="1:8" x14ac:dyDescent="0.25">
      <c r="A138" s="1" t="s">
        <v>51</v>
      </c>
      <c r="B138" s="1" t="s">
        <v>54</v>
      </c>
      <c r="C138" s="2">
        <v>24859</v>
      </c>
      <c r="D138" s="1" t="s">
        <v>19</v>
      </c>
      <c r="E138" s="1" t="s">
        <v>16</v>
      </c>
      <c r="F138" s="1">
        <f>LEN(_36_6[[#This Row],[Stanowisko]])</f>
        <v>10</v>
      </c>
      <c r="G138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1.4</v>
      </c>
      <c r="H138" s="1">
        <f>4000*_36_6[[#This Row],[wspl]]+_36_6[[#This Row],[liczba liter]]*100</f>
        <v>6600</v>
      </c>
    </row>
    <row r="139" spans="1:8" x14ac:dyDescent="0.25">
      <c r="A139" s="1" t="s">
        <v>49</v>
      </c>
      <c r="B139" s="1" t="s">
        <v>36</v>
      </c>
      <c r="C139" s="2">
        <v>24265</v>
      </c>
      <c r="D139" s="1" t="s">
        <v>33</v>
      </c>
      <c r="E139" s="1" t="s">
        <v>23</v>
      </c>
      <c r="F139" s="1">
        <f>LEN(_36_6[[#This Row],[Stanowisko]])</f>
        <v>6</v>
      </c>
      <c r="G139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1.3</v>
      </c>
      <c r="H139" s="1">
        <f>4000*_36_6[[#This Row],[wspl]]+_36_6[[#This Row],[liczba liter]]*100</f>
        <v>5800</v>
      </c>
    </row>
    <row r="140" spans="1:8" x14ac:dyDescent="0.25">
      <c r="A140" s="1" t="s">
        <v>163</v>
      </c>
      <c r="B140" s="1" t="s">
        <v>60</v>
      </c>
      <c r="C140" s="2">
        <v>26724</v>
      </c>
      <c r="D140" s="1" t="s">
        <v>7</v>
      </c>
      <c r="E140" s="1" t="s">
        <v>12</v>
      </c>
      <c r="F140" s="1">
        <f>LEN(_36_6[[#This Row],[Stanowisko]])</f>
        <v>10</v>
      </c>
      <c r="G140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1.9</v>
      </c>
      <c r="H140" s="1">
        <f>4000*_36_6[[#This Row],[wspl]]+_36_6[[#This Row],[liczba liter]]*100</f>
        <v>8600</v>
      </c>
    </row>
    <row r="141" spans="1:8" x14ac:dyDescent="0.25">
      <c r="A141" s="1" t="s">
        <v>164</v>
      </c>
      <c r="B141" s="1" t="s">
        <v>165</v>
      </c>
      <c r="C141" s="2">
        <v>27436</v>
      </c>
      <c r="D141" s="1" t="s">
        <v>7</v>
      </c>
      <c r="E141" s="1" t="s">
        <v>16</v>
      </c>
      <c r="F141" s="1">
        <f>LEN(_36_6[[#This Row],[Stanowisko]])</f>
        <v>10</v>
      </c>
      <c r="G141" s="1">
        <f>IF(_36_6[[#This Row],[Miejscowość]]="Bydgoszcz",1.5,IF(_36_6[[#This Row],[Miejscowość]]="JeleniaGora",1.3,IF(_36_6[[#This Row],[Miejscowość]]="Krakow",1.8,IF(_36_6[[#This Row],[Miejscowość]]="Lublin",1.1,IF(_36_6[[#This Row],[Miejscowość]]="Olesnica",1.4,IF(_36_6[[#This Row],[Miejscowość]]="Warszawa",2.1,IF(_36_6[[#This Row],[Miejscowość]]="Wroclaw",1.9,0)))))))</f>
        <v>1.9</v>
      </c>
      <c r="H141" s="1">
        <f>4000*_36_6[[#This Row],[wspl]]+_36_6[[#This Row],[liczba liter]]*100</f>
        <v>8600</v>
      </c>
    </row>
  </sheetData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E2238-B417-4523-B9BA-627A0891739F}">
  <dimension ref="A1:P141"/>
  <sheetViews>
    <sheetView workbookViewId="0">
      <selection activeCell="R27" sqref="R27"/>
    </sheetView>
  </sheetViews>
  <sheetFormatPr defaultRowHeight="15" x14ac:dyDescent="0.25"/>
  <cols>
    <col min="1" max="1" width="12.85546875" bestFit="1" customWidth="1"/>
    <col min="2" max="2" width="10.7109375" bestFit="1" customWidth="1"/>
    <col min="3" max="3" width="16.7109375" bestFit="1" customWidth="1"/>
    <col min="4" max="4" width="14.7109375" bestFit="1" customWidth="1"/>
    <col min="5" max="5" width="13.42578125" bestFit="1" customWidth="1"/>
    <col min="12" max="12" width="17.7109375" bestFit="1" customWidth="1"/>
    <col min="13" max="13" width="16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171</v>
      </c>
      <c r="G1" t="s">
        <v>172</v>
      </c>
      <c r="H1" t="s">
        <v>173</v>
      </c>
      <c r="I1" t="s">
        <v>174</v>
      </c>
    </row>
    <row r="2" spans="1:16" x14ac:dyDescent="0.25">
      <c r="A2" s="1" t="s">
        <v>5</v>
      </c>
      <c r="B2" s="1" t="s">
        <v>6</v>
      </c>
      <c r="C2" s="2">
        <v>25955</v>
      </c>
      <c r="D2" s="1" t="s">
        <v>7</v>
      </c>
      <c r="E2" s="1" t="s">
        <v>8</v>
      </c>
      <c r="F2" s="1" t="str">
        <f>LEFT(_36_5[[#This Row],[Imie]])</f>
        <v>J</v>
      </c>
      <c r="G2" s="1" t="str">
        <f>LEFT(_36_5[[#This Row],[Nazwisko]])</f>
        <v>S</v>
      </c>
      <c r="H2" s="1" t="str">
        <f>RIGHT(YEAR(_36_5[[#This Row],[Data urodzenia]]),2)</f>
        <v>71</v>
      </c>
      <c r="I2" s="1" t="str">
        <f>CONCATENATE(_36_5[[#This Row],[1 imienia]],_36_5[[#This Row],[1 nazw]],_36_5[[#This Row],[rok]])</f>
        <v>JS71</v>
      </c>
    </row>
    <row r="3" spans="1:16" x14ac:dyDescent="0.25">
      <c r="A3" s="1" t="s">
        <v>9</v>
      </c>
      <c r="B3" s="1" t="s">
        <v>10</v>
      </c>
      <c r="C3" s="2">
        <v>25539</v>
      </c>
      <c r="D3" s="1" t="s">
        <v>11</v>
      </c>
      <c r="E3" s="1" t="s">
        <v>12</v>
      </c>
      <c r="F3" s="1" t="str">
        <f>LEFT(_36_5[[#This Row],[Imie]])</f>
        <v>M</v>
      </c>
      <c r="G3" s="1" t="str">
        <f>LEFT(_36_5[[#This Row],[Nazwisko]])</f>
        <v>K</v>
      </c>
      <c r="H3" s="1" t="str">
        <f>RIGHT(YEAR(_36_5[[#This Row],[Data urodzenia]]),2)</f>
        <v>69</v>
      </c>
      <c r="I3" s="1" t="str">
        <f>CONCATENATE(_36_5[[#This Row],[1 imienia]],_36_5[[#This Row],[1 nazw]],_36_5[[#This Row],[rok]])</f>
        <v>MK69</v>
      </c>
    </row>
    <row r="4" spans="1:16" x14ac:dyDescent="0.25">
      <c r="A4" s="1" t="s">
        <v>13</v>
      </c>
      <c r="B4" s="1" t="s">
        <v>14</v>
      </c>
      <c r="C4" s="2">
        <v>23611</v>
      </c>
      <c r="D4" s="1" t="s">
        <v>15</v>
      </c>
      <c r="E4" s="1" t="s">
        <v>16</v>
      </c>
      <c r="F4" s="1" t="str">
        <f>LEFT(_36_5[[#This Row],[Imie]])</f>
        <v>A</v>
      </c>
      <c r="G4" s="1" t="str">
        <f>LEFT(_36_5[[#This Row],[Nazwisko]])</f>
        <v>A</v>
      </c>
      <c r="H4" s="1" t="str">
        <f>RIGHT(YEAR(_36_5[[#This Row],[Data urodzenia]]),2)</f>
        <v>64</v>
      </c>
      <c r="I4" s="1" t="str">
        <f>CONCATENATE(_36_5[[#This Row],[1 imienia]],_36_5[[#This Row],[1 nazw]],_36_5[[#This Row],[rok]])</f>
        <v>AA64</v>
      </c>
      <c r="L4" s="3" t="s">
        <v>166</v>
      </c>
      <c r="M4" t="s">
        <v>169</v>
      </c>
    </row>
    <row r="5" spans="1:16" x14ac:dyDescent="0.25">
      <c r="A5" s="1" t="s">
        <v>17</v>
      </c>
      <c r="B5" s="1" t="s">
        <v>18</v>
      </c>
      <c r="C5" s="2">
        <v>25156</v>
      </c>
      <c r="D5" s="1" t="s">
        <v>19</v>
      </c>
      <c r="E5" s="1" t="s">
        <v>20</v>
      </c>
      <c r="F5" s="1" t="str">
        <f>LEFT(_36_5[[#This Row],[Imie]])</f>
        <v>M</v>
      </c>
      <c r="G5" s="1" t="str">
        <f>LEFT(_36_5[[#This Row],[Nazwisko]])</f>
        <v>C</v>
      </c>
      <c r="H5" s="1" t="str">
        <f>RIGHT(YEAR(_36_5[[#This Row],[Data urodzenia]]),2)</f>
        <v>68</v>
      </c>
      <c r="I5" s="1" t="str">
        <f>CONCATENATE(_36_5[[#This Row],[1 imienia]],_36_5[[#This Row],[1 nazw]],_36_5[[#This Row],[rok]])</f>
        <v>MC68</v>
      </c>
      <c r="L5" s="4" t="s">
        <v>268</v>
      </c>
      <c r="M5" s="1">
        <v>3</v>
      </c>
      <c r="O5" s="5" t="s">
        <v>268</v>
      </c>
      <c r="P5" s="6">
        <v>3</v>
      </c>
    </row>
    <row r="6" spans="1:16" x14ac:dyDescent="0.25">
      <c r="A6" s="1" t="s">
        <v>21</v>
      </c>
      <c r="B6" s="1" t="s">
        <v>22</v>
      </c>
      <c r="C6" s="2">
        <v>23087</v>
      </c>
      <c r="D6" s="1" t="s">
        <v>11</v>
      </c>
      <c r="E6" s="1" t="s">
        <v>23</v>
      </c>
      <c r="F6" s="1" t="str">
        <f>LEFT(_36_5[[#This Row],[Imie]])</f>
        <v>R</v>
      </c>
      <c r="G6" s="1" t="str">
        <f>LEFT(_36_5[[#This Row],[Nazwisko]])</f>
        <v>M</v>
      </c>
      <c r="H6" s="1" t="str">
        <f>RIGHT(YEAR(_36_5[[#This Row],[Data urodzenia]]),2)</f>
        <v>63</v>
      </c>
      <c r="I6" s="1" t="str">
        <f>CONCATENATE(_36_5[[#This Row],[1 imienia]],_36_5[[#This Row],[1 nazw]],_36_5[[#This Row],[rok]])</f>
        <v>RM63</v>
      </c>
      <c r="L6" s="4" t="s">
        <v>258</v>
      </c>
      <c r="M6" s="1">
        <v>2</v>
      </c>
      <c r="O6" s="5" t="s">
        <v>258</v>
      </c>
      <c r="P6" s="6">
        <v>2</v>
      </c>
    </row>
    <row r="7" spans="1:16" x14ac:dyDescent="0.25">
      <c r="A7" s="1" t="s">
        <v>24</v>
      </c>
      <c r="B7" s="1" t="s">
        <v>25</v>
      </c>
      <c r="C7" s="2">
        <v>24610</v>
      </c>
      <c r="D7" s="1" t="s">
        <v>26</v>
      </c>
      <c r="E7" s="1" t="s">
        <v>27</v>
      </c>
      <c r="F7" s="1" t="str">
        <f>LEFT(_36_5[[#This Row],[Imie]])</f>
        <v>K</v>
      </c>
      <c r="G7" s="1" t="str">
        <f>LEFT(_36_5[[#This Row],[Nazwisko]])</f>
        <v>G</v>
      </c>
      <c r="H7" s="1" t="str">
        <f>RIGHT(YEAR(_36_5[[#This Row],[Data urodzenia]]),2)</f>
        <v>67</v>
      </c>
      <c r="I7" s="1" t="str">
        <f>CONCATENATE(_36_5[[#This Row],[1 imienia]],_36_5[[#This Row],[1 nazw]],_36_5[[#This Row],[rok]])</f>
        <v>KG67</v>
      </c>
      <c r="L7" s="4" t="s">
        <v>270</v>
      </c>
      <c r="M7" s="1">
        <v>2</v>
      </c>
      <c r="O7" s="5" t="s">
        <v>270</v>
      </c>
      <c r="P7" s="6">
        <v>2</v>
      </c>
    </row>
    <row r="8" spans="1:16" x14ac:dyDescent="0.25">
      <c r="A8" s="1" t="s">
        <v>28</v>
      </c>
      <c r="B8" s="1" t="s">
        <v>29</v>
      </c>
      <c r="C8" s="2">
        <v>24858</v>
      </c>
      <c r="D8" s="1" t="s">
        <v>26</v>
      </c>
      <c r="E8" s="1" t="s">
        <v>30</v>
      </c>
      <c r="F8" s="1" t="str">
        <f>LEFT(_36_5[[#This Row],[Imie]])</f>
        <v>A</v>
      </c>
      <c r="G8" s="1" t="str">
        <f>LEFT(_36_5[[#This Row],[Nazwisko]])</f>
        <v>J</v>
      </c>
      <c r="H8" s="1" t="str">
        <f>RIGHT(YEAR(_36_5[[#This Row],[Data urodzenia]]),2)</f>
        <v>68</v>
      </c>
      <c r="I8" s="1" t="str">
        <f>CONCATENATE(_36_5[[#This Row],[1 imienia]],_36_5[[#This Row],[1 nazw]],_36_5[[#This Row],[rok]])</f>
        <v>AJ68</v>
      </c>
      <c r="L8" s="4" t="s">
        <v>214</v>
      </c>
      <c r="M8" s="1">
        <v>2</v>
      </c>
      <c r="O8" s="5" t="s">
        <v>214</v>
      </c>
      <c r="P8" s="6">
        <v>2</v>
      </c>
    </row>
    <row r="9" spans="1:16" x14ac:dyDescent="0.25">
      <c r="A9" s="1" t="s">
        <v>31</v>
      </c>
      <c r="B9" s="1" t="s">
        <v>32</v>
      </c>
      <c r="C9" s="2">
        <v>23056</v>
      </c>
      <c r="D9" s="1" t="s">
        <v>33</v>
      </c>
      <c r="E9" s="1" t="s">
        <v>34</v>
      </c>
      <c r="F9" s="1" t="str">
        <f>LEFT(_36_5[[#This Row],[Imie]])</f>
        <v>E</v>
      </c>
      <c r="G9" s="1" t="str">
        <f>LEFT(_36_5[[#This Row],[Nazwisko]])</f>
        <v>M</v>
      </c>
      <c r="H9" s="1" t="str">
        <f>RIGHT(YEAR(_36_5[[#This Row],[Data urodzenia]]),2)</f>
        <v>63</v>
      </c>
      <c r="I9" s="1" t="str">
        <f>CONCATENATE(_36_5[[#This Row],[1 imienia]],_36_5[[#This Row],[1 nazw]],_36_5[[#This Row],[rok]])</f>
        <v>EM63</v>
      </c>
      <c r="L9" s="4" t="s">
        <v>266</v>
      </c>
      <c r="M9" s="1">
        <v>2</v>
      </c>
      <c r="O9" s="5" t="s">
        <v>266</v>
      </c>
      <c r="P9" s="6">
        <v>2</v>
      </c>
    </row>
    <row r="10" spans="1:16" x14ac:dyDescent="0.25">
      <c r="A10" s="1" t="s">
        <v>35</v>
      </c>
      <c r="B10" s="1" t="s">
        <v>36</v>
      </c>
      <c r="C10" s="2">
        <v>25569</v>
      </c>
      <c r="D10" s="1" t="s">
        <v>26</v>
      </c>
      <c r="E10" s="1" t="s">
        <v>37</v>
      </c>
      <c r="F10" s="1" t="str">
        <f>LEFT(_36_5[[#This Row],[Imie]])</f>
        <v>B</v>
      </c>
      <c r="G10" s="1" t="str">
        <f>LEFT(_36_5[[#This Row],[Nazwisko]])</f>
        <v>B</v>
      </c>
      <c r="H10" s="1" t="str">
        <f>RIGHT(YEAR(_36_5[[#This Row],[Data urodzenia]]),2)</f>
        <v>70</v>
      </c>
      <c r="I10" s="1" t="str">
        <f>CONCATENATE(_36_5[[#This Row],[1 imienia]],_36_5[[#This Row],[1 nazw]],_36_5[[#This Row],[rok]])</f>
        <v>BB70</v>
      </c>
      <c r="L10" s="4" t="s">
        <v>218</v>
      </c>
      <c r="M10" s="1">
        <v>2</v>
      </c>
      <c r="O10" s="5" t="s">
        <v>218</v>
      </c>
      <c r="P10" s="6">
        <v>2</v>
      </c>
    </row>
    <row r="11" spans="1:16" x14ac:dyDescent="0.25">
      <c r="A11" s="1" t="s">
        <v>38</v>
      </c>
      <c r="B11" s="1" t="s">
        <v>39</v>
      </c>
      <c r="C11" s="2">
        <v>24895</v>
      </c>
      <c r="D11" s="1" t="s">
        <v>40</v>
      </c>
      <c r="E11" s="1" t="s">
        <v>41</v>
      </c>
      <c r="F11" s="1" t="str">
        <f>LEFT(_36_5[[#This Row],[Imie]])</f>
        <v>D</v>
      </c>
      <c r="G11" s="1" t="str">
        <f>LEFT(_36_5[[#This Row],[Nazwisko]])</f>
        <v>K</v>
      </c>
      <c r="H11" s="1" t="str">
        <f>RIGHT(YEAR(_36_5[[#This Row],[Data urodzenia]]),2)</f>
        <v>68</v>
      </c>
      <c r="I11" s="1" t="str">
        <f>CONCATENATE(_36_5[[#This Row],[1 imienia]],_36_5[[#This Row],[1 nazw]],_36_5[[#This Row],[rok]])</f>
        <v>DK68</v>
      </c>
      <c r="L11" s="4" t="s">
        <v>272</v>
      </c>
      <c r="M11" s="1">
        <v>2</v>
      </c>
      <c r="O11" s="5" t="s">
        <v>272</v>
      </c>
      <c r="P11" s="6">
        <v>2</v>
      </c>
    </row>
    <row r="12" spans="1:16" x14ac:dyDescent="0.25">
      <c r="A12" s="1" t="s">
        <v>42</v>
      </c>
      <c r="B12" s="1" t="s">
        <v>43</v>
      </c>
      <c r="C12" s="2">
        <v>25019</v>
      </c>
      <c r="D12" s="1" t="s">
        <v>33</v>
      </c>
      <c r="E12" s="1" t="s">
        <v>44</v>
      </c>
      <c r="F12" s="1" t="str">
        <f>LEFT(_36_5[[#This Row],[Imie]])</f>
        <v>J</v>
      </c>
      <c r="G12" s="1" t="str">
        <f>LEFT(_36_5[[#This Row],[Nazwisko]])</f>
        <v>H</v>
      </c>
      <c r="H12" s="1" t="str">
        <f>RIGHT(YEAR(_36_5[[#This Row],[Data urodzenia]]),2)</f>
        <v>68</v>
      </c>
      <c r="I12" s="1" t="str">
        <f>CONCATENATE(_36_5[[#This Row],[1 imienia]],_36_5[[#This Row],[1 nazw]],_36_5[[#This Row],[rok]])</f>
        <v>JH68</v>
      </c>
      <c r="L12" s="4" t="s">
        <v>241</v>
      </c>
      <c r="M12" s="1">
        <v>2</v>
      </c>
      <c r="O12" s="5" t="s">
        <v>241</v>
      </c>
      <c r="P12" s="6">
        <v>2</v>
      </c>
    </row>
    <row r="13" spans="1:16" x14ac:dyDescent="0.25">
      <c r="A13" s="1" t="s">
        <v>45</v>
      </c>
      <c r="B13" s="1" t="s">
        <v>6</v>
      </c>
      <c r="C13" s="2">
        <v>24329</v>
      </c>
      <c r="D13" s="1" t="s">
        <v>26</v>
      </c>
      <c r="E13" s="1" t="s">
        <v>16</v>
      </c>
      <c r="F13" s="1" t="str">
        <f>LEFT(_36_5[[#This Row],[Imie]])</f>
        <v>J</v>
      </c>
      <c r="G13" s="1" t="str">
        <f>LEFT(_36_5[[#This Row],[Nazwisko]])</f>
        <v>K</v>
      </c>
      <c r="H13" s="1" t="str">
        <f>RIGHT(YEAR(_36_5[[#This Row],[Data urodzenia]]),2)</f>
        <v>66</v>
      </c>
      <c r="I13" s="1" t="str">
        <f>CONCATENATE(_36_5[[#This Row],[1 imienia]],_36_5[[#This Row],[1 nazw]],_36_5[[#This Row],[rok]])</f>
        <v>JK66</v>
      </c>
      <c r="L13" s="4" t="s">
        <v>239</v>
      </c>
      <c r="M13" s="1">
        <v>2</v>
      </c>
      <c r="O13" s="5" t="s">
        <v>239</v>
      </c>
      <c r="P13" s="6">
        <v>2</v>
      </c>
    </row>
    <row r="14" spans="1:16" x14ac:dyDescent="0.25">
      <c r="A14" s="1" t="s">
        <v>46</v>
      </c>
      <c r="B14" s="1" t="s">
        <v>47</v>
      </c>
      <c r="C14" s="2">
        <v>23367</v>
      </c>
      <c r="D14" s="1" t="s">
        <v>33</v>
      </c>
      <c r="E14" s="1" t="s">
        <v>27</v>
      </c>
      <c r="F14" s="1" t="str">
        <f>LEFT(_36_5[[#This Row],[Imie]])</f>
        <v>G</v>
      </c>
      <c r="G14" s="1" t="str">
        <f>LEFT(_36_5[[#This Row],[Nazwisko]])</f>
        <v>P</v>
      </c>
      <c r="H14" s="1" t="str">
        <f>RIGHT(YEAR(_36_5[[#This Row],[Data urodzenia]]),2)</f>
        <v>63</v>
      </c>
      <c r="I14" s="1" t="str">
        <f>CONCATENATE(_36_5[[#This Row],[1 imienia]],_36_5[[#This Row],[1 nazw]],_36_5[[#This Row],[rok]])</f>
        <v>GP63</v>
      </c>
      <c r="L14" s="4" t="s">
        <v>247</v>
      </c>
      <c r="M14" s="1">
        <v>1</v>
      </c>
    </row>
    <row r="15" spans="1:16" x14ac:dyDescent="0.25">
      <c r="A15" s="1" t="s">
        <v>48</v>
      </c>
      <c r="B15" s="1" t="s">
        <v>47</v>
      </c>
      <c r="C15" s="2">
        <v>24427</v>
      </c>
      <c r="D15" s="1" t="s">
        <v>15</v>
      </c>
      <c r="E15" s="1" t="s">
        <v>41</v>
      </c>
      <c r="F15" s="1" t="str">
        <f>LEFT(_36_5[[#This Row],[Imie]])</f>
        <v>G</v>
      </c>
      <c r="G15" s="1" t="str">
        <f>LEFT(_36_5[[#This Row],[Nazwisko]])</f>
        <v>G</v>
      </c>
      <c r="H15" s="1" t="str">
        <f>RIGHT(YEAR(_36_5[[#This Row],[Data urodzenia]]),2)</f>
        <v>66</v>
      </c>
      <c r="I15" s="1" t="str">
        <f>CONCATENATE(_36_5[[#This Row],[1 imienia]],_36_5[[#This Row],[1 nazw]],_36_5[[#This Row],[rok]])</f>
        <v>GG66</v>
      </c>
      <c r="L15" s="4" t="s">
        <v>279</v>
      </c>
      <c r="M15" s="1">
        <v>1</v>
      </c>
    </row>
    <row r="16" spans="1:16" x14ac:dyDescent="0.25">
      <c r="A16" s="1" t="s">
        <v>49</v>
      </c>
      <c r="B16" s="1" t="s">
        <v>50</v>
      </c>
      <c r="C16" s="2">
        <v>24265</v>
      </c>
      <c r="D16" s="1" t="s">
        <v>26</v>
      </c>
      <c r="E16" s="1" t="s">
        <v>23</v>
      </c>
      <c r="F16" s="1" t="str">
        <f>LEFT(_36_5[[#This Row],[Imie]])</f>
        <v>S</v>
      </c>
      <c r="G16" s="1" t="str">
        <f>LEFT(_36_5[[#This Row],[Nazwisko]])</f>
        <v>I</v>
      </c>
      <c r="H16" s="1" t="str">
        <f>RIGHT(YEAR(_36_5[[#This Row],[Data urodzenia]]),2)</f>
        <v>66</v>
      </c>
      <c r="I16" s="1" t="str">
        <f>CONCATENATE(_36_5[[#This Row],[1 imienia]],_36_5[[#This Row],[1 nazw]],_36_5[[#This Row],[rok]])</f>
        <v>SI66</v>
      </c>
      <c r="L16" s="4" t="s">
        <v>263</v>
      </c>
      <c r="M16" s="1">
        <v>1</v>
      </c>
    </row>
    <row r="17" spans="1:13" x14ac:dyDescent="0.25">
      <c r="A17" s="1" t="s">
        <v>51</v>
      </c>
      <c r="B17" s="1" t="s">
        <v>52</v>
      </c>
      <c r="C17" s="2">
        <v>24859</v>
      </c>
      <c r="D17" s="1" t="s">
        <v>40</v>
      </c>
      <c r="E17" s="1" t="s">
        <v>16</v>
      </c>
      <c r="F17" s="1" t="str">
        <f>LEFT(_36_5[[#This Row],[Imie]])</f>
        <v>S</v>
      </c>
      <c r="G17" s="1" t="str">
        <f>LEFT(_36_5[[#This Row],[Nazwisko]])</f>
        <v>R</v>
      </c>
      <c r="H17" s="1" t="str">
        <f>RIGHT(YEAR(_36_5[[#This Row],[Data urodzenia]]),2)</f>
        <v>68</v>
      </c>
      <c r="I17" s="1" t="str">
        <f>CONCATENATE(_36_5[[#This Row],[1 imienia]],_36_5[[#This Row],[1 nazw]],_36_5[[#This Row],[rok]])</f>
        <v>SR68</v>
      </c>
      <c r="L17" s="4" t="s">
        <v>185</v>
      </c>
      <c r="M17" s="1">
        <v>1</v>
      </c>
    </row>
    <row r="18" spans="1:13" x14ac:dyDescent="0.25">
      <c r="A18" s="1" t="s">
        <v>53</v>
      </c>
      <c r="B18" s="1" t="s">
        <v>54</v>
      </c>
      <c r="C18" s="2">
        <v>24192</v>
      </c>
      <c r="D18" s="1" t="s">
        <v>19</v>
      </c>
      <c r="E18" s="1" t="s">
        <v>20</v>
      </c>
      <c r="F18" s="1" t="str">
        <f>LEFT(_36_5[[#This Row],[Imie]])</f>
        <v>B</v>
      </c>
      <c r="G18" s="1" t="str">
        <f>LEFT(_36_5[[#This Row],[Nazwisko]])</f>
        <v>B</v>
      </c>
      <c r="H18" s="1" t="str">
        <f>RIGHT(YEAR(_36_5[[#This Row],[Data urodzenia]]),2)</f>
        <v>66</v>
      </c>
      <c r="I18" s="1" t="str">
        <f>CONCATENATE(_36_5[[#This Row],[1 imienia]],_36_5[[#This Row],[1 nazw]],_36_5[[#This Row],[rok]])</f>
        <v>BB66</v>
      </c>
      <c r="L18" s="4" t="s">
        <v>295</v>
      </c>
      <c r="M18" s="1">
        <v>1</v>
      </c>
    </row>
    <row r="19" spans="1:13" x14ac:dyDescent="0.25">
      <c r="A19" s="1" t="s">
        <v>24</v>
      </c>
      <c r="B19" s="1" t="s">
        <v>14</v>
      </c>
      <c r="C19" s="2">
        <v>25752</v>
      </c>
      <c r="D19" s="1" t="s">
        <v>33</v>
      </c>
      <c r="E19" s="1" t="s">
        <v>30</v>
      </c>
      <c r="F19" s="1" t="str">
        <f>LEFT(_36_5[[#This Row],[Imie]])</f>
        <v>A</v>
      </c>
      <c r="G19" s="1" t="str">
        <f>LEFT(_36_5[[#This Row],[Nazwisko]])</f>
        <v>G</v>
      </c>
      <c r="H19" s="1" t="str">
        <f>RIGHT(YEAR(_36_5[[#This Row],[Data urodzenia]]),2)</f>
        <v>70</v>
      </c>
      <c r="I19" s="1" t="str">
        <f>CONCATENATE(_36_5[[#This Row],[1 imienia]],_36_5[[#This Row],[1 nazw]],_36_5[[#This Row],[rok]])</f>
        <v>AG70</v>
      </c>
      <c r="L19" s="4" t="s">
        <v>186</v>
      </c>
      <c r="M19" s="1">
        <v>1</v>
      </c>
    </row>
    <row r="20" spans="1:13" x14ac:dyDescent="0.25">
      <c r="A20" s="1" t="s">
        <v>46</v>
      </c>
      <c r="B20" s="1" t="s">
        <v>52</v>
      </c>
      <c r="C20" s="2">
        <v>23986</v>
      </c>
      <c r="D20" s="1" t="s">
        <v>33</v>
      </c>
      <c r="E20" s="1" t="s">
        <v>37</v>
      </c>
      <c r="F20" s="1" t="str">
        <f>LEFT(_36_5[[#This Row],[Imie]])</f>
        <v>S</v>
      </c>
      <c r="G20" s="1" t="str">
        <f>LEFT(_36_5[[#This Row],[Nazwisko]])</f>
        <v>P</v>
      </c>
      <c r="H20" s="1" t="str">
        <f>RIGHT(YEAR(_36_5[[#This Row],[Data urodzenia]]),2)</f>
        <v>65</v>
      </c>
      <c r="I20" s="1" t="str">
        <f>CONCATENATE(_36_5[[#This Row],[1 imienia]],_36_5[[#This Row],[1 nazw]],_36_5[[#This Row],[rok]])</f>
        <v>SP65</v>
      </c>
      <c r="L20" s="4" t="s">
        <v>255</v>
      </c>
      <c r="M20" s="1">
        <v>1</v>
      </c>
    </row>
    <row r="21" spans="1:13" x14ac:dyDescent="0.25">
      <c r="A21" s="1" t="s">
        <v>21</v>
      </c>
      <c r="B21" s="1" t="s">
        <v>25</v>
      </c>
      <c r="C21" s="2">
        <v>23866</v>
      </c>
      <c r="D21" s="1" t="s">
        <v>11</v>
      </c>
      <c r="E21" s="1" t="s">
        <v>34</v>
      </c>
      <c r="F21" s="1" t="str">
        <f>LEFT(_36_5[[#This Row],[Imie]])</f>
        <v>K</v>
      </c>
      <c r="G21" s="1" t="str">
        <f>LEFT(_36_5[[#This Row],[Nazwisko]])</f>
        <v>M</v>
      </c>
      <c r="H21" s="1" t="str">
        <f>RIGHT(YEAR(_36_5[[#This Row],[Data urodzenia]]),2)</f>
        <v>65</v>
      </c>
      <c r="I21" s="1" t="str">
        <f>CONCATENATE(_36_5[[#This Row],[1 imienia]],_36_5[[#This Row],[1 nazw]],_36_5[[#This Row],[rok]])</f>
        <v>KM65</v>
      </c>
      <c r="L21" s="4" t="s">
        <v>187</v>
      </c>
      <c r="M21" s="1">
        <v>1</v>
      </c>
    </row>
    <row r="22" spans="1:13" x14ac:dyDescent="0.25">
      <c r="A22" s="1" t="s">
        <v>35</v>
      </c>
      <c r="B22" s="1" t="s">
        <v>6</v>
      </c>
      <c r="C22" s="2">
        <v>24596</v>
      </c>
      <c r="D22" s="1" t="s">
        <v>11</v>
      </c>
      <c r="E22" s="1" t="s">
        <v>12</v>
      </c>
      <c r="F22" s="1" t="str">
        <f>LEFT(_36_5[[#This Row],[Imie]])</f>
        <v>J</v>
      </c>
      <c r="G22" s="1" t="str">
        <f>LEFT(_36_5[[#This Row],[Nazwisko]])</f>
        <v>B</v>
      </c>
      <c r="H22" s="1" t="str">
        <f>RIGHT(YEAR(_36_5[[#This Row],[Data urodzenia]]),2)</f>
        <v>67</v>
      </c>
      <c r="I22" s="1" t="str">
        <f>CONCATENATE(_36_5[[#This Row],[1 imienia]],_36_5[[#This Row],[1 nazw]],_36_5[[#This Row],[rok]])</f>
        <v>JB67</v>
      </c>
      <c r="L22" s="4" t="s">
        <v>271</v>
      </c>
      <c r="M22" s="1">
        <v>1</v>
      </c>
    </row>
    <row r="23" spans="1:13" x14ac:dyDescent="0.25">
      <c r="A23" s="1" t="s">
        <v>5</v>
      </c>
      <c r="B23" s="1" t="s">
        <v>6</v>
      </c>
      <c r="C23" s="2">
        <v>23857</v>
      </c>
      <c r="D23" s="1" t="s">
        <v>7</v>
      </c>
      <c r="E23" s="1" t="s">
        <v>44</v>
      </c>
      <c r="F23" s="1" t="str">
        <f>LEFT(_36_5[[#This Row],[Imie]])</f>
        <v>J</v>
      </c>
      <c r="G23" s="1" t="str">
        <f>LEFT(_36_5[[#This Row],[Nazwisko]])</f>
        <v>S</v>
      </c>
      <c r="H23" s="1" t="str">
        <f>RIGHT(YEAR(_36_5[[#This Row],[Data urodzenia]]),2)</f>
        <v>65</v>
      </c>
      <c r="I23" s="1" t="str">
        <f>CONCATENATE(_36_5[[#This Row],[1 imienia]],_36_5[[#This Row],[1 nazw]],_36_5[[#This Row],[rok]])</f>
        <v>JS65</v>
      </c>
      <c r="L23" s="4" t="s">
        <v>188</v>
      </c>
      <c r="M23" s="1">
        <v>1</v>
      </c>
    </row>
    <row r="24" spans="1:13" x14ac:dyDescent="0.25">
      <c r="A24" s="1" t="s">
        <v>51</v>
      </c>
      <c r="B24" s="1" t="s">
        <v>10</v>
      </c>
      <c r="C24" s="2">
        <v>23884</v>
      </c>
      <c r="D24" s="1" t="s">
        <v>7</v>
      </c>
      <c r="E24" s="1" t="s">
        <v>12</v>
      </c>
      <c r="F24" s="1" t="str">
        <f>LEFT(_36_5[[#This Row],[Imie]])</f>
        <v>M</v>
      </c>
      <c r="G24" s="1" t="str">
        <f>LEFT(_36_5[[#This Row],[Nazwisko]])</f>
        <v>R</v>
      </c>
      <c r="H24" s="1" t="str">
        <f>RIGHT(YEAR(_36_5[[#This Row],[Data urodzenia]]),2)</f>
        <v>65</v>
      </c>
      <c r="I24" s="1" t="str">
        <f>CONCATENATE(_36_5[[#This Row],[1 imienia]],_36_5[[#This Row],[1 nazw]],_36_5[[#This Row],[rok]])</f>
        <v>MR65</v>
      </c>
      <c r="L24" s="4" t="s">
        <v>287</v>
      </c>
      <c r="M24" s="1">
        <v>1</v>
      </c>
    </row>
    <row r="25" spans="1:13" x14ac:dyDescent="0.25">
      <c r="A25" s="1" t="s">
        <v>46</v>
      </c>
      <c r="B25" s="1" t="s">
        <v>14</v>
      </c>
      <c r="C25" s="2">
        <v>24016</v>
      </c>
      <c r="D25" s="1" t="s">
        <v>7</v>
      </c>
      <c r="E25" s="1" t="s">
        <v>34</v>
      </c>
      <c r="F25" s="1" t="str">
        <f>LEFT(_36_5[[#This Row],[Imie]])</f>
        <v>A</v>
      </c>
      <c r="G25" s="1" t="str">
        <f>LEFT(_36_5[[#This Row],[Nazwisko]])</f>
        <v>P</v>
      </c>
      <c r="H25" s="1" t="str">
        <f>RIGHT(YEAR(_36_5[[#This Row],[Data urodzenia]]),2)</f>
        <v>65</v>
      </c>
      <c r="I25" s="1" t="str">
        <f>CONCATENATE(_36_5[[#This Row],[1 imienia]],_36_5[[#This Row],[1 nazw]],_36_5[[#This Row],[rok]])</f>
        <v>AP65</v>
      </c>
      <c r="L25" s="4" t="s">
        <v>189</v>
      </c>
      <c r="M25" s="1">
        <v>1</v>
      </c>
    </row>
    <row r="26" spans="1:13" x14ac:dyDescent="0.25">
      <c r="A26" s="1" t="s">
        <v>46</v>
      </c>
      <c r="B26" s="1" t="s">
        <v>25</v>
      </c>
      <c r="C26" s="2">
        <v>23755</v>
      </c>
      <c r="D26" s="1" t="s">
        <v>11</v>
      </c>
      <c r="E26" s="1" t="s">
        <v>16</v>
      </c>
      <c r="F26" s="1" t="str">
        <f>LEFT(_36_5[[#This Row],[Imie]])</f>
        <v>K</v>
      </c>
      <c r="G26" s="1" t="str">
        <f>LEFT(_36_5[[#This Row],[Nazwisko]])</f>
        <v>P</v>
      </c>
      <c r="H26" s="1" t="str">
        <f>RIGHT(YEAR(_36_5[[#This Row],[Data urodzenia]]),2)</f>
        <v>65</v>
      </c>
      <c r="I26" s="1" t="str">
        <f>CONCATENATE(_36_5[[#This Row],[1 imienia]],_36_5[[#This Row],[1 nazw]],_36_5[[#This Row],[rok]])</f>
        <v>KP65</v>
      </c>
      <c r="L26" s="4" t="s">
        <v>303</v>
      </c>
      <c r="M26" s="1">
        <v>1</v>
      </c>
    </row>
    <row r="27" spans="1:13" x14ac:dyDescent="0.25">
      <c r="A27" s="1" t="s">
        <v>31</v>
      </c>
      <c r="B27" s="1" t="s">
        <v>22</v>
      </c>
      <c r="C27" s="2">
        <v>24382</v>
      </c>
      <c r="D27" s="1" t="s">
        <v>11</v>
      </c>
      <c r="E27" s="1" t="s">
        <v>37</v>
      </c>
      <c r="F27" s="1" t="str">
        <f>LEFT(_36_5[[#This Row],[Imie]])</f>
        <v>R</v>
      </c>
      <c r="G27" s="1" t="str">
        <f>LEFT(_36_5[[#This Row],[Nazwisko]])</f>
        <v>M</v>
      </c>
      <c r="H27" s="1" t="str">
        <f>RIGHT(YEAR(_36_5[[#This Row],[Data urodzenia]]),2)</f>
        <v>66</v>
      </c>
      <c r="I27" s="1" t="str">
        <f>CONCATENATE(_36_5[[#This Row],[1 imienia]],_36_5[[#This Row],[1 nazw]],_36_5[[#This Row],[rok]])</f>
        <v>RM66</v>
      </c>
      <c r="L27" s="4" t="s">
        <v>190</v>
      </c>
      <c r="M27" s="1">
        <v>1</v>
      </c>
    </row>
    <row r="28" spans="1:13" x14ac:dyDescent="0.25">
      <c r="A28" s="1" t="s">
        <v>21</v>
      </c>
      <c r="B28" s="1" t="s">
        <v>25</v>
      </c>
      <c r="C28" s="2">
        <v>23878</v>
      </c>
      <c r="D28" s="1" t="s">
        <v>11</v>
      </c>
      <c r="E28" s="1" t="s">
        <v>30</v>
      </c>
      <c r="F28" s="1" t="str">
        <f>LEFT(_36_5[[#This Row],[Imie]])</f>
        <v>K</v>
      </c>
      <c r="G28" s="1" t="str">
        <f>LEFT(_36_5[[#This Row],[Nazwisko]])</f>
        <v>M</v>
      </c>
      <c r="H28" s="1" t="str">
        <f>RIGHT(YEAR(_36_5[[#This Row],[Data urodzenia]]),2)</f>
        <v>65</v>
      </c>
      <c r="I28" s="1" t="str">
        <f>CONCATENATE(_36_5[[#This Row],[1 imienia]],_36_5[[#This Row],[1 nazw]],_36_5[[#This Row],[rok]])</f>
        <v>KM65</v>
      </c>
      <c r="L28" s="4" t="s">
        <v>251</v>
      </c>
      <c r="M28" s="1">
        <v>1</v>
      </c>
    </row>
    <row r="29" spans="1:13" x14ac:dyDescent="0.25">
      <c r="A29" s="1" t="s">
        <v>21</v>
      </c>
      <c r="B29" s="1" t="s">
        <v>29</v>
      </c>
      <c r="C29" s="2">
        <v>25754</v>
      </c>
      <c r="D29" s="1" t="s">
        <v>11</v>
      </c>
      <c r="E29" s="1" t="s">
        <v>20</v>
      </c>
      <c r="F29" s="1" t="str">
        <f>LEFT(_36_5[[#This Row],[Imie]])</f>
        <v>A</v>
      </c>
      <c r="G29" s="1" t="str">
        <f>LEFT(_36_5[[#This Row],[Nazwisko]])</f>
        <v>M</v>
      </c>
      <c r="H29" s="1" t="str">
        <f>RIGHT(YEAR(_36_5[[#This Row],[Data urodzenia]]),2)</f>
        <v>70</v>
      </c>
      <c r="I29" s="1" t="str">
        <f>CONCATENATE(_36_5[[#This Row],[1 imienia]],_36_5[[#This Row],[1 nazw]],_36_5[[#This Row],[rok]])</f>
        <v>AM70</v>
      </c>
      <c r="L29" s="4" t="s">
        <v>191</v>
      </c>
      <c r="M29" s="1">
        <v>1</v>
      </c>
    </row>
    <row r="30" spans="1:13" x14ac:dyDescent="0.25">
      <c r="A30" s="1" t="s">
        <v>9</v>
      </c>
      <c r="B30" s="1" t="s">
        <v>32</v>
      </c>
      <c r="C30" s="2">
        <v>25580</v>
      </c>
      <c r="D30" s="1" t="s">
        <v>33</v>
      </c>
      <c r="E30" s="1" t="s">
        <v>16</v>
      </c>
      <c r="F30" s="1" t="str">
        <f>LEFT(_36_5[[#This Row],[Imie]])</f>
        <v>E</v>
      </c>
      <c r="G30" s="1" t="str">
        <f>LEFT(_36_5[[#This Row],[Nazwisko]])</f>
        <v>K</v>
      </c>
      <c r="H30" s="1" t="str">
        <f>RIGHT(YEAR(_36_5[[#This Row],[Data urodzenia]]),2)</f>
        <v>70</v>
      </c>
      <c r="I30" s="1" t="str">
        <f>CONCATENATE(_36_5[[#This Row],[1 imienia]],_36_5[[#This Row],[1 nazw]],_36_5[[#This Row],[rok]])</f>
        <v>EK70</v>
      </c>
      <c r="L30" s="4" t="s">
        <v>259</v>
      </c>
      <c r="M30" s="1">
        <v>1</v>
      </c>
    </row>
    <row r="31" spans="1:13" x14ac:dyDescent="0.25">
      <c r="A31" s="1" t="s">
        <v>45</v>
      </c>
      <c r="B31" s="1" t="s">
        <v>36</v>
      </c>
      <c r="C31" s="2">
        <v>23541</v>
      </c>
      <c r="D31" s="1" t="s">
        <v>33</v>
      </c>
      <c r="E31" s="1" t="s">
        <v>23</v>
      </c>
      <c r="F31" s="1" t="str">
        <f>LEFT(_36_5[[#This Row],[Imie]])</f>
        <v>B</v>
      </c>
      <c r="G31" s="1" t="str">
        <f>LEFT(_36_5[[#This Row],[Nazwisko]])</f>
        <v>K</v>
      </c>
      <c r="H31" s="1" t="str">
        <f>RIGHT(YEAR(_36_5[[#This Row],[Data urodzenia]]),2)</f>
        <v>64</v>
      </c>
      <c r="I31" s="1" t="str">
        <f>CONCATENATE(_36_5[[#This Row],[1 imienia]],_36_5[[#This Row],[1 nazw]],_36_5[[#This Row],[rok]])</f>
        <v>BK64</v>
      </c>
      <c r="L31" s="4" t="s">
        <v>192</v>
      </c>
      <c r="M31" s="1">
        <v>1</v>
      </c>
    </row>
    <row r="32" spans="1:13" x14ac:dyDescent="0.25">
      <c r="A32" s="1" t="s">
        <v>55</v>
      </c>
      <c r="B32" s="1" t="s">
        <v>14</v>
      </c>
      <c r="C32" s="2">
        <v>25856</v>
      </c>
      <c r="D32" s="1" t="s">
        <v>33</v>
      </c>
      <c r="E32" s="1" t="s">
        <v>41</v>
      </c>
      <c r="F32" s="1" t="str">
        <f>LEFT(_36_5[[#This Row],[Imie]])</f>
        <v>A</v>
      </c>
      <c r="G32" s="1" t="str">
        <f>LEFT(_36_5[[#This Row],[Nazwisko]])</f>
        <v>K</v>
      </c>
      <c r="H32" s="1" t="str">
        <f>RIGHT(YEAR(_36_5[[#This Row],[Data urodzenia]]),2)</f>
        <v>70</v>
      </c>
      <c r="I32" s="1" t="str">
        <f>CONCATENATE(_36_5[[#This Row],[1 imienia]],_36_5[[#This Row],[1 nazw]],_36_5[[#This Row],[rok]])</f>
        <v>AK70</v>
      </c>
      <c r="L32" s="4" t="s">
        <v>267</v>
      </c>
      <c r="M32" s="1">
        <v>1</v>
      </c>
    </row>
    <row r="33" spans="1:13" x14ac:dyDescent="0.25">
      <c r="A33" s="1" t="s">
        <v>28</v>
      </c>
      <c r="B33" s="1" t="s">
        <v>56</v>
      </c>
      <c r="C33" s="2">
        <v>25258</v>
      </c>
      <c r="D33" s="1" t="s">
        <v>33</v>
      </c>
      <c r="E33" s="1" t="s">
        <v>41</v>
      </c>
      <c r="F33" s="1" t="str">
        <f>LEFT(_36_5[[#This Row],[Imie]])</f>
        <v>I</v>
      </c>
      <c r="G33" s="1" t="str">
        <f>LEFT(_36_5[[#This Row],[Nazwisko]])</f>
        <v>J</v>
      </c>
      <c r="H33" s="1" t="str">
        <f>RIGHT(YEAR(_36_5[[#This Row],[Data urodzenia]]),2)</f>
        <v>69</v>
      </c>
      <c r="I33" s="1" t="str">
        <f>CONCATENATE(_36_5[[#This Row],[1 imienia]],_36_5[[#This Row],[1 nazw]],_36_5[[#This Row],[rok]])</f>
        <v>IJ69</v>
      </c>
      <c r="L33" s="4" t="s">
        <v>193</v>
      </c>
      <c r="M33" s="1">
        <v>1</v>
      </c>
    </row>
    <row r="34" spans="1:13" x14ac:dyDescent="0.25">
      <c r="A34" s="1" t="s">
        <v>49</v>
      </c>
      <c r="B34" s="1" t="s">
        <v>6</v>
      </c>
      <c r="C34" s="2">
        <v>24896</v>
      </c>
      <c r="D34" s="1" t="s">
        <v>19</v>
      </c>
      <c r="E34" s="1" t="s">
        <v>27</v>
      </c>
      <c r="F34" s="1" t="str">
        <f>LEFT(_36_5[[#This Row],[Imie]])</f>
        <v>J</v>
      </c>
      <c r="G34" s="1" t="str">
        <f>LEFT(_36_5[[#This Row],[Nazwisko]])</f>
        <v>I</v>
      </c>
      <c r="H34" s="1" t="str">
        <f>RIGHT(YEAR(_36_5[[#This Row],[Data urodzenia]]),2)</f>
        <v>68</v>
      </c>
      <c r="I34" s="1" t="str">
        <f>CONCATENATE(_36_5[[#This Row],[1 imienia]],_36_5[[#This Row],[1 nazw]],_36_5[[#This Row],[rok]])</f>
        <v>JI68</v>
      </c>
      <c r="L34" s="4" t="s">
        <v>275</v>
      </c>
      <c r="M34" s="1">
        <v>1</v>
      </c>
    </row>
    <row r="35" spans="1:13" x14ac:dyDescent="0.25">
      <c r="A35" s="1" t="s">
        <v>42</v>
      </c>
      <c r="B35" s="1" t="s">
        <v>57</v>
      </c>
      <c r="C35" s="2">
        <v>25927</v>
      </c>
      <c r="D35" s="1" t="s">
        <v>19</v>
      </c>
      <c r="E35" s="1" t="s">
        <v>27</v>
      </c>
      <c r="F35" s="1" t="str">
        <f>LEFT(_36_5[[#This Row],[Imie]])</f>
        <v>A</v>
      </c>
      <c r="G35" s="1" t="str">
        <f>LEFT(_36_5[[#This Row],[Nazwisko]])</f>
        <v>H</v>
      </c>
      <c r="H35" s="1" t="str">
        <f>RIGHT(YEAR(_36_5[[#This Row],[Data urodzenia]]),2)</f>
        <v>70</v>
      </c>
      <c r="I35" s="1" t="str">
        <f>CONCATENATE(_36_5[[#This Row],[1 imienia]],_36_5[[#This Row],[1 nazw]],_36_5[[#This Row],[rok]])</f>
        <v>AH70</v>
      </c>
      <c r="L35" s="4" t="s">
        <v>194</v>
      </c>
      <c r="M35" s="1">
        <v>1</v>
      </c>
    </row>
    <row r="36" spans="1:13" x14ac:dyDescent="0.25">
      <c r="A36" s="1" t="s">
        <v>48</v>
      </c>
      <c r="B36" s="1" t="s">
        <v>47</v>
      </c>
      <c r="C36" s="2">
        <v>24893</v>
      </c>
      <c r="D36" s="1" t="s">
        <v>40</v>
      </c>
      <c r="E36" s="1" t="s">
        <v>20</v>
      </c>
      <c r="F36" s="1" t="str">
        <f>LEFT(_36_5[[#This Row],[Imie]])</f>
        <v>G</v>
      </c>
      <c r="G36" s="1" t="str">
        <f>LEFT(_36_5[[#This Row],[Nazwisko]])</f>
        <v>G</v>
      </c>
      <c r="H36" s="1" t="str">
        <f>RIGHT(YEAR(_36_5[[#This Row],[Data urodzenia]]),2)</f>
        <v>68</v>
      </c>
      <c r="I36" s="1" t="str">
        <f>CONCATENATE(_36_5[[#This Row],[1 imienia]],_36_5[[#This Row],[1 nazw]],_36_5[[#This Row],[rok]])</f>
        <v>GG68</v>
      </c>
      <c r="L36" s="4" t="s">
        <v>283</v>
      </c>
      <c r="M36" s="1">
        <v>1</v>
      </c>
    </row>
    <row r="37" spans="1:13" x14ac:dyDescent="0.25">
      <c r="A37" s="1" t="s">
        <v>24</v>
      </c>
      <c r="B37" s="1" t="s">
        <v>50</v>
      </c>
      <c r="C37" s="2">
        <v>24064</v>
      </c>
      <c r="D37" s="1" t="s">
        <v>40</v>
      </c>
      <c r="E37" s="1" t="s">
        <v>30</v>
      </c>
      <c r="F37" s="1" t="str">
        <f>LEFT(_36_5[[#This Row],[Imie]])</f>
        <v>S</v>
      </c>
      <c r="G37" s="1" t="str">
        <f>LEFT(_36_5[[#This Row],[Nazwisko]])</f>
        <v>G</v>
      </c>
      <c r="H37" s="1" t="str">
        <f>RIGHT(YEAR(_36_5[[#This Row],[Data urodzenia]]),2)</f>
        <v>65</v>
      </c>
      <c r="I37" s="1" t="str">
        <f>CONCATENATE(_36_5[[#This Row],[1 imienia]],_36_5[[#This Row],[1 nazw]],_36_5[[#This Row],[rok]])</f>
        <v>SG65</v>
      </c>
      <c r="L37" s="4" t="s">
        <v>195</v>
      </c>
      <c r="M37" s="1">
        <v>1</v>
      </c>
    </row>
    <row r="38" spans="1:13" x14ac:dyDescent="0.25">
      <c r="A38" s="1" t="s">
        <v>24</v>
      </c>
      <c r="B38" s="1" t="s">
        <v>52</v>
      </c>
      <c r="C38" s="2">
        <v>24842</v>
      </c>
      <c r="D38" s="1" t="s">
        <v>26</v>
      </c>
      <c r="E38" s="1" t="s">
        <v>37</v>
      </c>
      <c r="F38" s="1" t="str">
        <f>LEFT(_36_5[[#This Row],[Imie]])</f>
        <v>S</v>
      </c>
      <c r="G38" s="1" t="str">
        <f>LEFT(_36_5[[#This Row],[Nazwisko]])</f>
        <v>G</v>
      </c>
      <c r="H38" s="1" t="str">
        <f>RIGHT(YEAR(_36_5[[#This Row],[Data urodzenia]]),2)</f>
        <v>68</v>
      </c>
      <c r="I38" s="1" t="str">
        <f>CONCATENATE(_36_5[[#This Row],[1 imienia]],_36_5[[#This Row],[1 nazw]],_36_5[[#This Row],[rok]])</f>
        <v>SG68</v>
      </c>
      <c r="L38" s="4" t="s">
        <v>291</v>
      </c>
      <c r="M38" s="1">
        <v>1</v>
      </c>
    </row>
    <row r="39" spans="1:13" x14ac:dyDescent="0.25">
      <c r="A39" s="1" t="s">
        <v>17</v>
      </c>
      <c r="B39" s="1" t="s">
        <v>54</v>
      </c>
      <c r="C39" s="2">
        <v>25327</v>
      </c>
      <c r="D39" s="1" t="s">
        <v>26</v>
      </c>
      <c r="E39" s="1" t="s">
        <v>34</v>
      </c>
      <c r="F39" s="1" t="str">
        <f>LEFT(_36_5[[#This Row],[Imie]])</f>
        <v>B</v>
      </c>
      <c r="G39" s="1" t="str">
        <f>LEFT(_36_5[[#This Row],[Nazwisko]])</f>
        <v>C</v>
      </c>
      <c r="H39" s="1" t="str">
        <f>RIGHT(YEAR(_36_5[[#This Row],[Data urodzenia]]),2)</f>
        <v>69</v>
      </c>
      <c r="I39" s="1" t="str">
        <f>CONCATENATE(_36_5[[#This Row],[1 imienia]],_36_5[[#This Row],[1 nazw]],_36_5[[#This Row],[rok]])</f>
        <v>BC69</v>
      </c>
      <c r="L39" s="4" t="s">
        <v>196</v>
      </c>
      <c r="M39" s="1">
        <v>1</v>
      </c>
    </row>
    <row r="40" spans="1:13" x14ac:dyDescent="0.25">
      <c r="A40" s="1" t="s">
        <v>53</v>
      </c>
      <c r="B40" s="1" t="s">
        <v>14</v>
      </c>
      <c r="C40" s="2">
        <v>23857</v>
      </c>
      <c r="D40" s="1" t="s">
        <v>15</v>
      </c>
      <c r="E40" s="1" t="s">
        <v>12</v>
      </c>
      <c r="F40" s="1" t="str">
        <f>LEFT(_36_5[[#This Row],[Imie]])</f>
        <v>A</v>
      </c>
      <c r="G40" s="1" t="str">
        <f>LEFT(_36_5[[#This Row],[Nazwisko]])</f>
        <v>B</v>
      </c>
      <c r="H40" s="1" t="str">
        <f>RIGHT(YEAR(_36_5[[#This Row],[Data urodzenia]]),2)</f>
        <v>65</v>
      </c>
      <c r="I40" s="1" t="str">
        <f>CONCATENATE(_36_5[[#This Row],[1 imienia]],_36_5[[#This Row],[1 nazw]],_36_5[[#This Row],[rok]])</f>
        <v>AB65</v>
      </c>
      <c r="L40" s="4" t="s">
        <v>299</v>
      </c>
      <c r="M40" s="1">
        <v>1</v>
      </c>
    </row>
    <row r="41" spans="1:13" x14ac:dyDescent="0.25">
      <c r="A41" s="1" t="s">
        <v>35</v>
      </c>
      <c r="B41" s="1" t="s">
        <v>52</v>
      </c>
      <c r="C41" s="2">
        <v>25464</v>
      </c>
      <c r="D41" s="1" t="s">
        <v>15</v>
      </c>
      <c r="E41" s="1" t="s">
        <v>44</v>
      </c>
      <c r="F41" s="1" t="str">
        <f>LEFT(_36_5[[#This Row],[Imie]])</f>
        <v>S</v>
      </c>
      <c r="G41" s="1" t="str">
        <f>LEFT(_36_5[[#This Row],[Nazwisko]])</f>
        <v>B</v>
      </c>
      <c r="H41" s="1" t="str">
        <f>RIGHT(YEAR(_36_5[[#This Row],[Data urodzenia]]),2)</f>
        <v>69</v>
      </c>
      <c r="I41" s="1" t="str">
        <f>CONCATENATE(_36_5[[#This Row],[1 imienia]],_36_5[[#This Row],[1 nazw]],_36_5[[#This Row],[rok]])</f>
        <v>SB69</v>
      </c>
      <c r="L41" s="4" t="s">
        <v>197</v>
      </c>
      <c r="M41" s="1">
        <v>1</v>
      </c>
    </row>
    <row r="42" spans="1:13" x14ac:dyDescent="0.25">
      <c r="A42" s="1" t="s">
        <v>35</v>
      </c>
      <c r="B42" s="1" t="s">
        <v>25</v>
      </c>
      <c r="C42" s="2">
        <v>25840</v>
      </c>
      <c r="D42" s="1" t="s">
        <v>33</v>
      </c>
      <c r="E42" s="1" t="s">
        <v>12</v>
      </c>
      <c r="F42" s="1" t="str">
        <f>LEFT(_36_5[[#This Row],[Imie]])</f>
        <v>K</v>
      </c>
      <c r="G42" s="1" t="str">
        <f>LEFT(_36_5[[#This Row],[Nazwisko]])</f>
        <v>B</v>
      </c>
      <c r="H42" s="1" t="str">
        <f>RIGHT(YEAR(_36_5[[#This Row],[Data urodzenia]]),2)</f>
        <v>70</v>
      </c>
      <c r="I42" s="1" t="str">
        <f>CONCATENATE(_36_5[[#This Row],[1 imienia]],_36_5[[#This Row],[1 nazw]],_36_5[[#This Row],[rok]])</f>
        <v>KB70</v>
      </c>
      <c r="L42" s="4" t="s">
        <v>245</v>
      </c>
      <c r="M42" s="1">
        <v>1</v>
      </c>
    </row>
    <row r="43" spans="1:13" x14ac:dyDescent="0.25">
      <c r="A43" s="1" t="s">
        <v>58</v>
      </c>
      <c r="B43" s="1" t="s">
        <v>6</v>
      </c>
      <c r="C43" s="2">
        <v>23775</v>
      </c>
      <c r="D43" s="1" t="s">
        <v>33</v>
      </c>
      <c r="E43" s="1" t="s">
        <v>34</v>
      </c>
      <c r="F43" s="1" t="str">
        <f>LEFT(_36_5[[#This Row],[Imie]])</f>
        <v>J</v>
      </c>
      <c r="G43" s="1" t="str">
        <f>LEFT(_36_5[[#This Row],[Nazwisko]])</f>
        <v>A</v>
      </c>
      <c r="H43" s="1" t="str">
        <f>RIGHT(YEAR(_36_5[[#This Row],[Data urodzenia]]),2)</f>
        <v>65</v>
      </c>
      <c r="I43" s="1" t="str">
        <f>CONCATENATE(_36_5[[#This Row],[1 imienia]],_36_5[[#This Row],[1 nazw]],_36_5[[#This Row],[rok]])</f>
        <v>JA65</v>
      </c>
      <c r="L43" s="4" t="s">
        <v>198</v>
      </c>
      <c r="M43" s="1">
        <v>1</v>
      </c>
    </row>
    <row r="44" spans="1:13" x14ac:dyDescent="0.25">
      <c r="A44" s="1" t="s">
        <v>59</v>
      </c>
      <c r="B44" s="1" t="s">
        <v>60</v>
      </c>
      <c r="C44" s="2">
        <v>25816</v>
      </c>
      <c r="D44" s="1" t="s">
        <v>26</v>
      </c>
      <c r="E44" s="1" t="s">
        <v>16</v>
      </c>
      <c r="F44" s="1" t="str">
        <f>LEFT(_36_5[[#This Row],[Imie]])</f>
        <v>B</v>
      </c>
      <c r="G44" s="1" t="str">
        <f>LEFT(_36_5[[#This Row],[Nazwisko]])</f>
        <v>K</v>
      </c>
      <c r="H44" s="1" t="str">
        <f>RIGHT(YEAR(_36_5[[#This Row],[Data urodzenia]]),2)</f>
        <v>70</v>
      </c>
      <c r="I44" s="1" t="str">
        <f>CONCATENATE(_36_5[[#This Row],[1 imienia]],_36_5[[#This Row],[1 nazw]],_36_5[[#This Row],[rok]])</f>
        <v>BK70</v>
      </c>
      <c r="L44" s="4" t="s">
        <v>249</v>
      </c>
      <c r="M44" s="1">
        <v>1</v>
      </c>
    </row>
    <row r="45" spans="1:13" x14ac:dyDescent="0.25">
      <c r="A45" s="1" t="s">
        <v>61</v>
      </c>
      <c r="B45" s="1" t="s">
        <v>62</v>
      </c>
      <c r="C45" s="2">
        <v>24809</v>
      </c>
      <c r="D45" s="1" t="s">
        <v>26</v>
      </c>
      <c r="E45" s="1" t="s">
        <v>37</v>
      </c>
      <c r="F45" s="1" t="str">
        <f>LEFT(_36_5[[#This Row],[Imie]])</f>
        <v>Z</v>
      </c>
      <c r="G45" s="1" t="str">
        <f>LEFT(_36_5[[#This Row],[Nazwisko]])</f>
        <v>G</v>
      </c>
      <c r="H45" s="1" t="str">
        <f>RIGHT(YEAR(_36_5[[#This Row],[Data urodzenia]]),2)</f>
        <v>67</v>
      </c>
      <c r="I45" s="1" t="str">
        <f>CONCATENATE(_36_5[[#This Row],[1 imienia]],_36_5[[#This Row],[1 nazw]],_36_5[[#This Row],[rok]])</f>
        <v>ZG67</v>
      </c>
      <c r="L45" s="4" t="s">
        <v>199</v>
      </c>
      <c r="M45" s="1">
        <v>1</v>
      </c>
    </row>
    <row r="46" spans="1:13" x14ac:dyDescent="0.25">
      <c r="A46" s="1" t="s">
        <v>63</v>
      </c>
      <c r="B46" s="1" t="s">
        <v>10</v>
      </c>
      <c r="C46" s="2">
        <v>25912</v>
      </c>
      <c r="D46" s="1" t="s">
        <v>7</v>
      </c>
      <c r="E46" s="1" t="s">
        <v>30</v>
      </c>
      <c r="F46" s="1" t="str">
        <f>LEFT(_36_5[[#This Row],[Imie]])</f>
        <v>M</v>
      </c>
      <c r="G46" s="1" t="str">
        <f>LEFT(_36_5[[#This Row],[Nazwisko]])</f>
        <v>B</v>
      </c>
      <c r="H46" s="1" t="str">
        <f>RIGHT(YEAR(_36_5[[#This Row],[Data urodzenia]]),2)</f>
        <v>70</v>
      </c>
      <c r="I46" s="1" t="str">
        <f>CONCATENATE(_36_5[[#This Row],[1 imienia]],_36_5[[#This Row],[1 nazw]],_36_5[[#This Row],[rok]])</f>
        <v>MB70</v>
      </c>
      <c r="L46" s="4" t="s">
        <v>253</v>
      </c>
      <c r="M46" s="1">
        <v>1</v>
      </c>
    </row>
    <row r="47" spans="1:13" x14ac:dyDescent="0.25">
      <c r="A47" s="1" t="s">
        <v>64</v>
      </c>
      <c r="B47" s="1" t="s">
        <v>65</v>
      </c>
      <c r="C47" s="2">
        <v>25045</v>
      </c>
      <c r="D47" s="1" t="s">
        <v>15</v>
      </c>
      <c r="E47" s="1" t="s">
        <v>20</v>
      </c>
      <c r="F47" s="1" t="str">
        <f>LEFT(_36_5[[#This Row],[Imie]])</f>
        <v>R</v>
      </c>
      <c r="G47" s="1" t="str">
        <f>LEFT(_36_5[[#This Row],[Nazwisko]])</f>
        <v>S</v>
      </c>
      <c r="H47" s="1" t="str">
        <f>RIGHT(YEAR(_36_5[[#This Row],[Data urodzenia]]),2)</f>
        <v>68</v>
      </c>
      <c r="I47" s="1" t="str">
        <f>CONCATENATE(_36_5[[#This Row],[1 imienia]],_36_5[[#This Row],[1 nazw]],_36_5[[#This Row],[rok]])</f>
        <v>RS68</v>
      </c>
      <c r="L47" s="4" t="s">
        <v>200</v>
      </c>
      <c r="M47" s="1">
        <v>1</v>
      </c>
    </row>
    <row r="48" spans="1:13" x14ac:dyDescent="0.25">
      <c r="A48" s="1" t="s">
        <v>66</v>
      </c>
      <c r="B48" s="1" t="s">
        <v>67</v>
      </c>
      <c r="C48" s="2">
        <v>24714</v>
      </c>
      <c r="D48" s="1" t="s">
        <v>15</v>
      </c>
      <c r="E48" s="1" t="s">
        <v>16</v>
      </c>
      <c r="F48" s="1" t="str">
        <f>LEFT(_36_5[[#This Row],[Imie]])</f>
        <v>J</v>
      </c>
      <c r="G48" s="1" t="str">
        <f>LEFT(_36_5[[#This Row],[Nazwisko]])</f>
        <v>M</v>
      </c>
      <c r="H48" s="1" t="str">
        <f>RIGHT(YEAR(_36_5[[#This Row],[Data urodzenia]]),2)</f>
        <v>67</v>
      </c>
      <c r="I48" s="1" t="str">
        <f>CONCATENATE(_36_5[[#This Row],[1 imienia]],_36_5[[#This Row],[1 nazw]],_36_5[[#This Row],[rok]])</f>
        <v>JM67</v>
      </c>
      <c r="L48" s="4" t="s">
        <v>257</v>
      </c>
      <c r="M48" s="1">
        <v>1</v>
      </c>
    </row>
    <row r="49" spans="1:13" x14ac:dyDescent="0.25">
      <c r="A49" s="1" t="s">
        <v>68</v>
      </c>
      <c r="B49" s="1" t="s">
        <v>69</v>
      </c>
      <c r="C49" s="2">
        <v>23843</v>
      </c>
      <c r="D49" s="1" t="s">
        <v>7</v>
      </c>
      <c r="E49" s="1" t="s">
        <v>23</v>
      </c>
      <c r="F49" s="1" t="str">
        <f>LEFT(_36_5[[#This Row],[Imie]])</f>
        <v>M</v>
      </c>
      <c r="G49" s="1" t="str">
        <f>LEFT(_36_5[[#This Row],[Nazwisko]])</f>
        <v>Z</v>
      </c>
      <c r="H49" s="1" t="str">
        <f>RIGHT(YEAR(_36_5[[#This Row],[Data urodzenia]]),2)</f>
        <v>65</v>
      </c>
      <c r="I49" s="1" t="str">
        <f>CONCATENATE(_36_5[[#This Row],[1 imienia]],_36_5[[#This Row],[1 nazw]],_36_5[[#This Row],[rok]])</f>
        <v>MZ65</v>
      </c>
      <c r="L49" s="4" t="s">
        <v>201</v>
      </c>
      <c r="M49" s="1">
        <v>1</v>
      </c>
    </row>
    <row r="50" spans="1:13" x14ac:dyDescent="0.25">
      <c r="A50" s="1" t="s">
        <v>70</v>
      </c>
      <c r="B50" s="1" t="s">
        <v>67</v>
      </c>
      <c r="C50" s="2">
        <v>24655</v>
      </c>
      <c r="D50" s="1" t="s">
        <v>7</v>
      </c>
      <c r="E50" s="1" t="s">
        <v>41</v>
      </c>
      <c r="F50" s="1" t="str">
        <f>LEFT(_36_5[[#This Row],[Imie]])</f>
        <v>J</v>
      </c>
      <c r="G50" s="1" t="str">
        <f>LEFT(_36_5[[#This Row],[Nazwisko]])</f>
        <v>R</v>
      </c>
      <c r="H50" s="1" t="str">
        <f>RIGHT(YEAR(_36_5[[#This Row],[Data urodzenia]]),2)</f>
        <v>67</v>
      </c>
      <c r="I50" s="1" t="str">
        <f>CONCATENATE(_36_5[[#This Row],[1 imienia]],_36_5[[#This Row],[1 nazw]],_36_5[[#This Row],[rok]])</f>
        <v>JR67</v>
      </c>
      <c r="L50" s="4" t="s">
        <v>261</v>
      </c>
      <c r="M50" s="1">
        <v>1</v>
      </c>
    </row>
    <row r="51" spans="1:13" x14ac:dyDescent="0.25">
      <c r="A51" s="1" t="s">
        <v>71</v>
      </c>
      <c r="B51" s="1" t="s">
        <v>67</v>
      </c>
      <c r="C51" s="2">
        <v>23012</v>
      </c>
      <c r="D51" s="1" t="s">
        <v>7</v>
      </c>
      <c r="E51" s="1" t="s">
        <v>41</v>
      </c>
      <c r="F51" s="1" t="str">
        <f>LEFT(_36_5[[#This Row],[Imie]])</f>
        <v>J</v>
      </c>
      <c r="G51" s="1" t="str">
        <f>LEFT(_36_5[[#This Row],[Nazwisko]])</f>
        <v>S</v>
      </c>
      <c r="H51" s="1" t="str">
        <f>RIGHT(YEAR(_36_5[[#This Row],[Data urodzenia]]),2)</f>
        <v>63</v>
      </c>
      <c r="I51" s="1" t="str">
        <f>CONCATENATE(_36_5[[#This Row],[1 imienia]],_36_5[[#This Row],[1 nazw]],_36_5[[#This Row],[rok]])</f>
        <v>JS63</v>
      </c>
      <c r="L51" s="4" t="s">
        <v>202</v>
      </c>
      <c r="M51" s="1">
        <v>1</v>
      </c>
    </row>
    <row r="52" spans="1:13" x14ac:dyDescent="0.25">
      <c r="A52" s="1" t="s">
        <v>72</v>
      </c>
      <c r="B52" s="1" t="s">
        <v>73</v>
      </c>
      <c r="C52" s="2">
        <v>23633</v>
      </c>
      <c r="D52" s="1" t="s">
        <v>15</v>
      </c>
      <c r="E52" s="1" t="s">
        <v>74</v>
      </c>
      <c r="F52" s="1" t="str">
        <f>LEFT(_36_5[[#This Row],[Imie]])</f>
        <v>T</v>
      </c>
      <c r="G52" s="1" t="str">
        <f>LEFT(_36_5[[#This Row],[Nazwisko]])</f>
        <v>S</v>
      </c>
      <c r="H52" s="1" t="str">
        <f>RIGHT(YEAR(_36_5[[#This Row],[Data urodzenia]]),2)</f>
        <v>64</v>
      </c>
      <c r="I52" s="1" t="str">
        <f>CONCATENATE(_36_5[[#This Row],[1 imienia]],_36_5[[#This Row],[1 nazw]],_36_5[[#This Row],[rok]])</f>
        <v>TS64</v>
      </c>
      <c r="L52" s="4" t="s">
        <v>265</v>
      </c>
      <c r="M52" s="1">
        <v>1</v>
      </c>
    </row>
    <row r="53" spans="1:13" x14ac:dyDescent="0.25">
      <c r="A53" s="1" t="s">
        <v>75</v>
      </c>
      <c r="B53" s="1" t="s">
        <v>29</v>
      </c>
      <c r="C53" s="2">
        <v>23446</v>
      </c>
      <c r="D53" s="1" t="s">
        <v>33</v>
      </c>
      <c r="E53" s="1" t="s">
        <v>76</v>
      </c>
      <c r="F53" s="1" t="str">
        <f>LEFT(_36_5[[#This Row],[Imie]])</f>
        <v>A</v>
      </c>
      <c r="G53" s="1" t="str">
        <f>LEFT(_36_5[[#This Row],[Nazwisko]])</f>
        <v>K</v>
      </c>
      <c r="H53" s="1" t="str">
        <f>RIGHT(YEAR(_36_5[[#This Row],[Data urodzenia]]),2)</f>
        <v>64</v>
      </c>
      <c r="I53" s="1" t="str">
        <f>CONCATENATE(_36_5[[#This Row],[1 imienia]],_36_5[[#This Row],[1 nazw]],_36_5[[#This Row],[rok]])</f>
        <v>AK64</v>
      </c>
      <c r="L53" s="4" t="s">
        <v>203</v>
      </c>
      <c r="M53" s="1">
        <v>1</v>
      </c>
    </row>
    <row r="54" spans="1:13" x14ac:dyDescent="0.25">
      <c r="A54" s="1" t="s">
        <v>77</v>
      </c>
      <c r="B54" s="1" t="s">
        <v>78</v>
      </c>
      <c r="C54" s="2">
        <v>24108</v>
      </c>
      <c r="D54" s="1" t="s">
        <v>33</v>
      </c>
      <c r="E54" s="1" t="s">
        <v>79</v>
      </c>
      <c r="F54" s="1" t="str">
        <f>LEFT(_36_5[[#This Row],[Imie]])</f>
        <v>S</v>
      </c>
      <c r="G54" s="1" t="str">
        <f>LEFT(_36_5[[#This Row],[Nazwisko]])</f>
        <v>G</v>
      </c>
      <c r="H54" s="1" t="str">
        <f>RIGHT(YEAR(_36_5[[#This Row],[Data urodzenia]]),2)</f>
        <v>66</v>
      </c>
      <c r="I54" s="1" t="str">
        <f>CONCATENATE(_36_5[[#This Row],[1 imienia]],_36_5[[#This Row],[1 nazw]],_36_5[[#This Row],[rok]])</f>
        <v>SG66</v>
      </c>
      <c r="L54" s="4" t="s">
        <v>269</v>
      </c>
      <c r="M54" s="1">
        <v>1</v>
      </c>
    </row>
    <row r="55" spans="1:13" x14ac:dyDescent="0.25">
      <c r="A55" s="1" t="s">
        <v>80</v>
      </c>
      <c r="B55" s="1" t="s">
        <v>10</v>
      </c>
      <c r="C55" s="2">
        <v>23732</v>
      </c>
      <c r="D55" s="1" t="s">
        <v>15</v>
      </c>
      <c r="E55" s="1" t="s">
        <v>81</v>
      </c>
      <c r="F55" s="1" t="str">
        <f>LEFT(_36_5[[#This Row],[Imie]])</f>
        <v>M</v>
      </c>
      <c r="G55" s="1" t="str">
        <f>LEFT(_36_5[[#This Row],[Nazwisko]])</f>
        <v>B</v>
      </c>
      <c r="H55" s="1" t="str">
        <f>RIGHT(YEAR(_36_5[[#This Row],[Data urodzenia]]),2)</f>
        <v>64</v>
      </c>
      <c r="I55" s="1" t="str">
        <f>CONCATENATE(_36_5[[#This Row],[1 imienia]],_36_5[[#This Row],[1 nazw]],_36_5[[#This Row],[rok]])</f>
        <v>MB64</v>
      </c>
      <c r="L55" s="4" t="s">
        <v>204</v>
      </c>
      <c r="M55" s="1">
        <v>1</v>
      </c>
    </row>
    <row r="56" spans="1:13" x14ac:dyDescent="0.25">
      <c r="A56" s="1" t="s">
        <v>82</v>
      </c>
      <c r="B56" s="1" t="s">
        <v>83</v>
      </c>
      <c r="C56" s="2">
        <v>24905</v>
      </c>
      <c r="D56" s="1" t="s">
        <v>15</v>
      </c>
      <c r="E56" s="1" t="s">
        <v>44</v>
      </c>
      <c r="F56" s="1" t="str">
        <f>LEFT(_36_5[[#This Row],[Imie]])</f>
        <v>M</v>
      </c>
      <c r="G56" s="1" t="str">
        <f>LEFT(_36_5[[#This Row],[Nazwisko]])</f>
        <v>J</v>
      </c>
      <c r="H56" s="1" t="str">
        <f>RIGHT(YEAR(_36_5[[#This Row],[Data urodzenia]]),2)</f>
        <v>68</v>
      </c>
      <c r="I56" s="1" t="str">
        <f>CONCATENATE(_36_5[[#This Row],[1 imienia]],_36_5[[#This Row],[1 nazw]],_36_5[[#This Row],[rok]])</f>
        <v>MJ68</v>
      </c>
      <c r="L56" s="4" t="s">
        <v>273</v>
      </c>
      <c r="M56" s="1">
        <v>1</v>
      </c>
    </row>
    <row r="57" spans="1:13" x14ac:dyDescent="0.25">
      <c r="A57" s="1" t="s">
        <v>68</v>
      </c>
      <c r="B57" s="1" t="s">
        <v>29</v>
      </c>
      <c r="C57" s="2">
        <v>24173</v>
      </c>
      <c r="D57" s="1" t="s">
        <v>26</v>
      </c>
      <c r="E57" s="1" t="s">
        <v>12</v>
      </c>
      <c r="F57" s="1" t="str">
        <f>LEFT(_36_5[[#This Row],[Imie]])</f>
        <v>A</v>
      </c>
      <c r="G57" s="1" t="str">
        <f>LEFT(_36_5[[#This Row],[Nazwisko]])</f>
        <v>Z</v>
      </c>
      <c r="H57" s="1" t="str">
        <f>RIGHT(YEAR(_36_5[[#This Row],[Data urodzenia]]),2)</f>
        <v>66</v>
      </c>
      <c r="I57" s="1" t="str">
        <f>CONCATENATE(_36_5[[#This Row],[1 imienia]],_36_5[[#This Row],[1 nazw]],_36_5[[#This Row],[rok]])</f>
        <v>AZ66</v>
      </c>
      <c r="L57" s="4" t="s">
        <v>205</v>
      </c>
      <c r="M57" s="1">
        <v>1</v>
      </c>
    </row>
    <row r="58" spans="1:13" x14ac:dyDescent="0.25">
      <c r="A58" s="1" t="s">
        <v>71</v>
      </c>
      <c r="B58" s="1" t="s">
        <v>67</v>
      </c>
      <c r="C58" s="2">
        <v>23881</v>
      </c>
      <c r="D58" s="1" t="s">
        <v>26</v>
      </c>
      <c r="E58" s="1" t="s">
        <v>34</v>
      </c>
      <c r="F58" s="1" t="str">
        <f>LEFT(_36_5[[#This Row],[Imie]])</f>
        <v>J</v>
      </c>
      <c r="G58" s="1" t="str">
        <f>LEFT(_36_5[[#This Row],[Nazwisko]])</f>
        <v>S</v>
      </c>
      <c r="H58" s="1" t="str">
        <f>RIGHT(YEAR(_36_5[[#This Row],[Data urodzenia]]),2)</f>
        <v>65</v>
      </c>
      <c r="I58" s="1" t="str">
        <f>CONCATENATE(_36_5[[#This Row],[1 imienia]],_36_5[[#This Row],[1 nazw]],_36_5[[#This Row],[rok]])</f>
        <v>JS65</v>
      </c>
      <c r="L58" s="4" t="s">
        <v>277</v>
      </c>
      <c r="M58" s="1">
        <v>1</v>
      </c>
    </row>
    <row r="59" spans="1:13" x14ac:dyDescent="0.25">
      <c r="A59" s="1" t="s">
        <v>72</v>
      </c>
      <c r="B59" s="1" t="s">
        <v>67</v>
      </c>
      <c r="C59" s="2">
        <v>22362</v>
      </c>
      <c r="D59" s="1" t="s">
        <v>40</v>
      </c>
      <c r="E59" s="1" t="s">
        <v>16</v>
      </c>
      <c r="F59" s="1" t="str">
        <f>LEFT(_36_5[[#This Row],[Imie]])</f>
        <v>J</v>
      </c>
      <c r="G59" s="1" t="str">
        <f>LEFT(_36_5[[#This Row],[Nazwisko]])</f>
        <v>S</v>
      </c>
      <c r="H59" s="1" t="str">
        <f>RIGHT(YEAR(_36_5[[#This Row],[Data urodzenia]]),2)</f>
        <v>61</v>
      </c>
      <c r="I59" s="1" t="str">
        <f>CONCATENATE(_36_5[[#This Row],[1 imienia]],_36_5[[#This Row],[1 nazw]],_36_5[[#This Row],[rok]])</f>
        <v>JS61</v>
      </c>
      <c r="L59" s="4" t="s">
        <v>206</v>
      </c>
      <c r="M59" s="1">
        <v>1</v>
      </c>
    </row>
    <row r="60" spans="1:13" x14ac:dyDescent="0.25">
      <c r="A60" s="1" t="s">
        <v>70</v>
      </c>
      <c r="B60" s="1" t="s">
        <v>84</v>
      </c>
      <c r="C60" s="2">
        <v>23939</v>
      </c>
      <c r="D60" s="1" t="s">
        <v>40</v>
      </c>
      <c r="E60" s="1" t="s">
        <v>37</v>
      </c>
      <c r="F60" s="1" t="str">
        <f>LEFT(_36_5[[#This Row],[Imie]])</f>
        <v>M</v>
      </c>
      <c r="G60" s="1" t="str">
        <f>LEFT(_36_5[[#This Row],[Nazwisko]])</f>
        <v>R</v>
      </c>
      <c r="H60" s="1" t="str">
        <f>RIGHT(YEAR(_36_5[[#This Row],[Data urodzenia]]),2)</f>
        <v>65</v>
      </c>
      <c r="I60" s="1" t="str">
        <f>CONCATENATE(_36_5[[#This Row],[1 imienia]],_36_5[[#This Row],[1 nazw]],_36_5[[#This Row],[rok]])</f>
        <v>MR65</v>
      </c>
      <c r="L60" s="4" t="s">
        <v>281</v>
      </c>
      <c r="M60" s="1">
        <v>1</v>
      </c>
    </row>
    <row r="61" spans="1:13" x14ac:dyDescent="0.25">
      <c r="A61" s="1" t="s">
        <v>75</v>
      </c>
      <c r="B61" s="1" t="s">
        <v>10</v>
      </c>
      <c r="C61" s="2">
        <v>23324</v>
      </c>
      <c r="D61" s="1" t="s">
        <v>19</v>
      </c>
      <c r="E61" s="1" t="s">
        <v>30</v>
      </c>
      <c r="F61" s="1" t="str">
        <f>LEFT(_36_5[[#This Row],[Imie]])</f>
        <v>M</v>
      </c>
      <c r="G61" s="1" t="str">
        <f>LEFT(_36_5[[#This Row],[Nazwisko]])</f>
        <v>K</v>
      </c>
      <c r="H61" s="1" t="str">
        <f>RIGHT(YEAR(_36_5[[#This Row],[Data urodzenia]]),2)</f>
        <v>63</v>
      </c>
      <c r="I61" s="1" t="str">
        <f>CONCATENATE(_36_5[[#This Row],[1 imienia]],_36_5[[#This Row],[1 nazw]],_36_5[[#This Row],[rok]])</f>
        <v>MK63</v>
      </c>
      <c r="L61" s="4" t="s">
        <v>207</v>
      </c>
      <c r="M61" s="1">
        <v>1</v>
      </c>
    </row>
    <row r="62" spans="1:13" x14ac:dyDescent="0.25">
      <c r="A62" s="1" t="s">
        <v>82</v>
      </c>
      <c r="B62" s="1" t="s">
        <v>85</v>
      </c>
      <c r="C62" s="2">
        <v>25034</v>
      </c>
      <c r="D62" s="1" t="s">
        <v>19</v>
      </c>
      <c r="E62" s="1" t="s">
        <v>20</v>
      </c>
      <c r="F62" s="1" t="str">
        <f>LEFT(_36_5[[#This Row],[Imie]])</f>
        <v>M</v>
      </c>
      <c r="G62" s="1" t="str">
        <f>LEFT(_36_5[[#This Row],[Nazwisko]])</f>
        <v>J</v>
      </c>
      <c r="H62" s="1" t="str">
        <f>RIGHT(YEAR(_36_5[[#This Row],[Data urodzenia]]),2)</f>
        <v>68</v>
      </c>
      <c r="I62" s="1" t="str">
        <f>CONCATENATE(_36_5[[#This Row],[1 imienia]],_36_5[[#This Row],[1 nazw]],_36_5[[#This Row],[rok]])</f>
        <v>MJ68</v>
      </c>
      <c r="L62" s="4" t="s">
        <v>285</v>
      </c>
      <c r="M62" s="1">
        <v>1</v>
      </c>
    </row>
    <row r="63" spans="1:13" x14ac:dyDescent="0.25">
      <c r="A63" s="1" t="s">
        <v>86</v>
      </c>
      <c r="B63" s="1" t="s">
        <v>78</v>
      </c>
      <c r="C63" s="2">
        <v>25337</v>
      </c>
      <c r="D63" s="1" t="s">
        <v>33</v>
      </c>
      <c r="E63" s="1" t="s">
        <v>87</v>
      </c>
      <c r="F63" s="1" t="str">
        <f>LEFT(_36_5[[#This Row],[Imie]])</f>
        <v>S</v>
      </c>
      <c r="G63" s="1" t="str">
        <f>LEFT(_36_5[[#This Row],[Nazwisko]])</f>
        <v>G</v>
      </c>
      <c r="H63" s="1" t="str">
        <f>RIGHT(YEAR(_36_5[[#This Row],[Data urodzenia]]),2)</f>
        <v>69</v>
      </c>
      <c r="I63" s="1" t="str">
        <f>CONCATENATE(_36_5[[#This Row],[1 imienia]],_36_5[[#This Row],[1 nazw]],_36_5[[#This Row],[rok]])</f>
        <v>SG69</v>
      </c>
      <c r="L63" s="4" t="s">
        <v>208</v>
      </c>
      <c r="M63" s="1">
        <v>1</v>
      </c>
    </row>
    <row r="64" spans="1:13" x14ac:dyDescent="0.25">
      <c r="A64" s="1" t="s">
        <v>80</v>
      </c>
      <c r="B64" s="1" t="s">
        <v>73</v>
      </c>
      <c r="C64" s="2">
        <v>24101</v>
      </c>
      <c r="D64" s="1" t="s">
        <v>33</v>
      </c>
      <c r="E64" s="1" t="s">
        <v>87</v>
      </c>
      <c r="F64" s="1" t="str">
        <f>LEFT(_36_5[[#This Row],[Imie]])</f>
        <v>T</v>
      </c>
      <c r="G64" s="1" t="str">
        <f>LEFT(_36_5[[#This Row],[Nazwisko]])</f>
        <v>B</v>
      </c>
      <c r="H64" s="1" t="str">
        <f>RIGHT(YEAR(_36_5[[#This Row],[Data urodzenia]]),2)</f>
        <v>65</v>
      </c>
      <c r="I64" s="1" t="str">
        <f>CONCATENATE(_36_5[[#This Row],[1 imienia]],_36_5[[#This Row],[1 nazw]],_36_5[[#This Row],[rok]])</f>
        <v>TB65</v>
      </c>
      <c r="L64" s="4" t="s">
        <v>289</v>
      </c>
      <c r="M64" s="1">
        <v>1</v>
      </c>
    </row>
    <row r="65" spans="1:13" x14ac:dyDescent="0.25">
      <c r="A65" s="1" t="s">
        <v>88</v>
      </c>
      <c r="B65" s="1" t="s">
        <v>89</v>
      </c>
      <c r="C65" s="2">
        <v>20419</v>
      </c>
      <c r="D65" s="1" t="s">
        <v>26</v>
      </c>
      <c r="E65" s="1" t="s">
        <v>27</v>
      </c>
      <c r="F65" s="1" t="str">
        <f>LEFT(_36_5[[#This Row],[Imie]])</f>
        <v>A</v>
      </c>
      <c r="G65" s="1" t="str">
        <f>LEFT(_36_5[[#This Row],[Nazwisko]])</f>
        <v>S</v>
      </c>
      <c r="H65" s="1" t="str">
        <f>RIGHT(YEAR(_36_5[[#This Row],[Data urodzenia]]),2)</f>
        <v>55</v>
      </c>
      <c r="I65" s="1" t="str">
        <f>CONCATENATE(_36_5[[#This Row],[1 imienia]],_36_5[[#This Row],[1 nazw]],_36_5[[#This Row],[rok]])</f>
        <v>AS55</v>
      </c>
      <c r="L65" s="4" t="s">
        <v>209</v>
      </c>
      <c r="M65" s="1">
        <v>1</v>
      </c>
    </row>
    <row r="66" spans="1:13" x14ac:dyDescent="0.25">
      <c r="A66" s="1" t="s">
        <v>90</v>
      </c>
      <c r="B66" s="1" t="s">
        <v>91</v>
      </c>
      <c r="C66" s="2">
        <v>21636</v>
      </c>
      <c r="D66" s="1" t="s">
        <v>26</v>
      </c>
      <c r="E66" s="1" t="s">
        <v>92</v>
      </c>
      <c r="F66" s="1" t="str">
        <f>LEFT(_36_5[[#This Row],[Imie]])</f>
        <v>D</v>
      </c>
      <c r="G66" s="1" t="str">
        <f>LEFT(_36_5[[#This Row],[Nazwisko]])</f>
        <v>K</v>
      </c>
      <c r="H66" s="1" t="str">
        <f>RIGHT(YEAR(_36_5[[#This Row],[Data urodzenia]]),2)</f>
        <v>59</v>
      </c>
      <c r="I66" s="1" t="str">
        <f>CONCATENATE(_36_5[[#This Row],[1 imienia]],_36_5[[#This Row],[1 nazw]],_36_5[[#This Row],[rok]])</f>
        <v>DK59</v>
      </c>
      <c r="L66" s="4" t="s">
        <v>293</v>
      </c>
      <c r="M66" s="1">
        <v>1</v>
      </c>
    </row>
    <row r="67" spans="1:13" x14ac:dyDescent="0.25">
      <c r="A67" s="1" t="s">
        <v>93</v>
      </c>
      <c r="B67" s="1" t="s">
        <v>32</v>
      </c>
      <c r="C67" s="2">
        <v>24104</v>
      </c>
      <c r="D67" s="1" t="s">
        <v>33</v>
      </c>
      <c r="E67" s="1" t="s">
        <v>94</v>
      </c>
      <c r="F67" s="1" t="str">
        <f>LEFT(_36_5[[#This Row],[Imie]])</f>
        <v>E</v>
      </c>
      <c r="G67" s="1" t="str">
        <f>LEFT(_36_5[[#This Row],[Nazwisko]])</f>
        <v>K</v>
      </c>
      <c r="H67" s="1" t="str">
        <f>RIGHT(YEAR(_36_5[[#This Row],[Data urodzenia]]),2)</f>
        <v>65</v>
      </c>
      <c r="I67" s="1" t="str">
        <f>CONCATENATE(_36_5[[#This Row],[1 imienia]],_36_5[[#This Row],[1 nazw]],_36_5[[#This Row],[rok]])</f>
        <v>EK65</v>
      </c>
      <c r="L67" s="4" t="s">
        <v>210</v>
      </c>
      <c r="M67" s="1">
        <v>1</v>
      </c>
    </row>
    <row r="68" spans="1:13" x14ac:dyDescent="0.25">
      <c r="A68" s="1" t="s">
        <v>95</v>
      </c>
      <c r="B68" s="1" t="s">
        <v>96</v>
      </c>
      <c r="C68" s="2">
        <v>23068</v>
      </c>
      <c r="D68" s="1" t="s">
        <v>7</v>
      </c>
      <c r="E68" s="1" t="s">
        <v>20</v>
      </c>
      <c r="F68" s="1" t="str">
        <f>LEFT(_36_5[[#This Row],[Imie]])</f>
        <v>F</v>
      </c>
      <c r="G68" s="1" t="str">
        <f>LEFT(_36_5[[#This Row],[Nazwisko]])</f>
        <v>W</v>
      </c>
      <c r="H68" s="1" t="str">
        <f>RIGHT(YEAR(_36_5[[#This Row],[Data urodzenia]]),2)</f>
        <v>63</v>
      </c>
      <c r="I68" s="1" t="str">
        <f>CONCATENATE(_36_5[[#This Row],[1 imienia]],_36_5[[#This Row],[1 nazw]],_36_5[[#This Row],[rok]])</f>
        <v>FW63</v>
      </c>
      <c r="L68" s="4" t="s">
        <v>297</v>
      </c>
      <c r="M68" s="1">
        <v>1</v>
      </c>
    </row>
    <row r="69" spans="1:13" x14ac:dyDescent="0.25">
      <c r="A69" s="1" t="s">
        <v>97</v>
      </c>
      <c r="B69" s="1" t="s">
        <v>47</v>
      </c>
      <c r="C69" s="2">
        <v>22219</v>
      </c>
      <c r="D69" s="1" t="s">
        <v>7</v>
      </c>
      <c r="E69" s="1" t="s">
        <v>98</v>
      </c>
      <c r="F69" s="1" t="str">
        <f>LEFT(_36_5[[#This Row],[Imie]])</f>
        <v>G</v>
      </c>
      <c r="G69" s="1" t="str">
        <f>LEFT(_36_5[[#This Row],[Nazwisko]])</f>
        <v>K</v>
      </c>
      <c r="H69" s="1" t="str">
        <f>RIGHT(YEAR(_36_5[[#This Row],[Data urodzenia]]),2)</f>
        <v>60</v>
      </c>
      <c r="I69" s="1" t="str">
        <f>CONCATENATE(_36_5[[#This Row],[1 imienia]],_36_5[[#This Row],[1 nazw]],_36_5[[#This Row],[rok]])</f>
        <v>GK60</v>
      </c>
      <c r="L69" s="4" t="s">
        <v>211</v>
      </c>
      <c r="M69" s="1">
        <v>1</v>
      </c>
    </row>
    <row r="70" spans="1:13" x14ac:dyDescent="0.25">
      <c r="A70" s="1" t="s">
        <v>48</v>
      </c>
      <c r="B70" s="1" t="s">
        <v>47</v>
      </c>
      <c r="C70" s="2">
        <v>25698</v>
      </c>
      <c r="D70" s="1" t="s">
        <v>7</v>
      </c>
      <c r="E70" s="1" t="s">
        <v>99</v>
      </c>
      <c r="F70" s="1" t="str">
        <f>LEFT(_36_5[[#This Row],[Imie]])</f>
        <v>G</v>
      </c>
      <c r="G70" s="1" t="str">
        <f>LEFT(_36_5[[#This Row],[Nazwisko]])</f>
        <v>G</v>
      </c>
      <c r="H70" s="1" t="str">
        <f>RIGHT(YEAR(_36_5[[#This Row],[Data urodzenia]]),2)</f>
        <v>70</v>
      </c>
      <c r="I70" s="1" t="str">
        <f>CONCATENATE(_36_5[[#This Row],[1 imienia]],_36_5[[#This Row],[1 nazw]],_36_5[[#This Row],[rok]])</f>
        <v>GG70</v>
      </c>
      <c r="L70" s="4" t="s">
        <v>301</v>
      </c>
      <c r="M70" s="1">
        <v>1</v>
      </c>
    </row>
    <row r="71" spans="1:13" x14ac:dyDescent="0.25">
      <c r="A71" s="1" t="s">
        <v>49</v>
      </c>
      <c r="B71" s="1" t="s">
        <v>50</v>
      </c>
      <c r="C71" s="2">
        <v>23212</v>
      </c>
      <c r="D71" s="1" t="s">
        <v>7</v>
      </c>
      <c r="E71" s="1" t="s">
        <v>100</v>
      </c>
      <c r="F71" s="1" t="str">
        <f>LEFT(_36_5[[#This Row],[Imie]])</f>
        <v>S</v>
      </c>
      <c r="G71" s="1" t="str">
        <f>LEFT(_36_5[[#This Row],[Nazwisko]])</f>
        <v>I</v>
      </c>
      <c r="H71" s="1" t="str">
        <f>RIGHT(YEAR(_36_5[[#This Row],[Data urodzenia]]),2)</f>
        <v>63</v>
      </c>
      <c r="I71" s="1" t="str">
        <f>CONCATENATE(_36_5[[#This Row],[1 imienia]],_36_5[[#This Row],[1 nazw]],_36_5[[#This Row],[rok]])</f>
        <v>SI63</v>
      </c>
      <c r="L71" s="4" t="s">
        <v>212</v>
      </c>
      <c r="M71" s="1">
        <v>1</v>
      </c>
    </row>
    <row r="72" spans="1:13" x14ac:dyDescent="0.25">
      <c r="A72" s="1" t="s">
        <v>51</v>
      </c>
      <c r="B72" s="1" t="s">
        <v>52</v>
      </c>
      <c r="C72" s="2">
        <v>20981</v>
      </c>
      <c r="D72" s="1" t="s">
        <v>15</v>
      </c>
      <c r="E72" s="1" t="s">
        <v>87</v>
      </c>
      <c r="F72" s="1" t="str">
        <f>LEFT(_36_5[[#This Row],[Imie]])</f>
        <v>S</v>
      </c>
      <c r="G72" s="1" t="str">
        <f>LEFT(_36_5[[#This Row],[Nazwisko]])</f>
        <v>R</v>
      </c>
      <c r="H72" s="1" t="str">
        <f>RIGHT(YEAR(_36_5[[#This Row],[Data urodzenia]]),2)</f>
        <v>57</v>
      </c>
      <c r="I72" s="1" t="str">
        <f>CONCATENATE(_36_5[[#This Row],[1 imienia]],_36_5[[#This Row],[1 nazw]],_36_5[[#This Row],[rok]])</f>
        <v>SR57</v>
      </c>
      <c r="L72" s="4" t="s">
        <v>244</v>
      </c>
      <c r="M72" s="1">
        <v>1</v>
      </c>
    </row>
    <row r="73" spans="1:13" x14ac:dyDescent="0.25">
      <c r="A73" s="1" t="s">
        <v>53</v>
      </c>
      <c r="B73" s="1" t="s">
        <v>54</v>
      </c>
      <c r="C73" s="2">
        <v>23843</v>
      </c>
      <c r="D73" s="1" t="s">
        <v>33</v>
      </c>
      <c r="E73" s="1" t="s">
        <v>16</v>
      </c>
      <c r="F73" s="1" t="str">
        <f>LEFT(_36_5[[#This Row],[Imie]])</f>
        <v>B</v>
      </c>
      <c r="G73" s="1" t="str">
        <f>LEFT(_36_5[[#This Row],[Nazwisko]])</f>
        <v>B</v>
      </c>
      <c r="H73" s="1" t="str">
        <f>RIGHT(YEAR(_36_5[[#This Row],[Data urodzenia]]),2)</f>
        <v>65</v>
      </c>
      <c r="I73" s="1" t="str">
        <f>CONCATENATE(_36_5[[#This Row],[1 imienia]],_36_5[[#This Row],[1 nazw]],_36_5[[#This Row],[rok]])</f>
        <v>BB65</v>
      </c>
      <c r="L73" s="4" t="s">
        <v>213</v>
      </c>
      <c r="M73" s="1">
        <v>1</v>
      </c>
    </row>
    <row r="74" spans="1:13" x14ac:dyDescent="0.25">
      <c r="A74" s="1" t="s">
        <v>24</v>
      </c>
      <c r="B74" s="1" t="s">
        <v>14</v>
      </c>
      <c r="C74" s="2">
        <v>24655</v>
      </c>
      <c r="D74" s="1" t="s">
        <v>33</v>
      </c>
      <c r="E74" s="1" t="s">
        <v>23</v>
      </c>
      <c r="F74" s="1" t="str">
        <f>LEFT(_36_5[[#This Row],[Imie]])</f>
        <v>A</v>
      </c>
      <c r="G74" s="1" t="str">
        <f>LEFT(_36_5[[#This Row],[Nazwisko]])</f>
        <v>G</v>
      </c>
      <c r="H74" s="1" t="str">
        <f>RIGHT(YEAR(_36_5[[#This Row],[Data urodzenia]]),2)</f>
        <v>67</v>
      </c>
      <c r="I74" s="1" t="str">
        <f>CONCATENATE(_36_5[[#This Row],[1 imienia]],_36_5[[#This Row],[1 nazw]],_36_5[[#This Row],[rok]])</f>
        <v>AG67</v>
      </c>
      <c r="L74" s="4" t="s">
        <v>246</v>
      </c>
      <c r="M74" s="1">
        <v>1</v>
      </c>
    </row>
    <row r="75" spans="1:13" x14ac:dyDescent="0.25">
      <c r="A75" s="1" t="s">
        <v>46</v>
      </c>
      <c r="B75" s="1" t="s">
        <v>52</v>
      </c>
      <c r="C75" s="2">
        <v>23013</v>
      </c>
      <c r="D75" s="1" t="s">
        <v>15</v>
      </c>
      <c r="E75" s="1" t="s">
        <v>34</v>
      </c>
      <c r="F75" s="1" t="str">
        <f>LEFT(_36_5[[#This Row],[Imie]])</f>
        <v>S</v>
      </c>
      <c r="G75" s="1" t="str">
        <f>LEFT(_36_5[[#This Row],[Nazwisko]])</f>
        <v>P</v>
      </c>
      <c r="H75" s="1" t="str">
        <f>RIGHT(YEAR(_36_5[[#This Row],[Data urodzenia]]),2)</f>
        <v>63</v>
      </c>
      <c r="I75" s="1" t="str">
        <f>CONCATENATE(_36_5[[#This Row],[1 imienia]],_36_5[[#This Row],[1 nazw]],_36_5[[#This Row],[rok]])</f>
        <v>SP63</v>
      </c>
      <c r="L75" s="4" t="s">
        <v>176</v>
      </c>
      <c r="M75" s="1">
        <v>1</v>
      </c>
    </row>
    <row r="76" spans="1:13" x14ac:dyDescent="0.25">
      <c r="A76" s="1" t="s">
        <v>21</v>
      </c>
      <c r="B76" s="1" t="s">
        <v>25</v>
      </c>
      <c r="C76" s="2">
        <v>23631</v>
      </c>
      <c r="D76" s="1" t="s">
        <v>15</v>
      </c>
      <c r="E76" s="1" t="s">
        <v>20</v>
      </c>
      <c r="F76" s="1" t="str">
        <f>LEFT(_36_5[[#This Row],[Imie]])</f>
        <v>K</v>
      </c>
      <c r="G76" s="1" t="str">
        <f>LEFT(_36_5[[#This Row],[Nazwisko]])</f>
        <v>M</v>
      </c>
      <c r="H76" s="1" t="str">
        <f>RIGHT(YEAR(_36_5[[#This Row],[Data urodzenia]]),2)</f>
        <v>64</v>
      </c>
      <c r="I76" s="1" t="str">
        <f>CONCATENATE(_36_5[[#This Row],[1 imienia]],_36_5[[#This Row],[1 nazw]],_36_5[[#This Row],[rok]])</f>
        <v>KM64</v>
      </c>
      <c r="L76" s="4" t="s">
        <v>248</v>
      </c>
      <c r="M76" s="1">
        <v>1</v>
      </c>
    </row>
    <row r="77" spans="1:13" x14ac:dyDescent="0.25">
      <c r="A77" s="1" t="s">
        <v>35</v>
      </c>
      <c r="B77" s="1" t="s">
        <v>6</v>
      </c>
      <c r="C77" s="2">
        <v>23497</v>
      </c>
      <c r="D77" s="1" t="s">
        <v>11</v>
      </c>
      <c r="E77" s="1" t="s">
        <v>99</v>
      </c>
      <c r="F77" s="1" t="str">
        <f>LEFT(_36_5[[#This Row],[Imie]])</f>
        <v>J</v>
      </c>
      <c r="G77" s="1" t="str">
        <f>LEFT(_36_5[[#This Row],[Nazwisko]])</f>
        <v>B</v>
      </c>
      <c r="H77" s="1" t="str">
        <f>RIGHT(YEAR(_36_5[[#This Row],[Data urodzenia]]),2)</f>
        <v>64</v>
      </c>
      <c r="I77" s="1" t="str">
        <f>CONCATENATE(_36_5[[#This Row],[1 imienia]],_36_5[[#This Row],[1 nazw]],_36_5[[#This Row],[rok]])</f>
        <v>JB64</v>
      </c>
      <c r="L77" s="4" t="s">
        <v>215</v>
      </c>
      <c r="M77" s="1">
        <v>1</v>
      </c>
    </row>
    <row r="78" spans="1:13" x14ac:dyDescent="0.25">
      <c r="A78" s="1" t="s">
        <v>49</v>
      </c>
      <c r="B78" s="1" t="s">
        <v>14</v>
      </c>
      <c r="C78" s="2">
        <v>24896</v>
      </c>
      <c r="D78" s="1" t="s">
        <v>19</v>
      </c>
      <c r="E78" s="1" t="s">
        <v>101</v>
      </c>
      <c r="F78" s="1" t="str">
        <f>LEFT(_36_5[[#This Row],[Imie]])</f>
        <v>A</v>
      </c>
      <c r="G78" s="1" t="str">
        <f>LEFT(_36_5[[#This Row],[Nazwisko]])</f>
        <v>I</v>
      </c>
      <c r="H78" s="1" t="str">
        <f>RIGHT(YEAR(_36_5[[#This Row],[Data urodzenia]]),2)</f>
        <v>68</v>
      </c>
      <c r="I78" s="1" t="str">
        <f>CONCATENATE(_36_5[[#This Row],[1 imienia]],_36_5[[#This Row],[1 nazw]],_36_5[[#This Row],[rok]])</f>
        <v>AI68</v>
      </c>
      <c r="L78" s="4" t="s">
        <v>250</v>
      </c>
      <c r="M78" s="1">
        <v>1</v>
      </c>
    </row>
    <row r="79" spans="1:13" x14ac:dyDescent="0.25">
      <c r="A79" s="1" t="s">
        <v>42</v>
      </c>
      <c r="B79" s="1" t="s">
        <v>60</v>
      </c>
      <c r="C79" s="2">
        <v>25927</v>
      </c>
      <c r="D79" s="1" t="s">
        <v>19</v>
      </c>
      <c r="E79" s="1" t="s">
        <v>44</v>
      </c>
      <c r="F79" s="1" t="str">
        <f>LEFT(_36_5[[#This Row],[Imie]])</f>
        <v>B</v>
      </c>
      <c r="G79" s="1" t="str">
        <f>LEFT(_36_5[[#This Row],[Nazwisko]])</f>
        <v>H</v>
      </c>
      <c r="H79" s="1" t="str">
        <f>RIGHT(YEAR(_36_5[[#This Row],[Data urodzenia]]),2)</f>
        <v>70</v>
      </c>
      <c r="I79" s="1" t="str">
        <f>CONCATENATE(_36_5[[#This Row],[1 imienia]],_36_5[[#This Row],[1 nazw]],_36_5[[#This Row],[rok]])</f>
        <v>BH70</v>
      </c>
      <c r="L79" s="4" t="s">
        <v>216</v>
      </c>
      <c r="M79" s="1">
        <v>1</v>
      </c>
    </row>
    <row r="80" spans="1:13" x14ac:dyDescent="0.25">
      <c r="A80" s="1" t="s">
        <v>48</v>
      </c>
      <c r="B80" s="1" t="s">
        <v>54</v>
      </c>
      <c r="C80" s="2">
        <v>24893</v>
      </c>
      <c r="D80" s="1" t="s">
        <v>33</v>
      </c>
      <c r="E80" s="1" t="s">
        <v>12</v>
      </c>
      <c r="F80" s="1" t="str">
        <f>LEFT(_36_5[[#This Row],[Imie]])</f>
        <v>B</v>
      </c>
      <c r="G80" s="1" t="str">
        <f>LEFT(_36_5[[#This Row],[Nazwisko]])</f>
        <v>G</v>
      </c>
      <c r="H80" s="1" t="str">
        <f>RIGHT(YEAR(_36_5[[#This Row],[Data urodzenia]]),2)</f>
        <v>68</v>
      </c>
      <c r="I80" s="1" t="str">
        <f>CONCATENATE(_36_5[[#This Row],[1 imienia]],_36_5[[#This Row],[1 nazw]],_36_5[[#This Row],[rok]])</f>
        <v>BG68</v>
      </c>
      <c r="L80" s="4" t="s">
        <v>252</v>
      </c>
      <c r="M80" s="1">
        <v>1</v>
      </c>
    </row>
    <row r="81" spans="1:13" x14ac:dyDescent="0.25">
      <c r="A81" s="1" t="s">
        <v>24</v>
      </c>
      <c r="B81" s="1" t="s">
        <v>47</v>
      </c>
      <c r="C81" s="2">
        <v>25840</v>
      </c>
      <c r="D81" s="1" t="s">
        <v>15</v>
      </c>
      <c r="E81" s="1" t="s">
        <v>102</v>
      </c>
      <c r="F81" s="1" t="str">
        <f>LEFT(_36_5[[#This Row],[Imie]])</f>
        <v>G</v>
      </c>
      <c r="G81" s="1" t="str">
        <f>LEFT(_36_5[[#This Row],[Nazwisko]])</f>
        <v>G</v>
      </c>
      <c r="H81" s="1" t="str">
        <f>RIGHT(YEAR(_36_5[[#This Row],[Data urodzenia]]),2)</f>
        <v>70</v>
      </c>
      <c r="I81" s="1" t="str">
        <f>CONCATENATE(_36_5[[#This Row],[1 imienia]],_36_5[[#This Row],[1 nazw]],_36_5[[#This Row],[rok]])</f>
        <v>GG70</v>
      </c>
      <c r="L81" s="4" t="s">
        <v>217</v>
      </c>
      <c r="M81" s="1">
        <v>1</v>
      </c>
    </row>
    <row r="82" spans="1:13" x14ac:dyDescent="0.25">
      <c r="A82" s="1" t="s">
        <v>103</v>
      </c>
      <c r="B82" s="1" t="s">
        <v>6</v>
      </c>
      <c r="C82" s="2">
        <v>24733</v>
      </c>
      <c r="D82" s="1" t="s">
        <v>15</v>
      </c>
      <c r="E82" s="1" t="s">
        <v>34</v>
      </c>
      <c r="F82" s="1" t="str">
        <f>LEFT(_36_5[[#This Row],[Imie]])</f>
        <v>J</v>
      </c>
      <c r="G82" s="1" t="str">
        <f>LEFT(_36_5[[#This Row],[Nazwisko]])</f>
        <v>G</v>
      </c>
      <c r="H82" s="1" t="str">
        <f>RIGHT(YEAR(_36_5[[#This Row],[Data urodzenia]]),2)</f>
        <v>67</v>
      </c>
      <c r="I82" s="1" t="str">
        <f>CONCATENATE(_36_5[[#This Row],[1 imienia]],_36_5[[#This Row],[1 nazw]],_36_5[[#This Row],[rok]])</f>
        <v>JG67</v>
      </c>
      <c r="L82" s="4" t="s">
        <v>254</v>
      </c>
      <c r="M82" s="1">
        <v>1</v>
      </c>
    </row>
    <row r="83" spans="1:13" x14ac:dyDescent="0.25">
      <c r="A83" s="1" t="s">
        <v>104</v>
      </c>
      <c r="B83" s="1" t="s">
        <v>6</v>
      </c>
      <c r="C83" s="2">
        <v>25337</v>
      </c>
      <c r="D83" s="1" t="s">
        <v>26</v>
      </c>
      <c r="E83" s="1" t="s">
        <v>34</v>
      </c>
      <c r="F83" s="1" t="str">
        <f>LEFT(_36_5[[#This Row],[Imie]])</f>
        <v>J</v>
      </c>
      <c r="G83" s="1" t="str">
        <f>LEFT(_36_5[[#This Row],[Nazwisko]])</f>
        <v>C</v>
      </c>
      <c r="H83" s="1" t="str">
        <f>RIGHT(YEAR(_36_5[[#This Row],[Data urodzenia]]),2)</f>
        <v>69</v>
      </c>
      <c r="I83" s="1" t="str">
        <f>CONCATENATE(_36_5[[#This Row],[1 imienia]],_36_5[[#This Row],[1 nazw]],_36_5[[#This Row],[rok]])</f>
        <v>JC69</v>
      </c>
      <c r="L83" s="4" t="s">
        <v>177</v>
      </c>
      <c r="M83" s="1">
        <v>1</v>
      </c>
    </row>
    <row r="84" spans="1:13" x14ac:dyDescent="0.25">
      <c r="A84" s="1" t="s">
        <v>105</v>
      </c>
      <c r="B84" s="1" t="s">
        <v>106</v>
      </c>
      <c r="C84" s="2">
        <v>22651</v>
      </c>
      <c r="D84" s="1" t="s">
        <v>26</v>
      </c>
      <c r="E84" s="1" t="s">
        <v>16</v>
      </c>
      <c r="F84" s="1" t="str">
        <f>LEFT(_36_5[[#This Row],[Imie]])</f>
        <v>J</v>
      </c>
      <c r="G84" s="1" t="str">
        <f>LEFT(_36_5[[#This Row],[Nazwisko]])</f>
        <v>B</v>
      </c>
      <c r="H84" s="1" t="str">
        <f>RIGHT(YEAR(_36_5[[#This Row],[Data urodzenia]]),2)</f>
        <v>62</v>
      </c>
      <c r="I84" s="1" t="str">
        <f>CONCATENATE(_36_5[[#This Row],[1 imienia]],_36_5[[#This Row],[1 nazw]],_36_5[[#This Row],[rok]])</f>
        <v>JB62</v>
      </c>
      <c r="L84" s="4" t="s">
        <v>256</v>
      </c>
      <c r="M84" s="1">
        <v>1</v>
      </c>
    </row>
    <row r="85" spans="1:13" x14ac:dyDescent="0.25">
      <c r="A85" s="1" t="s">
        <v>107</v>
      </c>
      <c r="B85" s="1" t="s">
        <v>25</v>
      </c>
      <c r="C85" s="2">
        <v>22968</v>
      </c>
      <c r="D85" s="1" t="s">
        <v>40</v>
      </c>
      <c r="E85" s="1" t="s">
        <v>108</v>
      </c>
      <c r="F85" s="1" t="str">
        <f>LEFT(_36_5[[#This Row],[Imie]])</f>
        <v>K</v>
      </c>
      <c r="G85" s="1" t="str">
        <f>LEFT(_36_5[[#This Row],[Nazwisko]])</f>
        <v>B</v>
      </c>
      <c r="H85" s="1" t="str">
        <f>RIGHT(YEAR(_36_5[[#This Row],[Data urodzenia]]),2)</f>
        <v>62</v>
      </c>
      <c r="I85" s="1" t="str">
        <f>CONCATENATE(_36_5[[#This Row],[1 imienia]],_36_5[[#This Row],[1 nazw]],_36_5[[#This Row],[rok]])</f>
        <v>KB62</v>
      </c>
      <c r="L85" s="4" t="s">
        <v>219</v>
      </c>
      <c r="M85" s="1">
        <v>1</v>
      </c>
    </row>
    <row r="86" spans="1:13" x14ac:dyDescent="0.25">
      <c r="A86" s="1" t="s">
        <v>109</v>
      </c>
      <c r="B86" s="1" t="s">
        <v>10</v>
      </c>
      <c r="C86" s="2">
        <v>22031</v>
      </c>
      <c r="D86" s="1" t="s">
        <v>40</v>
      </c>
      <c r="E86" s="1" t="s">
        <v>108</v>
      </c>
      <c r="F86" s="1" t="str">
        <f>LEFT(_36_5[[#This Row],[Imie]])</f>
        <v>M</v>
      </c>
      <c r="G86" s="1" t="str">
        <f>LEFT(_36_5[[#This Row],[Nazwisko]])</f>
        <v>B</v>
      </c>
      <c r="H86" s="1" t="str">
        <f>RIGHT(YEAR(_36_5[[#This Row],[Data urodzenia]]),2)</f>
        <v>60</v>
      </c>
      <c r="I86" s="1" t="str">
        <f>CONCATENATE(_36_5[[#This Row],[1 imienia]],_36_5[[#This Row],[1 nazw]],_36_5[[#This Row],[rok]])</f>
        <v>MB60</v>
      </c>
      <c r="L86" s="4" t="s">
        <v>179</v>
      </c>
      <c r="M86" s="1">
        <v>1</v>
      </c>
    </row>
    <row r="87" spans="1:13" x14ac:dyDescent="0.25">
      <c r="A87" s="1" t="s">
        <v>13</v>
      </c>
      <c r="B87" s="1" t="s">
        <v>52</v>
      </c>
      <c r="C87" s="2">
        <v>23775</v>
      </c>
      <c r="D87" s="1" t="s">
        <v>33</v>
      </c>
      <c r="E87" s="1" t="s">
        <v>30</v>
      </c>
      <c r="F87" s="1" t="str">
        <f>LEFT(_36_5[[#This Row],[Imie]])</f>
        <v>S</v>
      </c>
      <c r="G87" s="1" t="str">
        <f>LEFT(_36_5[[#This Row],[Nazwisko]])</f>
        <v>A</v>
      </c>
      <c r="H87" s="1" t="str">
        <f>RIGHT(YEAR(_36_5[[#This Row],[Data urodzenia]]),2)</f>
        <v>65</v>
      </c>
      <c r="I87" s="1" t="str">
        <f>CONCATENATE(_36_5[[#This Row],[1 imienia]],_36_5[[#This Row],[1 nazw]],_36_5[[#This Row],[rok]])</f>
        <v>SA65</v>
      </c>
      <c r="L87" s="4" t="s">
        <v>220</v>
      </c>
      <c r="M87" s="1">
        <v>1</v>
      </c>
    </row>
    <row r="88" spans="1:13" x14ac:dyDescent="0.25">
      <c r="A88" s="1" t="s">
        <v>59</v>
      </c>
      <c r="B88" s="1" t="s">
        <v>52</v>
      </c>
      <c r="C88" s="2">
        <v>26211</v>
      </c>
      <c r="D88" s="1" t="s">
        <v>26</v>
      </c>
      <c r="E88" s="1" t="s">
        <v>30</v>
      </c>
      <c r="F88" s="1" t="str">
        <f>LEFT(_36_5[[#This Row],[Imie]])</f>
        <v>S</v>
      </c>
      <c r="G88" s="1" t="str">
        <f>LEFT(_36_5[[#This Row],[Nazwisko]])</f>
        <v>K</v>
      </c>
      <c r="H88" s="1" t="str">
        <f>RIGHT(YEAR(_36_5[[#This Row],[Data urodzenia]]),2)</f>
        <v>71</v>
      </c>
      <c r="I88" s="1" t="str">
        <f>CONCATENATE(_36_5[[#This Row],[1 imienia]],_36_5[[#This Row],[1 nazw]],_36_5[[#This Row],[rok]])</f>
        <v>SK71</v>
      </c>
      <c r="L88" s="4" t="s">
        <v>260</v>
      </c>
      <c r="M88" s="1">
        <v>1</v>
      </c>
    </row>
    <row r="89" spans="1:13" x14ac:dyDescent="0.25">
      <c r="A89" s="1" t="s">
        <v>61</v>
      </c>
      <c r="B89" s="1" t="s">
        <v>50</v>
      </c>
      <c r="C89" s="2">
        <v>24779</v>
      </c>
      <c r="D89" s="1" t="s">
        <v>26</v>
      </c>
      <c r="E89" s="1" t="s">
        <v>20</v>
      </c>
      <c r="F89" s="1" t="str">
        <f>LEFT(_36_5[[#This Row],[Imie]])</f>
        <v>S</v>
      </c>
      <c r="G89" s="1" t="str">
        <f>LEFT(_36_5[[#This Row],[Nazwisko]])</f>
        <v>G</v>
      </c>
      <c r="H89" s="1" t="str">
        <f>RIGHT(YEAR(_36_5[[#This Row],[Data urodzenia]]),2)</f>
        <v>67</v>
      </c>
      <c r="I89" s="1" t="str">
        <f>CONCATENATE(_36_5[[#This Row],[1 imienia]],_36_5[[#This Row],[1 nazw]],_36_5[[#This Row],[rok]])</f>
        <v>SG67</v>
      </c>
      <c r="L89" s="4" t="s">
        <v>221</v>
      </c>
      <c r="M89" s="1">
        <v>1</v>
      </c>
    </row>
    <row r="90" spans="1:13" x14ac:dyDescent="0.25">
      <c r="A90" s="1" t="s">
        <v>63</v>
      </c>
      <c r="B90" s="1" t="s">
        <v>62</v>
      </c>
      <c r="C90" s="2">
        <v>25912</v>
      </c>
      <c r="D90" s="1" t="s">
        <v>7</v>
      </c>
      <c r="E90" s="1" t="s">
        <v>102</v>
      </c>
      <c r="F90" s="1" t="str">
        <f>LEFT(_36_5[[#This Row],[Imie]])</f>
        <v>Z</v>
      </c>
      <c r="G90" s="1" t="str">
        <f>LEFT(_36_5[[#This Row],[Nazwisko]])</f>
        <v>B</v>
      </c>
      <c r="H90" s="1" t="str">
        <f>RIGHT(YEAR(_36_5[[#This Row],[Data urodzenia]]),2)</f>
        <v>70</v>
      </c>
      <c r="I90" s="1" t="str">
        <f>CONCATENATE(_36_5[[#This Row],[1 imienia]],_36_5[[#This Row],[1 nazw]],_36_5[[#This Row],[rok]])</f>
        <v>ZB70</v>
      </c>
      <c r="L90" s="4" t="s">
        <v>262</v>
      </c>
      <c r="M90" s="1">
        <v>1</v>
      </c>
    </row>
    <row r="91" spans="1:13" x14ac:dyDescent="0.25">
      <c r="A91" s="1" t="s">
        <v>75</v>
      </c>
      <c r="B91" s="1" t="s">
        <v>110</v>
      </c>
      <c r="C91" s="2">
        <v>23013</v>
      </c>
      <c r="D91" s="1" t="s">
        <v>11</v>
      </c>
      <c r="E91" s="1" t="s">
        <v>101</v>
      </c>
      <c r="F91" s="1" t="str">
        <f>LEFT(_36_5[[#This Row],[Imie]])</f>
        <v>M</v>
      </c>
      <c r="G91" s="1" t="str">
        <f>LEFT(_36_5[[#This Row],[Nazwisko]])</f>
        <v>K</v>
      </c>
      <c r="H91" s="1" t="str">
        <f>RIGHT(YEAR(_36_5[[#This Row],[Data urodzenia]]),2)</f>
        <v>63</v>
      </c>
      <c r="I91" s="1" t="str">
        <f>CONCATENATE(_36_5[[#This Row],[1 imienia]],_36_5[[#This Row],[1 nazw]],_36_5[[#This Row],[rok]])</f>
        <v>MK63</v>
      </c>
      <c r="L91" s="4" t="s">
        <v>222</v>
      </c>
      <c r="M91" s="1">
        <v>1</v>
      </c>
    </row>
    <row r="92" spans="1:13" x14ac:dyDescent="0.25">
      <c r="A92" s="1" t="s">
        <v>111</v>
      </c>
      <c r="B92" s="1" t="s">
        <v>32</v>
      </c>
      <c r="C92" s="2">
        <v>23631</v>
      </c>
      <c r="D92" s="1" t="s">
        <v>15</v>
      </c>
      <c r="E92" s="1" t="s">
        <v>98</v>
      </c>
      <c r="F92" s="1" t="str">
        <f>LEFT(_36_5[[#This Row],[Imie]])</f>
        <v>E</v>
      </c>
      <c r="G92" s="1" t="str">
        <f>LEFT(_36_5[[#This Row],[Nazwisko]])</f>
        <v>K</v>
      </c>
      <c r="H92" s="1" t="str">
        <f>RIGHT(YEAR(_36_5[[#This Row],[Data urodzenia]]),2)</f>
        <v>64</v>
      </c>
      <c r="I92" s="1" t="str">
        <f>CONCATENATE(_36_5[[#This Row],[1 imienia]],_36_5[[#This Row],[1 nazw]],_36_5[[#This Row],[rok]])</f>
        <v>EK64</v>
      </c>
      <c r="L92" s="4" t="s">
        <v>264</v>
      </c>
      <c r="M92" s="1">
        <v>1</v>
      </c>
    </row>
    <row r="93" spans="1:13" x14ac:dyDescent="0.25">
      <c r="A93" s="1" t="s">
        <v>112</v>
      </c>
      <c r="B93" s="1" t="s">
        <v>6</v>
      </c>
      <c r="C93" s="2">
        <v>23497</v>
      </c>
      <c r="D93" s="1" t="s">
        <v>11</v>
      </c>
      <c r="E93" s="1" t="s">
        <v>113</v>
      </c>
      <c r="F93" s="1" t="str">
        <f>LEFT(_36_5[[#This Row],[Imie]])</f>
        <v>J</v>
      </c>
      <c r="G93" s="1" t="str">
        <f>LEFT(_36_5[[#This Row],[Nazwisko]])</f>
        <v>W</v>
      </c>
      <c r="H93" s="1" t="str">
        <f>RIGHT(YEAR(_36_5[[#This Row],[Data urodzenia]]),2)</f>
        <v>64</v>
      </c>
      <c r="I93" s="1" t="str">
        <f>CONCATENATE(_36_5[[#This Row],[1 imienia]],_36_5[[#This Row],[1 nazw]],_36_5[[#This Row],[rok]])</f>
        <v>JW64</v>
      </c>
      <c r="L93" s="4" t="s">
        <v>223</v>
      </c>
      <c r="M93" s="1">
        <v>1</v>
      </c>
    </row>
    <row r="94" spans="1:13" x14ac:dyDescent="0.25">
      <c r="A94" s="1" t="s">
        <v>114</v>
      </c>
      <c r="B94" s="1" t="s">
        <v>115</v>
      </c>
      <c r="C94" s="2">
        <v>21167</v>
      </c>
      <c r="D94" s="1" t="s">
        <v>33</v>
      </c>
      <c r="E94" s="1" t="s">
        <v>116</v>
      </c>
      <c r="F94" s="1" t="str">
        <f>LEFT(_36_5[[#This Row],[Imie]])</f>
        <v>S</v>
      </c>
      <c r="G94" s="1" t="str">
        <f>LEFT(_36_5[[#This Row],[Nazwisko]])</f>
        <v>W</v>
      </c>
      <c r="H94" s="1" t="str">
        <f>RIGHT(YEAR(_36_5[[#This Row],[Data urodzenia]]),2)</f>
        <v>57</v>
      </c>
      <c r="I94" s="1" t="str">
        <f>CONCATENATE(_36_5[[#This Row],[1 imienia]],_36_5[[#This Row],[1 nazw]],_36_5[[#This Row],[rok]])</f>
        <v>SW57</v>
      </c>
      <c r="L94" s="4" t="s">
        <v>180</v>
      </c>
      <c r="M94" s="1">
        <v>1</v>
      </c>
    </row>
    <row r="95" spans="1:13" x14ac:dyDescent="0.25">
      <c r="A95" s="1" t="s">
        <v>117</v>
      </c>
      <c r="B95" s="1" t="s">
        <v>118</v>
      </c>
      <c r="C95" s="2">
        <v>23086</v>
      </c>
      <c r="D95" s="1" t="s">
        <v>7</v>
      </c>
      <c r="E95" s="1" t="s">
        <v>16</v>
      </c>
      <c r="F95" s="1" t="str">
        <f>LEFT(_36_5[[#This Row],[Imie]])</f>
        <v>M</v>
      </c>
      <c r="G95" s="1" t="str">
        <f>LEFT(_36_5[[#This Row],[Nazwisko]])</f>
        <v>P</v>
      </c>
      <c r="H95" s="1" t="str">
        <f>RIGHT(YEAR(_36_5[[#This Row],[Data urodzenia]]),2)</f>
        <v>63</v>
      </c>
      <c r="I95" s="1" t="str">
        <f>CONCATENATE(_36_5[[#This Row],[1 imienia]],_36_5[[#This Row],[1 nazw]],_36_5[[#This Row],[rok]])</f>
        <v>MP63</v>
      </c>
      <c r="L95" s="4" t="s">
        <v>224</v>
      </c>
      <c r="M95" s="1">
        <v>1</v>
      </c>
    </row>
    <row r="96" spans="1:13" x14ac:dyDescent="0.25">
      <c r="A96" s="1" t="s">
        <v>119</v>
      </c>
      <c r="B96" s="1" t="s">
        <v>120</v>
      </c>
      <c r="C96" s="2">
        <v>22315</v>
      </c>
      <c r="D96" s="1" t="s">
        <v>7</v>
      </c>
      <c r="E96" s="1" t="s">
        <v>121</v>
      </c>
      <c r="F96" s="1" t="str">
        <f>LEFT(_36_5[[#This Row],[Imie]])</f>
        <v>K</v>
      </c>
      <c r="G96" s="1" t="str">
        <f>LEFT(_36_5[[#This Row],[Nazwisko]])</f>
        <v>G</v>
      </c>
      <c r="H96" s="1" t="str">
        <f>RIGHT(YEAR(_36_5[[#This Row],[Data urodzenia]]),2)</f>
        <v>61</v>
      </c>
      <c r="I96" s="1" t="str">
        <f>CONCATENATE(_36_5[[#This Row],[1 imienia]],_36_5[[#This Row],[1 nazw]],_36_5[[#This Row],[rok]])</f>
        <v>KG61</v>
      </c>
      <c r="L96" s="4" t="s">
        <v>181</v>
      </c>
      <c r="M96" s="1">
        <v>1</v>
      </c>
    </row>
    <row r="97" spans="1:13" x14ac:dyDescent="0.25">
      <c r="A97" s="1" t="s">
        <v>90</v>
      </c>
      <c r="B97" s="1" t="s">
        <v>122</v>
      </c>
      <c r="C97" s="2">
        <v>20214</v>
      </c>
      <c r="D97" s="1" t="s">
        <v>7</v>
      </c>
      <c r="E97" s="1" t="s">
        <v>99</v>
      </c>
      <c r="F97" s="1" t="str">
        <f>LEFT(_36_5[[#This Row],[Imie]])</f>
        <v>M</v>
      </c>
      <c r="G97" s="1" t="str">
        <f>LEFT(_36_5[[#This Row],[Nazwisko]])</f>
        <v>K</v>
      </c>
      <c r="H97" s="1" t="str">
        <f>RIGHT(YEAR(_36_5[[#This Row],[Data urodzenia]]),2)</f>
        <v>55</v>
      </c>
      <c r="I97" s="1" t="str">
        <f>CONCATENATE(_36_5[[#This Row],[1 imienia]],_36_5[[#This Row],[1 nazw]],_36_5[[#This Row],[rok]])</f>
        <v>MK55</v>
      </c>
      <c r="L97" s="4" t="s">
        <v>225</v>
      </c>
      <c r="M97" s="1">
        <v>1</v>
      </c>
    </row>
    <row r="98" spans="1:13" x14ac:dyDescent="0.25">
      <c r="A98" s="1" t="s">
        <v>123</v>
      </c>
      <c r="B98" s="1" t="s">
        <v>124</v>
      </c>
      <c r="C98" s="2">
        <v>22106</v>
      </c>
      <c r="D98" s="1" t="s">
        <v>19</v>
      </c>
      <c r="E98" s="1" t="s">
        <v>116</v>
      </c>
      <c r="F98" s="1" t="str">
        <f>LEFT(_36_5[[#This Row],[Imie]])</f>
        <v>K</v>
      </c>
      <c r="G98" s="1" t="str">
        <f>LEFT(_36_5[[#This Row],[Nazwisko]])</f>
        <v>M</v>
      </c>
      <c r="H98" s="1" t="str">
        <f>RIGHT(YEAR(_36_5[[#This Row],[Data urodzenia]]),2)</f>
        <v>60</v>
      </c>
      <c r="I98" s="1" t="str">
        <f>CONCATENATE(_36_5[[#This Row],[1 imienia]],_36_5[[#This Row],[1 nazw]],_36_5[[#This Row],[rok]])</f>
        <v>KM60</v>
      </c>
      <c r="L98" s="4" t="s">
        <v>182</v>
      </c>
      <c r="M98" s="1">
        <v>1</v>
      </c>
    </row>
    <row r="99" spans="1:13" x14ac:dyDescent="0.25">
      <c r="A99" s="1" t="s">
        <v>125</v>
      </c>
      <c r="B99" s="1" t="s">
        <v>126</v>
      </c>
      <c r="C99" s="2">
        <v>19926</v>
      </c>
      <c r="D99" s="1" t="s">
        <v>11</v>
      </c>
      <c r="E99" s="1" t="s">
        <v>127</v>
      </c>
      <c r="F99" s="1" t="str">
        <f>LEFT(_36_5[[#This Row],[Imie]])</f>
        <v>J</v>
      </c>
      <c r="G99" s="1" t="str">
        <f>LEFT(_36_5[[#This Row],[Nazwisko]])</f>
        <v>K</v>
      </c>
      <c r="H99" s="1" t="str">
        <f>RIGHT(YEAR(_36_5[[#This Row],[Data urodzenia]]),2)</f>
        <v>54</v>
      </c>
      <c r="I99" s="1" t="str">
        <f>CONCATENATE(_36_5[[#This Row],[1 imienia]],_36_5[[#This Row],[1 nazw]],_36_5[[#This Row],[rok]])</f>
        <v>JK54</v>
      </c>
      <c r="L99" s="4" t="s">
        <v>226</v>
      </c>
      <c r="M99" s="1">
        <v>1</v>
      </c>
    </row>
    <row r="100" spans="1:13" x14ac:dyDescent="0.25">
      <c r="A100" s="1" t="s">
        <v>128</v>
      </c>
      <c r="B100" s="1" t="s">
        <v>14</v>
      </c>
      <c r="C100" s="2">
        <v>24204</v>
      </c>
      <c r="D100" s="1" t="s">
        <v>11</v>
      </c>
      <c r="E100" s="1" t="s">
        <v>129</v>
      </c>
      <c r="F100" s="1" t="str">
        <f>LEFT(_36_5[[#This Row],[Imie]])</f>
        <v>A</v>
      </c>
      <c r="G100" s="1" t="str">
        <f>LEFT(_36_5[[#This Row],[Nazwisko]])</f>
        <v>B</v>
      </c>
      <c r="H100" s="1" t="str">
        <f>RIGHT(YEAR(_36_5[[#This Row],[Data urodzenia]]),2)</f>
        <v>66</v>
      </c>
      <c r="I100" s="1" t="str">
        <f>CONCATENATE(_36_5[[#This Row],[1 imienia]],_36_5[[#This Row],[1 nazw]],_36_5[[#This Row],[rok]])</f>
        <v>AB66</v>
      </c>
      <c r="L100" s="4" t="s">
        <v>183</v>
      </c>
      <c r="M100" s="1">
        <v>1</v>
      </c>
    </row>
    <row r="101" spans="1:13" x14ac:dyDescent="0.25">
      <c r="A101" s="1" t="s">
        <v>130</v>
      </c>
      <c r="B101" s="1" t="s">
        <v>52</v>
      </c>
      <c r="C101" s="2">
        <v>23876</v>
      </c>
      <c r="D101" s="1" t="s">
        <v>19</v>
      </c>
      <c r="E101" s="1" t="s">
        <v>116</v>
      </c>
      <c r="F101" s="1" t="str">
        <f>LEFT(_36_5[[#This Row],[Imie]])</f>
        <v>S</v>
      </c>
      <c r="G101" s="1" t="str">
        <f>LEFT(_36_5[[#This Row],[Nazwisko]])</f>
        <v>B</v>
      </c>
      <c r="H101" s="1" t="str">
        <f>RIGHT(YEAR(_36_5[[#This Row],[Data urodzenia]]),2)</f>
        <v>65</v>
      </c>
      <c r="I101" s="1" t="str">
        <f>CONCATENATE(_36_5[[#This Row],[1 imienia]],_36_5[[#This Row],[1 nazw]],_36_5[[#This Row],[rok]])</f>
        <v>SB65</v>
      </c>
      <c r="L101" s="4" t="s">
        <v>227</v>
      </c>
      <c r="M101" s="1">
        <v>1</v>
      </c>
    </row>
    <row r="102" spans="1:13" x14ac:dyDescent="0.25">
      <c r="A102" s="1" t="s">
        <v>131</v>
      </c>
      <c r="B102" s="1" t="s">
        <v>25</v>
      </c>
      <c r="C102" s="2">
        <v>22727</v>
      </c>
      <c r="D102" s="1" t="s">
        <v>19</v>
      </c>
      <c r="E102" s="1" t="s">
        <v>129</v>
      </c>
      <c r="F102" s="1" t="str">
        <f>LEFT(_36_5[[#This Row],[Imie]])</f>
        <v>K</v>
      </c>
      <c r="G102" s="1" t="str">
        <f>LEFT(_36_5[[#This Row],[Nazwisko]])</f>
        <v>H</v>
      </c>
      <c r="H102" s="1" t="str">
        <f>RIGHT(YEAR(_36_5[[#This Row],[Data urodzenia]]),2)</f>
        <v>62</v>
      </c>
      <c r="I102" s="1" t="str">
        <f>CONCATENATE(_36_5[[#This Row],[1 imienia]],_36_5[[#This Row],[1 nazw]],_36_5[[#This Row],[rok]])</f>
        <v>KH62</v>
      </c>
      <c r="L102" s="4" t="s">
        <v>274</v>
      </c>
      <c r="M102" s="1">
        <v>1</v>
      </c>
    </row>
    <row r="103" spans="1:13" x14ac:dyDescent="0.25">
      <c r="A103" s="1" t="s">
        <v>88</v>
      </c>
      <c r="B103" s="1" t="s">
        <v>6</v>
      </c>
      <c r="C103" s="2">
        <v>22560</v>
      </c>
      <c r="D103" s="1" t="s">
        <v>33</v>
      </c>
      <c r="E103" s="1" t="s">
        <v>132</v>
      </c>
      <c r="F103" s="1" t="str">
        <f>LEFT(_36_5[[#This Row],[Imie]])</f>
        <v>J</v>
      </c>
      <c r="G103" s="1" t="str">
        <f>LEFT(_36_5[[#This Row],[Nazwisko]])</f>
        <v>S</v>
      </c>
      <c r="H103" s="1" t="str">
        <f>RIGHT(YEAR(_36_5[[#This Row],[Data urodzenia]]),2)</f>
        <v>61</v>
      </c>
      <c r="I103" s="1" t="str">
        <f>CONCATENATE(_36_5[[#This Row],[1 imienia]],_36_5[[#This Row],[1 nazw]],_36_5[[#This Row],[rok]])</f>
        <v>JS61</v>
      </c>
      <c r="L103" s="4" t="s">
        <v>228</v>
      </c>
      <c r="M103" s="1">
        <v>1</v>
      </c>
    </row>
    <row r="104" spans="1:13" x14ac:dyDescent="0.25">
      <c r="A104" s="1" t="s">
        <v>90</v>
      </c>
      <c r="B104" s="1" t="s">
        <v>14</v>
      </c>
      <c r="C104" s="2">
        <v>19672</v>
      </c>
      <c r="D104" s="1" t="s">
        <v>15</v>
      </c>
      <c r="E104" s="1" t="s">
        <v>98</v>
      </c>
      <c r="F104" s="1" t="str">
        <f>LEFT(_36_5[[#This Row],[Imie]])</f>
        <v>A</v>
      </c>
      <c r="G104" s="1" t="str">
        <f>LEFT(_36_5[[#This Row],[Nazwisko]])</f>
        <v>K</v>
      </c>
      <c r="H104" s="1" t="str">
        <f>RIGHT(YEAR(_36_5[[#This Row],[Data urodzenia]]),2)</f>
        <v>53</v>
      </c>
      <c r="I104" s="1" t="str">
        <f>CONCATENATE(_36_5[[#This Row],[1 imienia]],_36_5[[#This Row],[1 nazw]],_36_5[[#This Row],[rok]])</f>
        <v>AK53</v>
      </c>
      <c r="L104" s="4" t="s">
        <v>276</v>
      </c>
      <c r="M104" s="1">
        <v>1</v>
      </c>
    </row>
    <row r="105" spans="1:13" x14ac:dyDescent="0.25">
      <c r="A105" s="1" t="s">
        <v>93</v>
      </c>
      <c r="B105" s="1" t="s">
        <v>60</v>
      </c>
      <c r="C105" s="2">
        <v>25034</v>
      </c>
      <c r="D105" s="1" t="s">
        <v>7</v>
      </c>
      <c r="E105" s="1" t="s">
        <v>16</v>
      </c>
      <c r="F105" s="1" t="str">
        <f>LEFT(_36_5[[#This Row],[Imie]])</f>
        <v>B</v>
      </c>
      <c r="G105" s="1" t="str">
        <f>LEFT(_36_5[[#This Row],[Nazwisko]])</f>
        <v>K</v>
      </c>
      <c r="H105" s="1" t="str">
        <f>RIGHT(YEAR(_36_5[[#This Row],[Data urodzenia]]),2)</f>
        <v>68</v>
      </c>
      <c r="I105" s="1" t="str">
        <f>CONCATENATE(_36_5[[#This Row],[1 imienia]],_36_5[[#This Row],[1 nazw]],_36_5[[#This Row],[rok]])</f>
        <v>BK68</v>
      </c>
      <c r="L105" s="4" t="s">
        <v>229</v>
      </c>
      <c r="M105" s="1">
        <v>1</v>
      </c>
    </row>
    <row r="106" spans="1:13" x14ac:dyDescent="0.25">
      <c r="A106" s="1" t="s">
        <v>95</v>
      </c>
      <c r="B106" s="1" t="s">
        <v>54</v>
      </c>
      <c r="C106" s="2">
        <v>21684</v>
      </c>
      <c r="D106" s="1" t="s">
        <v>26</v>
      </c>
      <c r="E106" s="1" t="s">
        <v>101</v>
      </c>
      <c r="F106" s="1" t="str">
        <f>LEFT(_36_5[[#This Row],[Imie]])</f>
        <v>B</v>
      </c>
      <c r="G106" s="1" t="str">
        <f>LEFT(_36_5[[#This Row],[Nazwisko]])</f>
        <v>W</v>
      </c>
      <c r="H106" s="1" t="str">
        <f>RIGHT(YEAR(_36_5[[#This Row],[Data urodzenia]]),2)</f>
        <v>59</v>
      </c>
      <c r="I106" s="1" t="str">
        <f>CONCATENATE(_36_5[[#This Row],[1 imienia]],_36_5[[#This Row],[1 nazw]],_36_5[[#This Row],[rok]])</f>
        <v>BW59</v>
      </c>
      <c r="L106" s="4" t="s">
        <v>278</v>
      </c>
      <c r="M106" s="1">
        <v>1</v>
      </c>
    </row>
    <row r="107" spans="1:13" x14ac:dyDescent="0.25">
      <c r="A107" s="1" t="s">
        <v>97</v>
      </c>
      <c r="B107" s="1" t="s">
        <v>47</v>
      </c>
      <c r="C107" s="2">
        <v>24067</v>
      </c>
      <c r="D107" s="1" t="s">
        <v>7</v>
      </c>
      <c r="E107" s="1" t="s">
        <v>133</v>
      </c>
      <c r="F107" s="1" t="str">
        <f>LEFT(_36_5[[#This Row],[Imie]])</f>
        <v>G</v>
      </c>
      <c r="G107" s="1" t="str">
        <f>LEFT(_36_5[[#This Row],[Nazwisko]])</f>
        <v>K</v>
      </c>
      <c r="H107" s="1" t="str">
        <f>RIGHT(YEAR(_36_5[[#This Row],[Data urodzenia]]),2)</f>
        <v>65</v>
      </c>
      <c r="I107" s="1" t="str">
        <f>CONCATENATE(_36_5[[#This Row],[1 imienia]],_36_5[[#This Row],[1 nazw]],_36_5[[#This Row],[rok]])</f>
        <v>GK65</v>
      </c>
      <c r="L107" s="4" t="s">
        <v>230</v>
      </c>
      <c r="M107" s="1">
        <v>1</v>
      </c>
    </row>
    <row r="108" spans="1:13" x14ac:dyDescent="0.25">
      <c r="A108" s="1" t="s">
        <v>134</v>
      </c>
      <c r="B108" s="1" t="s">
        <v>6</v>
      </c>
      <c r="C108" s="2">
        <v>20116</v>
      </c>
      <c r="D108" s="1" t="s">
        <v>40</v>
      </c>
      <c r="E108" s="1" t="s">
        <v>102</v>
      </c>
      <c r="F108" s="1" t="str">
        <f>LEFT(_36_5[[#This Row],[Imie]])</f>
        <v>J</v>
      </c>
      <c r="G108" s="1" t="str">
        <f>LEFT(_36_5[[#This Row],[Nazwisko]])</f>
        <v>J</v>
      </c>
      <c r="H108" s="1" t="str">
        <f>RIGHT(YEAR(_36_5[[#This Row],[Data urodzenia]]),2)</f>
        <v>55</v>
      </c>
      <c r="I108" s="1" t="str">
        <f>CONCATENATE(_36_5[[#This Row],[1 imienia]],_36_5[[#This Row],[1 nazw]],_36_5[[#This Row],[rok]])</f>
        <v>JJ55</v>
      </c>
      <c r="L108" s="4" t="s">
        <v>280</v>
      </c>
      <c r="M108" s="1">
        <v>1</v>
      </c>
    </row>
    <row r="109" spans="1:13" x14ac:dyDescent="0.25">
      <c r="A109" s="1" t="s">
        <v>135</v>
      </c>
      <c r="B109" s="1" t="s">
        <v>136</v>
      </c>
      <c r="C109" s="2">
        <v>22002</v>
      </c>
      <c r="D109" s="1" t="s">
        <v>40</v>
      </c>
      <c r="E109" s="1" t="s">
        <v>16</v>
      </c>
      <c r="F109" s="1" t="str">
        <f>LEFT(_36_5[[#This Row],[Imie]])</f>
        <v>K</v>
      </c>
      <c r="G109" s="1" t="str">
        <f>LEFT(_36_5[[#This Row],[Nazwisko]])</f>
        <v>W</v>
      </c>
      <c r="H109" s="1" t="str">
        <f>RIGHT(YEAR(_36_5[[#This Row],[Data urodzenia]]),2)</f>
        <v>60</v>
      </c>
      <c r="I109" s="1" t="str">
        <f>CONCATENATE(_36_5[[#This Row],[1 imienia]],_36_5[[#This Row],[1 nazw]],_36_5[[#This Row],[rok]])</f>
        <v>KW60</v>
      </c>
      <c r="L109" s="4" t="s">
        <v>231</v>
      </c>
      <c r="M109" s="1">
        <v>1</v>
      </c>
    </row>
    <row r="110" spans="1:13" x14ac:dyDescent="0.25">
      <c r="A110" s="1" t="s">
        <v>137</v>
      </c>
      <c r="B110" s="1" t="s">
        <v>138</v>
      </c>
      <c r="C110" s="2">
        <v>23739</v>
      </c>
      <c r="D110" s="1" t="s">
        <v>33</v>
      </c>
      <c r="E110" s="1" t="s">
        <v>30</v>
      </c>
      <c r="F110" s="1" t="str">
        <f>LEFT(_36_5[[#This Row],[Imie]])</f>
        <v>J</v>
      </c>
      <c r="G110" s="1" t="str">
        <f>LEFT(_36_5[[#This Row],[Nazwisko]])</f>
        <v>L</v>
      </c>
      <c r="H110" s="1" t="str">
        <f>RIGHT(YEAR(_36_5[[#This Row],[Data urodzenia]]),2)</f>
        <v>64</v>
      </c>
      <c r="I110" s="1" t="str">
        <f>CONCATENATE(_36_5[[#This Row],[1 imienia]],_36_5[[#This Row],[1 nazw]],_36_5[[#This Row],[rok]])</f>
        <v>JL64</v>
      </c>
      <c r="L110" s="4" t="s">
        <v>282</v>
      </c>
      <c r="M110" s="1">
        <v>1</v>
      </c>
    </row>
    <row r="111" spans="1:13" x14ac:dyDescent="0.25">
      <c r="A111" s="1" t="s">
        <v>139</v>
      </c>
      <c r="B111" s="1" t="s">
        <v>140</v>
      </c>
      <c r="C111" s="2">
        <v>23068</v>
      </c>
      <c r="D111" s="1" t="s">
        <v>26</v>
      </c>
      <c r="E111" s="1" t="s">
        <v>20</v>
      </c>
      <c r="F111" s="1" t="str">
        <f>LEFT(_36_5[[#This Row],[Imie]])</f>
        <v>H</v>
      </c>
      <c r="G111" s="1" t="str">
        <f>LEFT(_36_5[[#This Row],[Nazwisko]])</f>
        <v>L</v>
      </c>
      <c r="H111" s="1" t="str">
        <f>RIGHT(YEAR(_36_5[[#This Row],[Data urodzenia]]),2)</f>
        <v>63</v>
      </c>
      <c r="I111" s="1" t="str">
        <f>CONCATENATE(_36_5[[#This Row],[1 imienia]],_36_5[[#This Row],[1 nazw]],_36_5[[#This Row],[rok]])</f>
        <v>HL63</v>
      </c>
      <c r="L111" s="4" t="s">
        <v>232</v>
      </c>
      <c r="M111" s="1">
        <v>1</v>
      </c>
    </row>
    <row r="112" spans="1:13" x14ac:dyDescent="0.25">
      <c r="A112" s="1" t="s">
        <v>141</v>
      </c>
      <c r="B112" s="1" t="s">
        <v>122</v>
      </c>
      <c r="C112" s="2">
        <v>22219</v>
      </c>
      <c r="D112" s="1" t="s">
        <v>26</v>
      </c>
      <c r="E112" s="1" t="s">
        <v>16</v>
      </c>
      <c r="F112" s="1" t="str">
        <f>LEFT(_36_5[[#This Row],[Imie]])</f>
        <v>M</v>
      </c>
      <c r="G112" s="1" t="str">
        <f>LEFT(_36_5[[#This Row],[Nazwisko]])</f>
        <v>M</v>
      </c>
      <c r="H112" s="1" t="str">
        <f>RIGHT(YEAR(_36_5[[#This Row],[Data urodzenia]]),2)</f>
        <v>60</v>
      </c>
      <c r="I112" s="1" t="str">
        <f>CONCATENATE(_36_5[[#This Row],[1 imienia]],_36_5[[#This Row],[1 nazw]],_36_5[[#This Row],[rok]])</f>
        <v>MM60</v>
      </c>
      <c r="L112" s="4" t="s">
        <v>284</v>
      </c>
      <c r="M112" s="1">
        <v>1</v>
      </c>
    </row>
    <row r="113" spans="1:13" x14ac:dyDescent="0.25">
      <c r="A113" s="1" t="s">
        <v>142</v>
      </c>
      <c r="B113" s="1" t="s">
        <v>143</v>
      </c>
      <c r="C113" s="2">
        <v>25698</v>
      </c>
      <c r="D113" s="1" t="s">
        <v>7</v>
      </c>
      <c r="E113" s="1" t="s">
        <v>12</v>
      </c>
      <c r="F113" s="1" t="str">
        <f>LEFT(_36_5[[#This Row],[Imie]])</f>
        <v>H</v>
      </c>
      <c r="G113" s="1" t="str">
        <f>LEFT(_36_5[[#This Row],[Nazwisko]])</f>
        <v>L</v>
      </c>
      <c r="H113" s="1" t="str">
        <f>RIGHT(YEAR(_36_5[[#This Row],[Data urodzenia]]),2)</f>
        <v>70</v>
      </c>
      <c r="I113" s="1" t="str">
        <f>CONCATENATE(_36_5[[#This Row],[1 imienia]],_36_5[[#This Row],[1 nazw]],_36_5[[#This Row],[rok]])</f>
        <v>HL70</v>
      </c>
      <c r="L113" s="4" t="s">
        <v>233</v>
      </c>
      <c r="M113" s="1">
        <v>1</v>
      </c>
    </row>
    <row r="114" spans="1:13" x14ac:dyDescent="0.25">
      <c r="A114" s="1" t="s">
        <v>144</v>
      </c>
      <c r="B114" s="1" t="s">
        <v>6</v>
      </c>
      <c r="C114" s="2">
        <v>23212</v>
      </c>
      <c r="D114" s="1" t="s">
        <v>11</v>
      </c>
      <c r="E114" s="1" t="s">
        <v>30</v>
      </c>
      <c r="F114" s="1" t="str">
        <f>LEFT(_36_5[[#This Row],[Imie]])</f>
        <v>J</v>
      </c>
      <c r="G114" s="1" t="str">
        <f>LEFT(_36_5[[#This Row],[Nazwisko]])</f>
        <v>W</v>
      </c>
      <c r="H114" s="1" t="str">
        <f>RIGHT(YEAR(_36_5[[#This Row],[Data urodzenia]]),2)</f>
        <v>63</v>
      </c>
      <c r="I114" s="1" t="str">
        <f>CONCATENATE(_36_5[[#This Row],[1 imienia]],_36_5[[#This Row],[1 nazw]],_36_5[[#This Row],[rok]])</f>
        <v>JW63</v>
      </c>
      <c r="L114" s="4" t="s">
        <v>286</v>
      </c>
      <c r="M114" s="1">
        <v>1</v>
      </c>
    </row>
    <row r="115" spans="1:13" x14ac:dyDescent="0.25">
      <c r="A115" s="1" t="s">
        <v>145</v>
      </c>
      <c r="B115" s="1" t="s">
        <v>106</v>
      </c>
      <c r="C115" s="2">
        <v>20981</v>
      </c>
      <c r="D115" s="1" t="s">
        <v>26</v>
      </c>
      <c r="E115" s="1" t="s">
        <v>30</v>
      </c>
      <c r="F115" s="1" t="str">
        <f>LEFT(_36_5[[#This Row],[Imie]])</f>
        <v>J</v>
      </c>
      <c r="G115" s="1" t="str">
        <f>LEFT(_36_5[[#This Row],[Nazwisko]])</f>
        <v>M</v>
      </c>
      <c r="H115" s="1" t="str">
        <f>RIGHT(YEAR(_36_5[[#This Row],[Data urodzenia]]),2)</f>
        <v>57</v>
      </c>
      <c r="I115" s="1" t="str">
        <f>CONCATENATE(_36_5[[#This Row],[1 imienia]],_36_5[[#This Row],[1 nazw]],_36_5[[#This Row],[rok]])</f>
        <v>JM57</v>
      </c>
      <c r="L115" s="4" t="s">
        <v>234</v>
      </c>
      <c r="M115" s="1">
        <v>1</v>
      </c>
    </row>
    <row r="116" spans="1:13" x14ac:dyDescent="0.25">
      <c r="A116" s="1" t="s">
        <v>146</v>
      </c>
      <c r="B116" s="1" t="s">
        <v>25</v>
      </c>
      <c r="C116" s="2">
        <v>23873</v>
      </c>
      <c r="D116" s="1" t="s">
        <v>11</v>
      </c>
      <c r="E116" s="1" t="s">
        <v>16</v>
      </c>
      <c r="F116" s="1" t="str">
        <f>LEFT(_36_5[[#This Row],[Imie]])</f>
        <v>K</v>
      </c>
      <c r="G116" s="1" t="str">
        <f>LEFT(_36_5[[#This Row],[Nazwisko]])</f>
        <v>B</v>
      </c>
      <c r="H116" s="1" t="str">
        <f>RIGHT(YEAR(_36_5[[#This Row],[Data urodzenia]]),2)</f>
        <v>65</v>
      </c>
      <c r="I116" s="1" t="str">
        <f>CONCATENATE(_36_5[[#This Row],[1 imienia]],_36_5[[#This Row],[1 nazw]],_36_5[[#This Row],[rok]])</f>
        <v>KB65</v>
      </c>
      <c r="L116" s="4" t="s">
        <v>288</v>
      </c>
      <c r="M116" s="1">
        <v>1</v>
      </c>
    </row>
    <row r="117" spans="1:13" x14ac:dyDescent="0.25">
      <c r="A117" s="1" t="s">
        <v>147</v>
      </c>
      <c r="B117" s="1" t="s">
        <v>10</v>
      </c>
      <c r="C117" s="2">
        <v>24717</v>
      </c>
      <c r="D117" s="1" t="s">
        <v>33</v>
      </c>
      <c r="E117" s="1" t="s">
        <v>129</v>
      </c>
      <c r="F117" s="1" t="str">
        <f>LEFT(_36_5[[#This Row],[Imie]])</f>
        <v>M</v>
      </c>
      <c r="G117" s="1" t="str">
        <f>LEFT(_36_5[[#This Row],[Nazwisko]])</f>
        <v>I</v>
      </c>
      <c r="H117" s="1" t="str">
        <f>RIGHT(YEAR(_36_5[[#This Row],[Data urodzenia]]),2)</f>
        <v>67</v>
      </c>
      <c r="I117" s="1" t="str">
        <f>CONCATENATE(_36_5[[#This Row],[1 imienia]],_36_5[[#This Row],[1 nazw]],_36_5[[#This Row],[rok]])</f>
        <v>MI67</v>
      </c>
      <c r="L117" s="4" t="s">
        <v>235</v>
      </c>
      <c r="M117" s="1">
        <v>1</v>
      </c>
    </row>
    <row r="118" spans="1:13" x14ac:dyDescent="0.25">
      <c r="A118" s="1" t="s">
        <v>148</v>
      </c>
      <c r="B118" s="1" t="s">
        <v>52</v>
      </c>
      <c r="C118" s="2">
        <v>23023</v>
      </c>
      <c r="D118" s="1" t="s">
        <v>26</v>
      </c>
      <c r="E118" s="1" t="s">
        <v>116</v>
      </c>
      <c r="F118" s="1" t="str">
        <f>LEFT(_36_5[[#This Row],[Imie]])</f>
        <v>S</v>
      </c>
      <c r="G118" s="1" t="str">
        <f>LEFT(_36_5[[#This Row],[Nazwisko]])</f>
        <v>M</v>
      </c>
      <c r="H118" s="1" t="str">
        <f>RIGHT(YEAR(_36_5[[#This Row],[Data urodzenia]]),2)</f>
        <v>63</v>
      </c>
      <c r="I118" s="1" t="str">
        <f>CONCATENATE(_36_5[[#This Row],[1 imienia]],_36_5[[#This Row],[1 nazw]],_36_5[[#This Row],[rok]])</f>
        <v>SM63</v>
      </c>
      <c r="L118" s="4" t="s">
        <v>290</v>
      </c>
      <c r="M118" s="1">
        <v>1</v>
      </c>
    </row>
    <row r="119" spans="1:13" x14ac:dyDescent="0.25">
      <c r="A119" s="1" t="s">
        <v>149</v>
      </c>
      <c r="B119" s="1" t="s">
        <v>52</v>
      </c>
      <c r="C119" s="2">
        <v>22869</v>
      </c>
      <c r="D119" s="1" t="s">
        <v>26</v>
      </c>
      <c r="E119" s="1" t="s">
        <v>127</v>
      </c>
      <c r="F119" s="1" t="str">
        <f>LEFT(_36_5[[#This Row],[Imie]])</f>
        <v>S</v>
      </c>
      <c r="G119" s="1" t="str">
        <f>LEFT(_36_5[[#This Row],[Nazwisko]])</f>
        <v>M</v>
      </c>
      <c r="H119" s="1" t="str">
        <f>RIGHT(YEAR(_36_5[[#This Row],[Data urodzenia]]),2)</f>
        <v>62</v>
      </c>
      <c r="I119" s="1" t="str">
        <f>CONCATENATE(_36_5[[#This Row],[1 imienia]],_36_5[[#This Row],[1 nazw]],_36_5[[#This Row],[rok]])</f>
        <v>SM62</v>
      </c>
      <c r="L119" s="4" t="s">
        <v>236</v>
      </c>
      <c r="M119" s="1">
        <v>1</v>
      </c>
    </row>
    <row r="120" spans="1:13" x14ac:dyDescent="0.25">
      <c r="A120" s="1" t="s">
        <v>150</v>
      </c>
      <c r="B120" s="1" t="s">
        <v>50</v>
      </c>
      <c r="C120" s="2">
        <v>23497</v>
      </c>
      <c r="D120" s="1" t="s">
        <v>15</v>
      </c>
      <c r="E120" s="1" t="s">
        <v>23</v>
      </c>
      <c r="F120" s="1" t="str">
        <f>LEFT(_36_5[[#This Row],[Imie]])</f>
        <v>S</v>
      </c>
      <c r="G120" s="1" t="str">
        <f>LEFT(_36_5[[#This Row],[Nazwisko]])</f>
        <v>R</v>
      </c>
      <c r="H120" s="1" t="str">
        <f>RIGHT(YEAR(_36_5[[#This Row],[Data urodzenia]]),2)</f>
        <v>64</v>
      </c>
      <c r="I120" s="1" t="str">
        <f>CONCATENATE(_36_5[[#This Row],[1 imienia]],_36_5[[#This Row],[1 nazw]],_36_5[[#This Row],[rok]])</f>
        <v>SR64</v>
      </c>
      <c r="L120" s="4" t="s">
        <v>292</v>
      </c>
      <c r="M120" s="1">
        <v>1</v>
      </c>
    </row>
    <row r="121" spans="1:13" x14ac:dyDescent="0.25">
      <c r="A121" s="1" t="s">
        <v>151</v>
      </c>
      <c r="B121" s="1" t="s">
        <v>62</v>
      </c>
      <c r="C121" s="2">
        <v>24101</v>
      </c>
      <c r="D121" s="1" t="s">
        <v>26</v>
      </c>
      <c r="E121" s="1" t="s">
        <v>132</v>
      </c>
      <c r="F121" s="1" t="str">
        <f>LEFT(_36_5[[#This Row],[Imie]])</f>
        <v>Z</v>
      </c>
      <c r="G121" s="1" t="str">
        <f>LEFT(_36_5[[#This Row],[Nazwisko]])</f>
        <v>S</v>
      </c>
      <c r="H121" s="1" t="str">
        <f>RIGHT(YEAR(_36_5[[#This Row],[Data urodzenia]]),2)</f>
        <v>65</v>
      </c>
      <c r="I121" s="1" t="str">
        <f>CONCATENATE(_36_5[[#This Row],[1 imienia]],_36_5[[#This Row],[1 nazw]],_36_5[[#This Row],[rok]])</f>
        <v>ZS65</v>
      </c>
      <c r="L121" s="4" t="s">
        <v>237</v>
      </c>
      <c r="M121" s="1">
        <v>1</v>
      </c>
    </row>
    <row r="122" spans="1:13" x14ac:dyDescent="0.25">
      <c r="A122" s="1" t="s">
        <v>152</v>
      </c>
      <c r="B122" s="1" t="s">
        <v>110</v>
      </c>
      <c r="C122" s="2">
        <v>20419</v>
      </c>
      <c r="D122" s="1" t="s">
        <v>7</v>
      </c>
      <c r="E122" s="1" t="s">
        <v>132</v>
      </c>
      <c r="F122" s="1" t="str">
        <f>LEFT(_36_5[[#This Row],[Imie]])</f>
        <v>M</v>
      </c>
      <c r="G122" s="1" t="str">
        <f>LEFT(_36_5[[#This Row],[Nazwisko]])</f>
        <v>S</v>
      </c>
      <c r="H122" s="1" t="str">
        <f>RIGHT(YEAR(_36_5[[#This Row],[Data urodzenia]]),2)</f>
        <v>55</v>
      </c>
      <c r="I122" s="1" t="str">
        <f>CONCATENATE(_36_5[[#This Row],[1 imienia]],_36_5[[#This Row],[1 nazw]],_36_5[[#This Row],[rok]])</f>
        <v>MS55</v>
      </c>
      <c r="L122" s="4" t="s">
        <v>294</v>
      </c>
      <c r="M122" s="1">
        <v>1</v>
      </c>
    </row>
    <row r="123" spans="1:13" x14ac:dyDescent="0.25">
      <c r="A123" s="1" t="s">
        <v>153</v>
      </c>
      <c r="B123" s="1" t="s">
        <v>25</v>
      </c>
      <c r="C123" s="2">
        <v>21636</v>
      </c>
      <c r="D123" s="1" t="s">
        <v>7</v>
      </c>
      <c r="E123" s="1" t="s">
        <v>102</v>
      </c>
      <c r="F123" s="1" t="str">
        <f>LEFT(_36_5[[#This Row],[Imie]])</f>
        <v>K</v>
      </c>
      <c r="G123" s="1" t="str">
        <f>LEFT(_36_5[[#This Row],[Nazwisko]])</f>
        <v>G</v>
      </c>
      <c r="H123" s="1" t="str">
        <f>RIGHT(YEAR(_36_5[[#This Row],[Data urodzenia]]),2)</f>
        <v>59</v>
      </c>
      <c r="I123" s="1" t="str">
        <f>CONCATENATE(_36_5[[#This Row],[1 imienia]],_36_5[[#This Row],[1 nazw]],_36_5[[#This Row],[rok]])</f>
        <v>KG59</v>
      </c>
      <c r="L123" s="4" t="s">
        <v>238</v>
      </c>
      <c r="M123" s="1">
        <v>1</v>
      </c>
    </row>
    <row r="124" spans="1:13" x14ac:dyDescent="0.25">
      <c r="A124" s="1" t="s">
        <v>154</v>
      </c>
      <c r="B124" s="1" t="s">
        <v>136</v>
      </c>
      <c r="C124" s="2">
        <v>24104</v>
      </c>
      <c r="D124" s="1" t="s">
        <v>7</v>
      </c>
      <c r="E124" s="1" t="s">
        <v>20</v>
      </c>
      <c r="F124" s="1" t="str">
        <f>LEFT(_36_5[[#This Row],[Imie]])</f>
        <v>K</v>
      </c>
      <c r="G124" s="1" t="str">
        <f>LEFT(_36_5[[#This Row],[Nazwisko]])</f>
        <v>L</v>
      </c>
      <c r="H124" s="1" t="str">
        <f>RIGHT(YEAR(_36_5[[#This Row],[Data urodzenia]]),2)</f>
        <v>65</v>
      </c>
      <c r="I124" s="1" t="str">
        <f>CONCATENATE(_36_5[[#This Row],[1 imienia]],_36_5[[#This Row],[1 nazw]],_36_5[[#This Row],[rok]])</f>
        <v>KL65</v>
      </c>
      <c r="L124" s="4" t="s">
        <v>296</v>
      </c>
      <c r="M124" s="1">
        <v>1</v>
      </c>
    </row>
    <row r="125" spans="1:13" x14ac:dyDescent="0.25">
      <c r="A125" s="1" t="s">
        <v>155</v>
      </c>
      <c r="B125" s="1" t="s">
        <v>120</v>
      </c>
      <c r="C125" s="2">
        <v>23068</v>
      </c>
      <c r="D125" s="1" t="s">
        <v>7</v>
      </c>
      <c r="E125" s="1" t="s">
        <v>99</v>
      </c>
      <c r="F125" s="1" t="str">
        <f>LEFT(_36_5[[#This Row],[Imie]])</f>
        <v>K</v>
      </c>
      <c r="G125" s="1" t="str">
        <f>LEFT(_36_5[[#This Row],[Nazwisko]])</f>
        <v>I</v>
      </c>
      <c r="H125" s="1" t="str">
        <f>RIGHT(YEAR(_36_5[[#This Row],[Data urodzenia]]),2)</f>
        <v>63</v>
      </c>
      <c r="I125" s="1" t="str">
        <f>CONCATENATE(_36_5[[#This Row],[1 imienia]],_36_5[[#This Row],[1 nazw]],_36_5[[#This Row],[rok]])</f>
        <v>KI63</v>
      </c>
      <c r="L125" s="4" t="s">
        <v>304</v>
      </c>
      <c r="M125" s="1">
        <v>1</v>
      </c>
    </row>
    <row r="126" spans="1:13" x14ac:dyDescent="0.25">
      <c r="A126" s="1" t="s">
        <v>156</v>
      </c>
      <c r="B126" s="1" t="s">
        <v>10</v>
      </c>
      <c r="C126" s="2">
        <v>22219</v>
      </c>
      <c r="D126" s="1" t="s">
        <v>26</v>
      </c>
      <c r="E126" s="1" t="s">
        <v>101</v>
      </c>
      <c r="F126" s="1" t="str">
        <f>LEFT(_36_5[[#This Row],[Imie]])</f>
        <v>M</v>
      </c>
      <c r="G126" s="1" t="str">
        <f>LEFT(_36_5[[#This Row],[Nazwisko]])</f>
        <v>M</v>
      </c>
      <c r="H126" s="1" t="str">
        <f>RIGHT(YEAR(_36_5[[#This Row],[Data urodzenia]]),2)</f>
        <v>60</v>
      </c>
      <c r="I126" s="1" t="str">
        <f>CONCATENATE(_36_5[[#This Row],[1 imienia]],_36_5[[#This Row],[1 nazw]],_36_5[[#This Row],[rok]])</f>
        <v>MM60</v>
      </c>
      <c r="L126" s="4" t="s">
        <v>298</v>
      </c>
      <c r="M126" s="1">
        <v>1</v>
      </c>
    </row>
    <row r="127" spans="1:13" x14ac:dyDescent="0.25">
      <c r="A127" s="1" t="s">
        <v>157</v>
      </c>
      <c r="B127" s="1" t="s">
        <v>158</v>
      </c>
      <c r="C127" s="2">
        <v>25698</v>
      </c>
      <c r="D127" s="1" t="s">
        <v>15</v>
      </c>
      <c r="E127" s="1" t="s">
        <v>44</v>
      </c>
      <c r="F127" s="1" t="str">
        <f>LEFT(_36_5[[#This Row],[Imie]])</f>
        <v>K</v>
      </c>
      <c r="G127" s="1" t="str">
        <f>LEFT(_36_5[[#This Row],[Nazwisko]])</f>
        <v>G</v>
      </c>
      <c r="H127" s="1" t="str">
        <f>RIGHT(YEAR(_36_5[[#This Row],[Data urodzenia]]),2)</f>
        <v>70</v>
      </c>
      <c r="I127" s="1" t="str">
        <f>CONCATENATE(_36_5[[#This Row],[1 imienia]],_36_5[[#This Row],[1 nazw]],_36_5[[#This Row],[rok]])</f>
        <v>KG70</v>
      </c>
      <c r="L127" s="4" t="s">
        <v>175</v>
      </c>
      <c r="M127" s="1">
        <v>1</v>
      </c>
    </row>
    <row r="128" spans="1:13" x14ac:dyDescent="0.25">
      <c r="A128" s="1" t="s">
        <v>159</v>
      </c>
      <c r="B128" s="1" t="s">
        <v>83</v>
      </c>
      <c r="C128" s="2">
        <v>23212</v>
      </c>
      <c r="D128" s="1" t="s">
        <v>7</v>
      </c>
      <c r="E128" s="1" t="s">
        <v>132</v>
      </c>
      <c r="F128" s="1" t="str">
        <f>LEFT(_36_5[[#This Row],[Imie]])</f>
        <v>M</v>
      </c>
      <c r="G128" s="1" t="str">
        <f>LEFT(_36_5[[#This Row],[Nazwisko]])</f>
        <v>K</v>
      </c>
      <c r="H128" s="1" t="str">
        <f>RIGHT(YEAR(_36_5[[#This Row],[Data urodzenia]]),2)</f>
        <v>63</v>
      </c>
      <c r="I128" s="1" t="str">
        <f>CONCATENATE(_36_5[[#This Row],[1 imienia]],_36_5[[#This Row],[1 nazw]],_36_5[[#This Row],[rok]])</f>
        <v>MK63</v>
      </c>
      <c r="L128" s="4" t="s">
        <v>300</v>
      </c>
      <c r="M128" s="1">
        <v>1</v>
      </c>
    </row>
    <row r="129" spans="1:13" x14ac:dyDescent="0.25">
      <c r="A129" s="1" t="s">
        <v>160</v>
      </c>
      <c r="B129" s="1" t="s">
        <v>161</v>
      </c>
      <c r="C129" s="2">
        <v>20981</v>
      </c>
      <c r="D129" s="1" t="s">
        <v>7</v>
      </c>
      <c r="E129" s="1" t="s">
        <v>23</v>
      </c>
      <c r="F129" s="1" t="str">
        <f>LEFT(_36_5[[#This Row],[Imie]])</f>
        <v>K</v>
      </c>
      <c r="G129" s="1" t="str">
        <f>LEFT(_36_5[[#This Row],[Nazwisko]])</f>
        <v>A</v>
      </c>
      <c r="H129" s="1" t="str">
        <f>RIGHT(YEAR(_36_5[[#This Row],[Data urodzenia]]),2)</f>
        <v>57</v>
      </c>
      <c r="I129" s="1" t="str">
        <f>CONCATENATE(_36_5[[#This Row],[1 imienia]],_36_5[[#This Row],[1 nazw]],_36_5[[#This Row],[rok]])</f>
        <v>KA57</v>
      </c>
      <c r="L129" s="4" t="s">
        <v>178</v>
      </c>
      <c r="M129" s="1">
        <v>1</v>
      </c>
    </row>
    <row r="130" spans="1:13" x14ac:dyDescent="0.25">
      <c r="A130" s="1" t="s">
        <v>162</v>
      </c>
      <c r="B130" s="1" t="s">
        <v>57</v>
      </c>
      <c r="C130" s="2">
        <v>24605</v>
      </c>
      <c r="D130" s="1" t="s">
        <v>7</v>
      </c>
      <c r="E130" s="1" t="s">
        <v>129</v>
      </c>
      <c r="F130" s="1" t="str">
        <f>LEFT(_36_5[[#This Row],[Imie]])</f>
        <v>A</v>
      </c>
      <c r="G130" s="1" t="str">
        <f>LEFT(_36_5[[#This Row],[Nazwisko]])</f>
        <v>S</v>
      </c>
      <c r="H130" s="1" t="str">
        <f>RIGHT(YEAR(_36_5[[#This Row],[Data urodzenia]]),2)</f>
        <v>67</v>
      </c>
      <c r="I130" s="1" t="str">
        <f>CONCATENATE(_36_5[[#This Row],[1 imienia]],_36_5[[#This Row],[1 nazw]],_36_5[[#This Row],[rok]])</f>
        <v>AS67</v>
      </c>
      <c r="L130" s="4" t="s">
        <v>302</v>
      </c>
      <c r="M130" s="1">
        <v>1</v>
      </c>
    </row>
    <row r="131" spans="1:13" x14ac:dyDescent="0.25">
      <c r="A131" s="1" t="s">
        <v>35</v>
      </c>
      <c r="B131" s="1" t="s">
        <v>50</v>
      </c>
      <c r="C131" s="2">
        <v>25569</v>
      </c>
      <c r="D131" s="1" t="s">
        <v>26</v>
      </c>
      <c r="E131" s="1" t="s">
        <v>37</v>
      </c>
      <c r="F131" s="1" t="str">
        <f>LEFT(_36_5[[#This Row],[Imie]])</f>
        <v>S</v>
      </c>
      <c r="G131" s="1" t="str">
        <f>LEFT(_36_5[[#This Row],[Nazwisko]])</f>
        <v>B</v>
      </c>
      <c r="H131" s="1" t="str">
        <f>RIGHT(YEAR(_36_5[[#This Row],[Data urodzenia]]),2)</f>
        <v>70</v>
      </c>
      <c r="I131" s="1" t="str">
        <f>CONCATENATE(_36_5[[#This Row],[1 imienia]],_36_5[[#This Row],[1 nazw]],_36_5[[#This Row],[rok]])</f>
        <v>SB70</v>
      </c>
      <c r="L131" s="4" t="s">
        <v>242</v>
      </c>
      <c r="M131" s="1">
        <v>1</v>
      </c>
    </row>
    <row r="132" spans="1:13" x14ac:dyDescent="0.25">
      <c r="A132" s="1" t="s">
        <v>53</v>
      </c>
      <c r="B132" s="1" t="s">
        <v>52</v>
      </c>
      <c r="C132" s="2">
        <v>24192</v>
      </c>
      <c r="D132" s="1" t="s">
        <v>33</v>
      </c>
      <c r="E132" s="1" t="s">
        <v>20</v>
      </c>
      <c r="F132" s="1" t="str">
        <f>LEFT(_36_5[[#This Row],[Imie]])</f>
        <v>S</v>
      </c>
      <c r="G132" s="1" t="str">
        <f>LEFT(_36_5[[#This Row],[Nazwisko]])</f>
        <v>B</v>
      </c>
      <c r="H132" s="1" t="str">
        <f>RIGHT(YEAR(_36_5[[#This Row],[Data urodzenia]]),2)</f>
        <v>66</v>
      </c>
      <c r="I132" s="1" t="str">
        <f>CONCATENATE(_36_5[[#This Row],[1 imienia]],_36_5[[#This Row],[1 nazw]],_36_5[[#This Row],[rok]])</f>
        <v>SB66</v>
      </c>
      <c r="L132" s="4" t="s">
        <v>184</v>
      </c>
      <c r="M132" s="1">
        <v>1</v>
      </c>
    </row>
    <row r="133" spans="1:13" x14ac:dyDescent="0.25">
      <c r="A133" s="1" t="s">
        <v>38</v>
      </c>
      <c r="B133" s="1" t="s">
        <v>6</v>
      </c>
      <c r="C133" s="2">
        <v>24895</v>
      </c>
      <c r="D133" s="1" t="s">
        <v>15</v>
      </c>
      <c r="E133" s="1" t="s">
        <v>41</v>
      </c>
      <c r="F133" s="1" t="str">
        <f>LEFT(_36_5[[#This Row],[Imie]])</f>
        <v>J</v>
      </c>
      <c r="G133" s="1" t="str">
        <f>LEFT(_36_5[[#This Row],[Nazwisko]])</f>
        <v>K</v>
      </c>
      <c r="H133" s="1" t="str">
        <f>RIGHT(YEAR(_36_5[[#This Row],[Data urodzenia]]),2)</f>
        <v>68</v>
      </c>
      <c r="I133" s="1" t="str">
        <f>CONCATENATE(_36_5[[#This Row],[1 imienia]],_36_5[[#This Row],[1 nazw]],_36_5[[#This Row],[rok]])</f>
        <v>JK68</v>
      </c>
      <c r="L133" s="4" t="s">
        <v>243</v>
      </c>
      <c r="M133" s="1">
        <v>1</v>
      </c>
    </row>
    <row r="134" spans="1:13" x14ac:dyDescent="0.25">
      <c r="A134" s="1" t="s">
        <v>48</v>
      </c>
      <c r="B134" s="1" t="s">
        <v>43</v>
      </c>
      <c r="C134" s="2">
        <v>24427</v>
      </c>
      <c r="D134" s="1" t="s">
        <v>26</v>
      </c>
      <c r="E134" s="1" t="s">
        <v>41</v>
      </c>
      <c r="F134" s="1" t="str">
        <f>LEFT(_36_5[[#This Row],[Imie]])</f>
        <v>J</v>
      </c>
      <c r="G134" s="1" t="str">
        <f>LEFT(_36_5[[#This Row],[Nazwisko]])</f>
        <v>G</v>
      </c>
      <c r="H134" s="1" t="str">
        <f>RIGHT(YEAR(_36_5[[#This Row],[Data urodzenia]]),2)</f>
        <v>66</v>
      </c>
      <c r="I134" s="1" t="str">
        <f>CONCATENATE(_36_5[[#This Row],[1 imienia]],_36_5[[#This Row],[1 nazw]],_36_5[[#This Row],[rok]])</f>
        <v>JG66</v>
      </c>
      <c r="L134" s="4" t="s">
        <v>240</v>
      </c>
      <c r="M134" s="1">
        <v>1</v>
      </c>
    </row>
    <row r="135" spans="1:13" x14ac:dyDescent="0.25">
      <c r="A135" s="1" t="s">
        <v>46</v>
      </c>
      <c r="B135" s="1" t="s">
        <v>47</v>
      </c>
      <c r="C135" s="2">
        <v>23367</v>
      </c>
      <c r="D135" s="1" t="s">
        <v>26</v>
      </c>
      <c r="E135" s="1" t="s">
        <v>27</v>
      </c>
      <c r="F135" s="1" t="str">
        <f>LEFT(_36_5[[#This Row],[Imie]])</f>
        <v>G</v>
      </c>
      <c r="G135" s="1" t="str">
        <f>LEFT(_36_5[[#This Row],[Nazwisko]])</f>
        <v>P</v>
      </c>
      <c r="H135" s="1" t="str">
        <f>RIGHT(YEAR(_36_5[[#This Row],[Data urodzenia]]),2)</f>
        <v>63</v>
      </c>
      <c r="I135" s="1" t="str">
        <f>CONCATENATE(_36_5[[#This Row],[1 imienia]],_36_5[[#This Row],[1 nazw]],_36_5[[#This Row],[rok]])</f>
        <v>GP63</v>
      </c>
      <c r="L135" s="4" t="s">
        <v>167</v>
      </c>
      <c r="M135" s="1"/>
    </row>
    <row r="136" spans="1:13" x14ac:dyDescent="0.25">
      <c r="A136" s="1" t="s">
        <v>42</v>
      </c>
      <c r="B136" s="1" t="s">
        <v>47</v>
      </c>
      <c r="C136" s="2">
        <v>25019</v>
      </c>
      <c r="D136" s="1" t="s">
        <v>40</v>
      </c>
      <c r="E136" s="1" t="s">
        <v>44</v>
      </c>
      <c r="F136" s="1" t="str">
        <f>LEFT(_36_5[[#This Row],[Imie]])</f>
        <v>G</v>
      </c>
      <c r="G136" s="1" t="str">
        <f>LEFT(_36_5[[#This Row],[Nazwisko]])</f>
        <v>H</v>
      </c>
      <c r="H136" s="1" t="str">
        <f>RIGHT(YEAR(_36_5[[#This Row],[Data urodzenia]]),2)</f>
        <v>68</v>
      </c>
      <c r="I136" s="1" t="str">
        <f>CONCATENATE(_36_5[[#This Row],[1 imienia]],_36_5[[#This Row],[1 nazw]],_36_5[[#This Row],[rok]])</f>
        <v>GH68</v>
      </c>
      <c r="L136" s="4" t="s">
        <v>168</v>
      </c>
      <c r="M136" s="1">
        <v>140</v>
      </c>
    </row>
    <row r="137" spans="1:13" x14ac:dyDescent="0.25">
      <c r="A137" s="1" t="s">
        <v>45</v>
      </c>
      <c r="B137" s="1" t="s">
        <v>39</v>
      </c>
      <c r="C137" s="2">
        <v>24329</v>
      </c>
      <c r="D137" s="1" t="s">
        <v>40</v>
      </c>
      <c r="E137" s="1" t="s">
        <v>16</v>
      </c>
      <c r="F137" s="1" t="str">
        <f>LEFT(_36_5[[#This Row],[Imie]])</f>
        <v>D</v>
      </c>
      <c r="G137" s="1" t="str">
        <f>LEFT(_36_5[[#This Row],[Nazwisko]])</f>
        <v>K</v>
      </c>
      <c r="H137" s="1" t="str">
        <f>RIGHT(YEAR(_36_5[[#This Row],[Data urodzenia]]),2)</f>
        <v>66</v>
      </c>
      <c r="I137" s="1" t="str">
        <f>CONCATENATE(_36_5[[#This Row],[1 imienia]],_36_5[[#This Row],[1 nazw]],_36_5[[#This Row],[rok]])</f>
        <v>DK66</v>
      </c>
    </row>
    <row r="138" spans="1:13" x14ac:dyDescent="0.25">
      <c r="A138" s="1" t="s">
        <v>51</v>
      </c>
      <c r="B138" s="1" t="s">
        <v>54</v>
      </c>
      <c r="C138" s="2">
        <v>24859</v>
      </c>
      <c r="D138" s="1" t="s">
        <v>19</v>
      </c>
      <c r="E138" s="1" t="s">
        <v>16</v>
      </c>
      <c r="F138" s="1" t="str">
        <f>LEFT(_36_5[[#This Row],[Imie]])</f>
        <v>B</v>
      </c>
      <c r="G138" s="1" t="str">
        <f>LEFT(_36_5[[#This Row],[Nazwisko]])</f>
        <v>R</v>
      </c>
      <c r="H138" s="1" t="str">
        <f>RIGHT(YEAR(_36_5[[#This Row],[Data urodzenia]]),2)</f>
        <v>68</v>
      </c>
      <c r="I138" s="1" t="str">
        <f>CONCATENATE(_36_5[[#This Row],[1 imienia]],_36_5[[#This Row],[1 nazw]],_36_5[[#This Row],[rok]])</f>
        <v>BR68</v>
      </c>
    </row>
    <row r="139" spans="1:13" x14ac:dyDescent="0.25">
      <c r="A139" s="1" t="s">
        <v>49</v>
      </c>
      <c r="B139" s="1" t="s">
        <v>36</v>
      </c>
      <c r="C139" s="2">
        <v>24265</v>
      </c>
      <c r="D139" s="1" t="s">
        <v>33</v>
      </c>
      <c r="E139" s="1" t="s">
        <v>23</v>
      </c>
      <c r="F139" s="1" t="str">
        <f>LEFT(_36_5[[#This Row],[Imie]])</f>
        <v>B</v>
      </c>
      <c r="G139" s="1" t="str">
        <f>LEFT(_36_5[[#This Row],[Nazwisko]])</f>
        <v>I</v>
      </c>
      <c r="H139" s="1" t="str">
        <f>RIGHT(YEAR(_36_5[[#This Row],[Data urodzenia]]),2)</f>
        <v>66</v>
      </c>
      <c r="I139" s="1" t="str">
        <f>CONCATENATE(_36_5[[#This Row],[1 imienia]],_36_5[[#This Row],[1 nazw]],_36_5[[#This Row],[rok]])</f>
        <v>BI66</v>
      </c>
    </row>
    <row r="140" spans="1:13" x14ac:dyDescent="0.25">
      <c r="A140" s="1" t="s">
        <v>163</v>
      </c>
      <c r="B140" s="1" t="s">
        <v>60</v>
      </c>
      <c r="C140" s="2">
        <v>26724</v>
      </c>
      <c r="D140" s="1" t="s">
        <v>7</v>
      </c>
      <c r="E140" s="1" t="s">
        <v>12</v>
      </c>
      <c r="F140" s="1" t="str">
        <f>LEFT(_36_5[[#This Row],[Imie]])</f>
        <v>B</v>
      </c>
      <c r="G140" s="1" t="str">
        <f>LEFT(_36_5[[#This Row],[Nazwisko]])</f>
        <v>A</v>
      </c>
      <c r="H140" s="1" t="str">
        <f>RIGHT(YEAR(_36_5[[#This Row],[Data urodzenia]]),2)</f>
        <v>73</v>
      </c>
      <c r="I140" s="1" t="str">
        <f>CONCATENATE(_36_5[[#This Row],[1 imienia]],_36_5[[#This Row],[1 nazw]],_36_5[[#This Row],[rok]])</f>
        <v>BA73</v>
      </c>
    </row>
    <row r="141" spans="1:13" x14ac:dyDescent="0.25">
      <c r="A141" s="1" t="s">
        <v>164</v>
      </c>
      <c r="B141" s="1" t="s">
        <v>165</v>
      </c>
      <c r="C141" s="2">
        <v>27436</v>
      </c>
      <c r="D141" s="1" t="s">
        <v>7</v>
      </c>
      <c r="E141" s="1" t="s">
        <v>16</v>
      </c>
      <c r="F141" s="1" t="str">
        <f>LEFT(_36_5[[#This Row],[Imie]])</f>
        <v>S</v>
      </c>
      <c r="G141" s="1" t="str">
        <f>LEFT(_36_5[[#This Row],[Nazwisko]])</f>
        <v>C</v>
      </c>
      <c r="H141" s="1" t="str">
        <f>RIGHT(YEAR(_36_5[[#This Row],[Data urodzenia]]),2)</f>
        <v>75</v>
      </c>
      <c r="I141" s="1" t="str">
        <f>CONCATENATE(_36_5[[#This Row],[1 imienia]],_36_5[[#This Row],[1 nazw]],_36_5[[#This Row],[rok]])</f>
        <v>SC75</v>
      </c>
    </row>
  </sheetData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87836-0384-4CB3-8F33-2347CDE7EF4E}">
  <dimension ref="A1:N141"/>
  <sheetViews>
    <sheetView workbookViewId="0">
      <selection activeCell="J24" sqref="J24"/>
    </sheetView>
  </sheetViews>
  <sheetFormatPr defaultRowHeight="15" x14ac:dyDescent="0.25"/>
  <cols>
    <col min="1" max="1" width="12.85546875" bestFit="1" customWidth="1"/>
    <col min="2" max="2" width="10.7109375" bestFit="1" customWidth="1"/>
    <col min="3" max="3" width="16.7109375" bestFit="1" customWidth="1"/>
    <col min="4" max="4" width="14.7109375" bestFit="1" customWidth="1"/>
    <col min="5" max="5" width="13.42578125" bestFit="1" customWidth="1"/>
    <col min="9" max="10" width="17.7109375" bestFit="1" customWidth="1"/>
    <col min="11" max="11" width="6" bestFit="1" customWidth="1"/>
    <col min="12" max="12" width="10.7109375" bestFit="1" customWidth="1"/>
    <col min="13" max="13" width="9.28515625" bestFit="1" customWidth="1"/>
    <col min="14" max="14" width="14.28515625" bestFit="1" customWidth="1"/>
    <col min="15" max="15" width="10.140625" bestFit="1" customWidth="1"/>
    <col min="16" max="16" width="8.28515625" bestFit="1" customWidth="1"/>
    <col min="17" max="17" width="6" bestFit="1" customWidth="1"/>
    <col min="18" max="18" width="10.7109375" bestFit="1" customWidth="1"/>
    <col min="19" max="19" width="9" bestFit="1" customWidth="1"/>
    <col min="20" max="20" width="12.140625" bestFit="1" customWidth="1"/>
    <col min="21" max="21" width="9.28515625" bestFit="1" customWidth="1"/>
    <col min="22" max="22" width="11.140625" bestFit="1" customWidth="1"/>
    <col min="23" max="23" width="6.85546875" bestFit="1" customWidth="1"/>
    <col min="24" max="24" width="9.85546875" bestFit="1" customWidth="1"/>
    <col min="25" max="25" width="11.7109375" bestFit="1" customWidth="1"/>
    <col min="26" max="26" width="10.28515625" bestFit="1" customWidth="1"/>
    <col min="27" max="27" width="8.7109375" bestFit="1" customWidth="1"/>
    <col min="28" max="28" width="9.5703125" bestFit="1" customWidth="1"/>
    <col min="29" max="29" width="7.140625" bestFit="1" customWidth="1"/>
    <col min="30" max="31" width="11.7109375" bestFit="1" customWidth="1"/>
    <col min="32" max="32" width="8.140625" bestFit="1" customWidth="1"/>
    <col min="33" max="33" width="6.85546875" bestFit="1" customWidth="1"/>
    <col min="34" max="34" width="5.7109375" bestFit="1" customWidth="1"/>
    <col min="35" max="35" width="8.5703125" bestFit="1" customWidth="1"/>
    <col min="36" max="36" width="8.140625" bestFit="1" customWidth="1"/>
    <col min="37" max="37" width="10.28515625" bestFit="1" customWidth="1"/>
    <col min="38" max="38" width="8.28515625" bestFit="1" customWidth="1"/>
    <col min="39" max="39" width="8.85546875" bestFit="1" customWidth="1"/>
    <col min="40" max="40" width="10.42578125" bestFit="1" customWidth="1"/>
    <col min="41" max="41" width="7.42578125" bestFit="1" customWidth="1"/>
    <col min="42" max="42" width="14.28515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4" x14ac:dyDescent="0.25">
      <c r="A2" s="1" t="s">
        <v>5</v>
      </c>
      <c r="B2" s="1" t="s">
        <v>6</v>
      </c>
      <c r="C2" s="2">
        <v>25955</v>
      </c>
      <c r="D2" s="1" t="s">
        <v>7</v>
      </c>
      <c r="E2" s="1" t="s">
        <v>8</v>
      </c>
    </row>
    <row r="3" spans="1:14" x14ac:dyDescent="0.25">
      <c r="A3" s="1" t="s">
        <v>9</v>
      </c>
      <c r="B3" s="1" t="s">
        <v>10</v>
      </c>
      <c r="C3" s="2">
        <v>25539</v>
      </c>
      <c r="D3" s="1" t="s">
        <v>11</v>
      </c>
      <c r="E3" s="1" t="s">
        <v>12</v>
      </c>
    </row>
    <row r="4" spans="1:14" x14ac:dyDescent="0.25">
      <c r="A4" s="1" t="s">
        <v>13</v>
      </c>
      <c r="B4" s="1" t="s">
        <v>14</v>
      </c>
      <c r="C4" s="2">
        <v>23611</v>
      </c>
      <c r="D4" s="1" t="s">
        <v>15</v>
      </c>
      <c r="E4" s="1" t="s">
        <v>16</v>
      </c>
    </row>
    <row r="5" spans="1:14" x14ac:dyDescent="0.25">
      <c r="A5" s="1" t="s">
        <v>17</v>
      </c>
      <c r="B5" s="1" t="s">
        <v>18</v>
      </c>
      <c r="C5" s="2">
        <v>25156</v>
      </c>
      <c r="D5" s="1" t="s">
        <v>19</v>
      </c>
      <c r="E5" s="1" t="s">
        <v>20</v>
      </c>
      <c r="I5" s="3" t="s">
        <v>169</v>
      </c>
      <c r="J5" s="3" t="s">
        <v>170</v>
      </c>
    </row>
    <row r="6" spans="1:14" x14ac:dyDescent="0.25">
      <c r="A6" s="1" t="s">
        <v>21</v>
      </c>
      <c r="B6" s="1" t="s">
        <v>22</v>
      </c>
      <c r="C6" s="2">
        <v>23087</v>
      </c>
      <c r="D6" s="1" t="s">
        <v>11</v>
      </c>
      <c r="E6" s="1" t="s">
        <v>23</v>
      </c>
      <c r="I6" s="3" t="s">
        <v>166</v>
      </c>
      <c r="J6" t="s">
        <v>27</v>
      </c>
      <c r="K6" t="s">
        <v>23</v>
      </c>
      <c r="L6" t="s">
        <v>16</v>
      </c>
      <c r="M6" t="s">
        <v>20</v>
      </c>
      <c r="N6" t="s">
        <v>168</v>
      </c>
    </row>
    <row r="7" spans="1:14" x14ac:dyDescent="0.25">
      <c r="A7" s="1" t="s">
        <v>24</v>
      </c>
      <c r="B7" s="1" t="s">
        <v>25</v>
      </c>
      <c r="C7" s="2">
        <v>24610</v>
      </c>
      <c r="D7" s="1" t="s">
        <v>26</v>
      </c>
      <c r="E7" s="1" t="s">
        <v>27</v>
      </c>
      <c r="I7" s="4" t="s">
        <v>26</v>
      </c>
      <c r="J7" s="1">
        <v>3</v>
      </c>
      <c r="K7" s="1">
        <v>1</v>
      </c>
      <c r="L7" s="1">
        <v>4</v>
      </c>
      <c r="M7" s="1">
        <v>2</v>
      </c>
      <c r="N7" s="1">
        <v>10</v>
      </c>
    </row>
    <row r="8" spans="1:14" x14ac:dyDescent="0.25">
      <c r="A8" s="1" t="s">
        <v>28</v>
      </c>
      <c r="B8" s="1" t="s">
        <v>29</v>
      </c>
      <c r="C8" s="2">
        <v>24858</v>
      </c>
      <c r="D8" s="1" t="s">
        <v>26</v>
      </c>
      <c r="E8" s="1" t="s">
        <v>30</v>
      </c>
      <c r="I8" s="4" t="s">
        <v>33</v>
      </c>
      <c r="J8" s="1">
        <v>1</v>
      </c>
      <c r="K8" s="1">
        <v>3</v>
      </c>
      <c r="L8" s="1">
        <v>2</v>
      </c>
      <c r="M8" s="1">
        <v>1</v>
      </c>
      <c r="N8" s="1">
        <v>7</v>
      </c>
    </row>
    <row r="9" spans="1:14" x14ac:dyDescent="0.25">
      <c r="A9" s="1" t="s">
        <v>31</v>
      </c>
      <c r="B9" s="1" t="s">
        <v>32</v>
      </c>
      <c r="C9" s="2">
        <v>23056</v>
      </c>
      <c r="D9" s="1" t="s">
        <v>33</v>
      </c>
      <c r="E9" s="1" t="s">
        <v>34</v>
      </c>
      <c r="I9" s="4" t="s">
        <v>15</v>
      </c>
      <c r="J9" s="1"/>
      <c r="K9" s="1">
        <v>1</v>
      </c>
      <c r="L9" s="1">
        <v>2</v>
      </c>
      <c r="M9" s="1">
        <v>2</v>
      </c>
      <c r="N9" s="1">
        <v>5</v>
      </c>
    </row>
    <row r="10" spans="1:14" x14ac:dyDescent="0.25">
      <c r="A10" s="1" t="s">
        <v>35</v>
      </c>
      <c r="B10" s="1" t="s">
        <v>36</v>
      </c>
      <c r="C10" s="2">
        <v>25569</v>
      </c>
      <c r="D10" s="1" t="s">
        <v>26</v>
      </c>
      <c r="E10" s="1" t="s">
        <v>37</v>
      </c>
      <c r="I10" s="4" t="s">
        <v>40</v>
      </c>
      <c r="J10" s="1"/>
      <c r="K10" s="1"/>
      <c r="L10" s="1">
        <v>4</v>
      </c>
      <c r="M10" s="1">
        <v>1</v>
      </c>
      <c r="N10" s="1">
        <v>5</v>
      </c>
    </row>
    <row r="11" spans="1:14" x14ac:dyDescent="0.25">
      <c r="A11" s="1" t="s">
        <v>38</v>
      </c>
      <c r="B11" s="1" t="s">
        <v>39</v>
      </c>
      <c r="C11" s="2">
        <v>24895</v>
      </c>
      <c r="D11" s="1" t="s">
        <v>40</v>
      </c>
      <c r="E11" s="1" t="s">
        <v>41</v>
      </c>
      <c r="I11" s="4" t="s">
        <v>19</v>
      </c>
      <c r="J11" s="1">
        <v>2</v>
      </c>
      <c r="K11" s="1"/>
      <c r="L11" s="1">
        <v>1</v>
      </c>
      <c r="M11" s="1">
        <v>3</v>
      </c>
      <c r="N11" s="1">
        <v>6</v>
      </c>
    </row>
    <row r="12" spans="1:14" x14ac:dyDescent="0.25">
      <c r="A12" s="1" t="s">
        <v>42</v>
      </c>
      <c r="B12" s="1" t="s">
        <v>43</v>
      </c>
      <c r="C12" s="2">
        <v>25019</v>
      </c>
      <c r="D12" s="1" t="s">
        <v>33</v>
      </c>
      <c r="E12" s="1" t="s">
        <v>44</v>
      </c>
      <c r="I12" s="4" t="s">
        <v>11</v>
      </c>
      <c r="J12" s="1"/>
      <c r="K12" s="1">
        <v>1</v>
      </c>
      <c r="L12" s="1">
        <v>2</v>
      </c>
      <c r="M12" s="1">
        <v>1</v>
      </c>
      <c r="N12" s="1">
        <v>4</v>
      </c>
    </row>
    <row r="13" spans="1:14" x14ac:dyDescent="0.25">
      <c r="A13" s="1" t="s">
        <v>45</v>
      </c>
      <c r="B13" s="1" t="s">
        <v>6</v>
      </c>
      <c r="C13" s="2">
        <v>24329</v>
      </c>
      <c r="D13" s="1" t="s">
        <v>26</v>
      </c>
      <c r="E13" s="1" t="s">
        <v>16</v>
      </c>
      <c r="I13" s="4" t="s">
        <v>7</v>
      </c>
      <c r="J13" s="1"/>
      <c r="K13" s="1">
        <v>2</v>
      </c>
      <c r="L13" s="1">
        <v>3</v>
      </c>
      <c r="M13" s="1">
        <v>2</v>
      </c>
      <c r="N13" s="1">
        <v>7</v>
      </c>
    </row>
    <row r="14" spans="1:14" x14ac:dyDescent="0.25">
      <c r="A14" s="1" t="s">
        <v>46</v>
      </c>
      <c r="B14" s="1" t="s">
        <v>47</v>
      </c>
      <c r="C14" s="2">
        <v>23367</v>
      </c>
      <c r="D14" s="1" t="s">
        <v>33</v>
      </c>
      <c r="E14" s="1" t="s">
        <v>27</v>
      </c>
      <c r="I14" s="4" t="s">
        <v>168</v>
      </c>
      <c r="J14" s="1">
        <v>6</v>
      </c>
      <c r="K14" s="1">
        <v>8</v>
      </c>
      <c r="L14" s="1">
        <v>18</v>
      </c>
      <c r="M14" s="1">
        <v>12</v>
      </c>
      <c r="N14" s="1">
        <v>44</v>
      </c>
    </row>
    <row r="15" spans="1:14" x14ac:dyDescent="0.25">
      <c r="A15" s="1" t="s">
        <v>48</v>
      </c>
      <c r="B15" s="1" t="s">
        <v>47</v>
      </c>
      <c r="C15" s="2">
        <v>24427</v>
      </c>
      <c r="D15" s="1" t="s">
        <v>15</v>
      </c>
      <c r="E15" s="1" t="s">
        <v>41</v>
      </c>
    </row>
    <row r="16" spans="1:14" x14ac:dyDescent="0.25">
      <c r="A16" s="1" t="s">
        <v>49</v>
      </c>
      <c r="B16" s="1" t="s">
        <v>50</v>
      </c>
      <c r="C16" s="2">
        <v>24265</v>
      </c>
      <c r="D16" s="1" t="s">
        <v>26</v>
      </c>
      <c r="E16" s="1" t="s">
        <v>23</v>
      </c>
    </row>
    <row r="17" spans="1:5" x14ac:dyDescent="0.25">
      <c r="A17" s="1" t="s">
        <v>51</v>
      </c>
      <c r="B17" s="1" t="s">
        <v>52</v>
      </c>
      <c r="C17" s="2">
        <v>24859</v>
      </c>
      <c r="D17" s="1" t="s">
        <v>40</v>
      </c>
      <c r="E17" s="1" t="s">
        <v>16</v>
      </c>
    </row>
    <row r="18" spans="1:5" x14ac:dyDescent="0.25">
      <c r="A18" s="1" t="s">
        <v>53</v>
      </c>
      <c r="B18" s="1" t="s">
        <v>54</v>
      </c>
      <c r="C18" s="2">
        <v>24192</v>
      </c>
      <c r="D18" s="1" t="s">
        <v>19</v>
      </c>
      <c r="E18" s="1" t="s">
        <v>20</v>
      </c>
    </row>
    <row r="19" spans="1:5" x14ac:dyDescent="0.25">
      <c r="A19" s="1" t="s">
        <v>24</v>
      </c>
      <c r="B19" s="1" t="s">
        <v>14</v>
      </c>
      <c r="C19" s="2">
        <v>25752</v>
      </c>
      <c r="D19" s="1" t="s">
        <v>33</v>
      </c>
      <c r="E19" s="1" t="s">
        <v>30</v>
      </c>
    </row>
    <row r="20" spans="1:5" x14ac:dyDescent="0.25">
      <c r="A20" s="1" t="s">
        <v>46</v>
      </c>
      <c r="B20" s="1" t="s">
        <v>52</v>
      </c>
      <c r="C20" s="2">
        <v>23986</v>
      </c>
      <c r="D20" s="1" t="s">
        <v>33</v>
      </c>
      <c r="E20" s="1" t="s">
        <v>37</v>
      </c>
    </row>
    <row r="21" spans="1:5" x14ac:dyDescent="0.25">
      <c r="A21" s="1" t="s">
        <v>21</v>
      </c>
      <c r="B21" s="1" t="s">
        <v>25</v>
      </c>
      <c r="C21" s="2">
        <v>23866</v>
      </c>
      <c r="D21" s="1" t="s">
        <v>11</v>
      </c>
      <c r="E21" s="1" t="s">
        <v>34</v>
      </c>
    </row>
    <row r="22" spans="1:5" x14ac:dyDescent="0.25">
      <c r="A22" s="1" t="s">
        <v>35</v>
      </c>
      <c r="B22" s="1" t="s">
        <v>6</v>
      </c>
      <c r="C22" s="2">
        <v>24596</v>
      </c>
      <c r="D22" s="1" t="s">
        <v>11</v>
      </c>
      <c r="E22" s="1" t="s">
        <v>12</v>
      </c>
    </row>
    <row r="23" spans="1:5" x14ac:dyDescent="0.25">
      <c r="A23" s="1" t="s">
        <v>5</v>
      </c>
      <c r="B23" s="1" t="s">
        <v>6</v>
      </c>
      <c r="C23" s="2">
        <v>23857</v>
      </c>
      <c r="D23" s="1" t="s">
        <v>7</v>
      </c>
      <c r="E23" s="1" t="s">
        <v>44</v>
      </c>
    </row>
    <row r="24" spans="1:5" x14ac:dyDescent="0.25">
      <c r="A24" s="1" t="s">
        <v>51</v>
      </c>
      <c r="B24" s="1" t="s">
        <v>10</v>
      </c>
      <c r="C24" s="2">
        <v>23884</v>
      </c>
      <c r="D24" s="1" t="s">
        <v>7</v>
      </c>
      <c r="E24" s="1" t="s">
        <v>12</v>
      </c>
    </row>
    <row r="25" spans="1:5" x14ac:dyDescent="0.25">
      <c r="A25" s="1" t="s">
        <v>46</v>
      </c>
      <c r="B25" s="1" t="s">
        <v>14</v>
      </c>
      <c r="C25" s="2">
        <v>24016</v>
      </c>
      <c r="D25" s="1" t="s">
        <v>7</v>
      </c>
      <c r="E25" s="1" t="s">
        <v>34</v>
      </c>
    </row>
    <row r="26" spans="1:5" x14ac:dyDescent="0.25">
      <c r="A26" s="1" t="s">
        <v>46</v>
      </c>
      <c r="B26" s="1" t="s">
        <v>25</v>
      </c>
      <c r="C26" s="2">
        <v>23755</v>
      </c>
      <c r="D26" s="1" t="s">
        <v>11</v>
      </c>
      <c r="E26" s="1" t="s">
        <v>16</v>
      </c>
    </row>
    <row r="27" spans="1:5" x14ac:dyDescent="0.25">
      <c r="A27" s="1" t="s">
        <v>31</v>
      </c>
      <c r="B27" s="1" t="s">
        <v>22</v>
      </c>
      <c r="C27" s="2">
        <v>24382</v>
      </c>
      <c r="D27" s="1" t="s">
        <v>11</v>
      </c>
      <c r="E27" s="1" t="s">
        <v>37</v>
      </c>
    </row>
    <row r="28" spans="1:5" x14ac:dyDescent="0.25">
      <c r="A28" s="1" t="s">
        <v>21</v>
      </c>
      <c r="B28" s="1" t="s">
        <v>25</v>
      </c>
      <c r="C28" s="2">
        <v>23878</v>
      </c>
      <c r="D28" s="1" t="s">
        <v>11</v>
      </c>
      <c r="E28" s="1" t="s">
        <v>30</v>
      </c>
    </row>
    <row r="29" spans="1:5" x14ac:dyDescent="0.25">
      <c r="A29" s="1" t="s">
        <v>21</v>
      </c>
      <c r="B29" s="1" t="s">
        <v>29</v>
      </c>
      <c r="C29" s="2">
        <v>25754</v>
      </c>
      <c r="D29" s="1" t="s">
        <v>11</v>
      </c>
      <c r="E29" s="1" t="s">
        <v>20</v>
      </c>
    </row>
    <row r="30" spans="1:5" x14ac:dyDescent="0.25">
      <c r="A30" s="1" t="s">
        <v>9</v>
      </c>
      <c r="B30" s="1" t="s">
        <v>32</v>
      </c>
      <c r="C30" s="2">
        <v>25580</v>
      </c>
      <c r="D30" s="1" t="s">
        <v>33</v>
      </c>
      <c r="E30" s="1" t="s">
        <v>16</v>
      </c>
    </row>
    <row r="31" spans="1:5" x14ac:dyDescent="0.25">
      <c r="A31" s="1" t="s">
        <v>45</v>
      </c>
      <c r="B31" s="1" t="s">
        <v>36</v>
      </c>
      <c r="C31" s="2">
        <v>23541</v>
      </c>
      <c r="D31" s="1" t="s">
        <v>33</v>
      </c>
      <c r="E31" s="1" t="s">
        <v>23</v>
      </c>
    </row>
    <row r="32" spans="1:5" x14ac:dyDescent="0.25">
      <c r="A32" s="1" t="s">
        <v>55</v>
      </c>
      <c r="B32" s="1" t="s">
        <v>14</v>
      </c>
      <c r="C32" s="2">
        <v>25856</v>
      </c>
      <c r="D32" s="1" t="s">
        <v>33</v>
      </c>
      <c r="E32" s="1" t="s">
        <v>41</v>
      </c>
    </row>
    <row r="33" spans="1:5" x14ac:dyDescent="0.25">
      <c r="A33" s="1" t="s">
        <v>28</v>
      </c>
      <c r="B33" s="1" t="s">
        <v>56</v>
      </c>
      <c r="C33" s="2">
        <v>25258</v>
      </c>
      <c r="D33" s="1" t="s">
        <v>33</v>
      </c>
      <c r="E33" s="1" t="s">
        <v>41</v>
      </c>
    </row>
    <row r="34" spans="1:5" x14ac:dyDescent="0.25">
      <c r="A34" s="1" t="s">
        <v>49</v>
      </c>
      <c r="B34" s="1" t="s">
        <v>6</v>
      </c>
      <c r="C34" s="2">
        <v>24896</v>
      </c>
      <c r="D34" s="1" t="s">
        <v>19</v>
      </c>
      <c r="E34" s="1" t="s">
        <v>27</v>
      </c>
    </row>
    <row r="35" spans="1:5" x14ac:dyDescent="0.25">
      <c r="A35" s="1" t="s">
        <v>42</v>
      </c>
      <c r="B35" s="1" t="s">
        <v>57</v>
      </c>
      <c r="C35" s="2">
        <v>25927</v>
      </c>
      <c r="D35" s="1" t="s">
        <v>19</v>
      </c>
      <c r="E35" s="1" t="s">
        <v>27</v>
      </c>
    </row>
    <row r="36" spans="1:5" x14ac:dyDescent="0.25">
      <c r="A36" s="1" t="s">
        <v>48</v>
      </c>
      <c r="B36" s="1" t="s">
        <v>47</v>
      </c>
      <c r="C36" s="2">
        <v>24893</v>
      </c>
      <c r="D36" s="1" t="s">
        <v>40</v>
      </c>
      <c r="E36" s="1" t="s">
        <v>20</v>
      </c>
    </row>
    <row r="37" spans="1:5" x14ac:dyDescent="0.25">
      <c r="A37" s="1" t="s">
        <v>24</v>
      </c>
      <c r="B37" s="1" t="s">
        <v>50</v>
      </c>
      <c r="C37" s="2">
        <v>24064</v>
      </c>
      <c r="D37" s="1" t="s">
        <v>40</v>
      </c>
      <c r="E37" s="1" t="s">
        <v>30</v>
      </c>
    </row>
    <row r="38" spans="1:5" x14ac:dyDescent="0.25">
      <c r="A38" s="1" t="s">
        <v>24</v>
      </c>
      <c r="B38" s="1" t="s">
        <v>52</v>
      </c>
      <c r="C38" s="2">
        <v>24842</v>
      </c>
      <c r="D38" s="1" t="s">
        <v>26</v>
      </c>
      <c r="E38" s="1" t="s">
        <v>37</v>
      </c>
    </row>
    <row r="39" spans="1:5" x14ac:dyDescent="0.25">
      <c r="A39" s="1" t="s">
        <v>17</v>
      </c>
      <c r="B39" s="1" t="s">
        <v>54</v>
      </c>
      <c r="C39" s="2">
        <v>25327</v>
      </c>
      <c r="D39" s="1" t="s">
        <v>26</v>
      </c>
      <c r="E39" s="1" t="s">
        <v>34</v>
      </c>
    </row>
    <row r="40" spans="1:5" x14ac:dyDescent="0.25">
      <c r="A40" s="1" t="s">
        <v>53</v>
      </c>
      <c r="B40" s="1" t="s">
        <v>14</v>
      </c>
      <c r="C40" s="2">
        <v>23857</v>
      </c>
      <c r="D40" s="1" t="s">
        <v>15</v>
      </c>
      <c r="E40" s="1" t="s">
        <v>12</v>
      </c>
    </row>
    <row r="41" spans="1:5" x14ac:dyDescent="0.25">
      <c r="A41" s="1" t="s">
        <v>35</v>
      </c>
      <c r="B41" s="1" t="s">
        <v>52</v>
      </c>
      <c r="C41" s="2">
        <v>25464</v>
      </c>
      <c r="D41" s="1" t="s">
        <v>15</v>
      </c>
      <c r="E41" s="1" t="s">
        <v>44</v>
      </c>
    </row>
    <row r="42" spans="1:5" x14ac:dyDescent="0.25">
      <c r="A42" s="1" t="s">
        <v>35</v>
      </c>
      <c r="B42" s="1" t="s">
        <v>25</v>
      </c>
      <c r="C42" s="2">
        <v>25840</v>
      </c>
      <c r="D42" s="1" t="s">
        <v>33</v>
      </c>
      <c r="E42" s="1" t="s">
        <v>12</v>
      </c>
    </row>
    <row r="43" spans="1:5" x14ac:dyDescent="0.25">
      <c r="A43" s="1" t="s">
        <v>58</v>
      </c>
      <c r="B43" s="1" t="s">
        <v>6</v>
      </c>
      <c r="C43" s="2">
        <v>23775</v>
      </c>
      <c r="D43" s="1" t="s">
        <v>33</v>
      </c>
      <c r="E43" s="1" t="s">
        <v>34</v>
      </c>
    </row>
    <row r="44" spans="1:5" x14ac:dyDescent="0.25">
      <c r="A44" s="1" t="s">
        <v>59</v>
      </c>
      <c r="B44" s="1" t="s">
        <v>60</v>
      </c>
      <c r="C44" s="2">
        <v>25816</v>
      </c>
      <c r="D44" s="1" t="s">
        <v>26</v>
      </c>
      <c r="E44" s="1" t="s">
        <v>16</v>
      </c>
    </row>
    <row r="45" spans="1:5" x14ac:dyDescent="0.25">
      <c r="A45" s="1" t="s">
        <v>61</v>
      </c>
      <c r="B45" s="1" t="s">
        <v>62</v>
      </c>
      <c r="C45" s="2">
        <v>24809</v>
      </c>
      <c r="D45" s="1" t="s">
        <v>26</v>
      </c>
      <c r="E45" s="1" t="s">
        <v>37</v>
      </c>
    </row>
    <row r="46" spans="1:5" x14ac:dyDescent="0.25">
      <c r="A46" s="1" t="s">
        <v>63</v>
      </c>
      <c r="B46" s="1" t="s">
        <v>10</v>
      </c>
      <c r="C46" s="2">
        <v>25912</v>
      </c>
      <c r="D46" s="1" t="s">
        <v>7</v>
      </c>
      <c r="E46" s="1" t="s">
        <v>30</v>
      </c>
    </row>
    <row r="47" spans="1:5" x14ac:dyDescent="0.25">
      <c r="A47" s="1" t="s">
        <v>64</v>
      </c>
      <c r="B47" s="1" t="s">
        <v>65</v>
      </c>
      <c r="C47" s="2">
        <v>25045</v>
      </c>
      <c r="D47" s="1" t="s">
        <v>15</v>
      </c>
      <c r="E47" s="1" t="s">
        <v>20</v>
      </c>
    </row>
    <row r="48" spans="1:5" x14ac:dyDescent="0.25">
      <c r="A48" s="1" t="s">
        <v>66</v>
      </c>
      <c r="B48" s="1" t="s">
        <v>67</v>
      </c>
      <c r="C48" s="2">
        <v>24714</v>
      </c>
      <c r="D48" s="1" t="s">
        <v>15</v>
      </c>
      <c r="E48" s="1" t="s">
        <v>16</v>
      </c>
    </row>
    <row r="49" spans="1:5" x14ac:dyDescent="0.25">
      <c r="A49" s="1" t="s">
        <v>68</v>
      </c>
      <c r="B49" s="1" t="s">
        <v>69</v>
      </c>
      <c r="C49" s="2">
        <v>23843</v>
      </c>
      <c r="D49" s="1" t="s">
        <v>7</v>
      </c>
      <c r="E49" s="1" t="s">
        <v>23</v>
      </c>
    </row>
    <row r="50" spans="1:5" x14ac:dyDescent="0.25">
      <c r="A50" s="1" t="s">
        <v>70</v>
      </c>
      <c r="B50" s="1" t="s">
        <v>67</v>
      </c>
      <c r="C50" s="2">
        <v>24655</v>
      </c>
      <c r="D50" s="1" t="s">
        <v>7</v>
      </c>
      <c r="E50" s="1" t="s">
        <v>41</v>
      </c>
    </row>
    <row r="51" spans="1:5" x14ac:dyDescent="0.25">
      <c r="A51" s="1" t="s">
        <v>71</v>
      </c>
      <c r="B51" s="1" t="s">
        <v>67</v>
      </c>
      <c r="C51" s="2">
        <v>23012</v>
      </c>
      <c r="D51" s="1" t="s">
        <v>7</v>
      </c>
      <c r="E51" s="1" t="s">
        <v>41</v>
      </c>
    </row>
    <row r="52" spans="1:5" x14ac:dyDescent="0.25">
      <c r="A52" s="1" t="s">
        <v>72</v>
      </c>
      <c r="B52" s="1" t="s">
        <v>73</v>
      </c>
      <c r="C52" s="2">
        <v>23633</v>
      </c>
      <c r="D52" s="1" t="s">
        <v>15</v>
      </c>
      <c r="E52" s="1" t="s">
        <v>74</v>
      </c>
    </row>
    <row r="53" spans="1:5" x14ac:dyDescent="0.25">
      <c r="A53" s="1" t="s">
        <v>75</v>
      </c>
      <c r="B53" s="1" t="s">
        <v>29</v>
      </c>
      <c r="C53" s="2">
        <v>23446</v>
      </c>
      <c r="D53" s="1" t="s">
        <v>33</v>
      </c>
      <c r="E53" s="1" t="s">
        <v>76</v>
      </c>
    </row>
    <row r="54" spans="1:5" x14ac:dyDescent="0.25">
      <c r="A54" s="1" t="s">
        <v>77</v>
      </c>
      <c r="B54" s="1" t="s">
        <v>78</v>
      </c>
      <c r="C54" s="2">
        <v>24108</v>
      </c>
      <c r="D54" s="1" t="s">
        <v>33</v>
      </c>
      <c r="E54" s="1" t="s">
        <v>79</v>
      </c>
    </row>
    <row r="55" spans="1:5" x14ac:dyDescent="0.25">
      <c r="A55" s="1" t="s">
        <v>80</v>
      </c>
      <c r="B55" s="1" t="s">
        <v>10</v>
      </c>
      <c r="C55" s="2">
        <v>23732</v>
      </c>
      <c r="D55" s="1" t="s">
        <v>15</v>
      </c>
      <c r="E55" s="1" t="s">
        <v>81</v>
      </c>
    </row>
    <row r="56" spans="1:5" x14ac:dyDescent="0.25">
      <c r="A56" s="1" t="s">
        <v>82</v>
      </c>
      <c r="B56" s="1" t="s">
        <v>83</v>
      </c>
      <c r="C56" s="2">
        <v>24905</v>
      </c>
      <c r="D56" s="1" t="s">
        <v>15</v>
      </c>
      <c r="E56" s="1" t="s">
        <v>44</v>
      </c>
    </row>
    <row r="57" spans="1:5" x14ac:dyDescent="0.25">
      <c r="A57" s="1" t="s">
        <v>68</v>
      </c>
      <c r="B57" s="1" t="s">
        <v>29</v>
      </c>
      <c r="C57" s="2">
        <v>24173</v>
      </c>
      <c r="D57" s="1" t="s">
        <v>26</v>
      </c>
      <c r="E57" s="1" t="s">
        <v>12</v>
      </c>
    </row>
    <row r="58" spans="1:5" x14ac:dyDescent="0.25">
      <c r="A58" s="1" t="s">
        <v>71</v>
      </c>
      <c r="B58" s="1" t="s">
        <v>67</v>
      </c>
      <c r="C58" s="2">
        <v>23881</v>
      </c>
      <c r="D58" s="1" t="s">
        <v>26</v>
      </c>
      <c r="E58" s="1" t="s">
        <v>34</v>
      </c>
    </row>
    <row r="59" spans="1:5" x14ac:dyDescent="0.25">
      <c r="A59" s="1" t="s">
        <v>72</v>
      </c>
      <c r="B59" s="1" t="s">
        <v>67</v>
      </c>
      <c r="C59" s="2">
        <v>22362</v>
      </c>
      <c r="D59" s="1" t="s">
        <v>40</v>
      </c>
      <c r="E59" s="1" t="s">
        <v>16</v>
      </c>
    </row>
    <row r="60" spans="1:5" x14ac:dyDescent="0.25">
      <c r="A60" s="1" t="s">
        <v>70</v>
      </c>
      <c r="B60" s="1" t="s">
        <v>84</v>
      </c>
      <c r="C60" s="2">
        <v>23939</v>
      </c>
      <c r="D60" s="1" t="s">
        <v>40</v>
      </c>
      <c r="E60" s="1" t="s">
        <v>37</v>
      </c>
    </row>
    <row r="61" spans="1:5" x14ac:dyDescent="0.25">
      <c r="A61" s="1" t="s">
        <v>75</v>
      </c>
      <c r="B61" s="1" t="s">
        <v>10</v>
      </c>
      <c r="C61" s="2">
        <v>23324</v>
      </c>
      <c r="D61" s="1" t="s">
        <v>19</v>
      </c>
      <c r="E61" s="1" t="s">
        <v>30</v>
      </c>
    </row>
    <row r="62" spans="1:5" x14ac:dyDescent="0.25">
      <c r="A62" s="1" t="s">
        <v>82</v>
      </c>
      <c r="B62" s="1" t="s">
        <v>85</v>
      </c>
      <c r="C62" s="2">
        <v>25034</v>
      </c>
      <c r="D62" s="1" t="s">
        <v>19</v>
      </c>
      <c r="E62" s="1" t="s">
        <v>20</v>
      </c>
    </row>
    <row r="63" spans="1:5" x14ac:dyDescent="0.25">
      <c r="A63" s="1" t="s">
        <v>86</v>
      </c>
      <c r="B63" s="1" t="s">
        <v>78</v>
      </c>
      <c r="C63" s="2">
        <v>25337</v>
      </c>
      <c r="D63" s="1" t="s">
        <v>33</v>
      </c>
      <c r="E63" s="1" t="s">
        <v>87</v>
      </c>
    </row>
    <row r="64" spans="1:5" x14ac:dyDescent="0.25">
      <c r="A64" s="1" t="s">
        <v>80</v>
      </c>
      <c r="B64" s="1" t="s">
        <v>73</v>
      </c>
      <c r="C64" s="2">
        <v>24101</v>
      </c>
      <c r="D64" s="1" t="s">
        <v>33</v>
      </c>
      <c r="E64" s="1" t="s">
        <v>87</v>
      </c>
    </row>
    <row r="65" spans="1:5" x14ac:dyDescent="0.25">
      <c r="A65" s="1" t="s">
        <v>88</v>
      </c>
      <c r="B65" s="1" t="s">
        <v>89</v>
      </c>
      <c r="C65" s="2">
        <v>20419</v>
      </c>
      <c r="D65" s="1" t="s">
        <v>26</v>
      </c>
      <c r="E65" s="1" t="s">
        <v>27</v>
      </c>
    </row>
    <row r="66" spans="1:5" x14ac:dyDescent="0.25">
      <c r="A66" s="1" t="s">
        <v>90</v>
      </c>
      <c r="B66" s="1" t="s">
        <v>91</v>
      </c>
      <c r="C66" s="2">
        <v>21636</v>
      </c>
      <c r="D66" s="1" t="s">
        <v>26</v>
      </c>
      <c r="E66" s="1" t="s">
        <v>92</v>
      </c>
    </row>
    <row r="67" spans="1:5" x14ac:dyDescent="0.25">
      <c r="A67" s="1" t="s">
        <v>93</v>
      </c>
      <c r="B67" s="1" t="s">
        <v>32</v>
      </c>
      <c r="C67" s="2">
        <v>24104</v>
      </c>
      <c r="D67" s="1" t="s">
        <v>33</v>
      </c>
      <c r="E67" s="1" t="s">
        <v>94</v>
      </c>
    </row>
    <row r="68" spans="1:5" x14ac:dyDescent="0.25">
      <c r="A68" s="1" t="s">
        <v>95</v>
      </c>
      <c r="B68" s="1" t="s">
        <v>96</v>
      </c>
      <c r="C68" s="2">
        <v>23068</v>
      </c>
      <c r="D68" s="1" t="s">
        <v>7</v>
      </c>
      <c r="E68" s="1" t="s">
        <v>20</v>
      </c>
    </row>
    <row r="69" spans="1:5" x14ac:dyDescent="0.25">
      <c r="A69" s="1" t="s">
        <v>97</v>
      </c>
      <c r="B69" s="1" t="s">
        <v>47</v>
      </c>
      <c r="C69" s="2">
        <v>22219</v>
      </c>
      <c r="D69" s="1" t="s">
        <v>7</v>
      </c>
      <c r="E69" s="1" t="s">
        <v>98</v>
      </c>
    </row>
    <row r="70" spans="1:5" x14ac:dyDescent="0.25">
      <c r="A70" s="1" t="s">
        <v>48</v>
      </c>
      <c r="B70" s="1" t="s">
        <v>47</v>
      </c>
      <c r="C70" s="2">
        <v>25698</v>
      </c>
      <c r="D70" s="1" t="s">
        <v>7</v>
      </c>
      <c r="E70" s="1" t="s">
        <v>99</v>
      </c>
    </row>
    <row r="71" spans="1:5" x14ac:dyDescent="0.25">
      <c r="A71" s="1" t="s">
        <v>49</v>
      </c>
      <c r="B71" s="1" t="s">
        <v>50</v>
      </c>
      <c r="C71" s="2">
        <v>23212</v>
      </c>
      <c r="D71" s="1" t="s">
        <v>7</v>
      </c>
      <c r="E71" s="1" t="s">
        <v>100</v>
      </c>
    </row>
    <row r="72" spans="1:5" x14ac:dyDescent="0.25">
      <c r="A72" s="1" t="s">
        <v>51</v>
      </c>
      <c r="B72" s="1" t="s">
        <v>52</v>
      </c>
      <c r="C72" s="2">
        <v>20981</v>
      </c>
      <c r="D72" s="1" t="s">
        <v>15</v>
      </c>
      <c r="E72" s="1" t="s">
        <v>87</v>
      </c>
    </row>
    <row r="73" spans="1:5" x14ac:dyDescent="0.25">
      <c r="A73" s="1" t="s">
        <v>53</v>
      </c>
      <c r="B73" s="1" t="s">
        <v>54</v>
      </c>
      <c r="C73" s="2">
        <v>23843</v>
      </c>
      <c r="D73" s="1" t="s">
        <v>33</v>
      </c>
      <c r="E73" s="1" t="s">
        <v>16</v>
      </c>
    </row>
    <row r="74" spans="1:5" x14ac:dyDescent="0.25">
      <c r="A74" s="1" t="s">
        <v>24</v>
      </c>
      <c r="B74" s="1" t="s">
        <v>14</v>
      </c>
      <c r="C74" s="2">
        <v>24655</v>
      </c>
      <c r="D74" s="1" t="s">
        <v>33</v>
      </c>
      <c r="E74" s="1" t="s">
        <v>23</v>
      </c>
    </row>
    <row r="75" spans="1:5" x14ac:dyDescent="0.25">
      <c r="A75" s="1" t="s">
        <v>46</v>
      </c>
      <c r="B75" s="1" t="s">
        <v>52</v>
      </c>
      <c r="C75" s="2">
        <v>23013</v>
      </c>
      <c r="D75" s="1" t="s">
        <v>15</v>
      </c>
      <c r="E75" s="1" t="s">
        <v>34</v>
      </c>
    </row>
    <row r="76" spans="1:5" x14ac:dyDescent="0.25">
      <c r="A76" s="1" t="s">
        <v>21</v>
      </c>
      <c r="B76" s="1" t="s">
        <v>25</v>
      </c>
      <c r="C76" s="2">
        <v>23631</v>
      </c>
      <c r="D76" s="1" t="s">
        <v>15</v>
      </c>
      <c r="E76" s="1" t="s">
        <v>20</v>
      </c>
    </row>
    <row r="77" spans="1:5" x14ac:dyDescent="0.25">
      <c r="A77" s="1" t="s">
        <v>35</v>
      </c>
      <c r="B77" s="1" t="s">
        <v>6</v>
      </c>
      <c r="C77" s="2">
        <v>23497</v>
      </c>
      <c r="D77" s="1" t="s">
        <v>11</v>
      </c>
      <c r="E77" s="1" t="s">
        <v>99</v>
      </c>
    </row>
    <row r="78" spans="1:5" x14ac:dyDescent="0.25">
      <c r="A78" s="1" t="s">
        <v>49</v>
      </c>
      <c r="B78" s="1" t="s">
        <v>14</v>
      </c>
      <c r="C78" s="2">
        <v>24896</v>
      </c>
      <c r="D78" s="1" t="s">
        <v>19</v>
      </c>
      <c r="E78" s="1" t="s">
        <v>101</v>
      </c>
    </row>
    <row r="79" spans="1:5" x14ac:dyDescent="0.25">
      <c r="A79" s="1" t="s">
        <v>42</v>
      </c>
      <c r="B79" s="1" t="s">
        <v>60</v>
      </c>
      <c r="C79" s="2">
        <v>25927</v>
      </c>
      <c r="D79" s="1" t="s">
        <v>19</v>
      </c>
      <c r="E79" s="1" t="s">
        <v>44</v>
      </c>
    </row>
    <row r="80" spans="1:5" x14ac:dyDescent="0.25">
      <c r="A80" s="1" t="s">
        <v>48</v>
      </c>
      <c r="B80" s="1" t="s">
        <v>54</v>
      </c>
      <c r="C80" s="2">
        <v>24893</v>
      </c>
      <c r="D80" s="1" t="s">
        <v>33</v>
      </c>
      <c r="E80" s="1" t="s">
        <v>12</v>
      </c>
    </row>
    <row r="81" spans="1:5" x14ac:dyDescent="0.25">
      <c r="A81" s="1" t="s">
        <v>24</v>
      </c>
      <c r="B81" s="1" t="s">
        <v>47</v>
      </c>
      <c r="C81" s="2">
        <v>25840</v>
      </c>
      <c r="D81" s="1" t="s">
        <v>15</v>
      </c>
      <c r="E81" s="1" t="s">
        <v>102</v>
      </c>
    </row>
    <row r="82" spans="1:5" x14ac:dyDescent="0.25">
      <c r="A82" s="1" t="s">
        <v>103</v>
      </c>
      <c r="B82" s="1" t="s">
        <v>6</v>
      </c>
      <c r="C82" s="2">
        <v>24733</v>
      </c>
      <c r="D82" s="1" t="s">
        <v>15</v>
      </c>
      <c r="E82" s="1" t="s">
        <v>34</v>
      </c>
    </row>
    <row r="83" spans="1:5" x14ac:dyDescent="0.25">
      <c r="A83" s="1" t="s">
        <v>104</v>
      </c>
      <c r="B83" s="1" t="s">
        <v>6</v>
      </c>
      <c r="C83" s="2">
        <v>25337</v>
      </c>
      <c r="D83" s="1" t="s">
        <v>26</v>
      </c>
      <c r="E83" s="1" t="s">
        <v>34</v>
      </c>
    </row>
    <row r="84" spans="1:5" x14ac:dyDescent="0.25">
      <c r="A84" s="1" t="s">
        <v>105</v>
      </c>
      <c r="B84" s="1" t="s">
        <v>106</v>
      </c>
      <c r="C84" s="2">
        <v>22651</v>
      </c>
      <c r="D84" s="1" t="s">
        <v>26</v>
      </c>
      <c r="E84" s="1" t="s">
        <v>16</v>
      </c>
    </row>
    <row r="85" spans="1:5" x14ac:dyDescent="0.25">
      <c r="A85" s="1" t="s">
        <v>107</v>
      </c>
      <c r="B85" s="1" t="s">
        <v>25</v>
      </c>
      <c r="C85" s="2">
        <v>22968</v>
      </c>
      <c r="D85" s="1" t="s">
        <v>40</v>
      </c>
      <c r="E85" s="1" t="s">
        <v>108</v>
      </c>
    </row>
    <row r="86" spans="1:5" x14ac:dyDescent="0.25">
      <c r="A86" s="1" t="s">
        <v>109</v>
      </c>
      <c r="B86" s="1" t="s">
        <v>10</v>
      </c>
      <c r="C86" s="2">
        <v>22031</v>
      </c>
      <c r="D86" s="1" t="s">
        <v>40</v>
      </c>
      <c r="E86" s="1" t="s">
        <v>108</v>
      </c>
    </row>
    <row r="87" spans="1:5" x14ac:dyDescent="0.25">
      <c r="A87" s="1" t="s">
        <v>13</v>
      </c>
      <c r="B87" s="1" t="s">
        <v>52</v>
      </c>
      <c r="C87" s="2">
        <v>23775</v>
      </c>
      <c r="D87" s="1" t="s">
        <v>33</v>
      </c>
      <c r="E87" s="1" t="s">
        <v>30</v>
      </c>
    </row>
    <row r="88" spans="1:5" x14ac:dyDescent="0.25">
      <c r="A88" s="1" t="s">
        <v>59</v>
      </c>
      <c r="B88" s="1" t="s">
        <v>52</v>
      </c>
      <c r="C88" s="2">
        <v>26211</v>
      </c>
      <c r="D88" s="1" t="s">
        <v>26</v>
      </c>
      <c r="E88" s="1" t="s">
        <v>30</v>
      </c>
    </row>
    <row r="89" spans="1:5" x14ac:dyDescent="0.25">
      <c r="A89" s="1" t="s">
        <v>61</v>
      </c>
      <c r="B89" s="1" t="s">
        <v>50</v>
      </c>
      <c r="C89" s="2">
        <v>24779</v>
      </c>
      <c r="D89" s="1" t="s">
        <v>26</v>
      </c>
      <c r="E89" s="1" t="s">
        <v>20</v>
      </c>
    </row>
    <row r="90" spans="1:5" x14ac:dyDescent="0.25">
      <c r="A90" s="1" t="s">
        <v>63</v>
      </c>
      <c r="B90" s="1" t="s">
        <v>62</v>
      </c>
      <c r="C90" s="2">
        <v>25912</v>
      </c>
      <c r="D90" s="1" t="s">
        <v>7</v>
      </c>
      <c r="E90" s="1" t="s">
        <v>102</v>
      </c>
    </row>
    <row r="91" spans="1:5" x14ac:dyDescent="0.25">
      <c r="A91" s="1" t="s">
        <v>75</v>
      </c>
      <c r="B91" s="1" t="s">
        <v>110</v>
      </c>
      <c r="C91" s="2">
        <v>23013</v>
      </c>
      <c r="D91" s="1" t="s">
        <v>11</v>
      </c>
      <c r="E91" s="1" t="s">
        <v>101</v>
      </c>
    </row>
    <row r="92" spans="1:5" x14ac:dyDescent="0.25">
      <c r="A92" s="1" t="s">
        <v>111</v>
      </c>
      <c r="B92" s="1" t="s">
        <v>32</v>
      </c>
      <c r="C92" s="2">
        <v>23631</v>
      </c>
      <c r="D92" s="1" t="s">
        <v>15</v>
      </c>
      <c r="E92" s="1" t="s">
        <v>98</v>
      </c>
    </row>
    <row r="93" spans="1:5" x14ac:dyDescent="0.25">
      <c r="A93" s="1" t="s">
        <v>112</v>
      </c>
      <c r="B93" s="1" t="s">
        <v>6</v>
      </c>
      <c r="C93" s="2">
        <v>23497</v>
      </c>
      <c r="D93" s="1" t="s">
        <v>11</v>
      </c>
      <c r="E93" s="1" t="s">
        <v>113</v>
      </c>
    </row>
    <row r="94" spans="1:5" x14ac:dyDescent="0.25">
      <c r="A94" s="1" t="s">
        <v>114</v>
      </c>
      <c r="B94" s="1" t="s">
        <v>115</v>
      </c>
      <c r="C94" s="2">
        <v>21167</v>
      </c>
      <c r="D94" s="1" t="s">
        <v>33</v>
      </c>
      <c r="E94" s="1" t="s">
        <v>116</v>
      </c>
    </row>
    <row r="95" spans="1:5" x14ac:dyDescent="0.25">
      <c r="A95" s="1" t="s">
        <v>117</v>
      </c>
      <c r="B95" s="1" t="s">
        <v>118</v>
      </c>
      <c r="C95" s="2">
        <v>23086</v>
      </c>
      <c r="D95" s="1" t="s">
        <v>7</v>
      </c>
      <c r="E95" s="1" t="s">
        <v>16</v>
      </c>
    </row>
    <row r="96" spans="1:5" x14ac:dyDescent="0.25">
      <c r="A96" s="1" t="s">
        <v>119</v>
      </c>
      <c r="B96" s="1" t="s">
        <v>120</v>
      </c>
      <c r="C96" s="2">
        <v>22315</v>
      </c>
      <c r="D96" s="1" t="s">
        <v>7</v>
      </c>
      <c r="E96" s="1" t="s">
        <v>121</v>
      </c>
    </row>
    <row r="97" spans="1:5" x14ac:dyDescent="0.25">
      <c r="A97" s="1" t="s">
        <v>90</v>
      </c>
      <c r="B97" s="1" t="s">
        <v>122</v>
      </c>
      <c r="C97" s="2">
        <v>20214</v>
      </c>
      <c r="D97" s="1" t="s">
        <v>7</v>
      </c>
      <c r="E97" s="1" t="s">
        <v>99</v>
      </c>
    </row>
    <row r="98" spans="1:5" x14ac:dyDescent="0.25">
      <c r="A98" s="1" t="s">
        <v>123</v>
      </c>
      <c r="B98" s="1" t="s">
        <v>124</v>
      </c>
      <c r="C98" s="2">
        <v>22106</v>
      </c>
      <c r="D98" s="1" t="s">
        <v>19</v>
      </c>
      <c r="E98" s="1" t="s">
        <v>116</v>
      </c>
    </row>
    <row r="99" spans="1:5" x14ac:dyDescent="0.25">
      <c r="A99" s="1" t="s">
        <v>125</v>
      </c>
      <c r="B99" s="1" t="s">
        <v>126</v>
      </c>
      <c r="C99" s="2">
        <v>19926</v>
      </c>
      <c r="D99" s="1" t="s">
        <v>11</v>
      </c>
      <c r="E99" s="1" t="s">
        <v>127</v>
      </c>
    </row>
    <row r="100" spans="1:5" x14ac:dyDescent="0.25">
      <c r="A100" s="1" t="s">
        <v>128</v>
      </c>
      <c r="B100" s="1" t="s">
        <v>14</v>
      </c>
      <c r="C100" s="2">
        <v>24204</v>
      </c>
      <c r="D100" s="1" t="s">
        <v>11</v>
      </c>
      <c r="E100" s="1" t="s">
        <v>129</v>
      </c>
    </row>
    <row r="101" spans="1:5" x14ac:dyDescent="0.25">
      <c r="A101" s="1" t="s">
        <v>130</v>
      </c>
      <c r="B101" s="1" t="s">
        <v>52</v>
      </c>
      <c r="C101" s="2">
        <v>23876</v>
      </c>
      <c r="D101" s="1" t="s">
        <v>19</v>
      </c>
      <c r="E101" s="1" t="s">
        <v>116</v>
      </c>
    </row>
    <row r="102" spans="1:5" x14ac:dyDescent="0.25">
      <c r="A102" s="1" t="s">
        <v>131</v>
      </c>
      <c r="B102" s="1" t="s">
        <v>25</v>
      </c>
      <c r="C102" s="2">
        <v>22727</v>
      </c>
      <c r="D102" s="1" t="s">
        <v>19</v>
      </c>
      <c r="E102" s="1" t="s">
        <v>129</v>
      </c>
    </row>
    <row r="103" spans="1:5" x14ac:dyDescent="0.25">
      <c r="A103" s="1" t="s">
        <v>88</v>
      </c>
      <c r="B103" s="1" t="s">
        <v>6</v>
      </c>
      <c r="C103" s="2">
        <v>22560</v>
      </c>
      <c r="D103" s="1" t="s">
        <v>33</v>
      </c>
      <c r="E103" s="1" t="s">
        <v>132</v>
      </c>
    </row>
    <row r="104" spans="1:5" x14ac:dyDescent="0.25">
      <c r="A104" s="1" t="s">
        <v>90</v>
      </c>
      <c r="B104" s="1" t="s">
        <v>14</v>
      </c>
      <c r="C104" s="2">
        <v>19672</v>
      </c>
      <c r="D104" s="1" t="s">
        <v>15</v>
      </c>
      <c r="E104" s="1" t="s">
        <v>98</v>
      </c>
    </row>
    <row r="105" spans="1:5" x14ac:dyDescent="0.25">
      <c r="A105" s="1" t="s">
        <v>93</v>
      </c>
      <c r="B105" s="1" t="s">
        <v>60</v>
      </c>
      <c r="C105" s="2">
        <v>25034</v>
      </c>
      <c r="D105" s="1" t="s">
        <v>7</v>
      </c>
      <c r="E105" s="1" t="s">
        <v>16</v>
      </c>
    </row>
    <row r="106" spans="1:5" x14ac:dyDescent="0.25">
      <c r="A106" s="1" t="s">
        <v>95</v>
      </c>
      <c r="B106" s="1" t="s">
        <v>54</v>
      </c>
      <c r="C106" s="2">
        <v>21684</v>
      </c>
      <c r="D106" s="1" t="s">
        <v>26</v>
      </c>
      <c r="E106" s="1" t="s">
        <v>101</v>
      </c>
    </row>
    <row r="107" spans="1:5" x14ac:dyDescent="0.25">
      <c r="A107" s="1" t="s">
        <v>97</v>
      </c>
      <c r="B107" s="1" t="s">
        <v>47</v>
      </c>
      <c r="C107" s="2">
        <v>24067</v>
      </c>
      <c r="D107" s="1" t="s">
        <v>7</v>
      </c>
      <c r="E107" s="1" t="s">
        <v>133</v>
      </c>
    </row>
    <row r="108" spans="1:5" x14ac:dyDescent="0.25">
      <c r="A108" s="1" t="s">
        <v>134</v>
      </c>
      <c r="B108" s="1" t="s">
        <v>6</v>
      </c>
      <c r="C108" s="2">
        <v>20116</v>
      </c>
      <c r="D108" s="1" t="s">
        <v>40</v>
      </c>
      <c r="E108" s="1" t="s">
        <v>102</v>
      </c>
    </row>
    <row r="109" spans="1:5" x14ac:dyDescent="0.25">
      <c r="A109" s="1" t="s">
        <v>135</v>
      </c>
      <c r="B109" s="1" t="s">
        <v>136</v>
      </c>
      <c r="C109" s="2">
        <v>22002</v>
      </c>
      <c r="D109" s="1" t="s">
        <v>40</v>
      </c>
      <c r="E109" s="1" t="s">
        <v>16</v>
      </c>
    </row>
    <row r="110" spans="1:5" x14ac:dyDescent="0.25">
      <c r="A110" s="1" t="s">
        <v>137</v>
      </c>
      <c r="B110" s="1" t="s">
        <v>138</v>
      </c>
      <c r="C110" s="2">
        <v>23739</v>
      </c>
      <c r="D110" s="1" t="s">
        <v>33</v>
      </c>
      <c r="E110" s="1" t="s">
        <v>30</v>
      </c>
    </row>
    <row r="111" spans="1:5" x14ac:dyDescent="0.25">
      <c r="A111" s="1" t="s">
        <v>139</v>
      </c>
      <c r="B111" s="1" t="s">
        <v>140</v>
      </c>
      <c r="C111" s="2">
        <v>23068</v>
      </c>
      <c r="D111" s="1" t="s">
        <v>26</v>
      </c>
      <c r="E111" s="1" t="s">
        <v>20</v>
      </c>
    </row>
    <row r="112" spans="1:5" x14ac:dyDescent="0.25">
      <c r="A112" s="1" t="s">
        <v>141</v>
      </c>
      <c r="B112" s="1" t="s">
        <v>122</v>
      </c>
      <c r="C112" s="2">
        <v>22219</v>
      </c>
      <c r="D112" s="1" t="s">
        <v>26</v>
      </c>
      <c r="E112" s="1" t="s">
        <v>16</v>
      </c>
    </row>
    <row r="113" spans="1:5" x14ac:dyDescent="0.25">
      <c r="A113" s="1" t="s">
        <v>142</v>
      </c>
      <c r="B113" s="1" t="s">
        <v>143</v>
      </c>
      <c r="C113" s="2">
        <v>25698</v>
      </c>
      <c r="D113" s="1" t="s">
        <v>7</v>
      </c>
      <c r="E113" s="1" t="s">
        <v>12</v>
      </c>
    </row>
    <row r="114" spans="1:5" x14ac:dyDescent="0.25">
      <c r="A114" s="1" t="s">
        <v>144</v>
      </c>
      <c r="B114" s="1" t="s">
        <v>6</v>
      </c>
      <c r="C114" s="2">
        <v>23212</v>
      </c>
      <c r="D114" s="1" t="s">
        <v>11</v>
      </c>
      <c r="E114" s="1" t="s">
        <v>30</v>
      </c>
    </row>
    <row r="115" spans="1:5" x14ac:dyDescent="0.25">
      <c r="A115" s="1" t="s">
        <v>145</v>
      </c>
      <c r="B115" s="1" t="s">
        <v>106</v>
      </c>
      <c r="C115" s="2">
        <v>20981</v>
      </c>
      <c r="D115" s="1" t="s">
        <v>26</v>
      </c>
      <c r="E115" s="1" t="s">
        <v>30</v>
      </c>
    </row>
    <row r="116" spans="1:5" x14ac:dyDescent="0.25">
      <c r="A116" s="1" t="s">
        <v>146</v>
      </c>
      <c r="B116" s="1" t="s">
        <v>25</v>
      </c>
      <c r="C116" s="2">
        <v>23873</v>
      </c>
      <c r="D116" s="1" t="s">
        <v>11</v>
      </c>
      <c r="E116" s="1" t="s">
        <v>16</v>
      </c>
    </row>
    <row r="117" spans="1:5" x14ac:dyDescent="0.25">
      <c r="A117" s="1" t="s">
        <v>147</v>
      </c>
      <c r="B117" s="1" t="s">
        <v>10</v>
      </c>
      <c r="C117" s="2">
        <v>24717</v>
      </c>
      <c r="D117" s="1" t="s">
        <v>33</v>
      </c>
      <c r="E117" s="1" t="s">
        <v>129</v>
      </c>
    </row>
    <row r="118" spans="1:5" x14ac:dyDescent="0.25">
      <c r="A118" s="1" t="s">
        <v>148</v>
      </c>
      <c r="B118" s="1" t="s">
        <v>52</v>
      </c>
      <c r="C118" s="2">
        <v>23023</v>
      </c>
      <c r="D118" s="1" t="s">
        <v>26</v>
      </c>
      <c r="E118" s="1" t="s">
        <v>116</v>
      </c>
    </row>
    <row r="119" spans="1:5" x14ac:dyDescent="0.25">
      <c r="A119" s="1" t="s">
        <v>149</v>
      </c>
      <c r="B119" s="1" t="s">
        <v>52</v>
      </c>
      <c r="C119" s="2">
        <v>22869</v>
      </c>
      <c r="D119" s="1" t="s">
        <v>26</v>
      </c>
      <c r="E119" s="1" t="s">
        <v>127</v>
      </c>
    </row>
    <row r="120" spans="1:5" x14ac:dyDescent="0.25">
      <c r="A120" s="1" t="s">
        <v>150</v>
      </c>
      <c r="B120" s="1" t="s">
        <v>50</v>
      </c>
      <c r="C120" s="2">
        <v>23497</v>
      </c>
      <c r="D120" s="1" t="s">
        <v>15</v>
      </c>
      <c r="E120" s="1" t="s">
        <v>23</v>
      </c>
    </row>
    <row r="121" spans="1:5" x14ac:dyDescent="0.25">
      <c r="A121" s="1" t="s">
        <v>151</v>
      </c>
      <c r="B121" s="1" t="s">
        <v>62</v>
      </c>
      <c r="C121" s="2">
        <v>24101</v>
      </c>
      <c r="D121" s="1" t="s">
        <v>26</v>
      </c>
      <c r="E121" s="1" t="s">
        <v>132</v>
      </c>
    </row>
    <row r="122" spans="1:5" x14ac:dyDescent="0.25">
      <c r="A122" s="1" t="s">
        <v>152</v>
      </c>
      <c r="B122" s="1" t="s">
        <v>110</v>
      </c>
      <c r="C122" s="2">
        <v>20419</v>
      </c>
      <c r="D122" s="1" t="s">
        <v>7</v>
      </c>
      <c r="E122" s="1" t="s">
        <v>132</v>
      </c>
    </row>
    <row r="123" spans="1:5" x14ac:dyDescent="0.25">
      <c r="A123" s="1" t="s">
        <v>153</v>
      </c>
      <c r="B123" s="1" t="s">
        <v>25</v>
      </c>
      <c r="C123" s="2">
        <v>21636</v>
      </c>
      <c r="D123" s="1" t="s">
        <v>7</v>
      </c>
      <c r="E123" s="1" t="s">
        <v>102</v>
      </c>
    </row>
    <row r="124" spans="1:5" x14ac:dyDescent="0.25">
      <c r="A124" s="1" t="s">
        <v>154</v>
      </c>
      <c r="B124" s="1" t="s">
        <v>136</v>
      </c>
      <c r="C124" s="2">
        <v>24104</v>
      </c>
      <c r="D124" s="1" t="s">
        <v>7</v>
      </c>
      <c r="E124" s="1" t="s">
        <v>20</v>
      </c>
    </row>
    <row r="125" spans="1:5" x14ac:dyDescent="0.25">
      <c r="A125" s="1" t="s">
        <v>155</v>
      </c>
      <c r="B125" s="1" t="s">
        <v>120</v>
      </c>
      <c r="C125" s="2">
        <v>23068</v>
      </c>
      <c r="D125" s="1" t="s">
        <v>7</v>
      </c>
      <c r="E125" s="1" t="s">
        <v>99</v>
      </c>
    </row>
    <row r="126" spans="1:5" x14ac:dyDescent="0.25">
      <c r="A126" s="1" t="s">
        <v>156</v>
      </c>
      <c r="B126" s="1" t="s">
        <v>10</v>
      </c>
      <c r="C126" s="2">
        <v>22219</v>
      </c>
      <c r="D126" s="1" t="s">
        <v>26</v>
      </c>
      <c r="E126" s="1" t="s">
        <v>101</v>
      </c>
    </row>
    <row r="127" spans="1:5" x14ac:dyDescent="0.25">
      <c r="A127" s="1" t="s">
        <v>157</v>
      </c>
      <c r="B127" s="1" t="s">
        <v>158</v>
      </c>
      <c r="C127" s="2">
        <v>25698</v>
      </c>
      <c r="D127" s="1" t="s">
        <v>15</v>
      </c>
      <c r="E127" s="1" t="s">
        <v>44</v>
      </c>
    </row>
    <row r="128" spans="1:5" x14ac:dyDescent="0.25">
      <c r="A128" s="1" t="s">
        <v>159</v>
      </c>
      <c r="B128" s="1" t="s">
        <v>83</v>
      </c>
      <c r="C128" s="2">
        <v>23212</v>
      </c>
      <c r="D128" s="1" t="s">
        <v>7</v>
      </c>
      <c r="E128" s="1" t="s">
        <v>132</v>
      </c>
    </row>
    <row r="129" spans="1:5" x14ac:dyDescent="0.25">
      <c r="A129" s="1" t="s">
        <v>160</v>
      </c>
      <c r="B129" s="1" t="s">
        <v>161</v>
      </c>
      <c r="C129" s="2">
        <v>20981</v>
      </c>
      <c r="D129" s="1" t="s">
        <v>7</v>
      </c>
      <c r="E129" s="1" t="s">
        <v>23</v>
      </c>
    </row>
    <row r="130" spans="1:5" x14ac:dyDescent="0.25">
      <c r="A130" s="1" t="s">
        <v>162</v>
      </c>
      <c r="B130" s="1" t="s">
        <v>57</v>
      </c>
      <c r="C130" s="2">
        <v>24605</v>
      </c>
      <c r="D130" s="1" t="s">
        <v>7</v>
      </c>
      <c r="E130" s="1" t="s">
        <v>129</v>
      </c>
    </row>
    <row r="131" spans="1:5" x14ac:dyDescent="0.25">
      <c r="A131" s="1" t="s">
        <v>35</v>
      </c>
      <c r="B131" s="1" t="s">
        <v>50</v>
      </c>
      <c r="C131" s="2">
        <v>25569</v>
      </c>
      <c r="D131" s="1" t="s">
        <v>26</v>
      </c>
      <c r="E131" s="1" t="s">
        <v>37</v>
      </c>
    </row>
    <row r="132" spans="1:5" x14ac:dyDescent="0.25">
      <c r="A132" s="1" t="s">
        <v>53</v>
      </c>
      <c r="B132" s="1" t="s">
        <v>52</v>
      </c>
      <c r="C132" s="2">
        <v>24192</v>
      </c>
      <c r="D132" s="1" t="s">
        <v>33</v>
      </c>
      <c r="E132" s="1" t="s">
        <v>20</v>
      </c>
    </row>
    <row r="133" spans="1:5" x14ac:dyDescent="0.25">
      <c r="A133" s="1" t="s">
        <v>38</v>
      </c>
      <c r="B133" s="1" t="s">
        <v>6</v>
      </c>
      <c r="C133" s="2">
        <v>24895</v>
      </c>
      <c r="D133" s="1" t="s">
        <v>15</v>
      </c>
      <c r="E133" s="1" t="s">
        <v>41</v>
      </c>
    </row>
    <row r="134" spans="1:5" x14ac:dyDescent="0.25">
      <c r="A134" s="1" t="s">
        <v>48</v>
      </c>
      <c r="B134" s="1" t="s">
        <v>43</v>
      </c>
      <c r="C134" s="2">
        <v>24427</v>
      </c>
      <c r="D134" s="1" t="s">
        <v>26</v>
      </c>
      <c r="E134" s="1" t="s">
        <v>41</v>
      </c>
    </row>
    <row r="135" spans="1:5" x14ac:dyDescent="0.25">
      <c r="A135" s="1" t="s">
        <v>46</v>
      </c>
      <c r="B135" s="1" t="s">
        <v>47</v>
      </c>
      <c r="C135" s="2">
        <v>23367</v>
      </c>
      <c r="D135" s="1" t="s">
        <v>26</v>
      </c>
      <c r="E135" s="1" t="s">
        <v>27</v>
      </c>
    </row>
    <row r="136" spans="1:5" x14ac:dyDescent="0.25">
      <c r="A136" s="1" t="s">
        <v>42</v>
      </c>
      <c r="B136" s="1" t="s">
        <v>47</v>
      </c>
      <c r="C136" s="2">
        <v>25019</v>
      </c>
      <c r="D136" s="1" t="s">
        <v>40</v>
      </c>
      <c r="E136" s="1" t="s">
        <v>44</v>
      </c>
    </row>
    <row r="137" spans="1:5" x14ac:dyDescent="0.25">
      <c r="A137" s="1" t="s">
        <v>45</v>
      </c>
      <c r="B137" s="1" t="s">
        <v>39</v>
      </c>
      <c r="C137" s="2">
        <v>24329</v>
      </c>
      <c r="D137" s="1" t="s">
        <v>40</v>
      </c>
      <c r="E137" s="1" t="s">
        <v>16</v>
      </c>
    </row>
    <row r="138" spans="1:5" x14ac:dyDescent="0.25">
      <c r="A138" s="1" t="s">
        <v>51</v>
      </c>
      <c r="B138" s="1" t="s">
        <v>54</v>
      </c>
      <c r="C138" s="2">
        <v>24859</v>
      </c>
      <c r="D138" s="1" t="s">
        <v>19</v>
      </c>
      <c r="E138" s="1" t="s">
        <v>16</v>
      </c>
    </row>
    <row r="139" spans="1:5" x14ac:dyDescent="0.25">
      <c r="A139" s="1" t="s">
        <v>49</v>
      </c>
      <c r="B139" s="1" t="s">
        <v>36</v>
      </c>
      <c r="C139" s="2">
        <v>24265</v>
      </c>
      <c r="D139" s="1" t="s">
        <v>33</v>
      </c>
      <c r="E139" s="1" t="s">
        <v>23</v>
      </c>
    </row>
    <row r="140" spans="1:5" x14ac:dyDescent="0.25">
      <c r="A140" s="1" t="s">
        <v>163</v>
      </c>
      <c r="B140" s="1" t="s">
        <v>60</v>
      </c>
      <c r="C140" s="2">
        <v>26724</v>
      </c>
      <c r="D140" s="1" t="s">
        <v>7</v>
      </c>
      <c r="E140" s="1" t="s">
        <v>12</v>
      </c>
    </row>
    <row r="141" spans="1:5" x14ac:dyDescent="0.25">
      <c r="A141" s="1" t="s">
        <v>164</v>
      </c>
      <c r="B141" s="1" t="s">
        <v>165</v>
      </c>
      <c r="C141" s="2">
        <v>27436</v>
      </c>
      <c r="D141" s="1" t="s">
        <v>7</v>
      </c>
      <c r="E141" s="1" t="s">
        <v>16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1"/>
  <sheetViews>
    <sheetView workbookViewId="0">
      <selection activeCell="H3" sqref="H3"/>
    </sheetView>
  </sheetViews>
  <sheetFormatPr defaultRowHeight="15" x14ac:dyDescent="0.25"/>
  <cols>
    <col min="1" max="1" width="12.85546875" bestFit="1" customWidth="1"/>
    <col min="2" max="2" width="10.7109375" bestFit="1" customWidth="1"/>
    <col min="3" max="3" width="16.7109375" bestFit="1" customWidth="1"/>
    <col min="4" max="4" width="14.7109375" bestFit="1" customWidth="1"/>
    <col min="5" max="5" width="13.42578125" bestFit="1" customWidth="1"/>
    <col min="8" max="8" width="17.7109375" bestFit="1" customWidth="1"/>
    <col min="9" max="9" width="16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25">
      <c r="A2" s="1" t="s">
        <v>5</v>
      </c>
      <c r="B2" s="1" t="s">
        <v>6</v>
      </c>
      <c r="C2" s="2">
        <v>25955</v>
      </c>
      <c r="D2" s="1" t="s">
        <v>7</v>
      </c>
      <c r="E2" s="1" t="s">
        <v>8</v>
      </c>
    </row>
    <row r="3" spans="1:9" x14ac:dyDescent="0.25">
      <c r="A3" s="1" t="s">
        <v>9</v>
      </c>
      <c r="B3" s="1" t="s">
        <v>10</v>
      </c>
      <c r="C3" s="2">
        <v>25539</v>
      </c>
      <c r="D3" s="1" t="s">
        <v>11</v>
      </c>
      <c r="E3" s="1" t="s">
        <v>12</v>
      </c>
      <c r="H3" s="3" t="s">
        <v>166</v>
      </c>
      <c r="I3" t="s">
        <v>169</v>
      </c>
    </row>
    <row r="4" spans="1:9" x14ac:dyDescent="0.25">
      <c r="A4" s="1" t="s">
        <v>13</v>
      </c>
      <c r="B4" s="1" t="s">
        <v>14</v>
      </c>
      <c r="C4" s="2">
        <v>23611</v>
      </c>
      <c r="D4" s="1" t="s">
        <v>15</v>
      </c>
      <c r="E4" s="1" t="s">
        <v>16</v>
      </c>
      <c r="H4" s="4" t="s">
        <v>26</v>
      </c>
      <c r="I4" s="1">
        <v>28</v>
      </c>
    </row>
    <row r="5" spans="1:9" x14ac:dyDescent="0.25">
      <c r="A5" s="1" t="s">
        <v>17</v>
      </c>
      <c r="B5" s="1" t="s">
        <v>18</v>
      </c>
      <c r="C5" s="2">
        <v>25156</v>
      </c>
      <c r="D5" s="1" t="s">
        <v>19</v>
      </c>
      <c r="E5" s="1" t="s">
        <v>20</v>
      </c>
      <c r="H5" s="4" t="s">
        <v>33</v>
      </c>
      <c r="I5" s="1">
        <v>26</v>
      </c>
    </row>
    <row r="6" spans="1:9" x14ac:dyDescent="0.25">
      <c r="A6" s="1" t="s">
        <v>21</v>
      </c>
      <c r="B6" s="1" t="s">
        <v>22</v>
      </c>
      <c r="C6" s="2">
        <v>23087</v>
      </c>
      <c r="D6" s="1" t="s">
        <v>11</v>
      </c>
      <c r="E6" s="1" t="s">
        <v>23</v>
      </c>
      <c r="H6" s="4" t="s">
        <v>15</v>
      </c>
      <c r="I6" s="1">
        <v>19</v>
      </c>
    </row>
    <row r="7" spans="1:9" x14ac:dyDescent="0.25">
      <c r="A7" s="1" t="s">
        <v>24</v>
      </c>
      <c r="B7" s="1" t="s">
        <v>25</v>
      </c>
      <c r="C7" s="2">
        <v>24610</v>
      </c>
      <c r="D7" s="1" t="s">
        <v>26</v>
      </c>
      <c r="E7" s="1" t="s">
        <v>27</v>
      </c>
      <c r="H7" s="4" t="s">
        <v>40</v>
      </c>
      <c r="I7" s="1">
        <v>12</v>
      </c>
    </row>
    <row r="8" spans="1:9" x14ac:dyDescent="0.25">
      <c r="A8" s="1" t="s">
        <v>28</v>
      </c>
      <c r="B8" s="1" t="s">
        <v>29</v>
      </c>
      <c r="C8" s="2">
        <v>24858</v>
      </c>
      <c r="D8" s="1" t="s">
        <v>26</v>
      </c>
      <c r="E8" s="1" t="s">
        <v>30</v>
      </c>
      <c r="H8" s="4" t="s">
        <v>19</v>
      </c>
      <c r="I8" s="1">
        <v>12</v>
      </c>
    </row>
    <row r="9" spans="1:9" x14ac:dyDescent="0.25">
      <c r="A9" s="1" t="s">
        <v>31</v>
      </c>
      <c r="B9" s="1" t="s">
        <v>32</v>
      </c>
      <c r="C9" s="2">
        <v>23056</v>
      </c>
      <c r="D9" s="1" t="s">
        <v>33</v>
      </c>
      <c r="E9" s="1" t="s">
        <v>34</v>
      </c>
      <c r="H9" s="4" t="s">
        <v>11</v>
      </c>
      <c r="I9" s="1">
        <v>15</v>
      </c>
    </row>
    <row r="10" spans="1:9" x14ac:dyDescent="0.25">
      <c r="A10" s="1" t="s">
        <v>35</v>
      </c>
      <c r="B10" s="1" t="s">
        <v>36</v>
      </c>
      <c r="C10" s="2">
        <v>25569</v>
      </c>
      <c r="D10" s="1" t="s">
        <v>26</v>
      </c>
      <c r="E10" s="1" t="s">
        <v>37</v>
      </c>
      <c r="H10" s="4" t="s">
        <v>7</v>
      </c>
      <c r="I10" s="1">
        <v>28</v>
      </c>
    </row>
    <row r="11" spans="1:9" x14ac:dyDescent="0.25">
      <c r="A11" s="1" t="s">
        <v>38</v>
      </c>
      <c r="B11" s="1" t="s">
        <v>39</v>
      </c>
      <c r="C11" s="2">
        <v>24895</v>
      </c>
      <c r="D11" s="1" t="s">
        <v>40</v>
      </c>
      <c r="E11" s="1" t="s">
        <v>41</v>
      </c>
      <c r="H11" s="4" t="s">
        <v>167</v>
      </c>
      <c r="I11" s="1"/>
    </row>
    <row r="12" spans="1:9" x14ac:dyDescent="0.25">
      <c r="A12" s="1" t="s">
        <v>42</v>
      </c>
      <c r="B12" s="1" t="s">
        <v>43</v>
      </c>
      <c r="C12" s="2">
        <v>25019</v>
      </c>
      <c r="D12" s="1" t="s">
        <v>33</v>
      </c>
      <c r="E12" s="1" t="s">
        <v>44</v>
      </c>
      <c r="H12" s="4" t="s">
        <v>168</v>
      </c>
      <c r="I12" s="1">
        <v>140</v>
      </c>
    </row>
    <row r="13" spans="1:9" x14ac:dyDescent="0.25">
      <c r="A13" s="1" t="s">
        <v>45</v>
      </c>
      <c r="B13" s="1" t="s">
        <v>6</v>
      </c>
      <c r="C13" s="2">
        <v>24329</v>
      </c>
      <c r="D13" s="1" t="s">
        <v>26</v>
      </c>
      <c r="E13" s="1" t="s">
        <v>16</v>
      </c>
    </row>
    <row r="14" spans="1:9" x14ac:dyDescent="0.25">
      <c r="A14" s="1" t="s">
        <v>46</v>
      </c>
      <c r="B14" s="1" t="s">
        <v>47</v>
      </c>
      <c r="C14" s="2">
        <v>23367</v>
      </c>
      <c r="D14" s="1" t="s">
        <v>33</v>
      </c>
      <c r="E14" s="1" t="s">
        <v>27</v>
      </c>
    </row>
    <row r="15" spans="1:9" x14ac:dyDescent="0.25">
      <c r="A15" s="1" t="s">
        <v>48</v>
      </c>
      <c r="B15" s="1" t="s">
        <v>47</v>
      </c>
      <c r="C15" s="2">
        <v>24427</v>
      </c>
      <c r="D15" s="1" t="s">
        <v>15</v>
      </c>
      <c r="E15" s="1" t="s">
        <v>41</v>
      </c>
    </row>
    <row r="16" spans="1:9" x14ac:dyDescent="0.25">
      <c r="A16" s="1" t="s">
        <v>49</v>
      </c>
      <c r="B16" s="1" t="s">
        <v>50</v>
      </c>
      <c r="C16" s="2">
        <v>24265</v>
      </c>
      <c r="D16" s="1" t="s">
        <v>26</v>
      </c>
      <c r="E16" s="1" t="s">
        <v>23</v>
      </c>
    </row>
    <row r="17" spans="1:5" x14ac:dyDescent="0.25">
      <c r="A17" s="1" t="s">
        <v>51</v>
      </c>
      <c r="B17" s="1" t="s">
        <v>52</v>
      </c>
      <c r="C17" s="2">
        <v>24859</v>
      </c>
      <c r="D17" s="1" t="s">
        <v>40</v>
      </c>
      <c r="E17" s="1" t="s">
        <v>16</v>
      </c>
    </row>
    <row r="18" spans="1:5" x14ac:dyDescent="0.25">
      <c r="A18" s="1" t="s">
        <v>53</v>
      </c>
      <c r="B18" s="1" t="s">
        <v>54</v>
      </c>
      <c r="C18" s="2">
        <v>24192</v>
      </c>
      <c r="D18" s="1" t="s">
        <v>19</v>
      </c>
      <c r="E18" s="1" t="s">
        <v>20</v>
      </c>
    </row>
    <row r="19" spans="1:5" x14ac:dyDescent="0.25">
      <c r="A19" s="1" t="s">
        <v>24</v>
      </c>
      <c r="B19" s="1" t="s">
        <v>14</v>
      </c>
      <c r="C19" s="2">
        <v>25752</v>
      </c>
      <c r="D19" s="1" t="s">
        <v>33</v>
      </c>
      <c r="E19" s="1" t="s">
        <v>30</v>
      </c>
    </row>
    <row r="20" spans="1:5" x14ac:dyDescent="0.25">
      <c r="A20" s="1" t="s">
        <v>46</v>
      </c>
      <c r="B20" s="1" t="s">
        <v>52</v>
      </c>
      <c r="C20" s="2">
        <v>23986</v>
      </c>
      <c r="D20" s="1" t="s">
        <v>33</v>
      </c>
      <c r="E20" s="1" t="s">
        <v>37</v>
      </c>
    </row>
    <row r="21" spans="1:5" x14ac:dyDescent="0.25">
      <c r="A21" s="1" t="s">
        <v>21</v>
      </c>
      <c r="B21" s="1" t="s">
        <v>25</v>
      </c>
      <c r="C21" s="2">
        <v>23866</v>
      </c>
      <c r="D21" s="1" t="s">
        <v>11</v>
      </c>
      <c r="E21" s="1" t="s">
        <v>34</v>
      </c>
    </row>
    <row r="22" spans="1:5" x14ac:dyDescent="0.25">
      <c r="A22" s="1" t="s">
        <v>35</v>
      </c>
      <c r="B22" s="1" t="s">
        <v>6</v>
      </c>
      <c r="C22" s="2">
        <v>24596</v>
      </c>
      <c r="D22" s="1" t="s">
        <v>11</v>
      </c>
      <c r="E22" s="1" t="s">
        <v>12</v>
      </c>
    </row>
    <row r="23" spans="1:5" x14ac:dyDescent="0.25">
      <c r="A23" s="1" t="s">
        <v>5</v>
      </c>
      <c r="B23" s="1" t="s">
        <v>6</v>
      </c>
      <c r="C23" s="2">
        <v>23857</v>
      </c>
      <c r="D23" s="1" t="s">
        <v>7</v>
      </c>
      <c r="E23" s="1" t="s">
        <v>44</v>
      </c>
    </row>
    <row r="24" spans="1:5" x14ac:dyDescent="0.25">
      <c r="A24" s="1" t="s">
        <v>51</v>
      </c>
      <c r="B24" s="1" t="s">
        <v>10</v>
      </c>
      <c r="C24" s="2">
        <v>23884</v>
      </c>
      <c r="D24" s="1" t="s">
        <v>7</v>
      </c>
      <c r="E24" s="1" t="s">
        <v>12</v>
      </c>
    </row>
    <row r="25" spans="1:5" x14ac:dyDescent="0.25">
      <c r="A25" s="1" t="s">
        <v>46</v>
      </c>
      <c r="B25" s="1" t="s">
        <v>14</v>
      </c>
      <c r="C25" s="2">
        <v>24016</v>
      </c>
      <c r="D25" s="1" t="s">
        <v>7</v>
      </c>
      <c r="E25" s="1" t="s">
        <v>34</v>
      </c>
    </row>
    <row r="26" spans="1:5" x14ac:dyDescent="0.25">
      <c r="A26" s="1" t="s">
        <v>46</v>
      </c>
      <c r="B26" s="1" t="s">
        <v>25</v>
      </c>
      <c r="C26" s="2">
        <v>23755</v>
      </c>
      <c r="D26" s="1" t="s">
        <v>11</v>
      </c>
      <c r="E26" s="1" t="s">
        <v>16</v>
      </c>
    </row>
    <row r="27" spans="1:5" x14ac:dyDescent="0.25">
      <c r="A27" s="1" t="s">
        <v>31</v>
      </c>
      <c r="B27" s="1" t="s">
        <v>22</v>
      </c>
      <c r="C27" s="2">
        <v>24382</v>
      </c>
      <c r="D27" s="1" t="s">
        <v>11</v>
      </c>
      <c r="E27" s="1" t="s">
        <v>37</v>
      </c>
    </row>
    <row r="28" spans="1:5" x14ac:dyDescent="0.25">
      <c r="A28" s="1" t="s">
        <v>21</v>
      </c>
      <c r="B28" s="1" t="s">
        <v>25</v>
      </c>
      <c r="C28" s="2">
        <v>23878</v>
      </c>
      <c r="D28" s="1" t="s">
        <v>11</v>
      </c>
      <c r="E28" s="1" t="s">
        <v>30</v>
      </c>
    </row>
    <row r="29" spans="1:5" x14ac:dyDescent="0.25">
      <c r="A29" s="1" t="s">
        <v>21</v>
      </c>
      <c r="B29" s="1" t="s">
        <v>29</v>
      </c>
      <c r="C29" s="2">
        <v>25754</v>
      </c>
      <c r="D29" s="1" t="s">
        <v>11</v>
      </c>
      <c r="E29" s="1" t="s">
        <v>20</v>
      </c>
    </row>
    <row r="30" spans="1:5" x14ac:dyDescent="0.25">
      <c r="A30" s="1" t="s">
        <v>9</v>
      </c>
      <c r="B30" s="1" t="s">
        <v>32</v>
      </c>
      <c r="C30" s="2">
        <v>25580</v>
      </c>
      <c r="D30" s="1" t="s">
        <v>33</v>
      </c>
      <c r="E30" s="1" t="s">
        <v>16</v>
      </c>
    </row>
    <row r="31" spans="1:5" x14ac:dyDescent="0.25">
      <c r="A31" s="1" t="s">
        <v>45</v>
      </c>
      <c r="B31" s="1" t="s">
        <v>36</v>
      </c>
      <c r="C31" s="2">
        <v>23541</v>
      </c>
      <c r="D31" s="1" t="s">
        <v>33</v>
      </c>
      <c r="E31" s="1" t="s">
        <v>23</v>
      </c>
    </row>
    <row r="32" spans="1:5" x14ac:dyDescent="0.25">
      <c r="A32" s="1" t="s">
        <v>55</v>
      </c>
      <c r="B32" s="1" t="s">
        <v>14</v>
      </c>
      <c r="C32" s="2">
        <v>25856</v>
      </c>
      <c r="D32" s="1" t="s">
        <v>33</v>
      </c>
      <c r="E32" s="1" t="s">
        <v>41</v>
      </c>
    </row>
    <row r="33" spans="1:5" x14ac:dyDescent="0.25">
      <c r="A33" s="1" t="s">
        <v>28</v>
      </c>
      <c r="B33" s="1" t="s">
        <v>56</v>
      </c>
      <c r="C33" s="2">
        <v>25258</v>
      </c>
      <c r="D33" s="1" t="s">
        <v>33</v>
      </c>
      <c r="E33" s="1" t="s">
        <v>41</v>
      </c>
    </row>
    <row r="34" spans="1:5" x14ac:dyDescent="0.25">
      <c r="A34" s="1" t="s">
        <v>49</v>
      </c>
      <c r="B34" s="1" t="s">
        <v>6</v>
      </c>
      <c r="C34" s="2">
        <v>24896</v>
      </c>
      <c r="D34" s="1" t="s">
        <v>19</v>
      </c>
      <c r="E34" s="1" t="s">
        <v>27</v>
      </c>
    </row>
    <row r="35" spans="1:5" x14ac:dyDescent="0.25">
      <c r="A35" s="1" t="s">
        <v>42</v>
      </c>
      <c r="B35" s="1" t="s">
        <v>57</v>
      </c>
      <c r="C35" s="2">
        <v>25927</v>
      </c>
      <c r="D35" s="1" t="s">
        <v>19</v>
      </c>
      <c r="E35" s="1" t="s">
        <v>27</v>
      </c>
    </row>
    <row r="36" spans="1:5" x14ac:dyDescent="0.25">
      <c r="A36" s="1" t="s">
        <v>48</v>
      </c>
      <c r="B36" s="1" t="s">
        <v>47</v>
      </c>
      <c r="C36" s="2">
        <v>24893</v>
      </c>
      <c r="D36" s="1" t="s">
        <v>40</v>
      </c>
      <c r="E36" s="1" t="s">
        <v>20</v>
      </c>
    </row>
    <row r="37" spans="1:5" x14ac:dyDescent="0.25">
      <c r="A37" s="1" t="s">
        <v>24</v>
      </c>
      <c r="B37" s="1" t="s">
        <v>50</v>
      </c>
      <c r="C37" s="2">
        <v>24064</v>
      </c>
      <c r="D37" s="1" t="s">
        <v>40</v>
      </c>
      <c r="E37" s="1" t="s">
        <v>30</v>
      </c>
    </row>
    <row r="38" spans="1:5" x14ac:dyDescent="0.25">
      <c r="A38" s="1" t="s">
        <v>24</v>
      </c>
      <c r="B38" s="1" t="s">
        <v>52</v>
      </c>
      <c r="C38" s="2">
        <v>24842</v>
      </c>
      <c r="D38" s="1" t="s">
        <v>26</v>
      </c>
      <c r="E38" s="1" t="s">
        <v>37</v>
      </c>
    </row>
    <row r="39" spans="1:5" x14ac:dyDescent="0.25">
      <c r="A39" s="1" t="s">
        <v>17</v>
      </c>
      <c r="B39" s="1" t="s">
        <v>54</v>
      </c>
      <c r="C39" s="2">
        <v>25327</v>
      </c>
      <c r="D39" s="1" t="s">
        <v>26</v>
      </c>
      <c r="E39" s="1" t="s">
        <v>34</v>
      </c>
    </row>
    <row r="40" spans="1:5" x14ac:dyDescent="0.25">
      <c r="A40" s="1" t="s">
        <v>53</v>
      </c>
      <c r="B40" s="1" t="s">
        <v>14</v>
      </c>
      <c r="C40" s="2">
        <v>23857</v>
      </c>
      <c r="D40" s="1" t="s">
        <v>15</v>
      </c>
      <c r="E40" s="1" t="s">
        <v>12</v>
      </c>
    </row>
    <row r="41" spans="1:5" x14ac:dyDescent="0.25">
      <c r="A41" s="1" t="s">
        <v>35</v>
      </c>
      <c r="B41" s="1" t="s">
        <v>52</v>
      </c>
      <c r="C41" s="2">
        <v>25464</v>
      </c>
      <c r="D41" s="1" t="s">
        <v>15</v>
      </c>
      <c r="E41" s="1" t="s">
        <v>44</v>
      </c>
    </row>
    <row r="42" spans="1:5" x14ac:dyDescent="0.25">
      <c r="A42" s="1" t="s">
        <v>35</v>
      </c>
      <c r="B42" s="1" t="s">
        <v>25</v>
      </c>
      <c r="C42" s="2">
        <v>25840</v>
      </c>
      <c r="D42" s="1" t="s">
        <v>33</v>
      </c>
      <c r="E42" s="1" t="s">
        <v>12</v>
      </c>
    </row>
    <row r="43" spans="1:5" x14ac:dyDescent="0.25">
      <c r="A43" s="1" t="s">
        <v>58</v>
      </c>
      <c r="B43" s="1" t="s">
        <v>6</v>
      </c>
      <c r="C43" s="2">
        <v>23775</v>
      </c>
      <c r="D43" s="1" t="s">
        <v>33</v>
      </c>
      <c r="E43" s="1" t="s">
        <v>34</v>
      </c>
    </row>
    <row r="44" spans="1:5" x14ac:dyDescent="0.25">
      <c r="A44" s="1" t="s">
        <v>59</v>
      </c>
      <c r="B44" s="1" t="s">
        <v>60</v>
      </c>
      <c r="C44" s="2">
        <v>25816</v>
      </c>
      <c r="D44" s="1" t="s">
        <v>26</v>
      </c>
      <c r="E44" s="1" t="s">
        <v>16</v>
      </c>
    </row>
    <row r="45" spans="1:5" x14ac:dyDescent="0.25">
      <c r="A45" s="1" t="s">
        <v>61</v>
      </c>
      <c r="B45" s="1" t="s">
        <v>62</v>
      </c>
      <c r="C45" s="2">
        <v>24809</v>
      </c>
      <c r="D45" s="1" t="s">
        <v>26</v>
      </c>
      <c r="E45" s="1" t="s">
        <v>37</v>
      </c>
    </row>
    <row r="46" spans="1:5" x14ac:dyDescent="0.25">
      <c r="A46" s="1" t="s">
        <v>63</v>
      </c>
      <c r="B46" s="1" t="s">
        <v>10</v>
      </c>
      <c r="C46" s="2">
        <v>25912</v>
      </c>
      <c r="D46" s="1" t="s">
        <v>7</v>
      </c>
      <c r="E46" s="1" t="s">
        <v>30</v>
      </c>
    </row>
    <row r="47" spans="1:5" x14ac:dyDescent="0.25">
      <c r="A47" s="1" t="s">
        <v>64</v>
      </c>
      <c r="B47" s="1" t="s">
        <v>65</v>
      </c>
      <c r="C47" s="2">
        <v>25045</v>
      </c>
      <c r="D47" s="1" t="s">
        <v>15</v>
      </c>
      <c r="E47" s="1" t="s">
        <v>20</v>
      </c>
    </row>
    <row r="48" spans="1:5" x14ac:dyDescent="0.25">
      <c r="A48" s="1" t="s">
        <v>66</v>
      </c>
      <c r="B48" s="1" t="s">
        <v>67</v>
      </c>
      <c r="C48" s="2">
        <v>24714</v>
      </c>
      <c r="D48" s="1" t="s">
        <v>15</v>
      </c>
      <c r="E48" s="1" t="s">
        <v>16</v>
      </c>
    </row>
    <row r="49" spans="1:5" x14ac:dyDescent="0.25">
      <c r="A49" s="1" t="s">
        <v>68</v>
      </c>
      <c r="B49" s="1" t="s">
        <v>69</v>
      </c>
      <c r="C49" s="2">
        <v>23843</v>
      </c>
      <c r="D49" s="1" t="s">
        <v>7</v>
      </c>
      <c r="E49" s="1" t="s">
        <v>23</v>
      </c>
    </row>
    <row r="50" spans="1:5" x14ac:dyDescent="0.25">
      <c r="A50" s="1" t="s">
        <v>70</v>
      </c>
      <c r="B50" s="1" t="s">
        <v>67</v>
      </c>
      <c r="C50" s="2">
        <v>24655</v>
      </c>
      <c r="D50" s="1" t="s">
        <v>7</v>
      </c>
      <c r="E50" s="1" t="s">
        <v>41</v>
      </c>
    </row>
    <row r="51" spans="1:5" x14ac:dyDescent="0.25">
      <c r="A51" s="1" t="s">
        <v>71</v>
      </c>
      <c r="B51" s="1" t="s">
        <v>67</v>
      </c>
      <c r="C51" s="2">
        <v>23012</v>
      </c>
      <c r="D51" s="1" t="s">
        <v>7</v>
      </c>
      <c r="E51" s="1" t="s">
        <v>41</v>
      </c>
    </row>
    <row r="52" spans="1:5" x14ac:dyDescent="0.25">
      <c r="A52" s="1" t="s">
        <v>72</v>
      </c>
      <c r="B52" s="1" t="s">
        <v>73</v>
      </c>
      <c r="C52" s="2">
        <v>23633</v>
      </c>
      <c r="D52" s="1" t="s">
        <v>15</v>
      </c>
      <c r="E52" s="1" t="s">
        <v>74</v>
      </c>
    </row>
    <row r="53" spans="1:5" x14ac:dyDescent="0.25">
      <c r="A53" s="1" t="s">
        <v>75</v>
      </c>
      <c r="B53" s="1" t="s">
        <v>29</v>
      </c>
      <c r="C53" s="2">
        <v>23446</v>
      </c>
      <c r="D53" s="1" t="s">
        <v>33</v>
      </c>
      <c r="E53" s="1" t="s">
        <v>76</v>
      </c>
    </row>
    <row r="54" spans="1:5" x14ac:dyDescent="0.25">
      <c r="A54" s="1" t="s">
        <v>77</v>
      </c>
      <c r="B54" s="1" t="s">
        <v>78</v>
      </c>
      <c r="C54" s="2">
        <v>24108</v>
      </c>
      <c r="D54" s="1" t="s">
        <v>33</v>
      </c>
      <c r="E54" s="1" t="s">
        <v>79</v>
      </c>
    </row>
    <row r="55" spans="1:5" x14ac:dyDescent="0.25">
      <c r="A55" s="1" t="s">
        <v>80</v>
      </c>
      <c r="B55" s="1" t="s">
        <v>10</v>
      </c>
      <c r="C55" s="2">
        <v>23732</v>
      </c>
      <c r="D55" s="1" t="s">
        <v>15</v>
      </c>
      <c r="E55" s="1" t="s">
        <v>81</v>
      </c>
    </row>
    <row r="56" spans="1:5" x14ac:dyDescent="0.25">
      <c r="A56" s="1" t="s">
        <v>82</v>
      </c>
      <c r="B56" s="1" t="s">
        <v>83</v>
      </c>
      <c r="C56" s="2">
        <v>24905</v>
      </c>
      <c r="D56" s="1" t="s">
        <v>15</v>
      </c>
      <c r="E56" s="1" t="s">
        <v>44</v>
      </c>
    </row>
    <row r="57" spans="1:5" x14ac:dyDescent="0.25">
      <c r="A57" s="1" t="s">
        <v>68</v>
      </c>
      <c r="B57" s="1" t="s">
        <v>29</v>
      </c>
      <c r="C57" s="2">
        <v>24173</v>
      </c>
      <c r="D57" s="1" t="s">
        <v>26</v>
      </c>
      <c r="E57" s="1" t="s">
        <v>12</v>
      </c>
    </row>
    <row r="58" spans="1:5" x14ac:dyDescent="0.25">
      <c r="A58" s="1" t="s">
        <v>71</v>
      </c>
      <c r="B58" s="1" t="s">
        <v>67</v>
      </c>
      <c r="C58" s="2">
        <v>23881</v>
      </c>
      <c r="D58" s="1" t="s">
        <v>26</v>
      </c>
      <c r="E58" s="1" t="s">
        <v>34</v>
      </c>
    </row>
    <row r="59" spans="1:5" x14ac:dyDescent="0.25">
      <c r="A59" s="1" t="s">
        <v>72</v>
      </c>
      <c r="B59" s="1" t="s">
        <v>67</v>
      </c>
      <c r="C59" s="2">
        <v>22362</v>
      </c>
      <c r="D59" s="1" t="s">
        <v>40</v>
      </c>
      <c r="E59" s="1" t="s">
        <v>16</v>
      </c>
    </row>
    <row r="60" spans="1:5" x14ac:dyDescent="0.25">
      <c r="A60" s="1" t="s">
        <v>70</v>
      </c>
      <c r="B60" s="1" t="s">
        <v>84</v>
      </c>
      <c r="C60" s="2">
        <v>23939</v>
      </c>
      <c r="D60" s="1" t="s">
        <v>40</v>
      </c>
      <c r="E60" s="1" t="s">
        <v>37</v>
      </c>
    </row>
    <row r="61" spans="1:5" x14ac:dyDescent="0.25">
      <c r="A61" s="1" t="s">
        <v>75</v>
      </c>
      <c r="B61" s="1" t="s">
        <v>10</v>
      </c>
      <c r="C61" s="2">
        <v>23324</v>
      </c>
      <c r="D61" s="1" t="s">
        <v>19</v>
      </c>
      <c r="E61" s="1" t="s">
        <v>30</v>
      </c>
    </row>
    <row r="62" spans="1:5" x14ac:dyDescent="0.25">
      <c r="A62" s="1" t="s">
        <v>82</v>
      </c>
      <c r="B62" s="1" t="s">
        <v>85</v>
      </c>
      <c r="C62" s="2">
        <v>25034</v>
      </c>
      <c r="D62" s="1" t="s">
        <v>19</v>
      </c>
      <c r="E62" s="1" t="s">
        <v>20</v>
      </c>
    </row>
    <row r="63" spans="1:5" x14ac:dyDescent="0.25">
      <c r="A63" s="1" t="s">
        <v>86</v>
      </c>
      <c r="B63" s="1" t="s">
        <v>78</v>
      </c>
      <c r="C63" s="2">
        <v>25337</v>
      </c>
      <c r="D63" s="1" t="s">
        <v>33</v>
      </c>
      <c r="E63" s="1" t="s">
        <v>87</v>
      </c>
    </row>
    <row r="64" spans="1:5" x14ac:dyDescent="0.25">
      <c r="A64" s="1" t="s">
        <v>80</v>
      </c>
      <c r="B64" s="1" t="s">
        <v>73</v>
      </c>
      <c r="C64" s="2">
        <v>24101</v>
      </c>
      <c r="D64" s="1" t="s">
        <v>33</v>
      </c>
      <c r="E64" s="1" t="s">
        <v>87</v>
      </c>
    </row>
    <row r="65" spans="1:5" x14ac:dyDescent="0.25">
      <c r="A65" s="1" t="s">
        <v>88</v>
      </c>
      <c r="B65" s="1" t="s">
        <v>89</v>
      </c>
      <c r="C65" s="2">
        <v>20419</v>
      </c>
      <c r="D65" s="1" t="s">
        <v>26</v>
      </c>
      <c r="E65" s="1" t="s">
        <v>27</v>
      </c>
    </row>
    <row r="66" spans="1:5" x14ac:dyDescent="0.25">
      <c r="A66" s="1" t="s">
        <v>90</v>
      </c>
      <c r="B66" s="1" t="s">
        <v>91</v>
      </c>
      <c r="C66" s="2">
        <v>21636</v>
      </c>
      <c r="D66" s="1" t="s">
        <v>26</v>
      </c>
      <c r="E66" s="1" t="s">
        <v>92</v>
      </c>
    </row>
    <row r="67" spans="1:5" x14ac:dyDescent="0.25">
      <c r="A67" s="1" t="s">
        <v>93</v>
      </c>
      <c r="B67" s="1" t="s">
        <v>32</v>
      </c>
      <c r="C67" s="2">
        <v>24104</v>
      </c>
      <c r="D67" s="1" t="s">
        <v>33</v>
      </c>
      <c r="E67" s="1" t="s">
        <v>94</v>
      </c>
    </row>
    <row r="68" spans="1:5" x14ac:dyDescent="0.25">
      <c r="A68" s="1" t="s">
        <v>95</v>
      </c>
      <c r="B68" s="1" t="s">
        <v>96</v>
      </c>
      <c r="C68" s="2">
        <v>23068</v>
      </c>
      <c r="D68" s="1" t="s">
        <v>7</v>
      </c>
      <c r="E68" s="1" t="s">
        <v>20</v>
      </c>
    </row>
    <row r="69" spans="1:5" x14ac:dyDescent="0.25">
      <c r="A69" s="1" t="s">
        <v>97</v>
      </c>
      <c r="B69" s="1" t="s">
        <v>47</v>
      </c>
      <c r="C69" s="2">
        <v>22219</v>
      </c>
      <c r="D69" s="1" t="s">
        <v>7</v>
      </c>
      <c r="E69" s="1" t="s">
        <v>98</v>
      </c>
    </row>
    <row r="70" spans="1:5" x14ac:dyDescent="0.25">
      <c r="A70" s="1" t="s">
        <v>48</v>
      </c>
      <c r="B70" s="1" t="s">
        <v>47</v>
      </c>
      <c r="C70" s="2">
        <v>25698</v>
      </c>
      <c r="D70" s="1" t="s">
        <v>7</v>
      </c>
      <c r="E70" s="1" t="s">
        <v>99</v>
      </c>
    </row>
    <row r="71" spans="1:5" x14ac:dyDescent="0.25">
      <c r="A71" s="1" t="s">
        <v>49</v>
      </c>
      <c r="B71" s="1" t="s">
        <v>50</v>
      </c>
      <c r="C71" s="2">
        <v>23212</v>
      </c>
      <c r="D71" s="1" t="s">
        <v>7</v>
      </c>
      <c r="E71" s="1" t="s">
        <v>100</v>
      </c>
    </row>
    <row r="72" spans="1:5" x14ac:dyDescent="0.25">
      <c r="A72" s="1" t="s">
        <v>51</v>
      </c>
      <c r="B72" s="1" t="s">
        <v>52</v>
      </c>
      <c r="C72" s="2">
        <v>20981</v>
      </c>
      <c r="D72" s="1" t="s">
        <v>15</v>
      </c>
      <c r="E72" s="1" t="s">
        <v>87</v>
      </c>
    </row>
    <row r="73" spans="1:5" x14ac:dyDescent="0.25">
      <c r="A73" s="1" t="s">
        <v>53</v>
      </c>
      <c r="B73" s="1" t="s">
        <v>54</v>
      </c>
      <c r="C73" s="2">
        <v>23843</v>
      </c>
      <c r="D73" s="1" t="s">
        <v>33</v>
      </c>
      <c r="E73" s="1" t="s">
        <v>16</v>
      </c>
    </row>
    <row r="74" spans="1:5" x14ac:dyDescent="0.25">
      <c r="A74" s="1" t="s">
        <v>24</v>
      </c>
      <c r="B74" s="1" t="s">
        <v>14</v>
      </c>
      <c r="C74" s="2">
        <v>24655</v>
      </c>
      <c r="D74" s="1" t="s">
        <v>33</v>
      </c>
      <c r="E74" s="1" t="s">
        <v>23</v>
      </c>
    </row>
    <row r="75" spans="1:5" x14ac:dyDescent="0.25">
      <c r="A75" s="1" t="s">
        <v>46</v>
      </c>
      <c r="B75" s="1" t="s">
        <v>52</v>
      </c>
      <c r="C75" s="2">
        <v>23013</v>
      </c>
      <c r="D75" s="1" t="s">
        <v>15</v>
      </c>
      <c r="E75" s="1" t="s">
        <v>34</v>
      </c>
    </row>
    <row r="76" spans="1:5" x14ac:dyDescent="0.25">
      <c r="A76" s="1" t="s">
        <v>21</v>
      </c>
      <c r="B76" s="1" t="s">
        <v>25</v>
      </c>
      <c r="C76" s="2">
        <v>23631</v>
      </c>
      <c r="D76" s="1" t="s">
        <v>15</v>
      </c>
      <c r="E76" s="1" t="s">
        <v>20</v>
      </c>
    </row>
    <row r="77" spans="1:5" x14ac:dyDescent="0.25">
      <c r="A77" s="1" t="s">
        <v>35</v>
      </c>
      <c r="B77" s="1" t="s">
        <v>6</v>
      </c>
      <c r="C77" s="2">
        <v>23497</v>
      </c>
      <c r="D77" s="1" t="s">
        <v>11</v>
      </c>
      <c r="E77" s="1" t="s">
        <v>99</v>
      </c>
    </row>
    <row r="78" spans="1:5" x14ac:dyDescent="0.25">
      <c r="A78" s="1" t="s">
        <v>49</v>
      </c>
      <c r="B78" s="1" t="s">
        <v>14</v>
      </c>
      <c r="C78" s="2">
        <v>24896</v>
      </c>
      <c r="D78" s="1" t="s">
        <v>19</v>
      </c>
      <c r="E78" s="1" t="s">
        <v>101</v>
      </c>
    </row>
    <row r="79" spans="1:5" x14ac:dyDescent="0.25">
      <c r="A79" s="1" t="s">
        <v>42</v>
      </c>
      <c r="B79" s="1" t="s">
        <v>60</v>
      </c>
      <c r="C79" s="2">
        <v>25927</v>
      </c>
      <c r="D79" s="1" t="s">
        <v>19</v>
      </c>
      <c r="E79" s="1" t="s">
        <v>44</v>
      </c>
    </row>
    <row r="80" spans="1:5" x14ac:dyDescent="0.25">
      <c r="A80" s="1" t="s">
        <v>48</v>
      </c>
      <c r="B80" s="1" t="s">
        <v>54</v>
      </c>
      <c r="C80" s="2">
        <v>24893</v>
      </c>
      <c r="D80" s="1" t="s">
        <v>33</v>
      </c>
      <c r="E80" s="1" t="s">
        <v>12</v>
      </c>
    </row>
    <row r="81" spans="1:5" x14ac:dyDescent="0.25">
      <c r="A81" s="1" t="s">
        <v>24</v>
      </c>
      <c r="B81" s="1" t="s">
        <v>47</v>
      </c>
      <c r="C81" s="2">
        <v>25840</v>
      </c>
      <c r="D81" s="1" t="s">
        <v>15</v>
      </c>
      <c r="E81" s="1" t="s">
        <v>102</v>
      </c>
    </row>
    <row r="82" spans="1:5" x14ac:dyDescent="0.25">
      <c r="A82" s="1" t="s">
        <v>103</v>
      </c>
      <c r="B82" s="1" t="s">
        <v>6</v>
      </c>
      <c r="C82" s="2">
        <v>24733</v>
      </c>
      <c r="D82" s="1" t="s">
        <v>15</v>
      </c>
      <c r="E82" s="1" t="s">
        <v>34</v>
      </c>
    </row>
    <row r="83" spans="1:5" x14ac:dyDescent="0.25">
      <c r="A83" s="1" t="s">
        <v>104</v>
      </c>
      <c r="B83" s="1" t="s">
        <v>6</v>
      </c>
      <c r="C83" s="2">
        <v>25337</v>
      </c>
      <c r="D83" s="1" t="s">
        <v>26</v>
      </c>
      <c r="E83" s="1" t="s">
        <v>34</v>
      </c>
    </row>
    <row r="84" spans="1:5" x14ac:dyDescent="0.25">
      <c r="A84" s="1" t="s">
        <v>105</v>
      </c>
      <c r="B84" s="1" t="s">
        <v>106</v>
      </c>
      <c r="C84" s="2">
        <v>22651</v>
      </c>
      <c r="D84" s="1" t="s">
        <v>26</v>
      </c>
      <c r="E84" s="1" t="s">
        <v>16</v>
      </c>
    </row>
    <row r="85" spans="1:5" x14ac:dyDescent="0.25">
      <c r="A85" s="1" t="s">
        <v>107</v>
      </c>
      <c r="B85" s="1" t="s">
        <v>25</v>
      </c>
      <c r="C85" s="2">
        <v>22968</v>
      </c>
      <c r="D85" s="1" t="s">
        <v>40</v>
      </c>
      <c r="E85" s="1" t="s">
        <v>108</v>
      </c>
    </row>
    <row r="86" spans="1:5" x14ac:dyDescent="0.25">
      <c r="A86" s="1" t="s">
        <v>109</v>
      </c>
      <c r="B86" s="1" t="s">
        <v>10</v>
      </c>
      <c r="C86" s="2">
        <v>22031</v>
      </c>
      <c r="D86" s="1" t="s">
        <v>40</v>
      </c>
      <c r="E86" s="1" t="s">
        <v>108</v>
      </c>
    </row>
    <row r="87" spans="1:5" x14ac:dyDescent="0.25">
      <c r="A87" s="1" t="s">
        <v>13</v>
      </c>
      <c r="B87" s="1" t="s">
        <v>52</v>
      </c>
      <c r="C87" s="2">
        <v>23775</v>
      </c>
      <c r="D87" s="1" t="s">
        <v>33</v>
      </c>
      <c r="E87" s="1" t="s">
        <v>30</v>
      </c>
    </row>
    <row r="88" spans="1:5" x14ac:dyDescent="0.25">
      <c r="A88" s="1" t="s">
        <v>59</v>
      </c>
      <c r="B88" s="1" t="s">
        <v>52</v>
      </c>
      <c r="C88" s="2">
        <v>26211</v>
      </c>
      <c r="D88" s="1" t="s">
        <v>26</v>
      </c>
      <c r="E88" s="1" t="s">
        <v>30</v>
      </c>
    </row>
    <row r="89" spans="1:5" x14ac:dyDescent="0.25">
      <c r="A89" s="1" t="s">
        <v>61</v>
      </c>
      <c r="B89" s="1" t="s">
        <v>50</v>
      </c>
      <c r="C89" s="2">
        <v>24779</v>
      </c>
      <c r="D89" s="1" t="s">
        <v>26</v>
      </c>
      <c r="E89" s="1" t="s">
        <v>20</v>
      </c>
    </row>
    <row r="90" spans="1:5" x14ac:dyDescent="0.25">
      <c r="A90" s="1" t="s">
        <v>63</v>
      </c>
      <c r="B90" s="1" t="s">
        <v>62</v>
      </c>
      <c r="C90" s="2">
        <v>25912</v>
      </c>
      <c r="D90" s="1" t="s">
        <v>7</v>
      </c>
      <c r="E90" s="1" t="s">
        <v>102</v>
      </c>
    </row>
    <row r="91" spans="1:5" x14ac:dyDescent="0.25">
      <c r="A91" s="1" t="s">
        <v>75</v>
      </c>
      <c r="B91" s="1" t="s">
        <v>110</v>
      </c>
      <c r="C91" s="2">
        <v>23013</v>
      </c>
      <c r="D91" s="1" t="s">
        <v>11</v>
      </c>
      <c r="E91" s="1" t="s">
        <v>101</v>
      </c>
    </row>
    <row r="92" spans="1:5" x14ac:dyDescent="0.25">
      <c r="A92" s="1" t="s">
        <v>111</v>
      </c>
      <c r="B92" s="1" t="s">
        <v>32</v>
      </c>
      <c r="C92" s="2">
        <v>23631</v>
      </c>
      <c r="D92" s="1" t="s">
        <v>15</v>
      </c>
      <c r="E92" s="1" t="s">
        <v>98</v>
      </c>
    </row>
    <row r="93" spans="1:5" x14ac:dyDescent="0.25">
      <c r="A93" s="1" t="s">
        <v>112</v>
      </c>
      <c r="B93" s="1" t="s">
        <v>6</v>
      </c>
      <c r="C93" s="2">
        <v>23497</v>
      </c>
      <c r="D93" s="1" t="s">
        <v>11</v>
      </c>
      <c r="E93" s="1" t="s">
        <v>113</v>
      </c>
    </row>
    <row r="94" spans="1:5" x14ac:dyDescent="0.25">
      <c r="A94" s="1" t="s">
        <v>114</v>
      </c>
      <c r="B94" s="1" t="s">
        <v>115</v>
      </c>
      <c r="C94" s="2">
        <v>21167</v>
      </c>
      <c r="D94" s="1" t="s">
        <v>33</v>
      </c>
      <c r="E94" s="1" t="s">
        <v>116</v>
      </c>
    </row>
    <row r="95" spans="1:5" x14ac:dyDescent="0.25">
      <c r="A95" s="1" t="s">
        <v>117</v>
      </c>
      <c r="B95" s="1" t="s">
        <v>118</v>
      </c>
      <c r="C95" s="2">
        <v>23086</v>
      </c>
      <c r="D95" s="1" t="s">
        <v>7</v>
      </c>
      <c r="E95" s="1" t="s">
        <v>16</v>
      </c>
    </row>
    <row r="96" spans="1:5" x14ac:dyDescent="0.25">
      <c r="A96" s="1" t="s">
        <v>119</v>
      </c>
      <c r="B96" s="1" t="s">
        <v>120</v>
      </c>
      <c r="C96" s="2">
        <v>22315</v>
      </c>
      <c r="D96" s="1" t="s">
        <v>7</v>
      </c>
      <c r="E96" s="1" t="s">
        <v>121</v>
      </c>
    </row>
    <row r="97" spans="1:5" x14ac:dyDescent="0.25">
      <c r="A97" s="1" t="s">
        <v>90</v>
      </c>
      <c r="B97" s="1" t="s">
        <v>122</v>
      </c>
      <c r="C97" s="2">
        <v>20214</v>
      </c>
      <c r="D97" s="1" t="s">
        <v>7</v>
      </c>
      <c r="E97" s="1" t="s">
        <v>99</v>
      </c>
    </row>
    <row r="98" spans="1:5" x14ac:dyDescent="0.25">
      <c r="A98" s="1" t="s">
        <v>123</v>
      </c>
      <c r="B98" s="1" t="s">
        <v>124</v>
      </c>
      <c r="C98" s="2">
        <v>22106</v>
      </c>
      <c r="D98" s="1" t="s">
        <v>19</v>
      </c>
      <c r="E98" s="1" t="s">
        <v>116</v>
      </c>
    </row>
    <row r="99" spans="1:5" x14ac:dyDescent="0.25">
      <c r="A99" s="1" t="s">
        <v>125</v>
      </c>
      <c r="B99" s="1" t="s">
        <v>126</v>
      </c>
      <c r="C99" s="2">
        <v>19926</v>
      </c>
      <c r="D99" s="1" t="s">
        <v>11</v>
      </c>
      <c r="E99" s="1" t="s">
        <v>127</v>
      </c>
    </row>
    <row r="100" spans="1:5" x14ac:dyDescent="0.25">
      <c r="A100" s="1" t="s">
        <v>128</v>
      </c>
      <c r="B100" s="1" t="s">
        <v>14</v>
      </c>
      <c r="C100" s="2">
        <v>24204</v>
      </c>
      <c r="D100" s="1" t="s">
        <v>11</v>
      </c>
      <c r="E100" s="1" t="s">
        <v>129</v>
      </c>
    </row>
    <row r="101" spans="1:5" x14ac:dyDescent="0.25">
      <c r="A101" s="1" t="s">
        <v>130</v>
      </c>
      <c r="B101" s="1" t="s">
        <v>52</v>
      </c>
      <c r="C101" s="2">
        <v>23876</v>
      </c>
      <c r="D101" s="1" t="s">
        <v>19</v>
      </c>
      <c r="E101" s="1" t="s">
        <v>116</v>
      </c>
    </row>
    <row r="102" spans="1:5" x14ac:dyDescent="0.25">
      <c r="A102" s="1" t="s">
        <v>131</v>
      </c>
      <c r="B102" s="1" t="s">
        <v>25</v>
      </c>
      <c r="C102" s="2">
        <v>22727</v>
      </c>
      <c r="D102" s="1" t="s">
        <v>19</v>
      </c>
      <c r="E102" s="1" t="s">
        <v>129</v>
      </c>
    </row>
    <row r="103" spans="1:5" x14ac:dyDescent="0.25">
      <c r="A103" s="1" t="s">
        <v>88</v>
      </c>
      <c r="B103" s="1" t="s">
        <v>6</v>
      </c>
      <c r="C103" s="2">
        <v>22560</v>
      </c>
      <c r="D103" s="1" t="s">
        <v>33</v>
      </c>
      <c r="E103" s="1" t="s">
        <v>132</v>
      </c>
    </row>
    <row r="104" spans="1:5" x14ac:dyDescent="0.25">
      <c r="A104" s="1" t="s">
        <v>90</v>
      </c>
      <c r="B104" s="1" t="s">
        <v>14</v>
      </c>
      <c r="C104" s="2">
        <v>19672</v>
      </c>
      <c r="D104" s="1" t="s">
        <v>15</v>
      </c>
      <c r="E104" s="1" t="s">
        <v>98</v>
      </c>
    </row>
    <row r="105" spans="1:5" x14ac:dyDescent="0.25">
      <c r="A105" s="1" t="s">
        <v>93</v>
      </c>
      <c r="B105" s="1" t="s">
        <v>60</v>
      </c>
      <c r="C105" s="2">
        <v>25034</v>
      </c>
      <c r="D105" s="1" t="s">
        <v>7</v>
      </c>
      <c r="E105" s="1" t="s">
        <v>16</v>
      </c>
    </row>
    <row r="106" spans="1:5" x14ac:dyDescent="0.25">
      <c r="A106" s="1" t="s">
        <v>95</v>
      </c>
      <c r="B106" s="1" t="s">
        <v>54</v>
      </c>
      <c r="C106" s="2">
        <v>21684</v>
      </c>
      <c r="D106" s="1" t="s">
        <v>26</v>
      </c>
      <c r="E106" s="1" t="s">
        <v>101</v>
      </c>
    </row>
    <row r="107" spans="1:5" x14ac:dyDescent="0.25">
      <c r="A107" s="1" t="s">
        <v>97</v>
      </c>
      <c r="B107" s="1" t="s">
        <v>47</v>
      </c>
      <c r="C107" s="2">
        <v>24067</v>
      </c>
      <c r="D107" s="1" t="s">
        <v>7</v>
      </c>
      <c r="E107" s="1" t="s">
        <v>133</v>
      </c>
    </row>
    <row r="108" spans="1:5" x14ac:dyDescent="0.25">
      <c r="A108" s="1" t="s">
        <v>134</v>
      </c>
      <c r="B108" s="1" t="s">
        <v>6</v>
      </c>
      <c r="C108" s="2">
        <v>20116</v>
      </c>
      <c r="D108" s="1" t="s">
        <v>40</v>
      </c>
      <c r="E108" s="1" t="s">
        <v>102</v>
      </c>
    </row>
    <row r="109" spans="1:5" x14ac:dyDescent="0.25">
      <c r="A109" s="1" t="s">
        <v>135</v>
      </c>
      <c r="B109" s="1" t="s">
        <v>136</v>
      </c>
      <c r="C109" s="2">
        <v>22002</v>
      </c>
      <c r="D109" s="1" t="s">
        <v>40</v>
      </c>
      <c r="E109" s="1" t="s">
        <v>16</v>
      </c>
    </row>
    <row r="110" spans="1:5" x14ac:dyDescent="0.25">
      <c r="A110" s="1" t="s">
        <v>137</v>
      </c>
      <c r="B110" s="1" t="s">
        <v>138</v>
      </c>
      <c r="C110" s="2">
        <v>23739</v>
      </c>
      <c r="D110" s="1" t="s">
        <v>33</v>
      </c>
      <c r="E110" s="1" t="s">
        <v>30</v>
      </c>
    </row>
    <row r="111" spans="1:5" x14ac:dyDescent="0.25">
      <c r="A111" s="1" t="s">
        <v>139</v>
      </c>
      <c r="B111" s="1" t="s">
        <v>140</v>
      </c>
      <c r="C111" s="2">
        <v>23068</v>
      </c>
      <c r="D111" s="1" t="s">
        <v>26</v>
      </c>
      <c r="E111" s="1" t="s">
        <v>20</v>
      </c>
    </row>
    <row r="112" spans="1:5" x14ac:dyDescent="0.25">
      <c r="A112" s="1" t="s">
        <v>141</v>
      </c>
      <c r="B112" s="1" t="s">
        <v>122</v>
      </c>
      <c r="C112" s="2">
        <v>22219</v>
      </c>
      <c r="D112" s="1" t="s">
        <v>26</v>
      </c>
      <c r="E112" s="1" t="s">
        <v>16</v>
      </c>
    </row>
    <row r="113" spans="1:5" x14ac:dyDescent="0.25">
      <c r="A113" s="1" t="s">
        <v>142</v>
      </c>
      <c r="B113" s="1" t="s">
        <v>143</v>
      </c>
      <c r="C113" s="2">
        <v>25698</v>
      </c>
      <c r="D113" s="1" t="s">
        <v>7</v>
      </c>
      <c r="E113" s="1" t="s">
        <v>12</v>
      </c>
    </row>
    <row r="114" spans="1:5" x14ac:dyDescent="0.25">
      <c r="A114" s="1" t="s">
        <v>144</v>
      </c>
      <c r="B114" s="1" t="s">
        <v>6</v>
      </c>
      <c r="C114" s="2">
        <v>23212</v>
      </c>
      <c r="D114" s="1" t="s">
        <v>11</v>
      </c>
      <c r="E114" s="1" t="s">
        <v>30</v>
      </c>
    </row>
    <row r="115" spans="1:5" x14ac:dyDescent="0.25">
      <c r="A115" s="1" t="s">
        <v>145</v>
      </c>
      <c r="B115" s="1" t="s">
        <v>106</v>
      </c>
      <c r="C115" s="2">
        <v>20981</v>
      </c>
      <c r="D115" s="1" t="s">
        <v>26</v>
      </c>
      <c r="E115" s="1" t="s">
        <v>30</v>
      </c>
    </row>
    <row r="116" spans="1:5" x14ac:dyDescent="0.25">
      <c r="A116" s="1" t="s">
        <v>146</v>
      </c>
      <c r="B116" s="1" t="s">
        <v>25</v>
      </c>
      <c r="C116" s="2">
        <v>23873</v>
      </c>
      <c r="D116" s="1" t="s">
        <v>11</v>
      </c>
      <c r="E116" s="1" t="s">
        <v>16</v>
      </c>
    </row>
    <row r="117" spans="1:5" x14ac:dyDescent="0.25">
      <c r="A117" s="1" t="s">
        <v>147</v>
      </c>
      <c r="B117" s="1" t="s">
        <v>10</v>
      </c>
      <c r="C117" s="2">
        <v>24717</v>
      </c>
      <c r="D117" s="1" t="s">
        <v>33</v>
      </c>
      <c r="E117" s="1" t="s">
        <v>129</v>
      </c>
    </row>
    <row r="118" spans="1:5" x14ac:dyDescent="0.25">
      <c r="A118" s="1" t="s">
        <v>148</v>
      </c>
      <c r="B118" s="1" t="s">
        <v>52</v>
      </c>
      <c r="C118" s="2">
        <v>23023</v>
      </c>
      <c r="D118" s="1" t="s">
        <v>26</v>
      </c>
      <c r="E118" s="1" t="s">
        <v>116</v>
      </c>
    </row>
    <row r="119" spans="1:5" x14ac:dyDescent="0.25">
      <c r="A119" s="1" t="s">
        <v>149</v>
      </c>
      <c r="B119" s="1" t="s">
        <v>52</v>
      </c>
      <c r="C119" s="2">
        <v>22869</v>
      </c>
      <c r="D119" s="1" t="s">
        <v>26</v>
      </c>
      <c r="E119" s="1" t="s">
        <v>127</v>
      </c>
    </row>
    <row r="120" spans="1:5" x14ac:dyDescent="0.25">
      <c r="A120" s="1" t="s">
        <v>150</v>
      </c>
      <c r="B120" s="1" t="s">
        <v>50</v>
      </c>
      <c r="C120" s="2">
        <v>23497</v>
      </c>
      <c r="D120" s="1" t="s">
        <v>15</v>
      </c>
      <c r="E120" s="1" t="s">
        <v>23</v>
      </c>
    </row>
    <row r="121" spans="1:5" x14ac:dyDescent="0.25">
      <c r="A121" s="1" t="s">
        <v>151</v>
      </c>
      <c r="B121" s="1" t="s">
        <v>62</v>
      </c>
      <c r="C121" s="2">
        <v>24101</v>
      </c>
      <c r="D121" s="1" t="s">
        <v>26</v>
      </c>
      <c r="E121" s="1" t="s">
        <v>132</v>
      </c>
    </row>
    <row r="122" spans="1:5" x14ac:dyDescent="0.25">
      <c r="A122" s="1" t="s">
        <v>152</v>
      </c>
      <c r="B122" s="1" t="s">
        <v>110</v>
      </c>
      <c r="C122" s="2">
        <v>20419</v>
      </c>
      <c r="D122" s="1" t="s">
        <v>7</v>
      </c>
      <c r="E122" s="1" t="s">
        <v>132</v>
      </c>
    </row>
    <row r="123" spans="1:5" x14ac:dyDescent="0.25">
      <c r="A123" s="1" t="s">
        <v>153</v>
      </c>
      <c r="B123" s="1" t="s">
        <v>25</v>
      </c>
      <c r="C123" s="2">
        <v>21636</v>
      </c>
      <c r="D123" s="1" t="s">
        <v>7</v>
      </c>
      <c r="E123" s="1" t="s">
        <v>102</v>
      </c>
    </row>
    <row r="124" spans="1:5" x14ac:dyDescent="0.25">
      <c r="A124" s="1" t="s">
        <v>154</v>
      </c>
      <c r="B124" s="1" t="s">
        <v>136</v>
      </c>
      <c r="C124" s="2">
        <v>24104</v>
      </c>
      <c r="D124" s="1" t="s">
        <v>7</v>
      </c>
      <c r="E124" s="1" t="s">
        <v>20</v>
      </c>
    </row>
    <row r="125" spans="1:5" x14ac:dyDescent="0.25">
      <c r="A125" s="1" t="s">
        <v>155</v>
      </c>
      <c r="B125" s="1" t="s">
        <v>120</v>
      </c>
      <c r="C125" s="2">
        <v>23068</v>
      </c>
      <c r="D125" s="1" t="s">
        <v>7</v>
      </c>
      <c r="E125" s="1" t="s">
        <v>99</v>
      </c>
    </row>
    <row r="126" spans="1:5" x14ac:dyDescent="0.25">
      <c r="A126" s="1" t="s">
        <v>156</v>
      </c>
      <c r="B126" s="1" t="s">
        <v>10</v>
      </c>
      <c r="C126" s="2">
        <v>22219</v>
      </c>
      <c r="D126" s="1" t="s">
        <v>26</v>
      </c>
      <c r="E126" s="1" t="s">
        <v>101</v>
      </c>
    </row>
    <row r="127" spans="1:5" x14ac:dyDescent="0.25">
      <c r="A127" s="1" t="s">
        <v>157</v>
      </c>
      <c r="B127" s="1" t="s">
        <v>158</v>
      </c>
      <c r="C127" s="2">
        <v>25698</v>
      </c>
      <c r="D127" s="1" t="s">
        <v>15</v>
      </c>
      <c r="E127" s="1" t="s">
        <v>44</v>
      </c>
    </row>
    <row r="128" spans="1:5" x14ac:dyDescent="0.25">
      <c r="A128" s="1" t="s">
        <v>159</v>
      </c>
      <c r="B128" s="1" t="s">
        <v>83</v>
      </c>
      <c r="C128" s="2">
        <v>23212</v>
      </c>
      <c r="D128" s="1" t="s">
        <v>7</v>
      </c>
      <c r="E128" s="1" t="s">
        <v>132</v>
      </c>
    </row>
    <row r="129" spans="1:5" x14ac:dyDescent="0.25">
      <c r="A129" s="1" t="s">
        <v>160</v>
      </c>
      <c r="B129" s="1" t="s">
        <v>161</v>
      </c>
      <c r="C129" s="2">
        <v>20981</v>
      </c>
      <c r="D129" s="1" t="s">
        <v>7</v>
      </c>
      <c r="E129" s="1" t="s">
        <v>23</v>
      </c>
    </row>
    <row r="130" spans="1:5" x14ac:dyDescent="0.25">
      <c r="A130" s="1" t="s">
        <v>162</v>
      </c>
      <c r="B130" s="1" t="s">
        <v>57</v>
      </c>
      <c r="C130" s="2">
        <v>24605</v>
      </c>
      <c r="D130" s="1" t="s">
        <v>7</v>
      </c>
      <c r="E130" s="1" t="s">
        <v>129</v>
      </c>
    </row>
    <row r="131" spans="1:5" x14ac:dyDescent="0.25">
      <c r="A131" s="1" t="s">
        <v>35</v>
      </c>
      <c r="B131" s="1" t="s">
        <v>50</v>
      </c>
      <c r="C131" s="2">
        <v>25569</v>
      </c>
      <c r="D131" s="1" t="s">
        <v>26</v>
      </c>
      <c r="E131" s="1" t="s">
        <v>37</v>
      </c>
    </row>
    <row r="132" spans="1:5" x14ac:dyDescent="0.25">
      <c r="A132" s="1" t="s">
        <v>53</v>
      </c>
      <c r="B132" s="1" t="s">
        <v>52</v>
      </c>
      <c r="C132" s="2">
        <v>24192</v>
      </c>
      <c r="D132" s="1" t="s">
        <v>33</v>
      </c>
      <c r="E132" s="1" t="s">
        <v>20</v>
      </c>
    </row>
    <row r="133" spans="1:5" x14ac:dyDescent="0.25">
      <c r="A133" s="1" t="s">
        <v>38</v>
      </c>
      <c r="B133" s="1" t="s">
        <v>6</v>
      </c>
      <c r="C133" s="2">
        <v>24895</v>
      </c>
      <c r="D133" s="1" t="s">
        <v>15</v>
      </c>
      <c r="E133" s="1" t="s">
        <v>41</v>
      </c>
    </row>
    <row r="134" spans="1:5" x14ac:dyDescent="0.25">
      <c r="A134" s="1" t="s">
        <v>48</v>
      </c>
      <c r="B134" s="1" t="s">
        <v>43</v>
      </c>
      <c r="C134" s="2">
        <v>24427</v>
      </c>
      <c r="D134" s="1" t="s">
        <v>26</v>
      </c>
      <c r="E134" s="1" t="s">
        <v>41</v>
      </c>
    </row>
    <row r="135" spans="1:5" x14ac:dyDescent="0.25">
      <c r="A135" s="1" t="s">
        <v>46</v>
      </c>
      <c r="B135" s="1" t="s">
        <v>47</v>
      </c>
      <c r="C135" s="2">
        <v>23367</v>
      </c>
      <c r="D135" s="1" t="s">
        <v>26</v>
      </c>
      <c r="E135" s="1" t="s">
        <v>27</v>
      </c>
    </row>
    <row r="136" spans="1:5" x14ac:dyDescent="0.25">
      <c r="A136" s="1" t="s">
        <v>42</v>
      </c>
      <c r="B136" s="1" t="s">
        <v>47</v>
      </c>
      <c r="C136" s="2">
        <v>25019</v>
      </c>
      <c r="D136" s="1" t="s">
        <v>40</v>
      </c>
      <c r="E136" s="1" t="s">
        <v>44</v>
      </c>
    </row>
    <row r="137" spans="1:5" x14ac:dyDescent="0.25">
      <c r="A137" s="1" t="s">
        <v>45</v>
      </c>
      <c r="B137" s="1" t="s">
        <v>39</v>
      </c>
      <c r="C137" s="2">
        <v>24329</v>
      </c>
      <c r="D137" s="1" t="s">
        <v>40</v>
      </c>
      <c r="E137" s="1" t="s">
        <v>16</v>
      </c>
    </row>
    <row r="138" spans="1:5" x14ac:dyDescent="0.25">
      <c r="A138" s="1" t="s">
        <v>51</v>
      </c>
      <c r="B138" s="1" t="s">
        <v>54</v>
      </c>
      <c r="C138" s="2">
        <v>24859</v>
      </c>
      <c r="D138" s="1" t="s">
        <v>19</v>
      </c>
      <c r="E138" s="1" t="s">
        <v>16</v>
      </c>
    </row>
    <row r="139" spans="1:5" x14ac:dyDescent="0.25">
      <c r="A139" s="1" t="s">
        <v>49</v>
      </c>
      <c r="B139" s="1" t="s">
        <v>36</v>
      </c>
      <c r="C139" s="2">
        <v>24265</v>
      </c>
      <c r="D139" s="1" t="s">
        <v>33</v>
      </c>
      <c r="E139" s="1" t="s">
        <v>23</v>
      </c>
    </row>
    <row r="140" spans="1:5" x14ac:dyDescent="0.25">
      <c r="A140" s="1" t="s">
        <v>163</v>
      </c>
      <c r="B140" s="1" t="s">
        <v>60</v>
      </c>
      <c r="C140" s="2">
        <v>26724</v>
      </c>
      <c r="D140" s="1" t="s">
        <v>7</v>
      </c>
      <c r="E140" s="1" t="s">
        <v>12</v>
      </c>
    </row>
    <row r="141" spans="1:5" x14ac:dyDescent="0.25">
      <c r="A141" s="1" t="s">
        <v>164</v>
      </c>
      <c r="B141" s="1" t="s">
        <v>165</v>
      </c>
      <c r="C141" s="2">
        <v>27436</v>
      </c>
      <c r="D141" s="1" t="s">
        <v>7</v>
      </c>
      <c r="E141" s="1" t="s">
        <v>16</v>
      </c>
    </row>
  </sheetData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E E A A B Q S w M E F A A C A A g A e n Z C W F h F 9 V S j A A A A 9 g A A A B I A H A B D b 2 5 m a W c v U G F j a 2 F n Z S 5 4 b W w g o h g A K K A U A A A A A A A A A A A A A A A A A A A A A A A A A A A A h Y + x D o I w G I R f h X S n L X U x 5 K c M r p C Q m B j X p l R o L I X Q Y n k 3 B x / J V x C j q J v j 3 X 2 X 3 N 2 v N 8 j n z k Q X N T r d 2 w w l m K J I W d n X 2 j Y Z m v w p 3 q K c Q y X k W T Q q W m D r 0 t n p D L X e D y k h I Q Q c N r g f G 8 I o T c i x L P a y V Z 2 I t X V e W K n Q p 1 X / b y E O h 9 c Y z n D C K G a M Y Q p k N a H U 9 g u w Z e 8 z / T F h N x k / j Y o P J q 4 K I K s E 8 v 7 A H 1 B L A w Q U A A I A C A B 6 d k J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n Z C W D O R J w q s A Q A A n Q s A A B M A H A B G b 3 J t d W x h c y 9 T Z W N 0 a W 9 u M S 5 t I K I Y A C i g F A A A A A A A A A A A A A A A A A A A A A A A A A A A A O 2 S v 0 4 b M R j A 9 0 h 5 B + t Y L t I p K q R h A N 0 Q J U V l I G q b s I A 7 u O e v q T n b 3 8 n + r u E u Y s n S h + h j M C G x 0 X u v u g R K B R 2 q K u N Z l u z v / x / 9 P G S k 0 L L Z 5 t 0 9 7 H a 6 H f 9 F O J B s J x r s R y x l G q j b Y e E 0 N + 7 u W j Z r D M q x / 9 q f Y F Y a s B Q f K Q 3 9 M V o K g o + j 8 Q E / 9 e A 8 v x B 2 g X w C P i c s + M l o f v p h x I 6 n R 9 w I K l 2 u F H d Q A F W E T p W G S 2 G B O 6 x l r U S z Z g N e a J U r P t g P t 0 + X F P W S 8 w l o Z R S B S 6 P D K G F j 1 K W x P h 0 m 7 I 3 N U C q 7 S H f 3 h q 8 S 9 r 5 E g h l V G t K n b 3 + K F j 7 2 k s 0 8 O 9 F U L J r 1 3 f U y V w x Z g X J Z N b e + R l u Z I N U K j Y J f G 5 i L T y H 2 n U M T E r 0 F I c N w 8 e 9 t J O z 8 w T T S e p Y J L Z x P y Z V / F j o L m W x Y M D K q i q e U c y e s / 4 z O b O a Y V w X 4 + N / a S l a r 4 F c v l c 8 x L C K k B U Z w S V c J W 0 X H 9 x 7 P l B N B g p U O Z R 1 a E Y 9 m K Q j u z S c K L n y G S 2 y + / / j 2 I n h G w u L L Y l e 9 b k f Z v 0 / 5 n C U W 7 / V a n l q e t s f T o O W p 5 W m L P L 1 u e W p 5 2 i J P w 5 a n l q f / 5 + k n U E s B A i 0 A F A A C A A g A e n Z C W F h F 9 V S j A A A A 9 g A A A B I A A A A A A A A A A A A A A A A A A A A A A E N v b m Z p Z y 9 Q Y W N r Y W d l L n h t b F B L A Q I t A B Q A A g A I A H p 2 Q l g P y u m r p A A A A O k A A A A T A A A A A A A A A A A A A A A A A O 8 A A A B b Q 2 9 u d G V u d F 9 U e X B l c 1 0 u e G 1 s U E s B A i 0 A F A A C A A g A e n Z C W D O R J w q s A Q A A n Q s A A B M A A A A A A A A A A A A A A A A A 4 A E A A E Z v c m 1 1 b G F z L 1 N l Y 3 R p b 2 4 x L m 1 Q S w U G A A A A A A M A A w D C A A A A 2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C 8 A A A A A A A D W L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M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w M l Q x M z o 0 M j o w M y 4 4 N D E 4 O D Y 5 W i I g L z 4 8 R W 5 0 c n k g V H l w Z T 0 i R m l s b E N v b H V t b l R 5 c G V z I i B W Y W x 1 Z T 0 i c 0 J n W U p C Z 1 k 9 I i A v P j x F b n R y e S B U e X B l P S J G a W x s Q 2 9 s d W 1 u T m F t Z X M i I F Z h b H V l P S J z W y Z x d W 9 0 O 0 5 h e n d p c 2 t v J n F 1 b 3 Q 7 L C Z x d W 9 0 O 0 l t a W U m c X V v d D s s J n F 1 b 3 Q 7 R G F 0 Y S B 1 c m 9 k e m V u a W E m c X V v d D s s J n F 1 b 3 Q 7 T W l l a n N j b 3 d v x Z v E h y Z x d W 9 0 O y w m c X V v d D t T d G F u b 3 d p c 2 t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z Y v Q X V 0 b 1 J l b W 9 2 Z W R D b 2 x 1 b W 5 z M S 5 7 T m F 6 d 2 l z a 2 8 s M H 0 m c X V v d D s s J n F 1 b 3 Q 7 U 2 V j d G l v b j E v M z Y v Q X V 0 b 1 J l b W 9 2 Z W R D b 2 x 1 b W 5 z M S 5 7 S W 1 p Z S w x f S Z x d W 9 0 O y w m c X V v d D t T Z W N 0 a W 9 u M S 8 z N i 9 B d X R v U m V t b 3 Z l Z E N v b H V t b n M x L n t E Y X R h I H V y b 2 R 6 Z W 5 p Y S w y f S Z x d W 9 0 O y w m c X V v d D t T Z W N 0 a W 9 u M S 8 z N i 9 B d X R v U m V t b 3 Z l Z E N v b H V t b n M x L n t N a W V q c 2 N v d 2 / F m 8 S H L D N 9 J n F 1 b 3 Q 7 L C Z x d W 9 0 O 1 N l Y 3 R p b 2 4 x L z M 2 L 0 F 1 d G 9 S Z W 1 v d m V k Q 2 9 s d W 1 u c z E u e 1 N 0 Y W 5 v d 2 l z a 2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M z Y v Q X V 0 b 1 J l b W 9 2 Z W R D b 2 x 1 b W 5 z M S 5 7 T m F 6 d 2 l z a 2 8 s M H 0 m c X V v d D s s J n F 1 b 3 Q 7 U 2 V j d G l v b j E v M z Y v Q X V 0 b 1 J l b W 9 2 Z W R D b 2 x 1 b W 5 z M S 5 7 S W 1 p Z S w x f S Z x d W 9 0 O y w m c X V v d D t T Z W N 0 a W 9 u M S 8 z N i 9 B d X R v U m V t b 3 Z l Z E N v b H V t b n M x L n t E Y X R h I H V y b 2 R 6 Z W 5 p Y S w y f S Z x d W 9 0 O y w m c X V v d D t T Z W N 0 a W 9 u M S 8 z N i 9 B d X R v U m V t b 3 Z l Z E N v b H V t b n M x L n t N a W V q c 2 N v d 2 / F m 8 S H L D N 9 J n F 1 b 3 Q 7 L C Z x d W 9 0 O 1 N l Y 3 R p b 2 4 x L z M 2 L 0 F 1 d G 9 S Z W 1 v d m V k Q 2 9 s d W 1 u c z E u e 1 N 0 Y W 5 v d 2 l z a 2 8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M 2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2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Y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Y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M z Z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D J U M T M 6 N D I 6 M D M u O D Q x O D g 2 O V o i I C 8 + P E V u d H J 5 I F R 5 c G U 9 I k Z p b G x D b 2 x 1 b W 5 U e X B l c y I g V m F s d W U 9 I n N C Z 1 l K Q m d Z P S I g L z 4 8 R W 5 0 c n k g V H l w Z T 0 i R m l s b E N v b H V t b k 5 h b W V z I i B W Y W x 1 Z T 0 i c 1 s m c X V v d D t O Y X p 3 a X N r b y Z x d W 9 0 O y w m c X V v d D t J b W l l J n F 1 b 3 Q 7 L C Z x d W 9 0 O 0 R h d G E g d X J v Z H p l b m l h J n F 1 b 3 Q 7 L C Z x d W 9 0 O 0 1 p Z W p z Y 2 9 3 b 8 W b x I c m c X V v d D s s J n F 1 b 3 Q 7 U 3 R h b m 9 3 a X N r b y Z x d W 9 0 O 1 0 i I C 8 + P E V u d H J 5 I F R 5 c G U 9 I k Z p b G x T d G F 0 d X M i I F Z h b H V l P S J z Q 2 9 t c G x l d G U i I C 8 + P E V u d H J 5 I F R 5 c G U 9 I k Z p b G x D b 3 V u d C I g V m F s d W U 9 I m w x N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2 L 0 F 1 d G 9 S Z W 1 v d m V k Q 2 9 s d W 1 u c z E u e 0 5 h e n d p c 2 t v L D B 9 J n F 1 b 3 Q 7 L C Z x d W 9 0 O 1 N l Y 3 R p b 2 4 x L z M 2 L 0 F 1 d G 9 S Z W 1 v d m V k Q 2 9 s d W 1 u c z E u e 0 l t a W U s M X 0 m c X V v d D s s J n F 1 b 3 Q 7 U 2 V j d G l v b j E v M z Y v Q X V 0 b 1 J l b W 9 2 Z W R D b 2 x 1 b W 5 z M S 5 7 R G F 0 Y S B 1 c m 9 k e m V u a W E s M n 0 m c X V v d D s s J n F 1 b 3 Q 7 U 2 V j d G l v b j E v M z Y v Q X V 0 b 1 J l b W 9 2 Z W R D b 2 x 1 b W 5 z M S 5 7 T W l l a n N j b 3 d v x Z v E h y w z f S Z x d W 9 0 O y w m c X V v d D t T Z W N 0 a W 9 u M S 8 z N i 9 B d X R v U m V t b 3 Z l Z E N v b H V t b n M x L n t T d G F u b 3 d p c 2 t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z M 2 L 0 F 1 d G 9 S Z W 1 v d m V k Q 2 9 s d W 1 u c z E u e 0 5 h e n d p c 2 t v L D B 9 J n F 1 b 3 Q 7 L C Z x d W 9 0 O 1 N l Y 3 R p b 2 4 x L z M 2 L 0 F 1 d G 9 S Z W 1 v d m V k Q 2 9 s d W 1 u c z E u e 0 l t a W U s M X 0 m c X V v d D s s J n F 1 b 3 Q 7 U 2 V j d G l v b j E v M z Y v Q X V 0 b 1 J l b W 9 2 Z W R D b 2 x 1 b W 5 z M S 5 7 R G F 0 Y S B 1 c m 9 k e m V u a W E s M n 0 m c X V v d D s s J n F 1 b 3 Q 7 U 2 V j d G l v b j E v M z Y v Q X V 0 b 1 J l b W 9 2 Z W R D b 2 x 1 b W 5 z M S 5 7 T W l l a n N j b 3 d v x Z v E h y w z f S Z x d W 9 0 O y w m c X V v d D t T Z W N 0 a W 9 u M S 8 z N i 9 B d X R v U m V t b 3 Z l Z E N v b H V t b n M x L n t T d G F u b 3 d p c 2 t v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z Y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Y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N i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N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8 z N l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w M l Q x M z o 0 M j o w M y 4 4 N D E 4 O D Y 5 W i I g L z 4 8 R W 5 0 c n k g V H l w Z T 0 i R m l s b E N v b H V t b l R 5 c G V z I i B W Y W x 1 Z T 0 i c 0 J n W U p C Z 1 k 9 I i A v P j x F b n R y e S B U e X B l P S J G a W x s Q 2 9 s d W 1 u T m F t Z X M i I F Z h b H V l P S J z W y Z x d W 9 0 O 0 5 h e n d p c 2 t v J n F 1 b 3 Q 7 L C Z x d W 9 0 O 0 l t a W U m c X V v d D s s J n F 1 b 3 Q 7 R G F 0 Y S B 1 c m 9 k e m V u a W E m c X V v d D s s J n F 1 b 3 Q 7 T W l l a n N j b 3 d v x Z v E h y Z x d W 9 0 O y w m c X V v d D t T d G F u b 3 d p c 2 t v J n F 1 b 3 Q 7 X S I g L z 4 8 R W 5 0 c n k g V H l w Z T 0 i R m l s b F N 0 Y X R 1 c y I g V m F s d W U 9 I n N D b 2 1 w b G V 0 Z S I g L z 4 8 R W 5 0 c n k g V H l w Z T 0 i R m l s b E N v d W 5 0 I i B W Y W x 1 Z T 0 i b D E 0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z Y v Q X V 0 b 1 J l b W 9 2 Z W R D b 2 x 1 b W 5 z M S 5 7 T m F 6 d 2 l z a 2 8 s M H 0 m c X V v d D s s J n F 1 b 3 Q 7 U 2 V j d G l v b j E v M z Y v Q X V 0 b 1 J l b W 9 2 Z W R D b 2 x 1 b W 5 z M S 5 7 S W 1 p Z S w x f S Z x d W 9 0 O y w m c X V v d D t T Z W N 0 a W 9 u M S 8 z N i 9 B d X R v U m V t b 3 Z l Z E N v b H V t b n M x L n t E Y X R h I H V y b 2 R 6 Z W 5 p Y S w y f S Z x d W 9 0 O y w m c X V v d D t T Z W N 0 a W 9 u M S 8 z N i 9 B d X R v U m V t b 3 Z l Z E N v b H V t b n M x L n t N a W V q c 2 N v d 2 / F m 8 S H L D N 9 J n F 1 b 3 Q 7 L C Z x d W 9 0 O 1 N l Y 3 R p b 2 4 x L z M 2 L 0 F 1 d G 9 S Z W 1 v d m V k Q 2 9 s d W 1 u c z E u e 1 N 0 Y W 5 v d 2 l z a 2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M z Y v Q X V 0 b 1 J l b W 9 2 Z W R D b 2 x 1 b W 5 z M S 5 7 T m F 6 d 2 l z a 2 8 s M H 0 m c X V v d D s s J n F 1 b 3 Q 7 U 2 V j d G l v b j E v M z Y v Q X V 0 b 1 J l b W 9 2 Z W R D b 2 x 1 b W 5 z M S 5 7 S W 1 p Z S w x f S Z x d W 9 0 O y w m c X V v d D t T Z W N 0 a W 9 u M S 8 z N i 9 B d X R v U m V t b 3 Z l Z E N v b H V t b n M x L n t E Y X R h I H V y b 2 R 6 Z W 5 p Y S w y f S Z x d W 9 0 O y w m c X V v d D t T Z W N 0 a W 9 u M S 8 z N i 9 B d X R v U m V t b 3 Z l Z E N v b H V t b n M x L n t N a W V q c 2 N v d 2 / F m 8 S H L D N 9 J n F 1 b 3 Q 7 L C Z x d W 9 0 O 1 N l Y 3 R p b 2 4 x L z M 2 L 0 F 1 d G 9 S Z W 1 v d m V k Q 2 9 s d W 1 u c z E u e 1 N 0 Y W 5 v d 2 l z a 2 8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z N i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N i U y M C g z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2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2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X z M 2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A y V D E z O j Q y O j A z L j g 0 M T g 4 N j l a I i A v P j x F b n R y e S B U e X B l P S J G a W x s Q 2 9 s d W 1 u V H l w Z X M i I F Z h b H V l P S J z Q m d Z S k J n W T 0 i I C 8 + P E V u d H J 5 I F R 5 c G U 9 I k Z p b G x D b 2 x 1 b W 5 O Y W 1 l c y I g V m F s d W U 9 I n N b J n F 1 b 3 Q 7 T m F 6 d 2 l z a 2 8 m c X V v d D s s J n F 1 b 3 Q 7 S W 1 p Z S Z x d W 9 0 O y w m c X V v d D t E Y X R h I H V y b 2 R 6 Z W 5 p Y S Z x d W 9 0 O y w m c X V v d D t N a W V q c 2 N v d 2 / F m 8 S H J n F 1 b 3 Q 7 L C Z x d W 9 0 O 1 N 0 Y W 5 v d 2 l z a 2 8 m c X V v d D t d I i A v P j x F b n R y e S B U e X B l P S J G a W x s U 3 R h d H V z I i B W Y W x 1 Z T 0 i c 0 N v b X B s Z X R l I i A v P j x F b n R y e S B U e X B l P S J G a W x s Q 2 9 1 b n Q i I F Z h b H V l P S J s M T Q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N i 9 B d X R v U m V t b 3 Z l Z E N v b H V t b n M x L n t O Y X p 3 a X N r b y w w f S Z x d W 9 0 O y w m c X V v d D t T Z W N 0 a W 9 u M S 8 z N i 9 B d X R v U m V t b 3 Z l Z E N v b H V t b n M x L n t J b W l l L D F 9 J n F 1 b 3 Q 7 L C Z x d W 9 0 O 1 N l Y 3 R p b 2 4 x L z M 2 L 0 F 1 d G 9 S Z W 1 v d m V k Q 2 9 s d W 1 u c z E u e 0 R h d G E g d X J v Z H p l b m l h L D J 9 J n F 1 b 3 Q 7 L C Z x d W 9 0 O 1 N l Y 3 R p b 2 4 x L z M 2 L 0 F 1 d G 9 S Z W 1 v d m V k Q 2 9 s d W 1 u c z E u e 0 1 p Z W p z Y 2 9 3 b 8 W b x I c s M 3 0 m c X V v d D s s J n F 1 b 3 Q 7 U 2 V j d G l v b j E v M z Y v Q X V 0 b 1 J l b W 9 2 Z W R D b 2 x 1 b W 5 z M S 5 7 U 3 R h b m 9 3 a X N r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z N i 9 B d X R v U m V t b 3 Z l Z E N v b H V t b n M x L n t O Y X p 3 a X N r b y w w f S Z x d W 9 0 O y w m c X V v d D t T Z W N 0 a W 9 u M S 8 z N i 9 B d X R v U m V t b 3 Z l Z E N v b H V t b n M x L n t J b W l l L D F 9 J n F 1 b 3 Q 7 L C Z x d W 9 0 O 1 N l Y 3 R p b 2 4 x L z M 2 L 0 F 1 d G 9 S Z W 1 v d m V k Q 2 9 s d W 1 u c z E u e 0 R h d G E g d X J v Z H p l b m l h L D J 9 J n F 1 b 3 Q 7 L C Z x d W 9 0 O 1 N l Y 3 R p b 2 4 x L z M 2 L 0 F 1 d G 9 S Z W 1 v d m V k Q 2 9 s d W 1 u c z E u e 0 1 p Z W p z Y 2 9 3 b 8 W b x I c s M 3 0 m c X V v d D s s J n F 1 b 3 Q 7 U 2 V j d G l v b j E v M z Y v Q X V 0 b 1 J l b W 9 2 Z W R D b 2 x 1 b W 5 z M S 5 7 U 3 R h b m 9 3 a X N r b y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M 2 J T I w K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2 J T I w K D Q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Y l M j A o N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Y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M z Z f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D J U M T M 6 N D I 6 M D M u O D Q x O D g 2 O V o i I C 8 + P E V u d H J 5 I F R 5 c G U 9 I k Z p b G x D b 2 x 1 b W 5 U e X B l c y I g V m F s d W U 9 I n N C Z 1 l K Q m d Z P S I g L z 4 8 R W 5 0 c n k g V H l w Z T 0 i R m l s b E N v b H V t b k 5 h b W V z I i B W Y W x 1 Z T 0 i c 1 s m c X V v d D t O Y X p 3 a X N r b y Z x d W 9 0 O y w m c X V v d D t J b W l l J n F 1 b 3 Q 7 L C Z x d W 9 0 O 0 R h d G E g d X J v Z H p l b m l h J n F 1 b 3 Q 7 L C Z x d W 9 0 O 0 1 p Z W p z Y 2 9 3 b 8 W b x I c m c X V v d D s s J n F 1 b 3 Q 7 U 3 R h b m 9 3 a X N r b y Z x d W 9 0 O 1 0 i I C 8 + P E V u d H J 5 I F R 5 c G U 9 I k Z p b G x T d G F 0 d X M i I F Z h b H V l P S J z Q 2 9 t c G x l d G U i I C 8 + P E V u d H J 5 I F R 5 c G U 9 I k Z p b G x D b 3 V u d C I g V m F s d W U 9 I m w x N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2 L 0 F 1 d G 9 S Z W 1 v d m V k Q 2 9 s d W 1 u c z E u e 0 5 h e n d p c 2 t v L D B 9 J n F 1 b 3 Q 7 L C Z x d W 9 0 O 1 N l Y 3 R p b 2 4 x L z M 2 L 0 F 1 d G 9 S Z W 1 v d m V k Q 2 9 s d W 1 u c z E u e 0 l t a W U s M X 0 m c X V v d D s s J n F 1 b 3 Q 7 U 2 V j d G l v b j E v M z Y v Q X V 0 b 1 J l b W 9 2 Z W R D b 2 x 1 b W 5 z M S 5 7 R G F 0 Y S B 1 c m 9 k e m V u a W E s M n 0 m c X V v d D s s J n F 1 b 3 Q 7 U 2 V j d G l v b j E v M z Y v Q X V 0 b 1 J l b W 9 2 Z W R D b 2 x 1 b W 5 z M S 5 7 T W l l a n N j b 3 d v x Z v E h y w z f S Z x d W 9 0 O y w m c X V v d D t T Z W N 0 a W 9 u M S 8 z N i 9 B d X R v U m V t b 3 Z l Z E N v b H V t b n M x L n t T d G F u b 3 d p c 2 t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z M 2 L 0 F 1 d G 9 S Z W 1 v d m V k Q 2 9 s d W 1 u c z E u e 0 5 h e n d p c 2 t v L D B 9 J n F 1 b 3 Q 7 L C Z x d W 9 0 O 1 N l Y 3 R p b 2 4 x L z M 2 L 0 F 1 d G 9 S Z W 1 v d m V k Q 2 9 s d W 1 u c z E u e 0 l t a W U s M X 0 m c X V v d D s s J n F 1 b 3 Q 7 U 2 V j d G l v b j E v M z Y v Q X V 0 b 1 J l b W 9 2 Z W R D b 2 x 1 b W 5 z M S 5 7 R G F 0 Y S B 1 c m 9 k e m V u a W E s M n 0 m c X V v d D s s J n F 1 b 3 Q 7 U 2 V j d G l v b j E v M z Y v Q X V 0 b 1 J l b W 9 2 Z W R D b 2 x 1 b W 5 z M S 5 7 T W l l a n N j b 3 d v x Z v E h y w z f S Z x d W 9 0 O y w m c X V v d D t T Z W N 0 a W 9 u M S 8 z N i 9 B d X R v U m V t b 3 Z l Z E N v b H V t b n M x L n t T d G F u b 3 d p c 2 t v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z Y l M j A o N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Y l M j A o N S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N i U y M C g 1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u 3 1 6 u k f 9 E 2 E b / v 0 q x 3 s x g A A A A A C A A A A A A A Q Z g A A A A E A A C A A A A D u 0 O J J f 4 N L m t g v t W 4 z J 0 / 0 4 y k p 3 / 4 i p C m e Y S n K R M Z H V A A A A A A O g A A A A A I A A C A A A A D p v z j 1 P e 3 c l L w / h a m + J G / + 0 K 5 l 0 F D P Z M A Y u 2 E 5 G H l b 1 F A A A A D T h 2 h / 7 u 1 / T p + + N R e k o e V O i 1 m I J M m w B f 4 H Z X 3 o r 3 e v I O L y o R C X z i U 3 n I h s / l w p 6 J 0 6 d Y + J 4 W n T q h t Z j q b x I I i P 7 D A A U R c g k C c M 7 / / z i y s a U U A A A A B 6 T e 0 K Y M b B X 0 P R 1 X x J B L i B O 2 o v H G U Z G h 0 / 0 u 0 F S R O 4 g 7 w Z T Z f 1 S g F 1 b S X F k 6 S Y a J 4 P P h b s O P U v M M C K y P C h C j I P < / D a t a M a s h u p > 
</file>

<file path=customXml/itemProps1.xml><?xml version="1.0" encoding="utf-8"?>
<ds:datastoreItem xmlns:ds="http://schemas.openxmlformats.org/officeDocument/2006/customXml" ds:itemID="{B2088225-AA3F-476D-9534-B6C251DE75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36</vt:lpstr>
      <vt:lpstr>z4</vt:lpstr>
      <vt:lpstr>z3</vt:lpstr>
      <vt:lpstr>z2</vt:lpstr>
      <vt:lpstr>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gospodarek</dc:creator>
  <cp:lastModifiedBy>jan gospodarek</cp:lastModifiedBy>
  <dcterms:created xsi:type="dcterms:W3CDTF">2015-06-05T18:19:34Z</dcterms:created>
  <dcterms:modified xsi:type="dcterms:W3CDTF">2024-02-02T14:30:44Z</dcterms:modified>
</cp:coreProperties>
</file>