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20 listopad\"/>
    </mc:Choice>
  </mc:AlternateContent>
  <xr:revisionPtr revIDLastSave="0" documentId="13_ncr:1_{6EB70F44-B277-49FA-A2F7-F868C3ED9513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Arkusz1" sheetId="1" r:id="rId1"/>
    <sheet name="zadanie52" sheetId="7" r:id="rId2"/>
    <sheet name="zadanie5" sheetId="6" r:id="rId3"/>
    <sheet name="zadanie4" sheetId="5" r:id="rId4"/>
    <sheet name="zadanie3" sheetId="4" r:id="rId5"/>
    <sheet name="zadanie2" sheetId="3" r:id="rId6"/>
    <sheet name="zadanie1" sheetId="2" r:id="rId7"/>
  </sheets>
  <definedNames>
    <definedName name="matura" localSheetId="6">zadanie1!$A$1:$U$153</definedName>
    <definedName name="matura_1" localSheetId="0">Arkusz1!$A$1:$U$153</definedName>
    <definedName name="matura_1" localSheetId="5">zadanie2!$A$1:$U$153</definedName>
    <definedName name="matura_1" localSheetId="4">zadanie3!$A$1:$U$153</definedName>
    <definedName name="matura_1" localSheetId="3">zadanie4!$A$1:$U$153</definedName>
    <definedName name="matura_1" localSheetId="2">zadanie5!$A$1:$U$153</definedName>
    <definedName name="matura_2" localSheetId="5">zadanie2!$A$1:$U$153</definedName>
  </definedNames>
  <calcPr calcId="18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2" i="6"/>
  <c r="Y7" i="5"/>
  <c r="X7" i="5"/>
  <c r="X6" i="5"/>
  <c r="Y6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3" i="5"/>
  <c r="V2" i="5"/>
  <c r="AE6" i="4"/>
  <c r="AF6" i="4"/>
  <c r="AG6" i="4"/>
  <c r="AH6" i="4"/>
  <c r="AI6" i="4"/>
  <c r="AD6" i="4"/>
  <c r="AD2" i="4"/>
  <c r="AE5" i="4"/>
  <c r="AF5" i="4"/>
  <c r="AG5" i="4"/>
  <c r="AH5" i="4"/>
  <c r="AI5" i="4"/>
  <c r="AD5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3" i="4"/>
  <c r="X4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AA2" i="4"/>
  <c r="Z2" i="4"/>
  <c r="Y2" i="4"/>
  <c r="X2" i="4"/>
  <c r="W2" i="4"/>
  <c r="V2" i="4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W7" i="3"/>
  <c r="W6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F0BF80-EE6B-450A-852C-2965ED7FB69A}" name="matura" type="6" refreshedVersion="8" background="1" saveData="1">
    <textPr codePage="932" sourceFile="C:\Users\jango\Desktop\MATURA INF\maturkii\2020 listopad\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D0E8345-9E65-439F-8A7C-1E7EE1ED35A1}" name="matura1" type="6" refreshedVersion="8" background="1" saveData="1">
    <textPr codePage="932" sourceFile="C:\Users\jango\Desktop\MATURA INF\maturkii\2020 listopad\matura.txt" decimal=",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16BB52A-FD29-4310-95BF-7ADEF49FB5CB}" name="matura2" type="6" refreshedVersion="8" background="1" saveData="1">
    <textPr codePage="932" sourceFile="C:\Users\jango\Desktop\MATURA INF\maturkii\2020 listopad\matura.txt" decimal=",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F135DA21-79C7-4374-81FC-3C4E09196B7C}" name="matura3" type="6" refreshedVersion="8" background="1" saveData="1">
    <textPr codePage="932" sourceFile="C:\Users\jango\Desktop\MATURA INF\maturkii\2020 listopad\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A044CB08-E2A7-42C2-873D-B04E7BDECEC9}" name="matura4" type="6" refreshedVersion="8" background="1" saveData="1">
    <textPr codePage="932" sourceFile="C:\Users\jango\Desktop\MATURA INF\maturkii\2020 listopad\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F075B6E-5ABC-46D6-8BAC-34B57EC6DB97}" name="matura5" type="6" refreshedVersion="8" background="1" saveData="1">
    <textPr codePage="932" sourceFile="C:\Users\jango\Desktop\MATURA INF\maturkii\2020 listopad\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FE69AC3-0F05-4253-987A-5B8E7E7C53CA}" name="matura6" type="6" refreshedVersion="8" background="1" saveData="1">
    <textPr codePage="932" sourceFile="C:\Users\jango\Desktop\MATURA INF\maturkii\2020 listopad\matura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<sst xmlns="http://schemas.openxmlformats.org/spreadsheetml/2006/main" count="2000" uniqueCount="131">
  <si>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</si>
  <si>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</si>
  <si>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</si>
  <si>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</si>
  <si>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</si>
  <si>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</si>
  <si>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</si>
  <si>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</si>
  <si>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</si>
  <si>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</si>
  <si>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</si>
  <si>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</si>
  <si>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Hiszpaki-P</t>
  </si>
  <si>
    <t>Hiszpaki-R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</si>
  <si>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</si>
  <si>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</si>
  <si>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</si>
  <si>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</si>
  <si>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</si>
  <si>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</si>
  <si>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</si>
  <si>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</si>
  <si>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52.00</t>
  </si>
  <si>
    <t>100.00</t>
  </si>
  <si>
    <t>91.00</t>
  </si>
  <si>
    <t>88.00</t>
  </si>
  <si>
    <t>80.00</t>
  </si>
  <si>
    <t>67.00</t>
  </si>
  <si>
    <t>33.00</t>
  </si>
  <si>
    <t>73.00</t>
  </si>
  <si>
    <t>56.00</t>
  </si>
  <si>
    <t>40.00</t>
  </si>
  <si>
    <t>70.00</t>
  </si>
  <si>
    <t>58.00</t>
  </si>
  <si>
    <t>92.00</t>
  </si>
  <si>
    <t>60.00</t>
  </si>
  <si>
    <t>61.00</t>
  </si>
  <si>
    <t>90.00</t>
  </si>
  <si>
    <t>78.00</t>
  </si>
  <si>
    <t>98.00</t>
  </si>
  <si>
    <t>68.00</t>
  </si>
  <si>
    <t>62.00</t>
  </si>
  <si>
    <t>87.00</t>
  </si>
  <si>
    <t>51.00</t>
  </si>
  <si>
    <t>65.00</t>
  </si>
  <si>
    <t>75.00</t>
  </si>
  <si>
    <t>48.00</t>
  </si>
  <si>
    <t>96.00</t>
  </si>
  <si>
    <t>94.00</t>
  </si>
  <si>
    <t>34.00</t>
  </si>
  <si>
    <t>74.00</t>
  </si>
  <si>
    <t>77.00</t>
  </si>
  <si>
    <t>85.00</t>
  </si>
  <si>
    <t>93.00</t>
  </si>
  <si>
    <t>84.00</t>
  </si>
  <si>
    <t>86.00</t>
  </si>
  <si>
    <t>57.00</t>
  </si>
  <si>
    <t>47.00</t>
  </si>
  <si>
    <t>43.00</t>
  </si>
  <si>
    <t>89.00</t>
  </si>
  <si>
    <t>76.00</t>
  </si>
  <si>
    <t>95.00</t>
  </si>
  <si>
    <t>79.00</t>
  </si>
  <si>
    <t>59.00</t>
  </si>
  <si>
    <t>83.00</t>
  </si>
  <si>
    <t>99.00</t>
  </si>
  <si>
    <t>54.00</t>
  </si>
  <si>
    <t>55.00</t>
  </si>
  <si>
    <t>45.00</t>
  </si>
  <si>
    <t>64.00</t>
  </si>
  <si>
    <t>72.00</t>
  </si>
  <si>
    <t>50.00</t>
  </si>
  <si>
    <t>30.00</t>
  </si>
  <si>
    <t>82.00</t>
  </si>
  <si>
    <t>63.00</t>
  </si>
  <si>
    <t>66.00</t>
  </si>
  <si>
    <t>B</t>
  </si>
  <si>
    <t>46.00</t>
  </si>
  <si>
    <t>44.00</t>
  </si>
  <si>
    <t>81.00</t>
  </si>
  <si>
    <t>36.00</t>
  </si>
  <si>
    <t>53.00</t>
  </si>
  <si>
    <t>69.00</t>
  </si>
  <si>
    <t>38.00</t>
  </si>
  <si>
    <t>41.00</t>
  </si>
  <si>
    <t>97.00</t>
  </si>
  <si>
    <t>35.00</t>
  </si>
  <si>
    <t>32.00</t>
  </si>
  <si>
    <t>42.00</t>
  </si>
  <si>
    <t>24.00</t>
  </si>
  <si>
    <t>17.00</t>
  </si>
  <si>
    <t>C</t>
  </si>
  <si>
    <t>49.00</t>
  </si>
  <si>
    <t>71.00</t>
  </si>
  <si>
    <t>14.00</t>
  </si>
  <si>
    <t>E</t>
  </si>
  <si>
    <t>25.00</t>
  </si>
  <si>
    <t>37.00</t>
  </si>
  <si>
    <t>28.00</t>
  </si>
  <si>
    <t>H</t>
  </si>
  <si>
    <t>16.00</t>
  </si>
  <si>
    <t>18.00</t>
  </si>
  <si>
    <t>12.00</t>
  </si>
  <si>
    <t>Hiszpańki-P</t>
  </si>
  <si>
    <t>Hiszpańki-R</t>
  </si>
  <si>
    <t>ilość fulli</t>
  </si>
  <si>
    <t>Etykiety wierszy</t>
  </si>
  <si>
    <t>(puste)</t>
  </si>
  <si>
    <t>Suma końcowa</t>
  </si>
  <si>
    <t>ilość zdajacych</t>
  </si>
  <si>
    <t>sredni wynik</t>
  </si>
  <si>
    <t>0-30</t>
  </si>
  <si>
    <t>31-50</t>
  </si>
  <si>
    <t>51-75</t>
  </si>
  <si>
    <t>76-90</t>
  </si>
  <si>
    <t>91-99</t>
  </si>
  <si>
    <t>ile</t>
  </si>
  <si>
    <t>ile procent</t>
  </si>
  <si>
    <t>zakres</t>
  </si>
  <si>
    <t>plec</t>
  </si>
  <si>
    <t>k</t>
  </si>
  <si>
    <t>m</t>
  </si>
  <si>
    <t>pol</t>
  </si>
  <si>
    <t>mat</t>
  </si>
  <si>
    <t>ile rozszerzeń</t>
  </si>
  <si>
    <t>czy wiecej niż 2</t>
  </si>
  <si>
    <t>Etykiety kolumn</t>
  </si>
  <si>
    <t>Suma z czy wiecej niż 2</t>
  </si>
  <si>
    <t>klasa</t>
  </si>
  <si>
    <t>kobiety</t>
  </si>
  <si>
    <t>mezczyzni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</si>
</sst>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" fillId="2" borderId="0" xfId="1"/>
    <xf numFmtId="2" fontId="1" fillId="2" borderId="0" xfId="1" applyNumberFormat="1"/>
    <xf numFmtId="0" fontId="1" fillId="2" borderId="0" xfId="1" applyAlignment="1">
      <alignment horizontal="left"/>
    </xf>
    <xf numFmtId="0" fontId="1" fillId="2" borderId="0" xfId="1" applyNumberFormat="1"/>
  </cellXfs>
  <cellStyles count="2">
    <cellStyle name="Dobry" xfId="1" builtinId="26"/>
    <cellStyle name="Normalny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zadanie3!$AC$6</c:f>
              <c:strCache>
                <c:ptCount val="1"/>
                <c:pt idx="0">
                  <c:v>ile 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zadanie3!$AD$4:$AI$4</c15:sqref>
                  </c15:fullRef>
                </c:ext>
              </c:extLst>
              <c:f>zadanie3!$AE$4:$AI$4</c:f>
              <c:strCache>
                <c:ptCount val="5"/>
                <c:pt idx="0">
                  <c:v>31-50</c:v>
                </c:pt>
                <c:pt idx="1">
                  <c:v>51-75</c:v>
                </c:pt>
                <c:pt idx="2">
                  <c:v>76-90</c:v>
                </c:pt>
                <c:pt idx="3">
                  <c:v>91-99</c:v>
                </c:pt>
                <c:pt idx="4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zadanie3!$AD$6:$AI$6</c15:sqref>
                  </c15:fullRef>
                </c:ext>
              </c:extLst>
              <c:f>zadanie3!$AE$6:$AI$6</c:f>
              <c:numCache>
                <c:formatCode>0.00%</c:formatCode>
                <c:ptCount val="5"/>
                <c:pt idx="0">
                  <c:v>0.1118421052631579</c:v>
                </c:pt>
                <c:pt idx="1">
                  <c:v>0.38815789473684209</c:v>
                </c:pt>
                <c:pt idx="2">
                  <c:v>0.27631578947368424</c:v>
                </c:pt>
                <c:pt idx="3">
                  <c:v>0.17763157894736842</c:v>
                </c:pt>
                <c:pt idx="4">
                  <c:v>4.6052631578947366E-2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7D8F-43F6-AC56-E655FBC2F5C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zadanie3!$AC$4</c15:sqref>
                        </c15:formulaRef>
                      </c:ext>
                    </c:extLst>
                    <c:strCache>
                      <c:ptCount val="1"/>
                      <c:pt idx="0">
                        <c:v>zakres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zadanie3!$AD$4:$AI$4</c15:sqref>
                        </c15:fullRef>
                        <c15:formulaRef>
                          <c15:sqref>zadanie3!$AE$4:$AI$4</c15:sqref>
                        </c15:formulaRef>
                      </c:ext>
                    </c:extLst>
                    <c:strCache>
                      <c:ptCount val="5"/>
                      <c:pt idx="0">
                        <c:v>31-50</c:v>
                      </c:pt>
                      <c:pt idx="1">
                        <c:v>51-75</c:v>
                      </c:pt>
                      <c:pt idx="2">
                        <c:v>76-90</c:v>
                      </c:pt>
                      <c:pt idx="3">
                        <c:v>91-99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zadanie3!$AD$4:$AI$4</c15:sqref>
                        </c15:fullRef>
                        <c15:formulaRef>
                          <c15:sqref>zadanie3!$AE$4:$AI$4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D8F-43F6-AC56-E655FBC2F5C8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zadanie3!$AC$5</c15:sqref>
                        </c15:formulaRef>
                      </c:ext>
                    </c:extLst>
                    <c:strCache>
                      <c:ptCount val="1"/>
                      <c:pt idx="0">
                        <c:v>ile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zadanie3!$AD$4:$AI$4</c15:sqref>
                        </c15:fullRef>
                        <c15:formulaRef>
                          <c15:sqref>zadanie3!$AE$4:$AI$4</c15:sqref>
                        </c15:formulaRef>
                      </c:ext>
                    </c:extLst>
                    <c:strCache>
                      <c:ptCount val="5"/>
                      <c:pt idx="0">
                        <c:v>31-50</c:v>
                      </c:pt>
                      <c:pt idx="1">
                        <c:v>51-75</c:v>
                      </c:pt>
                      <c:pt idx="2">
                        <c:v>76-90</c:v>
                      </c:pt>
                      <c:pt idx="3">
                        <c:v>91-99</c:v>
                      </c:pt>
                      <c:pt idx="4">
                        <c:v>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zadanie3!$AD$5:$AI$5</c15:sqref>
                        </c15:fullRef>
                        <c15:formulaRef>
                          <c15:sqref>zadanie3!$AE$5:$AI$5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</c:v>
                      </c:pt>
                      <c:pt idx="1">
                        <c:v>59</c:v>
                      </c:pt>
                      <c:pt idx="2">
                        <c:v>42</c:v>
                      </c:pt>
                      <c:pt idx="3">
                        <c:v>27</c:v>
                      </c:pt>
                      <c:pt idx="4">
                        <c:v>7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7D8F-43F6-AC56-E655FBC2F5C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zadanie2!$V$6</c:f>
              <c:strCache>
                <c:ptCount val="1"/>
                <c:pt idx="0">
                  <c:v>ilość zdajacych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zadanie2!$W$5:$AO$5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Hiszpańki-P</c:v>
                </c:pt>
                <c:pt idx="11">
                  <c:v>Hiszpańki-R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zadanie2!$W$6:$AO$6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8-4FCC-8280-B0FE90873AF3}"/>
            </c:ext>
          </c:extLst>
        </c:ser>
        <c:ser>
          <c:idx val="1"/>
          <c:order val="1"/>
          <c:tx>
            <c:strRef>
              <c:f>zadanie2!$V$7</c:f>
              <c:strCache>
                <c:ptCount val="1"/>
                <c:pt idx="0">
                  <c:v>sredni wynik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zadanie2!$W$5:$AO$5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Hiszpańki-P</c:v>
                </c:pt>
                <c:pt idx="11">
                  <c:v>Hiszpańki-R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zadanie2!$W$7:$AO$7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59.545454545454547</c:v>
                </c:pt>
                <c:pt idx="2">
                  <c:v>63.25925925925926</c:v>
                </c:pt>
                <c:pt idx="3">
                  <c:v>65.5625</c:v>
                </c:pt>
                <c:pt idx="4">
                  <c:v>77.8</c:v>
                </c:pt>
                <c:pt idx="5">
                  <c:v>77.2</c:v>
                </c:pt>
                <c:pt idx="6">
                  <c:v>92.705479452054789</c:v>
                </c:pt>
                <c:pt idx="7">
                  <c:v>77.643564356435647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89.89473684210526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73.78947368421052</c:v>
                </c:pt>
                <c:pt idx="15">
                  <c:v>59.442622950819676</c:v>
                </c:pt>
                <c:pt idx="16">
                  <c:v>61.907894736842103</c:v>
                </c:pt>
                <c:pt idx="17">
                  <c:v>67.547169811320757</c:v>
                </c:pt>
                <c:pt idx="18">
                  <c:v>56.315789473684212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8-4FCC-8280-B0FE9087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835456"/>
        <c:axId val="625826816"/>
      </c:barChart>
      <c:catAx>
        <c:axId val="6258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826816"/>
        <c:crosses val="autoZero"/>
        <c:auto val="1"/>
        <c:lblAlgn val="ctr"/>
        <c:lblOffset val="100"/>
        <c:noMultiLvlLbl val="0"/>
      </c:catAx>
      <c:valAx>
        <c:axId val="6258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58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323850</xdr:colOff>
      <xdr:row>9</xdr:row>
      <xdr:rowOff>138112</xdr:rowOff>
    </xdr:from>
    <xdr:to>
      <xdr:col>34</xdr:col>
      <xdr:colOff>533400</xdr:colOff>
      <xdr:row>24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E41855-9A2A-7CB7-1612-FCCC4F6A0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</xdr:colOff>
      <xdr:row>11</xdr:row>
      <xdr:rowOff>52387</xdr:rowOff>
    </xdr:from>
    <xdr:to>
      <xdr:col>33</xdr:col>
      <xdr:colOff>266700</xdr:colOff>
      <xdr:row>33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83A647-8A67-A2FD-E429-72DD1D0A1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63.538388657405" createdVersion="8" refreshedVersion="8" minRefreshableVersion="3" recordCount="153" xr:uid="{F9EAEB8A-1667-468A-8188-2C0698D29158}">
  <cacheSource type="worksheet">
    <worksheetSource ref="A1:X1048576" sheet="zadanie5"/>
  </cacheSource>
  <cacheFields count="24">
    <cacheField name="KLASA" numFmtId="0">
      <sharedItems containsBlank="1" count="6">
        <s v="A"/>
        <s v="B"/>
        <s v="C"/>
        <s v="E"/>
        <s v="H"/>
        <m/>
      </sharedItems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String="0" containsBlank="1" containsNumber="1" containsInteger="1" minValue="18" maxValue="95"/>
    </cacheField>
    <cacheField name="Chemia-R" numFmtId="0">
      <sharedItems containsString="0" containsBlank="1" containsNumber="1" containsInteger="1" minValue="12" maxValue="93"/>
    </cacheField>
    <cacheField name="Fizyka-R" numFmtId="0">
      <sharedItems containsString="0" containsBlank="1" containsNumber="1" containsInteger="1" minValue="32" maxValue="92"/>
    </cacheField>
    <cacheField name="Geografia-R" numFmtId="0">
      <sharedItems containsString="0" containsBlank="1" containsNumber="1" containsInteger="1" minValue="38" maxValue="93"/>
    </cacheField>
    <cacheField name="Historia-R" numFmtId="0">
      <sharedItems containsString="0" containsBlank="1" containsNumber="1" containsInteger="1" minValue="24" maxValue="96"/>
    </cacheField>
    <cacheField name="Informatyka-R" numFmtId="0">
      <sharedItems containsString="0" containsBlank="1" containsNumber="1" containsInteger="1" minValue="52" maxValue="98"/>
    </cacheField>
    <cacheField name="Angielski-P" numFmtId="0">
      <sharedItems containsString="0" containsBlank="1" containsNumber="1" containsInteger="1" minValue="51" maxValue="100"/>
    </cacheField>
    <cacheField name="Angielski-R" numFmtId="0">
      <sharedItems containsString="0" containsBlank="1" containsNumber="1" containsInteger="1" minValue="28" maxValue="100"/>
    </cacheField>
    <cacheField name="Francuski-P" numFmtId="0">
      <sharedItems containsString="0" containsBlank="1" containsNumber="1" containsInteger="1" minValue="68" maxValue="99"/>
    </cacheField>
    <cacheField name="Francuski-R" numFmtId="0">
      <sharedItems containsString="0" containsBlank="1" containsNumber="1" containsInteger="1" minValue="73" maxValue="88"/>
    </cacheField>
    <cacheField name="Hiszpaki-P" numFmtId="0">
      <sharedItems containsString="0" containsBlank="1" containsNumber="1" containsInteger="1" minValue="51" maxValue="100"/>
    </cacheField>
    <cacheField name="Hiszpaki-R" numFmtId="0">
      <sharedItems containsString="0" containsBlank="1" containsNumber="1" containsInteger="1" minValue="45" maxValue="96"/>
    </cacheField>
    <cacheField name="Niemiecki-P" numFmtId="0">
      <sharedItems containsString="0" containsBlank="1" containsNumber="1" containsInteger="1" minValue="96" maxValue="100"/>
    </cacheField>
    <cacheField name="Niemiecki-R" numFmtId="0">
      <sharedItems containsString="0" containsBlank="1" containsNumber="1" containsInteger="1" minValue="69" maxValue="90"/>
    </cacheField>
    <cacheField name="Matematyka-P" numFmtId="0">
      <sharedItems containsString="0" containsBlank="1" containsNumber="1" containsInteger="1" minValue="32" maxValue="100"/>
    </cacheField>
    <cacheField name="Matematyka-R" numFmtId="0">
      <sharedItems containsString="0" containsBlank="1" containsNumber="1" containsInteger="1" minValue="14" maxValue="94"/>
    </cacheField>
    <cacheField name="Polski-P" numFmtId="0">
      <sharedItems containsString="0" containsBlank="1" containsNumber="1" containsInteger="1" minValue="30" maxValue="91"/>
    </cacheField>
    <cacheField name="Polski-R" numFmtId="0">
      <sharedItems containsString="0" containsBlank="1" containsNumber="1" containsInteger="1" minValue="25" maxValue="100"/>
    </cacheField>
    <cacheField name="WOS-R" numFmtId="0">
      <sharedItems containsString="0" containsBlank="1" containsNumber="1" containsInteger="1" minValue="16" maxValue="100"/>
    </cacheField>
    <cacheField name="ile rozszerzeń" numFmtId="0">
      <sharedItems containsString="0" containsBlank="1" containsNumber="1" containsInteger="1" minValue="1" maxValue="5"/>
    </cacheField>
    <cacheField name="czy wiecej niż 2" numFmtId="0">
      <sharedItems containsString="0" containsBlank="1" containsNumber="1" containsInteger="1" minValue="0" maxValue="1"/>
    </cacheField>
    <cacheField name="plec" numFmtId="0">
      <sharedItems containsBlank="1" count="3">
        <s v="k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95010405222"/>
    <n v="52"/>
    <m/>
    <m/>
    <m/>
    <m/>
    <m/>
    <n v="100"/>
    <n v="91"/>
    <m/>
    <n v="88"/>
    <m/>
    <m/>
    <m/>
    <m/>
    <n v="80"/>
    <m/>
    <n v="67"/>
    <m/>
    <m/>
    <n v="3"/>
    <n v="1"/>
    <x v="0"/>
  </r>
  <r>
    <x v="0"/>
    <n v="95011310048"/>
    <n v="33"/>
    <n v="52"/>
    <m/>
    <m/>
    <m/>
    <m/>
    <n v="73"/>
    <m/>
    <m/>
    <m/>
    <m/>
    <m/>
    <m/>
    <m/>
    <n v="56"/>
    <m/>
    <n v="40"/>
    <m/>
    <m/>
    <n v="2"/>
    <n v="0"/>
    <x v="0"/>
  </r>
  <r>
    <x v="0"/>
    <n v="95012311345"/>
    <n v="70"/>
    <n v="58"/>
    <m/>
    <m/>
    <m/>
    <m/>
    <n v="92"/>
    <m/>
    <m/>
    <m/>
    <m/>
    <m/>
    <m/>
    <m/>
    <n v="60"/>
    <m/>
    <n v="61"/>
    <m/>
    <m/>
    <n v="2"/>
    <n v="0"/>
    <x v="0"/>
  </r>
  <r>
    <x v="0"/>
    <n v="95030607404"/>
    <n v="90"/>
    <n v="78"/>
    <m/>
    <m/>
    <m/>
    <m/>
    <n v="98"/>
    <n v="68"/>
    <m/>
    <m/>
    <m/>
    <m/>
    <m/>
    <m/>
    <n v="70"/>
    <m/>
    <n v="73"/>
    <m/>
    <m/>
    <n v="3"/>
    <n v="1"/>
    <x v="0"/>
  </r>
  <r>
    <x v="0"/>
    <n v="95031506511"/>
    <n v="62"/>
    <n v="62"/>
    <m/>
    <m/>
    <m/>
    <m/>
    <n v="87"/>
    <m/>
    <m/>
    <m/>
    <m/>
    <m/>
    <m/>
    <m/>
    <n v="70"/>
    <m/>
    <n v="51"/>
    <m/>
    <m/>
    <n v="2"/>
    <n v="0"/>
    <x v="1"/>
  </r>
  <r>
    <x v="0"/>
    <n v="95031714219"/>
    <n v="65"/>
    <n v="65"/>
    <m/>
    <m/>
    <m/>
    <m/>
    <n v="75"/>
    <m/>
    <m/>
    <m/>
    <m/>
    <m/>
    <m/>
    <m/>
    <n v="48"/>
    <m/>
    <n v="40"/>
    <m/>
    <m/>
    <n v="2"/>
    <n v="0"/>
    <x v="1"/>
  </r>
  <r>
    <x v="0"/>
    <n v="95032402083"/>
    <m/>
    <n v="58"/>
    <m/>
    <m/>
    <m/>
    <m/>
    <n v="96"/>
    <n v="61"/>
    <m/>
    <m/>
    <m/>
    <m/>
    <m/>
    <m/>
    <n v="94"/>
    <n v="34"/>
    <n v="74"/>
    <m/>
    <m/>
    <n v="3"/>
    <n v="1"/>
    <x v="0"/>
  </r>
  <r>
    <x v="0"/>
    <n v="95032701960"/>
    <n v="77"/>
    <n v="85"/>
    <m/>
    <m/>
    <m/>
    <m/>
    <n v="96"/>
    <m/>
    <m/>
    <m/>
    <m/>
    <m/>
    <m/>
    <m/>
    <n v="96"/>
    <m/>
    <n v="77"/>
    <m/>
    <m/>
    <n v="2"/>
    <n v="0"/>
    <x v="0"/>
  </r>
  <r>
    <x v="0"/>
    <n v="95040412034"/>
    <n v="93"/>
    <n v="67"/>
    <m/>
    <m/>
    <m/>
    <m/>
    <n v="84"/>
    <m/>
    <m/>
    <m/>
    <m/>
    <m/>
    <m/>
    <m/>
    <n v="86"/>
    <m/>
    <n v="73"/>
    <m/>
    <m/>
    <n v="2"/>
    <n v="0"/>
    <x v="1"/>
  </r>
  <r>
    <x v="0"/>
    <n v="95040908766"/>
    <n v="57"/>
    <n v="47"/>
    <m/>
    <m/>
    <m/>
    <m/>
    <n v="87"/>
    <m/>
    <m/>
    <m/>
    <m/>
    <m/>
    <m/>
    <m/>
    <n v="40"/>
    <m/>
    <n v="43"/>
    <m/>
    <m/>
    <n v="2"/>
    <n v="0"/>
    <x v="0"/>
  </r>
  <r>
    <x v="0"/>
    <n v="95041309368"/>
    <n v="60"/>
    <m/>
    <m/>
    <m/>
    <m/>
    <m/>
    <n v="96"/>
    <n v="89"/>
    <m/>
    <m/>
    <m/>
    <m/>
    <m/>
    <m/>
    <n v="70"/>
    <m/>
    <n v="76"/>
    <m/>
    <m/>
    <n v="2"/>
    <n v="0"/>
    <x v="0"/>
  </r>
  <r>
    <x v="0"/>
    <n v="95052600643"/>
    <m/>
    <m/>
    <m/>
    <n v="90"/>
    <m/>
    <m/>
    <n v="100"/>
    <n v="100"/>
    <m/>
    <m/>
    <m/>
    <m/>
    <n v="100"/>
    <m/>
    <n v="98"/>
    <n v="86"/>
    <n v="80"/>
    <m/>
    <m/>
    <n v="3"/>
    <n v="1"/>
    <x v="0"/>
  </r>
  <r>
    <x v="0"/>
    <n v="95061500402"/>
    <n v="95"/>
    <n v="88"/>
    <m/>
    <m/>
    <m/>
    <m/>
    <n v="92"/>
    <m/>
    <m/>
    <m/>
    <m/>
    <m/>
    <m/>
    <m/>
    <n v="92"/>
    <m/>
    <n v="79"/>
    <m/>
    <m/>
    <n v="2"/>
    <n v="0"/>
    <x v="0"/>
  </r>
  <r>
    <x v="0"/>
    <n v="95061702842"/>
    <n v="75"/>
    <n v="67"/>
    <m/>
    <m/>
    <m/>
    <m/>
    <n v="91"/>
    <m/>
    <m/>
    <m/>
    <m/>
    <m/>
    <m/>
    <m/>
    <n v="88"/>
    <m/>
    <n v="59"/>
    <m/>
    <m/>
    <n v="2"/>
    <n v="0"/>
    <x v="0"/>
  </r>
  <r>
    <x v="0"/>
    <n v="95062301712"/>
    <n v="85"/>
    <n v="83"/>
    <n v="48"/>
    <m/>
    <m/>
    <m/>
    <n v="94"/>
    <m/>
    <m/>
    <m/>
    <m/>
    <m/>
    <m/>
    <m/>
    <n v="92"/>
    <m/>
    <n v="56"/>
    <m/>
    <m/>
    <n v="3"/>
    <n v="1"/>
    <x v="1"/>
  </r>
  <r>
    <x v="0"/>
    <n v="95071508265"/>
    <n v="62"/>
    <n v="48"/>
    <m/>
    <m/>
    <m/>
    <m/>
    <n v="85"/>
    <m/>
    <m/>
    <m/>
    <m/>
    <m/>
    <m/>
    <m/>
    <n v="58"/>
    <m/>
    <n v="59"/>
    <m/>
    <m/>
    <n v="2"/>
    <n v="0"/>
    <x v="0"/>
  </r>
  <r>
    <x v="0"/>
    <n v="95071807500"/>
    <n v="68"/>
    <n v="62"/>
    <m/>
    <m/>
    <m/>
    <m/>
    <n v="99"/>
    <n v="93"/>
    <m/>
    <m/>
    <m/>
    <m/>
    <m/>
    <m/>
    <n v="78"/>
    <m/>
    <n v="54"/>
    <m/>
    <m/>
    <n v="3"/>
    <n v="1"/>
    <x v="0"/>
  </r>
  <r>
    <x v="0"/>
    <n v="95072900844"/>
    <n v="55"/>
    <n v="62"/>
    <m/>
    <m/>
    <m/>
    <m/>
    <n v="96"/>
    <n v="86"/>
    <m/>
    <m/>
    <m/>
    <m/>
    <m/>
    <m/>
    <n v="92"/>
    <m/>
    <n v="73"/>
    <m/>
    <m/>
    <n v="3"/>
    <n v="1"/>
    <x v="0"/>
  </r>
  <r>
    <x v="0"/>
    <n v="95073111506"/>
    <n v="68"/>
    <n v="45"/>
    <m/>
    <m/>
    <m/>
    <m/>
    <n v="92"/>
    <m/>
    <m/>
    <m/>
    <m/>
    <m/>
    <m/>
    <m/>
    <n v="78"/>
    <m/>
    <n v="56"/>
    <m/>
    <m/>
    <n v="2"/>
    <n v="0"/>
    <x v="0"/>
  </r>
  <r>
    <x v="0"/>
    <n v="95080409087"/>
    <n v="78"/>
    <m/>
    <m/>
    <m/>
    <m/>
    <m/>
    <n v="95"/>
    <n v="77"/>
    <m/>
    <m/>
    <m/>
    <m/>
    <m/>
    <m/>
    <n v="64"/>
    <m/>
    <n v="84"/>
    <m/>
    <m/>
    <n v="2"/>
    <n v="0"/>
    <x v="0"/>
  </r>
  <r>
    <x v="0"/>
    <n v="95081008322"/>
    <n v="72"/>
    <n v="68"/>
    <m/>
    <m/>
    <m/>
    <m/>
    <n v="92"/>
    <m/>
    <m/>
    <m/>
    <m/>
    <m/>
    <m/>
    <m/>
    <n v="70"/>
    <m/>
    <n v="64"/>
    <m/>
    <m/>
    <n v="2"/>
    <n v="0"/>
    <x v="0"/>
  </r>
  <r>
    <x v="0"/>
    <n v="95081802841"/>
    <n v="55"/>
    <n v="50"/>
    <m/>
    <m/>
    <m/>
    <m/>
    <n v="84"/>
    <m/>
    <m/>
    <m/>
    <m/>
    <m/>
    <m/>
    <m/>
    <n v="58"/>
    <m/>
    <n v="54"/>
    <m/>
    <m/>
    <n v="2"/>
    <n v="0"/>
    <x v="0"/>
  </r>
  <r>
    <x v="0"/>
    <n v="95082400949"/>
    <n v="67"/>
    <n v="60"/>
    <m/>
    <m/>
    <m/>
    <m/>
    <n v="92"/>
    <m/>
    <m/>
    <m/>
    <m/>
    <m/>
    <m/>
    <m/>
    <n v="76"/>
    <m/>
    <n v="50"/>
    <m/>
    <m/>
    <n v="2"/>
    <n v="0"/>
    <x v="0"/>
  </r>
  <r>
    <x v="0"/>
    <n v="95082502641"/>
    <n v="45"/>
    <n v="30"/>
    <m/>
    <m/>
    <m/>
    <m/>
    <n v="61"/>
    <m/>
    <m/>
    <m/>
    <m/>
    <m/>
    <m/>
    <m/>
    <n v="50"/>
    <m/>
    <n v="33"/>
    <m/>
    <m/>
    <n v="2"/>
    <n v="0"/>
    <x v="0"/>
  </r>
  <r>
    <x v="0"/>
    <n v="95090501360"/>
    <n v="83"/>
    <n v="50"/>
    <m/>
    <m/>
    <m/>
    <m/>
    <n v="100"/>
    <n v="83"/>
    <m/>
    <m/>
    <m/>
    <m/>
    <m/>
    <m/>
    <n v="62"/>
    <m/>
    <n v="76"/>
    <m/>
    <m/>
    <n v="3"/>
    <n v="1"/>
    <x v="0"/>
  </r>
  <r>
    <x v="0"/>
    <n v="95091604864"/>
    <n v="80"/>
    <m/>
    <m/>
    <m/>
    <m/>
    <m/>
    <n v="99"/>
    <n v="83"/>
    <m/>
    <m/>
    <m/>
    <m/>
    <m/>
    <m/>
    <n v="72"/>
    <m/>
    <n v="84"/>
    <m/>
    <m/>
    <n v="2"/>
    <n v="0"/>
    <x v="0"/>
  </r>
  <r>
    <x v="0"/>
    <n v="95110304166"/>
    <n v="70"/>
    <n v="60"/>
    <m/>
    <m/>
    <m/>
    <m/>
    <n v="91"/>
    <m/>
    <m/>
    <m/>
    <m/>
    <m/>
    <m/>
    <m/>
    <n v="80"/>
    <m/>
    <n v="74"/>
    <m/>
    <m/>
    <n v="2"/>
    <n v="0"/>
    <x v="0"/>
  </r>
  <r>
    <x v="0"/>
    <n v="95110400947"/>
    <m/>
    <m/>
    <n v="55"/>
    <m/>
    <m/>
    <m/>
    <n v="96"/>
    <n v="86"/>
    <m/>
    <m/>
    <m/>
    <m/>
    <m/>
    <m/>
    <n v="86"/>
    <m/>
    <n v="64"/>
    <m/>
    <m/>
    <n v="2"/>
    <n v="0"/>
    <x v="0"/>
  </r>
  <r>
    <x v="0"/>
    <n v="95111004447"/>
    <n v="73"/>
    <n v="78"/>
    <m/>
    <m/>
    <m/>
    <m/>
    <n v="96"/>
    <m/>
    <m/>
    <m/>
    <m/>
    <m/>
    <m/>
    <m/>
    <n v="82"/>
    <m/>
    <n v="60"/>
    <m/>
    <m/>
    <n v="2"/>
    <n v="0"/>
    <x v="0"/>
  </r>
  <r>
    <x v="0"/>
    <n v="95112301543"/>
    <n v="80"/>
    <n v="60"/>
    <m/>
    <m/>
    <m/>
    <m/>
    <n v="88"/>
    <n v="67"/>
    <m/>
    <m/>
    <m/>
    <m/>
    <m/>
    <m/>
    <n v="80"/>
    <m/>
    <n v="63"/>
    <m/>
    <m/>
    <n v="3"/>
    <n v="1"/>
    <x v="0"/>
  </r>
  <r>
    <x v="0"/>
    <n v="95120101108"/>
    <n v="93"/>
    <n v="88"/>
    <m/>
    <m/>
    <m/>
    <m/>
    <n v="100"/>
    <n v="76"/>
    <m/>
    <m/>
    <m/>
    <m/>
    <m/>
    <m/>
    <n v="92"/>
    <m/>
    <n v="76"/>
    <m/>
    <m/>
    <n v="3"/>
    <n v="1"/>
    <x v="0"/>
  </r>
  <r>
    <x v="0"/>
    <n v="95120600768"/>
    <n v="85"/>
    <n v="93"/>
    <n v="82"/>
    <m/>
    <m/>
    <m/>
    <n v="96"/>
    <m/>
    <m/>
    <m/>
    <m/>
    <m/>
    <m/>
    <m/>
    <n v="94"/>
    <n v="74"/>
    <n v="66"/>
    <m/>
    <m/>
    <n v="4"/>
    <n v="1"/>
    <x v="0"/>
  </r>
  <r>
    <x v="0"/>
    <n v="95120903939"/>
    <n v="90"/>
    <n v="82"/>
    <m/>
    <m/>
    <m/>
    <m/>
    <n v="92"/>
    <m/>
    <m/>
    <m/>
    <m/>
    <m/>
    <m/>
    <m/>
    <n v="86"/>
    <m/>
    <n v="63"/>
    <m/>
    <m/>
    <n v="2"/>
    <n v="0"/>
    <x v="1"/>
  </r>
  <r>
    <x v="0"/>
    <n v="95122401008"/>
    <n v="87"/>
    <m/>
    <m/>
    <m/>
    <m/>
    <m/>
    <n v="100"/>
    <m/>
    <m/>
    <m/>
    <m/>
    <m/>
    <m/>
    <m/>
    <n v="82"/>
    <m/>
    <n v="79"/>
    <n v="73"/>
    <n v="64"/>
    <n v="3"/>
    <n v="1"/>
    <x v="0"/>
  </r>
  <r>
    <x v="1"/>
    <n v="95011505013"/>
    <m/>
    <m/>
    <m/>
    <m/>
    <m/>
    <m/>
    <n v="93"/>
    <n v="60"/>
    <m/>
    <m/>
    <m/>
    <m/>
    <m/>
    <m/>
    <n v="46"/>
    <m/>
    <n v="60"/>
    <n v="75"/>
    <m/>
    <n v="2"/>
    <n v="0"/>
    <x v="1"/>
  </r>
  <r>
    <x v="1"/>
    <n v="95012403389"/>
    <m/>
    <m/>
    <m/>
    <m/>
    <m/>
    <m/>
    <n v="96"/>
    <n v="87"/>
    <m/>
    <m/>
    <m/>
    <m/>
    <m/>
    <m/>
    <n v="50"/>
    <m/>
    <n v="40"/>
    <n v="70"/>
    <n v="44"/>
    <n v="3"/>
    <n v="1"/>
    <x v="0"/>
  </r>
  <r>
    <x v="1"/>
    <n v="95020804428"/>
    <m/>
    <m/>
    <m/>
    <m/>
    <n v="92"/>
    <m/>
    <n v="100"/>
    <n v="81"/>
    <m/>
    <m/>
    <m/>
    <m/>
    <m/>
    <m/>
    <n v="88"/>
    <m/>
    <n v="57"/>
    <n v="70"/>
    <m/>
    <n v="3"/>
    <n v="1"/>
    <x v="0"/>
  </r>
  <r>
    <x v="1"/>
    <n v="95021807901"/>
    <m/>
    <m/>
    <m/>
    <m/>
    <n v="86"/>
    <m/>
    <n v="100"/>
    <n v="90"/>
    <m/>
    <m/>
    <m/>
    <m/>
    <m/>
    <m/>
    <n v="70"/>
    <m/>
    <n v="56"/>
    <n v="68"/>
    <n v="78"/>
    <n v="4"/>
    <n v="1"/>
    <x v="0"/>
  </r>
  <r>
    <x v="1"/>
    <n v="95022105039"/>
    <m/>
    <m/>
    <m/>
    <m/>
    <n v="90"/>
    <m/>
    <n v="96"/>
    <n v="93"/>
    <m/>
    <m/>
    <m/>
    <m/>
    <m/>
    <m/>
    <n v="86"/>
    <n v="36"/>
    <n v="53"/>
    <n v="73"/>
    <n v="100"/>
    <n v="5"/>
    <n v="1"/>
    <x v="1"/>
  </r>
  <r>
    <x v="1"/>
    <n v="95031012300"/>
    <m/>
    <m/>
    <m/>
    <m/>
    <m/>
    <m/>
    <n v="59"/>
    <n v="44"/>
    <m/>
    <m/>
    <m/>
    <m/>
    <m/>
    <m/>
    <n v="34"/>
    <m/>
    <n v="30"/>
    <n v="53"/>
    <n v="34"/>
    <n v="3"/>
    <n v="1"/>
    <x v="0"/>
  </r>
  <r>
    <x v="1"/>
    <n v="95032101746"/>
    <m/>
    <m/>
    <m/>
    <m/>
    <n v="88"/>
    <m/>
    <n v="98"/>
    <n v="95"/>
    <m/>
    <m/>
    <m/>
    <m/>
    <m/>
    <n v="69"/>
    <n v="68"/>
    <m/>
    <n v="70"/>
    <n v="80"/>
    <n v="72"/>
    <n v="5"/>
    <n v="1"/>
    <x v="0"/>
  </r>
  <r>
    <x v="1"/>
    <n v="95032204296"/>
    <m/>
    <m/>
    <m/>
    <m/>
    <n v="92"/>
    <m/>
    <n v="93"/>
    <n v="95"/>
    <m/>
    <m/>
    <m/>
    <m/>
    <m/>
    <m/>
    <n v="56"/>
    <m/>
    <n v="79"/>
    <n v="55"/>
    <n v="72"/>
    <n v="4"/>
    <n v="1"/>
    <x v="1"/>
  </r>
  <r>
    <x v="1"/>
    <n v="95042205755"/>
    <m/>
    <m/>
    <m/>
    <m/>
    <n v="94"/>
    <m/>
    <n v="90"/>
    <n v="67"/>
    <m/>
    <m/>
    <m/>
    <m/>
    <m/>
    <m/>
    <n v="40"/>
    <m/>
    <n v="80"/>
    <n v="60"/>
    <m/>
    <n v="3"/>
    <n v="1"/>
    <x v="1"/>
  </r>
  <r>
    <x v="1"/>
    <n v="95050205185"/>
    <m/>
    <m/>
    <m/>
    <m/>
    <n v="66"/>
    <m/>
    <n v="98"/>
    <n v="67"/>
    <m/>
    <m/>
    <m/>
    <m/>
    <m/>
    <m/>
    <n v="50"/>
    <m/>
    <n v="54"/>
    <n v="80"/>
    <n v="68"/>
    <n v="4"/>
    <n v="1"/>
    <x v="0"/>
  </r>
  <r>
    <x v="1"/>
    <n v="95050904503"/>
    <m/>
    <m/>
    <m/>
    <m/>
    <m/>
    <m/>
    <n v="100"/>
    <n v="92"/>
    <m/>
    <m/>
    <m/>
    <m/>
    <m/>
    <m/>
    <n v="70"/>
    <m/>
    <n v="63"/>
    <n v="45"/>
    <m/>
    <n v="2"/>
    <n v="0"/>
    <x v="0"/>
  </r>
  <r>
    <x v="1"/>
    <n v="95051201982"/>
    <m/>
    <m/>
    <m/>
    <m/>
    <m/>
    <m/>
    <n v="96"/>
    <n v="63"/>
    <m/>
    <m/>
    <m/>
    <m/>
    <m/>
    <m/>
    <n v="64"/>
    <m/>
    <n v="63"/>
    <n v="58"/>
    <n v="48"/>
    <n v="3"/>
    <n v="1"/>
    <x v="0"/>
  </r>
  <r>
    <x v="1"/>
    <n v="95052501302"/>
    <m/>
    <m/>
    <m/>
    <m/>
    <m/>
    <m/>
    <n v="96"/>
    <n v="69"/>
    <m/>
    <m/>
    <m/>
    <m/>
    <m/>
    <m/>
    <n v="68"/>
    <m/>
    <n v="51"/>
    <n v="70"/>
    <n v="38"/>
    <n v="3"/>
    <n v="1"/>
    <x v="0"/>
  </r>
  <r>
    <x v="1"/>
    <n v="95060201793"/>
    <n v="73"/>
    <n v="65"/>
    <m/>
    <m/>
    <m/>
    <m/>
    <n v="80"/>
    <m/>
    <m/>
    <m/>
    <m/>
    <m/>
    <m/>
    <m/>
    <n v="52"/>
    <m/>
    <n v="56"/>
    <m/>
    <m/>
    <n v="2"/>
    <n v="0"/>
    <x v="1"/>
  </r>
  <r>
    <x v="1"/>
    <n v="95062400343"/>
    <n v="50"/>
    <n v="47"/>
    <m/>
    <m/>
    <m/>
    <m/>
    <n v="92"/>
    <m/>
    <m/>
    <m/>
    <m/>
    <m/>
    <m/>
    <m/>
    <n v="58"/>
    <m/>
    <n v="51"/>
    <m/>
    <m/>
    <n v="2"/>
    <n v="0"/>
    <x v="0"/>
  </r>
  <r>
    <x v="1"/>
    <n v="95070400070"/>
    <m/>
    <m/>
    <m/>
    <m/>
    <n v="92"/>
    <m/>
    <n v="92"/>
    <n v="59"/>
    <m/>
    <m/>
    <m/>
    <m/>
    <m/>
    <m/>
    <n v="72"/>
    <m/>
    <n v="41"/>
    <n v="60"/>
    <n v="68"/>
    <n v="4"/>
    <n v="1"/>
    <x v="1"/>
  </r>
  <r>
    <x v="1"/>
    <n v="95080101408"/>
    <n v="73"/>
    <m/>
    <m/>
    <m/>
    <m/>
    <m/>
    <n v="97"/>
    <n v="74"/>
    <m/>
    <m/>
    <m/>
    <m/>
    <m/>
    <m/>
    <n v="56"/>
    <m/>
    <n v="60"/>
    <n v="73"/>
    <m/>
    <n v="3"/>
    <n v="1"/>
    <x v="0"/>
  </r>
  <r>
    <x v="1"/>
    <n v="95080902016"/>
    <m/>
    <m/>
    <m/>
    <m/>
    <n v="80"/>
    <m/>
    <n v="97"/>
    <n v="83"/>
    <m/>
    <m/>
    <m/>
    <m/>
    <m/>
    <m/>
    <n v="44"/>
    <m/>
    <n v="66"/>
    <n v="63"/>
    <m/>
    <n v="3"/>
    <n v="1"/>
    <x v="1"/>
  </r>
  <r>
    <x v="1"/>
    <n v="95081001141"/>
    <n v="35"/>
    <m/>
    <m/>
    <m/>
    <m/>
    <m/>
    <n v="96"/>
    <n v="84"/>
    <m/>
    <m/>
    <m/>
    <m/>
    <m/>
    <m/>
    <n v="32"/>
    <m/>
    <n v="51"/>
    <n v="63"/>
    <m/>
    <n v="3"/>
    <n v="1"/>
    <x v="0"/>
  </r>
  <r>
    <x v="1"/>
    <n v="95081600739"/>
    <m/>
    <m/>
    <m/>
    <n v="47"/>
    <m/>
    <m/>
    <n v="86"/>
    <n v="60"/>
    <m/>
    <m/>
    <m/>
    <m/>
    <m/>
    <m/>
    <n v="66"/>
    <m/>
    <n v="34"/>
    <n v="58"/>
    <n v="58"/>
    <n v="4"/>
    <n v="1"/>
    <x v="1"/>
  </r>
  <r>
    <x v="1"/>
    <n v="95083106189"/>
    <m/>
    <m/>
    <m/>
    <m/>
    <n v="42"/>
    <m/>
    <n v="66"/>
    <m/>
    <m/>
    <m/>
    <m/>
    <m/>
    <m/>
    <m/>
    <n v="64"/>
    <m/>
    <n v="56"/>
    <n v="75"/>
    <m/>
    <n v="2"/>
    <n v="0"/>
    <x v="0"/>
  </r>
  <r>
    <x v="1"/>
    <n v="95092111585"/>
    <m/>
    <m/>
    <m/>
    <m/>
    <n v="76"/>
    <m/>
    <n v="97"/>
    <n v="78"/>
    <m/>
    <m/>
    <m/>
    <m/>
    <m/>
    <m/>
    <n v="72"/>
    <m/>
    <n v="60"/>
    <n v="80"/>
    <m/>
    <n v="3"/>
    <n v="1"/>
    <x v="0"/>
  </r>
  <r>
    <x v="1"/>
    <n v="95092712281"/>
    <m/>
    <m/>
    <m/>
    <m/>
    <n v="80"/>
    <m/>
    <n v="78"/>
    <n v="34"/>
    <m/>
    <m/>
    <m/>
    <m/>
    <m/>
    <m/>
    <n v="52"/>
    <m/>
    <n v="46"/>
    <n v="80"/>
    <n v="62"/>
    <n v="4"/>
    <n v="1"/>
    <x v="0"/>
  </r>
  <r>
    <x v="1"/>
    <n v="95100600025"/>
    <m/>
    <m/>
    <m/>
    <m/>
    <m/>
    <m/>
    <n v="65"/>
    <m/>
    <m/>
    <m/>
    <m/>
    <m/>
    <m/>
    <m/>
    <n v="50"/>
    <m/>
    <n v="43"/>
    <n v="78"/>
    <n v="24"/>
    <n v="2"/>
    <n v="0"/>
    <x v="0"/>
  </r>
  <r>
    <x v="1"/>
    <n v="95100606458"/>
    <m/>
    <m/>
    <m/>
    <m/>
    <n v="88"/>
    <m/>
    <n v="96"/>
    <n v="92"/>
    <m/>
    <m/>
    <m/>
    <m/>
    <m/>
    <m/>
    <n v="58"/>
    <m/>
    <n v="59"/>
    <n v="53"/>
    <n v="72"/>
    <n v="4"/>
    <n v="1"/>
    <x v="1"/>
  </r>
  <r>
    <x v="1"/>
    <n v="95100700282"/>
    <m/>
    <m/>
    <m/>
    <m/>
    <n v="76"/>
    <m/>
    <n v="100"/>
    <n v="90"/>
    <m/>
    <m/>
    <m/>
    <m/>
    <n v="100"/>
    <m/>
    <n v="78"/>
    <m/>
    <n v="66"/>
    <n v="75"/>
    <m/>
    <n v="3"/>
    <n v="1"/>
    <x v="0"/>
  </r>
  <r>
    <x v="1"/>
    <n v="95101000947"/>
    <m/>
    <m/>
    <m/>
    <m/>
    <n v="96"/>
    <m/>
    <n v="98"/>
    <n v="91"/>
    <m/>
    <m/>
    <m/>
    <m/>
    <m/>
    <m/>
    <n v="72"/>
    <m/>
    <n v="69"/>
    <n v="85"/>
    <m/>
    <n v="3"/>
    <n v="1"/>
    <x v="0"/>
  </r>
  <r>
    <x v="1"/>
    <n v="95110605809"/>
    <m/>
    <m/>
    <m/>
    <m/>
    <n v="76"/>
    <m/>
    <n v="99"/>
    <n v="84"/>
    <n v="78"/>
    <m/>
    <m/>
    <m/>
    <m/>
    <m/>
    <n v="70"/>
    <m/>
    <n v="53"/>
    <n v="73"/>
    <m/>
    <n v="3"/>
    <n v="1"/>
    <x v="0"/>
  </r>
  <r>
    <x v="1"/>
    <n v="95110704362"/>
    <n v="48"/>
    <n v="17"/>
    <m/>
    <m/>
    <m/>
    <m/>
    <n v="100"/>
    <n v="92"/>
    <m/>
    <m/>
    <m/>
    <m/>
    <m/>
    <m/>
    <n v="60"/>
    <m/>
    <n v="47"/>
    <m/>
    <m/>
    <n v="3"/>
    <n v="1"/>
    <x v="0"/>
  </r>
  <r>
    <x v="1"/>
    <n v="95111800425"/>
    <m/>
    <m/>
    <m/>
    <m/>
    <n v="80"/>
    <m/>
    <n v="98"/>
    <n v="79"/>
    <m/>
    <m/>
    <m/>
    <m/>
    <m/>
    <m/>
    <n v="66"/>
    <m/>
    <n v="66"/>
    <n v="63"/>
    <n v="60"/>
    <n v="4"/>
    <n v="1"/>
    <x v="0"/>
  </r>
  <r>
    <x v="1"/>
    <n v="95112902461"/>
    <m/>
    <m/>
    <m/>
    <m/>
    <m/>
    <m/>
    <n v="94"/>
    <n v="66"/>
    <m/>
    <m/>
    <m/>
    <m/>
    <m/>
    <m/>
    <n v="76"/>
    <n v="24"/>
    <n v="44"/>
    <n v="40"/>
    <m/>
    <n v="3"/>
    <n v="1"/>
    <x v="0"/>
  </r>
  <r>
    <x v="2"/>
    <n v="94120209724"/>
    <m/>
    <m/>
    <m/>
    <m/>
    <m/>
    <m/>
    <n v="95"/>
    <n v="70"/>
    <m/>
    <m/>
    <n v="51"/>
    <m/>
    <m/>
    <m/>
    <n v="76"/>
    <n v="52"/>
    <n v="49"/>
    <m/>
    <m/>
    <n v="2"/>
    <n v="0"/>
    <x v="0"/>
  </r>
  <r>
    <x v="2"/>
    <n v="95011303864"/>
    <m/>
    <m/>
    <m/>
    <n v="42"/>
    <m/>
    <m/>
    <n v="52"/>
    <m/>
    <m/>
    <m/>
    <m/>
    <m/>
    <m/>
    <m/>
    <n v="76"/>
    <n v="40"/>
    <n v="36"/>
    <m/>
    <m/>
    <n v="2"/>
    <n v="0"/>
    <x v="0"/>
  </r>
  <r>
    <x v="2"/>
    <n v="95012701920"/>
    <m/>
    <m/>
    <m/>
    <n v="77"/>
    <m/>
    <m/>
    <n v="92"/>
    <n v="80"/>
    <n v="68"/>
    <m/>
    <m/>
    <m/>
    <m/>
    <m/>
    <n v="66"/>
    <n v="44"/>
    <n v="54"/>
    <m/>
    <m/>
    <n v="3"/>
    <n v="1"/>
    <x v="0"/>
  </r>
  <r>
    <x v="2"/>
    <n v="95012707551"/>
    <m/>
    <m/>
    <m/>
    <n v="55"/>
    <m/>
    <m/>
    <n v="88"/>
    <m/>
    <m/>
    <m/>
    <m/>
    <m/>
    <m/>
    <m/>
    <n v="72"/>
    <n v="42"/>
    <n v="49"/>
    <m/>
    <m/>
    <n v="2"/>
    <n v="0"/>
    <x v="1"/>
  </r>
  <r>
    <x v="2"/>
    <n v="95021105139"/>
    <m/>
    <m/>
    <m/>
    <n v="85"/>
    <m/>
    <m/>
    <n v="100"/>
    <n v="81"/>
    <m/>
    <m/>
    <n v="94"/>
    <m/>
    <m/>
    <m/>
    <n v="94"/>
    <n v="52"/>
    <n v="71"/>
    <m/>
    <m/>
    <n v="3"/>
    <n v="1"/>
    <x v="1"/>
  </r>
  <r>
    <x v="2"/>
    <n v="95021201255"/>
    <m/>
    <m/>
    <m/>
    <n v="68"/>
    <m/>
    <m/>
    <n v="84"/>
    <m/>
    <m/>
    <m/>
    <m/>
    <m/>
    <m/>
    <m/>
    <n v="52"/>
    <n v="14"/>
    <n v="34"/>
    <m/>
    <m/>
    <n v="2"/>
    <n v="0"/>
    <x v="1"/>
  </r>
  <r>
    <x v="2"/>
    <n v="95021303223"/>
    <m/>
    <m/>
    <m/>
    <n v="60"/>
    <m/>
    <m/>
    <n v="92"/>
    <m/>
    <m/>
    <m/>
    <m/>
    <m/>
    <m/>
    <m/>
    <n v="70"/>
    <n v="32"/>
    <n v="63"/>
    <m/>
    <m/>
    <n v="2"/>
    <n v="0"/>
    <x v="0"/>
  </r>
  <r>
    <x v="2"/>
    <n v="95030407844"/>
    <m/>
    <m/>
    <m/>
    <n v="70"/>
    <m/>
    <m/>
    <n v="94"/>
    <n v="84"/>
    <m/>
    <m/>
    <m/>
    <m/>
    <m/>
    <n v="90"/>
    <n v="88"/>
    <n v="56"/>
    <n v="64"/>
    <m/>
    <m/>
    <n v="4"/>
    <n v="1"/>
    <x v="0"/>
  </r>
  <r>
    <x v="2"/>
    <n v="95040309147"/>
    <m/>
    <m/>
    <m/>
    <n v="38"/>
    <m/>
    <m/>
    <n v="51"/>
    <m/>
    <m/>
    <m/>
    <m/>
    <m/>
    <m/>
    <m/>
    <n v="48"/>
    <m/>
    <n v="49"/>
    <m/>
    <m/>
    <n v="1"/>
    <n v="0"/>
    <x v="0"/>
  </r>
  <r>
    <x v="2"/>
    <n v="95040502267"/>
    <m/>
    <m/>
    <m/>
    <n v="83"/>
    <m/>
    <m/>
    <m/>
    <n v="93"/>
    <m/>
    <m/>
    <m/>
    <m/>
    <n v="96"/>
    <m/>
    <n v="72"/>
    <n v="64"/>
    <n v="57"/>
    <m/>
    <m/>
    <n v="3"/>
    <n v="1"/>
    <x v="0"/>
  </r>
  <r>
    <x v="2"/>
    <n v="95040601874"/>
    <m/>
    <m/>
    <m/>
    <n v="93"/>
    <m/>
    <m/>
    <n v="98"/>
    <n v="80"/>
    <n v="80"/>
    <m/>
    <m/>
    <m/>
    <m/>
    <m/>
    <n v="78"/>
    <n v="64"/>
    <n v="63"/>
    <m/>
    <m/>
    <n v="3"/>
    <n v="1"/>
    <x v="1"/>
  </r>
  <r>
    <x v="2"/>
    <n v="95062703248"/>
    <m/>
    <m/>
    <m/>
    <n v="63"/>
    <m/>
    <m/>
    <n v="88"/>
    <m/>
    <m/>
    <m/>
    <m/>
    <m/>
    <m/>
    <m/>
    <n v="64"/>
    <m/>
    <n v="63"/>
    <n v="43"/>
    <m/>
    <n v="2"/>
    <n v="0"/>
    <x v="0"/>
  </r>
  <r>
    <x v="2"/>
    <n v="95062704850"/>
    <m/>
    <m/>
    <m/>
    <n v="65"/>
    <m/>
    <m/>
    <n v="69"/>
    <m/>
    <m/>
    <m/>
    <m/>
    <m/>
    <m/>
    <m/>
    <n v="52"/>
    <m/>
    <n v="51"/>
    <m/>
    <m/>
    <n v="1"/>
    <n v="0"/>
    <x v="1"/>
  </r>
  <r>
    <x v="2"/>
    <n v="95070400629"/>
    <m/>
    <m/>
    <m/>
    <n v="50"/>
    <m/>
    <m/>
    <n v="82"/>
    <m/>
    <m/>
    <m/>
    <m/>
    <m/>
    <m/>
    <m/>
    <n v="68"/>
    <n v="36"/>
    <n v="47"/>
    <m/>
    <m/>
    <n v="2"/>
    <n v="0"/>
    <x v="0"/>
  </r>
  <r>
    <x v="2"/>
    <n v="95070600715"/>
    <m/>
    <m/>
    <m/>
    <n v="53"/>
    <m/>
    <m/>
    <n v="100"/>
    <n v="77"/>
    <m/>
    <m/>
    <m/>
    <m/>
    <m/>
    <m/>
    <n v="82"/>
    <n v="38"/>
    <n v="53"/>
    <m/>
    <n v="46"/>
    <n v="4"/>
    <n v="1"/>
    <x v="1"/>
  </r>
  <r>
    <x v="2"/>
    <n v="95071306764"/>
    <m/>
    <m/>
    <m/>
    <m/>
    <m/>
    <m/>
    <n v="98"/>
    <n v="81"/>
    <m/>
    <m/>
    <m/>
    <m/>
    <m/>
    <m/>
    <n v="88"/>
    <n v="40"/>
    <n v="59"/>
    <m/>
    <m/>
    <n v="2"/>
    <n v="0"/>
    <x v="0"/>
  </r>
  <r>
    <x v="2"/>
    <n v="95071307406"/>
    <m/>
    <m/>
    <m/>
    <n v="70"/>
    <m/>
    <m/>
    <n v="96"/>
    <n v="51"/>
    <m/>
    <m/>
    <m/>
    <m/>
    <m/>
    <m/>
    <n v="76"/>
    <m/>
    <n v="66"/>
    <n v="95"/>
    <m/>
    <n v="3"/>
    <n v="1"/>
    <x v="0"/>
  </r>
  <r>
    <x v="2"/>
    <n v="95072805323"/>
    <m/>
    <m/>
    <m/>
    <n v="68"/>
    <m/>
    <m/>
    <n v="87"/>
    <n v="55"/>
    <m/>
    <m/>
    <m/>
    <m/>
    <m/>
    <m/>
    <n v="86"/>
    <n v="48"/>
    <n v="63"/>
    <n v="55"/>
    <m/>
    <n v="4"/>
    <n v="1"/>
    <x v="0"/>
  </r>
  <r>
    <x v="2"/>
    <n v="95072901340"/>
    <m/>
    <m/>
    <m/>
    <m/>
    <m/>
    <m/>
    <n v="91"/>
    <n v="66"/>
    <m/>
    <m/>
    <m/>
    <m/>
    <m/>
    <m/>
    <n v="100"/>
    <n v="66"/>
    <n v="76"/>
    <n v="70"/>
    <m/>
    <n v="3"/>
    <n v="1"/>
    <x v="0"/>
  </r>
  <r>
    <x v="2"/>
    <n v="95072901364"/>
    <m/>
    <m/>
    <m/>
    <m/>
    <m/>
    <m/>
    <n v="100"/>
    <n v="92"/>
    <n v="72"/>
    <m/>
    <m/>
    <m/>
    <m/>
    <m/>
    <n v="74"/>
    <n v="52"/>
    <n v="54"/>
    <m/>
    <m/>
    <n v="2"/>
    <n v="0"/>
    <x v="0"/>
  </r>
  <r>
    <x v="2"/>
    <n v="95082206507"/>
    <m/>
    <m/>
    <m/>
    <n v="87"/>
    <m/>
    <m/>
    <n v="98"/>
    <m/>
    <m/>
    <m/>
    <m/>
    <m/>
    <m/>
    <m/>
    <n v="96"/>
    <n v="90"/>
    <n v="91"/>
    <m/>
    <m/>
    <n v="2"/>
    <n v="0"/>
    <x v="0"/>
  </r>
  <r>
    <x v="2"/>
    <n v="95091103271"/>
    <m/>
    <m/>
    <m/>
    <n v="47"/>
    <m/>
    <m/>
    <n v="89"/>
    <m/>
    <m/>
    <m/>
    <m/>
    <m/>
    <m/>
    <m/>
    <n v="76"/>
    <n v="40"/>
    <n v="54"/>
    <m/>
    <m/>
    <n v="2"/>
    <n v="0"/>
    <x v="1"/>
  </r>
  <r>
    <x v="2"/>
    <n v="95092301371"/>
    <m/>
    <m/>
    <m/>
    <m/>
    <m/>
    <m/>
    <n v="94"/>
    <n v="88"/>
    <m/>
    <m/>
    <m/>
    <m/>
    <m/>
    <m/>
    <n v="88"/>
    <n v="46"/>
    <n v="77"/>
    <m/>
    <m/>
    <n v="2"/>
    <n v="0"/>
    <x v="1"/>
  </r>
  <r>
    <x v="2"/>
    <n v="95100703063"/>
    <m/>
    <m/>
    <m/>
    <n v="68"/>
    <m/>
    <m/>
    <n v="94"/>
    <n v="78"/>
    <m/>
    <m/>
    <m/>
    <m/>
    <n v="96"/>
    <m/>
    <n v="100"/>
    <n v="54"/>
    <n v="50"/>
    <m/>
    <m/>
    <n v="3"/>
    <n v="1"/>
    <x v="0"/>
  </r>
  <r>
    <x v="2"/>
    <n v="95102509322"/>
    <m/>
    <m/>
    <m/>
    <n v="77"/>
    <m/>
    <m/>
    <n v="72"/>
    <n v="44"/>
    <m/>
    <m/>
    <m/>
    <m/>
    <m/>
    <m/>
    <n v="78"/>
    <n v="40"/>
    <n v="60"/>
    <m/>
    <m/>
    <n v="3"/>
    <n v="1"/>
    <x v="0"/>
  </r>
  <r>
    <x v="2"/>
    <n v="95121002200"/>
    <m/>
    <m/>
    <m/>
    <n v="80"/>
    <m/>
    <m/>
    <n v="100"/>
    <n v="82"/>
    <m/>
    <m/>
    <m/>
    <m/>
    <n v="100"/>
    <m/>
    <n v="86"/>
    <n v="94"/>
    <n v="63"/>
    <m/>
    <m/>
    <n v="3"/>
    <n v="1"/>
    <x v="0"/>
  </r>
  <r>
    <x v="2"/>
    <n v="96010806327"/>
    <m/>
    <m/>
    <m/>
    <n v="82"/>
    <m/>
    <m/>
    <n v="94"/>
    <n v="61"/>
    <m/>
    <m/>
    <m/>
    <m/>
    <m/>
    <m/>
    <n v="68"/>
    <m/>
    <n v="71"/>
    <m/>
    <m/>
    <n v="2"/>
    <n v="0"/>
    <x v="0"/>
  </r>
  <r>
    <x v="3"/>
    <n v="95010400678"/>
    <m/>
    <m/>
    <n v="70"/>
    <m/>
    <m/>
    <m/>
    <n v="94"/>
    <n v="73"/>
    <m/>
    <m/>
    <m/>
    <m/>
    <m/>
    <m/>
    <n v="90"/>
    <n v="70"/>
    <n v="59"/>
    <m/>
    <m/>
    <n v="3"/>
    <n v="1"/>
    <x v="1"/>
  </r>
  <r>
    <x v="3"/>
    <n v="95012402890"/>
    <m/>
    <m/>
    <n v="53"/>
    <m/>
    <m/>
    <m/>
    <n v="96"/>
    <n v="67"/>
    <m/>
    <m/>
    <m/>
    <m/>
    <m/>
    <m/>
    <n v="90"/>
    <n v="40"/>
    <n v="64"/>
    <m/>
    <m/>
    <n v="3"/>
    <n v="1"/>
    <x v="1"/>
  </r>
  <r>
    <x v="3"/>
    <n v="95012801194"/>
    <m/>
    <m/>
    <n v="75"/>
    <m/>
    <m/>
    <n v="78"/>
    <n v="98"/>
    <n v="96"/>
    <m/>
    <m/>
    <m/>
    <m/>
    <m/>
    <m/>
    <n v="100"/>
    <n v="90"/>
    <n v="80"/>
    <m/>
    <m/>
    <n v="4"/>
    <n v="1"/>
    <x v="1"/>
  </r>
  <r>
    <x v="3"/>
    <n v="95012904927"/>
    <m/>
    <m/>
    <n v="82"/>
    <m/>
    <m/>
    <m/>
    <n v="100"/>
    <n v="91"/>
    <m/>
    <m/>
    <m/>
    <m/>
    <m/>
    <m/>
    <n v="86"/>
    <n v="80"/>
    <n v="84"/>
    <m/>
    <m/>
    <n v="3"/>
    <n v="1"/>
    <x v="0"/>
  </r>
  <r>
    <x v="3"/>
    <n v="95020904777"/>
    <m/>
    <m/>
    <n v="32"/>
    <m/>
    <m/>
    <m/>
    <n v="96"/>
    <n v="74"/>
    <m/>
    <m/>
    <m/>
    <m/>
    <m/>
    <m/>
    <n v="82"/>
    <m/>
    <n v="60"/>
    <n v="25"/>
    <m/>
    <n v="3"/>
    <n v="1"/>
    <x v="1"/>
  </r>
  <r>
    <x v="3"/>
    <n v="95021601338"/>
    <m/>
    <m/>
    <n v="77"/>
    <m/>
    <m/>
    <n v="88"/>
    <n v="98"/>
    <n v="76"/>
    <m/>
    <m/>
    <m/>
    <m/>
    <m/>
    <m/>
    <n v="98"/>
    <n v="68"/>
    <n v="73"/>
    <m/>
    <m/>
    <n v="4"/>
    <n v="1"/>
    <x v="1"/>
  </r>
  <r>
    <x v="3"/>
    <n v="95032801943"/>
    <m/>
    <m/>
    <n v="70"/>
    <m/>
    <m/>
    <m/>
    <n v="97"/>
    <n v="65"/>
    <m/>
    <m/>
    <m/>
    <m/>
    <m/>
    <m/>
    <n v="94"/>
    <n v="78"/>
    <n v="76"/>
    <m/>
    <m/>
    <n v="3"/>
    <n v="1"/>
    <x v="0"/>
  </r>
  <r>
    <x v="3"/>
    <n v="95032801950"/>
    <m/>
    <m/>
    <n v="32"/>
    <m/>
    <m/>
    <m/>
    <n v="95"/>
    <n v="75"/>
    <m/>
    <m/>
    <m/>
    <m/>
    <m/>
    <m/>
    <n v="72"/>
    <n v="58"/>
    <n v="54"/>
    <m/>
    <m/>
    <n v="3"/>
    <n v="1"/>
    <x v="1"/>
  </r>
  <r>
    <x v="3"/>
    <n v="95040804338"/>
    <n v="37"/>
    <m/>
    <n v="37"/>
    <m/>
    <m/>
    <m/>
    <n v="96"/>
    <n v="84"/>
    <m/>
    <m/>
    <m/>
    <m/>
    <m/>
    <m/>
    <n v="86"/>
    <m/>
    <n v="53"/>
    <m/>
    <m/>
    <n v="3"/>
    <n v="1"/>
    <x v="1"/>
  </r>
  <r>
    <x v="3"/>
    <n v="95050803734"/>
    <m/>
    <m/>
    <n v="75"/>
    <m/>
    <m/>
    <m/>
    <n v="98"/>
    <n v="94"/>
    <m/>
    <m/>
    <m/>
    <m/>
    <m/>
    <m/>
    <n v="84"/>
    <n v="82"/>
    <n v="56"/>
    <m/>
    <m/>
    <n v="3"/>
    <n v="1"/>
    <x v="1"/>
  </r>
  <r>
    <x v="3"/>
    <n v="95052200645"/>
    <m/>
    <m/>
    <n v="92"/>
    <m/>
    <m/>
    <m/>
    <n v="98"/>
    <n v="86"/>
    <m/>
    <m/>
    <m/>
    <m/>
    <m/>
    <m/>
    <n v="94"/>
    <n v="88"/>
    <n v="77"/>
    <m/>
    <m/>
    <n v="3"/>
    <n v="1"/>
    <x v="0"/>
  </r>
  <r>
    <x v="3"/>
    <n v="95052901713"/>
    <m/>
    <m/>
    <m/>
    <n v="45"/>
    <m/>
    <m/>
    <n v="100"/>
    <n v="80"/>
    <m/>
    <m/>
    <m/>
    <m/>
    <m/>
    <m/>
    <n v="78"/>
    <n v="36"/>
    <n v="30"/>
    <m/>
    <m/>
    <n v="3"/>
    <n v="1"/>
    <x v="1"/>
  </r>
  <r>
    <x v="3"/>
    <n v="95060303600"/>
    <m/>
    <m/>
    <m/>
    <m/>
    <m/>
    <m/>
    <n v="100"/>
    <n v="94"/>
    <n v="99"/>
    <m/>
    <m/>
    <m/>
    <m/>
    <m/>
    <n v="80"/>
    <n v="74"/>
    <n v="74"/>
    <m/>
    <m/>
    <n v="2"/>
    <n v="0"/>
    <x v="0"/>
  </r>
  <r>
    <x v="3"/>
    <n v="95060705327"/>
    <m/>
    <m/>
    <m/>
    <m/>
    <m/>
    <m/>
    <n v="98"/>
    <n v="78"/>
    <m/>
    <m/>
    <m/>
    <m/>
    <m/>
    <m/>
    <n v="64"/>
    <m/>
    <n v="54"/>
    <m/>
    <m/>
    <n v="1"/>
    <n v="0"/>
    <x v="0"/>
  </r>
  <r>
    <x v="3"/>
    <n v="95060913018"/>
    <m/>
    <m/>
    <n v="72"/>
    <m/>
    <m/>
    <m/>
    <n v="98"/>
    <n v="79"/>
    <m/>
    <m/>
    <m/>
    <m/>
    <m/>
    <m/>
    <n v="100"/>
    <n v="78"/>
    <n v="64"/>
    <m/>
    <m/>
    <n v="3"/>
    <n v="1"/>
    <x v="1"/>
  </r>
  <r>
    <x v="3"/>
    <n v="95072510054"/>
    <m/>
    <m/>
    <n v="62"/>
    <m/>
    <m/>
    <m/>
    <n v="100"/>
    <n v="75"/>
    <m/>
    <m/>
    <m/>
    <m/>
    <m/>
    <m/>
    <n v="92"/>
    <n v="38"/>
    <n v="74"/>
    <m/>
    <m/>
    <n v="3"/>
    <n v="1"/>
    <x v="1"/>
  </r>
  <r>
    <x v="3"/>
    <n v="95080407818"/>
    <m/>
    <m/>
    <m/>
    <m/>
    <m/>
    <n v="70"/>
    <n v="98"/>
    <n v="79"/>
    <m/>
    <m/>
    <m/>
    <m/>
    <m/>
    <m/>
    <n v="94"/>
    <n v="62"/>
    <n v="59"/>
    <m/>
    <m/>
    <n v="3"/>
    <n v="1"/>
    <x v="1"/>
  </r>
  <r>
    <x v="3"/>
    <n v="95080805098"/>
    <m/>
    <m/>
    <n v="48"/>
    <m/>
    <m/>
    <m/>
    <n v="84"/>
    <n v="28"/>
    <m/>
    <m/>
    <m/>
    <m/>
    <m/>
    <m/>
    <n v="88"/>
    <n v="68"/>
    <n v="51"/>
    <m/>
    <m/>
    <n v="3"/>
    <n v="1"/>
    <x v="1"/>
  </r>
  <r>
    <x v="3"/>
    <n v="95081600791"/>
    <m/>
    <m/>
    <n v="62"/>
    <m/>
    <m/>
    <m/>
    <n v="98"/>
    <n v="79"/>
    <m/>
    <m/>
    <m/>
    <m/>
    <m/>
    <m/>
    <n v="100"/>
    <n v="66"/>
    <n v="51"/>
    <m/>
    <m/>
    <n v="3"/>
    <n v="1"/>
    <x v="1"/>
  </r>
  <r>
    <x v="3"/>
    <n v="95082906797"/>
    <m/>
    <m/>
    <n v="67"/>
    <m/>
    <m/>
    <m/>
    <n v="100"/>
    <n v="85"/>
    <m/>
    <m/>
    <m/>
    <m/>
    <m/>
    <m/>
    <n v="92"/>
    <n v="70"/>
    <n v="63"/>
    <m/>
    <m/>
    <n v="3"/>
    <n v="1"/>
    <x v="1"/>
  </r>
  <r>
    <x v="3"/>
    <n v="95083100398"/>
    <m/>
    <m/>
    <n v="67"/>
    <m/>
    <m/>
    <m/>
    <n v="100"/>
    <n v="78"/>
    <m/>
    <m/>
    <m/>
    <m/>
    <m/>
    <m/>
    <n v="98"/>
    <n v="68"/>
    <n v="63"/>
    <m/>
    <m/>
    <n v="3"/>
    <n v="1"/>
    <x v="1"/>
  </r>
  <r>
    <x v="3"/>
    <n v="95091803737"/>
    <m/>
    <m/>
    <m/>
    <m/>
    <m/>
    <n v="98"/>
    <n v="99"/>
    <n v="84"/>
    <m/>
    <m/>
    <m/>
    <m/>
    <m/>
    <m/>
    <n v="96"/>
    <n v="92"/>
    <n v="66"/>
    <m/>
    <m/>
    <n v="3"/>
    <n v="1"/>
    <x v="1"/>
  </r>
  <r>
    <x v="3"/>
    <n v="95100400649"/>
    <m/>
    <m/>
    <m/>
    <m/>
    <m/>
    <m/>
    <n v="96"/>
    <n v="86"/>
    <m/>
    <m/>
    <m/>
    <m/>
    <m/>
    <m/>
    <n v="94"/>
    <n v="60"/>
    <n v="57"/>
    <m/>
    <m/>
    <n v="2"/>
    <n v="0"/>
    <x v="0"/>
  </r>
  <r>
    <x v="3"/>
    <n v="95101104184"/>
    <m/>
    <m/>
    <n v="55"/>
    <m/>
    <m/>
    <m/>
    <n v="97"/>
    <n v="92"/>
    <m/>
    <m/>
    <m/>
    <m/>
    <m/>
    <m/>
    <n v="94"/>
    <n v="78"/>
    <n v="63"/>
    <m/>
    <m/>
    <n v="3"/>
    <n v="1"/>
    <x v="0"/>
  </r>
  <r>
    <x v="3"/>
    <n v="95101303842"/>
    <m/>
    <m/>
    <n v="78"/>
    <m/>
    <m/>
    <m/>
    <n v="98"/>
    <n v="85"/>
    <m/>
    <m/>
    <m/>
    <m/>
    <m/>
    <m/>
    <n v="100"/>
    <n v="92"/>
    <n v="70"/>
    <m/>
    <m/>
    <n v="3"/>
    <n v="1"/>
    <x v="0"/>
  </r>
  <r>
    <x v="3"/>
    <n v="95101902775"/>
    <m/>
    <m/>
    <m/>
    <m/>
    <m/>
    <n v="52"/>
    <n v="96"/>
    <n v="68"/>
    <m/>
    <m/>
    <m/>
    <m/>
    <m/>
    <m/>
    <n v="94"/>
    <n v="56"/>
    <n v="57"/>
    <m/>
    <m/>
    <n v="3"/>
    <n v="1"/>
    <x v="1"/>
  </r>
  <r>
    <x v="3"/>
    <n v="95102002757"/>
    <m/>
    <m/>
    <n v="70"/>
    <m/>
    <m/>
    <m/>
    <n v="100"/>
    <n v="86"/>
    <m/>
    <m/>
    <m/>
    <m/>
    <m/>
    <m/>
    <n v="98"/>
    <n v="78"/>
    <n v="90"/>
    <m/>
    <m/>
    <n v="3"/>
    <n v="1"/>
    <x v="1"/>
  </r>
  <r>
    <x v="3"/>
    <n v="95102301894"/>
    <m/>
    <m/>
    <n v="32"/>
    <m/>
    <m/>
    <m/>
    <n v="96"/>
    <n v="78"/>
    <m/>
    <m/>
    <m/>
    <m/>
    <m/>
    <m/>
    <n v="90"/>
    <n v="74"/>
    <n v="74"/>
    <m/>
    <m/>
    <n v="3"/>
    <n v="1"/>
    <x v="1"/>
  </r>
  <r>
    <x v="3"/>
    <n v="95112306692"/>
    <m/>
    <m/>
    <n v="75"/>
    <m/>
    <m/>
    <m/>
    <n v="100"/>
    <n v="64"/>
    <m/>
    <m/>
    <m/>
    <m/>
    <m/>
    <m/>
    <n v="92"/>
    <n v="74"/>
    <n v="70"/>
    <m/>
    <m/>
    <n v="3"/>
    <n v="1"/>
    <x v="1"/>
  </r>
  <r>
    <x v="3"/>
    <n v="95112702337"/>
    <m/>
    <m/>
    <n v="63"/>
    <m/>
    <m/>
    <m/>
    <n v="96"/>
    <m/>
    <m/>
    <m/>
    <m/>
    <m/>
    <m/>
    <m/>
    <n v="96"/>
    <n v="92"/>
    <n v="67"/>
    <m/>
    <m/>
    <n v="2"/>
    <n v="0"/>
    <x v="1"/>
  </r>
  <r>
    <x v="3"/>
    <n v="95122110962"/>
    <m/>
    <m/>
    <m/>
    <m/>
    <m/>
    <m/>
    <n v="98"/>
    <n v="65"/>
    <m/>
    <m/>
    <m/>
    <m/>
    <m/>
    <m/>
    <n v="94"/>
    <n v="68"/>
    <n v="81"/>
    <m/>
    <m/>
    <n v="2"/>
    <n v="0"/>
    <x v="0"/>
  </r>
  <r>
    <x v="3"/>
    <n v="95123001771"/>
    <m/>
    <m/>
    <m/>
    <m/>
    <m/>
    <m/>
    <n v="98"/>
    <n v="84"/>
    <m/>
    <m/>
    <m/>
    <m/>
    <m/>
    <m/>
    <n v="82"/>
    <n v="54"/>
    <n v="73"/>
    <m/>
    <m/>
    <n v="2"/>
    <n v="0"/>
    <x v="1"/>
  </r>
  <r>
    <x v="3"/>
    <n v="96011200502"/>
    <m/>
    <m/>
    <n v="77"/>
    <m/>
    <m/>
    <m/>
    <n v="94"/>
    <n v="86"/>
    <m/>
    <m/>
    <m/>
    <m/>
    <m/>
    <m/>
    <n v="98"/>
    <n v="64"/>
    <n v="59"/>
    <m/>
    <m/>
    <n v="3"/>
    <n v="1"/>
    <x v="0"/>
  </r>
  <r>
    <x v="4"/>
    <n v="94011110436"/>
    <m/>
    <m/>
    <m/>
    <m/>
    <m/>
    <m/>
    <n v="96"/>
    <m/>
    <m/>
    <m/>
    <n v="97"/>
    <n v="73"/>
    <m/>
    <m/>
    <n v="58"/>
    <m/>
    <n v="69"/>
    <n v="65"/>
    <m/>
    <n v="2"/>
    <n v="0"/>
    <x v="1"/>
  </r>
  <r>
    <x v="4"/>
    <n v="94013113642"/>
    <m/>
    <m/>
    <m/>
    <m/>
    <m/>
    <m/>
    <n v="96"/>
    <m/>
    <m/>
    <m/>
    <n v="83"/>
    <n v="61"/>
    <m/>
    <m/>
    <n v="68"/>
    <m/>
    <n v="69"/>
    <n v="58"/>
    <m/>
    <n v="2"/>
    <n v="0"/>
    <x v="0"/>
  </r>
  <r>
    <x v="4"/>
    <n v="94020211283"/>
    <m/>
    <m/>
    <m/>
    <m/>
    <m/>
    <m/>
    <n v="88"/>
    <m/>
    <m/>
    <m/>
    <n v="90"/>
    <n v="65"/>
    <m/>
    <m/>
    <n v="50"/>
    <m/>
    <n v="81"/>
    <n v="58"/>
    <m/>
    <n v="2"/>
    <n v="0"/>
    <x v="0"/>
  </r>
  <r>
    <x v="4"/>
    <n v="94021306625"/>
    <m/>
    <m/>
    <m/>
    <m/>
    <m/>
    <m/>
    <n v="90"/>
    <m/>
    <m/>
    <m/>
    <n v="84"/>
    <n v="68"/>
    <m/>
    <m/>
    <n v="58"/>
    <m/>
    <n v="76"/>
    <n v="88"/>
    <m/>
    <n v="2"/>
    <n v="0"/>
    <x v="0"/>
  </r>
  <r>
    <x v="4"/>
    <n v="94030804224"/>
    <m/>
    <m/>
    <m/>
    <n v="85"/>
    <m/>
    <m/>
    <m/>
    <n v="95"/>
    <m/>
    <m/>
    <n v="100"/>
    <m/>
    <m/>
    <m/>
    <n v="82"/>
    <m/>
    <n v="73"/>
    <n v="88"/>
    <m/>
    <n v="3"/>
    <n v="1"/>
    <x v="0"/>
  </r>
  <r>
    <x v="4"/>
    <n v="94031410644"/>
    <m/>
    <m/>
    <m/>
    <m/>
    <m/>
    <m/>
    <n v="96"/>
    <m/>
    <m/>
    <m/>
    <m/>
    <n v="45"/>
    <m/>
    <m/>
    <n v="74"/>
    <m/>
    <n v="61"/>
    <n v="83"/>
    <m/>
    <n v="2"/>
    <n v="0"/>
    <x v="0"/>
  </r>
  <r>
    <x v="4"/>
    <n v="94040607118"/>
    <m/>
    <m/>
    <m/>
    <m/>
    <m/>
    <m/>
    <n v="94"/>
    <n v="79"/>
    <m/>
    <m/>
    <m/>
    <n v="79"/>
    <m/>
    <m/>
    <n v="64"/>
    <m/>
    <n v="74"/>
    <n v="53"/>
    <m/>
    <n v="3"/>
    <n v="1"/>
    <x v="1"/>
  </r>
  <r>
    <x v="4"/>
    <n v="94042912726"/>
    <m/>
    <m/>
    <m/>
    <n v="38"/>
    <m/>
    <m/>
    <n v="87"/>
    <n v="69"/>
    <m/>
    <m/>
    <m/>
    <n v="72"/>
    <m/>
    <m/>
    <n v="56"/>
    <m/>
    <n v="54"/>
    <n v="60"/>
    <m/>
    <n v="4"/>
    <n v="1"/>
    <x v="0"/>
  </r>
  <r>
    <x v="4"/>
    <n v="94060604247"/>
    <n v="62"/>
    <n v="35"/>
    <m/>
    <m/>
    <m/>
    <m/>
    <n v="97"/>
    <m/>
    <m/>
    <m/>
    <n v="92"/>
    <n v="52"/>
    <m/>
    <m/>
    <n v="56"/>
    <m/>
    <n v="67"/>
    <m/>
    <m/>
    <n v="3"/>
    <n v="1"/>
    <x v="0"/>
  </r>
  <r>
    <x v="4"/>
    <n v="94062703166"/>
    <m/>
    <m/>
    <m/>
    <n v="50"/>
    <m/>
    <m/>
    <n v="92"/>
    <m/>
    <m/>
    <m/>
    <n v="84"/>
    <n v="63"/>
    <m/>
    <m/>
    <n v="54"/>
    <m/>
    <n v="60"/>
    <m/>
    <m/>
    <n v="2"/>
    <n v="0"/>
    <x v="0"/>
  </r>
  <r>
    <x v="4"/>
    <n v="94063002080"/>
    <m/>
    <m/>
    <m/>
    <n v="82"/>
    <m/>
    <m/>
    <n v="100"/>
    <m/>
    <m/>
    <m/>
    <n v="100"/>
    <m/>
    <m/>
    <m/>
    <n v="100"/>
    <n v="66"/>
    <n v="73"/>
    <n v="85"/>
    <m/>
    <n v="3"/>
    <n v="1"/>
    <x v="0"/>
  </r>
  <r>
    <x v="4"/>
    <n v="94081102166"/>
    <m/>
    <m/>
    <m/>
    <m/>
    <m/>
    <m/>
    <n v="96"/>
    <m/>
    <m/>
    <m/>
    <m/>
    <n v="79"/>
    <m/>
    <m/>
    <n v="56"/>
    <m/>
    <n v="81"/>
    <n v="83"/>
    <m/>
    <n v="2"/>
    <n v="0"/>
    <x v="0"/>
  </r>
  <r>
    <x v="4"/>
    <n v="94082703588"/>
    <m/>
    <m/>
    <m/>
    <m/>
    <n v="66"/>
    <m/>
    <n v="94"/>
    <n v="93"/>
    <m/>
    <m/>
    <m/>
    <n v="83"/>
    <m/>
    <m/>
    <n v="78"/>
    <m/>
    <n v="90"/>
    <n v="100"/>
    <m/>
    <n v="4"/>
    <n v="1"/>
    <x v="0"/>
  </r>
  <r>
    <x v="4"/>
    <n v="94082901146"/>
    <m/>
    <m/>
    <m/>
    <n v="75"/>
    <m/>
    <m/>
    <n v="99"/>
    <n v="83"/>
    <m/>
    <m/>
    <n v="100"/>
    <m/>
    <m/>
    <m/>
    <n v="78"/>
    <n v="30"/>
    <n v="79"/>
    <n v="80"/>
    <m/>
    <n v="4"/>
    <n v="1"/>
    <x v="0"/>
  </r>
  <r>
    <x v="4"/>
    <n v="94082905447"/>
    <m/>
    <m/>
    <m/>
    <m/>
    <m/>
    <m/>
    <n v="96"/>
    <m/>
    <m/>
    <m/>
    <n v="98"/>
    <n v="96"/>
    <m/>
    <m/>
    <n v="44"/>
    <m/>
    <n v="69"/>
    <m/>
    <m/>
    <n v="1"/>
    <n v="0"/>
    <x v="0"/>
  </r>
  <r>
    <x v="4"/>
    <n v="94083000868"/>
    <m/>
    <m/>
    <m/>
    <m/>
    <n v="24"/>
    <m/>
    <n v="100"/>
    <n v="63"/>
    <m/>
    <m/>
    <m/>
    <n v="61"/>
    <m/>
    <m/>
    <n v="40"/>
    <m/>
    <n v="76"/>
    <n v="58"/>
    <n v="16"/>
    <n v="5"/>
    <n v="1"/>
    <x v="0"/>
  </r>
  <r>
    <x v="4"/>
    <n v="94090909307"/>
    <m/>
    <m/>
    <m/>
    <m/>
    <n v="72"/>
    <m/>
    <n v="98"/>
    <n v="76"/>
    <m/>
    <m/>
    <m/>
    <n v="77"/>
    <m/>
    <m/>
    <n v="64"/>
    <m/>
    <n v="79"/>
    <n v="75"/>
    <n v="46"/>
    <n v="5"/>
    <n v="1"/>
    <x v="0"/>
  </r>
  <r>
    <x v="4"/>
    <n v="94091301085"/>
    <m/>
    <m/>
    <m/>
    <m/>
    <m/>
    <m/>
    <n v="96"/>
    <n v="71"/>
    <m/>
    <m/>
    <m/>
    <n v="70"/>
    <m/>
    <m/>
    <n v="40"/>
    <m/>
    <n v="37"/>
    <n v="55"/>
    <m/>
    <n v="3"/>
    <n v="1"/>
    <x v="0"/>
  </r>
  <r>
    <x v="4"/>
    <n v="94092207960"/>
    <m/>
    <m/>
    <m/>
    <m/>
    <m/>
    <m/>
    <m/>
    <n v="89"/>
    <m/>
    <m/>
    <n v="96"/>
    <m/>
    <m/>
    <m/>
    <n v="56"/>
    <m/>
    <n v="57"/>
    <n v="63"/>
    <m/>
    <n v="2"/>
    <n v="0"/>
    <x v="0"/>
  </r>
  <r>
    <x v="4"/>
    <n v="94100706007"/>
    <m/>
    <m/>
    <m/>
    <m/>
    <m/>
    <m/>
    <m/>
    <n v="74"/>
    <m/>
    <m/>
    <n v="98"/>
    <m/>
    <m/>
    <m/>
    <n v="66"/>
    <m/>
    <n v="56"/>
    <m/>
    <m/>
    <n v="1"/>
    <n v="0"/>
    <x v="0"/>
  </r>
  <r>
    <x v="4"/>
    <n v="94102604723"/>
    <m/>
    <m/>
    <m/>
    <m/>
    <m/>
    <m/>
    <m/>
    <m/>
    <m/>
    <n v="73"/>
    <n v="98"/>
    <n v="82"/>
    <m/>
    <m/>
    <n v="68"/>
    <m/>
    <n v="50"/>
    <n v="70"/>
    <m/>
    <n v="3"/>
    <n v="1"/>
    <x v="0"/>
  </r>
  <r>
    <x v="4"/>
    <n v="94103100907"/>
    <n v="18"/>
    <n v="12"/>
    <m/>
    <m/>
    <m/>
    <m/>
    <n v="70"/>
    <m/>
    <m/>
    <m/>
    <n v="58"/>
    <m/>
    <m/>
    <m/>
    <n v="58"/>
    <m/>
    <n v="43"/>
    <m/>
    <m/>
    <n v="2"/>
    <n v="0"/>
    <x v="0"/>
  </r>
  <r>
    <x v="4"/>
    <n v="94110205866"/>
    <m/>
    <m/>
    <m/>
    <m/>
    <m/>
    <m/>
    <m/>
    <n v="78"/>
    <m/>
    <m/>
    <n v="100"/>
    <m/>
    <m/>
    <m/>
    <n v="96"/>
    <n v="40"/>
    <n v="80"/>
    <m/>
    <m/>
    <n v="2"/>
    <n v="0"/>
    <x v="0"/>
  </r>
  <r>
    <x v="4"/>
    <n v="94121203482"/>
    <m/>
    <m/>
    <m/>
    <m/>
    <m/>
    <m/>
    <n v="90"/>
    <m/>
    <m/>
    <m/>
    <n v="92"/>
    <n v="71"/>
    <m/>
    <m/>
    <n v="38"/>
    <m/>
    <n v="47"/>
    <n v="58"/>
    <m/>
    <n v="2"/>
    <n v="0"/>
    <x v="0"/>
  </r>
  <r>
    <x v="4"/>
    <n v="94121709025"/>
    <m/>
    <m/>
    <m/>
    <n v="53"/>
    <m/>
    <m/>
    <n v="98"/>
    <n v="66"/>
    <m/>
    <m/>
    <m/>
    <n v="67"/>
    <m/>
    <m/>
    <n v="62"/>
    <m/>
    <n v="71"/>
    <n v="63"/>
    <m/>
    <n v="4"/>
    <n v="1"/>
    <x v="0"/>
  </r>
  <r>
    <x v="4"/>
    <n v="95011300625"/>
    <m/>
    <m/>
    <m/>
    <n v="52"/>
    <m/>
    <m/>
    <n v="98"/>
    <m/>
    <m/>
    <m/>
    <n v="93"/>
    <n v="70"/>
    <m/>
    <m/>
    <n v="58"/>
    <n v="36"/>
    <n v="41"/>
    <m/>
    <m/>
    <n v="3"/>
    <n v="1"/>
    <x v="0"/>
  </r>
  <r>
    <x v="4"/>
    <n v="95032804489"/>
    <n v="43"/>
    <n v="43"/>
    <m/>
    <m/>
    <m/>
    <m/>
    <n v="95"/>
    <m/>
    <m/>
    <m/>
    <m/>
    <n v="70"/>
    <m/>
    <m/>
    <n v="62"/>
    <m/>
    <n v="59"/>
    <m/>
    <m/>
    <n v="3"/>
    <n v="1"/>
    <x v="0"/>
  </r>
  <r>
    <x v="5"/>
    <m/>
    <m/>
    <m/>
    <m/>
    <m/>
    <m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B5F51-6E71-4C21-888B-F0ED92B2F0C1}" name="Tabela przestawna5" cacheId="14" applyNumberFormats="0" applyBorderFormats="0" applyFontFormats="0" applyPatternFormats="0" applyAlignmentFormats="0" applyWidthHeightFormats="1" dataCaption="Wartości" updatedVersion="8" minRefreshableVersion="3" useAutoFormatting="1" colGrandTotals="0" itemPrintTitles="1" createdVersion="8" indent="0" outline="1" outlineData="1" multipleFieldFilters="0">
  <location ref="A2:D10" firstHeaderRow="1" firstDataRow="2" firstDataCol="1"/>
  <pivotFields count="2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3"/>
  </colFields>
  <colItems count="3">
    <i>
      <x/>
    </i>
    <i>
      <x v="1"/>
    </i>
    <i>
      <x v="2"/>
    </i>
  </colItems>
  <dataFields count="1">
    <dataField name="Suma z czy wiecej niż 2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1" xr16:uid="{ACFF0CCB-29AC-4FD0-AC8A-2ACAEF6FD09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7" xr16:uid="{5F3A2208-1C09-489D-AE34-E698A6B42BD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6" xr16:uid="{502240EB-4B24-47E6-A353-3627C4A542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5" xr16:uid="{926777A1-90DB-4B0D-9E3D-35D1794270F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2" connectionId="4" xr16:uid="{3C277A89-5094-4E55-9FEA-C76362C62752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_1" connectionId="3" xr16:uid="{B410D3BA-CF1D-4D5B-9633-40358C138B5C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ura" connectionId="2" xr16:uid="{CA24DEFE-253E-474A-B7CE-F2564526519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3"/>
  <sheetViews>
    <sheetView workbookViewId="0">
      <selection sqref="A1:U1048576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bestFit="1" customWidth="1"/>
    <col min="4" max="4" width="9.5703125" bestFit="1" customWidth="1"/>
    <col min="5" max="5" width="8.28515625" bestFit="1" customWidth="1"/>
    <col min="6" max="6" width="11.42578125" bestFit="1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1.28515625" bestFit="1" customWidth="1"/>
    <col min="15" max="16" width="11.85546875" bestFit="1" customWidth="1"/>
    <col min="17" max="18" width="14" bestFit="1" customWidth="1"/>
    <col min="19" max="20" width="8.140625" bestFit="1" customWidth="1"/>
    <col min="21" max="21" width="7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21" x14ac:dyDescent="0.25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21" x14ac:dyDescent="0.25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21" x14ac:dyDescent="0.25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</row>
    <row r="6" spans="1:21" x14ac:dyDescent="0.25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</row>
    <row r="7" spans="1:21" x14ac:dyDescent="0.25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</row>
    <row r="8" spans="1:21" x14ac:dyDescent="0.25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21" x14ac:dyDescent="0.25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21" x14ac:dyDescent="0.25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21" x14ac:dyDescent="0.25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21" x14ac:dyDescent="0.25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21" x14ac:dyDescent="0.25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21" x14ac:dyDescent="0.25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21" x14ac:dyDescent="0.25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21" x14ac:dyDescent="0.25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25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25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25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25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25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25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25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25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25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25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25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25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25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25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25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25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25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25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25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25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25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25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25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25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25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25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25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25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25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25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25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25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25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25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25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25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25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25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25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25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25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25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25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25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25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25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25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25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25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25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25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25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25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25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25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25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25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25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25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25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25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25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25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25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25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25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25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25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25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25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25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25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25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25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25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25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25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25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25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25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25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25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25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25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25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25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25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25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25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25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25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25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25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25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25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25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25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25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25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25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25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25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25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25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25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25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25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25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25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25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25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25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25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25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25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25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25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25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25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25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25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25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25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25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25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25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25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25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0" x14ac:dyDescent="0.25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0" x14ac:dyDescent="0.25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0" x14ac:dyDescent="0.25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0" x14ac:dyDescent="0.25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0" x14ac:dyDescent="0.25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0" x14ac:dyDescent="0.25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0" x14ac:dyDescent="0.25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0" x14ac:dyDescent="0.25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0" x14ac:dyDescent="0.25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56ED-AFA1-416B-A9F0-F43CD05AD8F0}">
  <dimension ref="A2:I10"/>
  <sheetViews>
    <sheetView tabSelected="1" workbookViewId="0">
      <selection activeCell="N8" sqref="N8"/>
    </sheetView>
  </sheetViews>
  <sheetFormatPr defaultRowHeight="15" x14ac:dyDescent="0.25"/>
  <cols>
    <col min="1" max="1" width="21.42578125" bestFit="1" customWidth="1"/>
    <col min="2" max="2" width="17.7109375" bestFit="1" customWidth="1"/>
    <col min="3" max="3" width="3" bestFit="1" customWidth="1"/>
    <col min="4" max="4" width="7.42578125" bestFit="1" customWidth="1"/>
    <col min="5" max="5" width="14.28515625" bestFit="1" customWidth="1"/>
  </cols>
  <sheetData>
    <row r="2" spans="1:9" x14ac:dyDescent="0.25">
      <c r="A2" s="2" t="s">
        <v>127</v>
      </c>
      <c r="B2" s="2" t="s">
        <v>126</v>
      </c>
    </row>
    <row r="3" spans="1:9" x14ac:dyDescent="0.25">
      <c r="A3" s="2" t="s">
        <v>106</v>
      </c>
      <c r="B3" t="s">
        <v>120</v>
      </c>
      <c r="C3" t="s">
        <v>121</v>
      </c>
      <c r="D3" t="s">
        <v>107</v>
      </c>
      <c r="G3" s="6" t="s">
        <v>128</v>
      </c>
      <c r="H3" s="6" t="s">
        <v>129</v>
      </c>
      <c r="I3" s="6" t="s">
        <v>130</v>
      </c>
    </row>
    <row r="4" spans="1:9" x14ac:dyDescent="0.25">
      <c r="A4" s="3" t="s">
        <v>21</v>
      </c>
      <c r="B4" s="4">
        <v>11</v>
      </c>
      <c r="C4" s="4">
        <v>1</v>
      </c>
      <c r="D4" s="4"/>
      <c r="G4" s="8" t="s">
        <v>21</v>
      </c>
      <c r="H4" s="9">
        <v>11</v>
      </c>
      <c r="I4" s="9">
        <v>1</v>
      </c>
    </row>
    <row r="5" spans="1:9" x14ac:dyDescent="0.25">
      <c r="A5" s="3" t="s">
        <v>76</v>
      </c>
      <c r="B5" s="4">
        <v>18</v>
      </c>
      <c r="C5" s="4">
        <v>7</v>
      </c>
      <c r="D5" s="4"/>
      <c r="G5" s="8" t="s">
        <v>76</v>
      </c>
      <c r="H5" s="9">
        <v>18</v>
      </c>
      <c r="I5" s="9">
        <v>7</v>
      </c>
    </row>
    <row r="6" spans="1:9" x14ac:dyDescent="0.25">
      <c r="A6" s="3" t="s">
        <v>91</v>
      </c>
      <c r="B6" s="4">
        <v>9</v>
      </c>
      <c r="C6" s="4">
        <v>3</v>
      </c>
      <c r="D6" s="4"/>
      <c r="G6" s="8" t="s">
        <v>91</v>
      </c>
      <c r="H6" s="9">
        <v>9</v>
      </c>
      <c r="I6" s="9">
        <v>3</v>
      </c>
    </row>
    <row r="7" spans="1:9" x14ac:dyDescent="0.25">
      <c r="A7" s="3" t="s">
        <v>95</v>
      </c>
      <c r="B7" s="4">
        <v>6</v>
      </c>
      <c r="C7" s="4">
        <v>21</v>
      </c>
      <c r="D7" s="4"/>
      <c r="G7" s="8" t="s">
        <v>95</v>
      </c>
      <c r="H7" s="9">
        <v>6</v>
      </c>
      <c r="I7" s="9">
        <v>21</v>
      </c>
    </row>
    <row r="8" spans="1:9" x14ac:dyDescent="0.25">
      <c r="A8" s="3" t="s">
        <v>99</v>
      </c>
      <c r="B8" s="4">
        <v>13</v>
      </c>
      <c r="C8" s="4">
        <v>1</v>
      </c>
      <c r="D8" s="4"/>
      <c r="G8" s="8" t="s">
        <v>99</v>
      </c>
      <c r="H8" s="9">
        <v>13</v>
      </c>
      <c r="I8" s="9">
        <v>1</v>
      </c>
    </row>
    <row r="9" spans="1:9" x14ac:dyDescent="0.25">
      <c r="A9" s="3" t="s">
        <v>107</v>
      </c>
      <c r="B9" s="4"/>
      <c r="C9" s="4"/>
      <c r="D9" s="4"/>
    </row>
    <row r="10" spans="1:9" x14ac:dyDescent="0.25">
      <c r="A10" s="3" t="s">
        <v>108</v>
      </c>
      <c r="B10" s="4">
        <v>57</v>
      </c>
      <c r="C10" s="4">
        <v>33</v>
      </c>
      <c r="D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EF59-F3C9-428F-987E-AF0D4AAE243A}">
  <dimension ref="A1:X153"/>
  <sheetViews>
    <sheetView workbookViewId="0">
      <selection sqref="A1:X1048576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bestFit="1" customWidth="1"/>
    <col min="4" max="4" width="9.5703125" bestFit="1" customWidth="1"/>
    <col min="5" max="5" width="8.28515625" bestFit="1" customWidth="1"/>
    <col min="6" max="6" width="11.42578125" bestFit="1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1.28515625" bestFit="1" customWidth="1"/>
    <col min="15" max="16" width="11.85546875" bestFit="1" customWidth="1"/>
    <col min="17" max="18" width="14" bestFit="1" customWidth="1"/>
    <col min="19" max="20" width="8.140625" bestFit="1" customWidth="1"/>
    <col min="21" max="21" width="7.140625" bestFit="1" customWidth="1"/>
    <col min="22" max="22" width="13.28515625" bestFit="1" customWidth="1"/>
    <col min="23" max="23" width="14.5703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124</v>
      </c>
      <c r="W1" t="s">
        <v>125</v>
      </c>
      <c r="X1" t="s">
        <v>119</v>
      </c>
    </row>
    <row r="2" spans="1:24" x14ac:dyDescent="0.25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>
        <f>COUNTA(C2:H2,J2,L2,N2,P2,R2,T2,U2)</f>
        <v>3</v>
      </c>
      <c r="W2">
        <f>IF(V2&gt;2,1,0)</f>
        <v>1</v>
      </c>
      <c r="X2" t="str">
        <f>IF(MOD(MID(B2,10,1),2)=0,"k","m")</f>
        <v>k</v>
      </c>
    </row>
    <row r="3" spans="1:24" x14ac:dyDescent="0.25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>
        <f t="shared" ref="V3:V66" si="0">COUNTA(C3:H3,J3,L3,N3,P3,R3,T3,U3)</f>
        <v>2</v>
      </c>
      <c r="W3">
        <f t="shared" ref="W3:W66" si="1">IF(V3&gt;2,1,0)</f>
        <v>0</v>
      </c>
      <c r="X3" t="str">
        <f t="shared" ref="X3:X66" si="2">IF(MOD(MID(B3,10,1),2)=0,"k","m")</f>
        <v>k</v>
      </c>
    </row>
    <row r="4" spans="1:24" x14ac:dyDescent="0.25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>
        <f t="shared" si="0"/>
        <v>2</v>
      </c>
      <c r="W4">
        <f t="shared" si="1"/>
        <v>0</v>
      </c>
      <c r="X4" t="str">
        <f t="shared" si="2"/>
        <v>k</v>
      </c>
    </row>
    <row r="5" spans="1:24" x14ac:dyDescent="0.25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>
        <f t="shared" si="0"/>
        <v>3</v>
      </c>
      <c r="W5">
        <f t="shared" si="1"/>
        <v>1</v>
      </c>
      <c r="X5" t="str">
        <f t="shared" si="2"/>
        <v>k</v>
      </c>
    </row>
    <row r="6" spans="1:24" x14ac:dyDescent="0.25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>
        <f t="shared" si="0"/>
        <v>2</v>
      </c>
      <c r="W6">
        <f t="shared" si="1"/>
        <v>0</v>
      </c>
      <c r="X6" t="str">
        <f t="shared" si="2"/>
        <v>m</v>
      </c>
    </row>
    <row r="7" spans="1:24" x14ac:dyDescent="0.25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>
        <f t="shared" si="0"/>
        <v>2</v>
      </c>
      <c r="W7">
        <f t="shared" si="1"/>
        <v>0</v>
      </c>
      <c r="X7" t="str">
        <f t="shared" si="2"/>
        <v>m</v>
      </c>
    </row>
    <row r="8" spans="1:24" x14ac:dyDescent="0.25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>
        <f t="shared" si="0"/>
        <v>3</v>
      </c>
      <c r="W8">
        <f t="shared" si="1"/>
        <v>1</v>
      </c>
      <c r="X8" t="str">
        <f t="shared" si="2"/>
        <v>k</v>
      </c>
    </row>
    <row r="9" spans="1:24" x14ac:dyDescent="0.25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>
        <f t="shared" si="0"/>
        <v>2</v>
      </c>
      <c r="W9">
        <f t="shared" si="1"/>
        <v>0</v>
      </c>
      <c r="X9" t="str">
        <f t="shared" si="2"/>
        <v>k</v>
      </c>
    </row>
    <row r="10" spans="1:24" x14ac:dyDescent="0.25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>
        <f t="shared" si="0"/>
        <v>2</v>
      </c>
      <c r="W10">
        <f t="shared" si="1"/>
        <v>0</v>
      </c>
      <c r="X10" t="str">
        <f t="shared" si="2"/>
        <v>m</v>
      </c>
    </row>
    <row r="11" spans="1:24" x14ac:dyDescent="0.25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>
        <f t="shared" si="0"/>
        <v>2</v>
      </c>
      <c r="W11">
        <f t="shared" si="1"/>
        <v>0</v>
      </c>
      <c r="X11" t="str">
        <f t="shared" si="2"/>
        <v>k</v>
      </c>
    </row>
    <row r="12" spans="1:24" x14ac:dyDescent="0.25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>
        <f t="shared" si="0"/>
        <v>2</v>
      </c>
      <c r="W12">
        <f t="shared" si="1"/>
        <v>0</v>
      </c>
      <c r="X12" t="str">
        <f t="shared" si="2"/>
        <v>k</v>
      </c>
    </row>
    <row r="13" spans="1:24" x14ac:dyDescent="0.25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>
        <f t="shared" si="0"/>
        <v>3</v>
      </c>
      <c r="W13">
        <f t="shared" si="1"/>
        <v>1</v>
      </c>
      <c r="X13" t="str">
        <f t="shared" si="2"/>
        <v>k</v>
      </c>
    </row>
    <row r="14" spans="1:24" x14ac:dyDescent="0.25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>
        <f t="shared" si="0"/>
        <v>2</v>
      </c>
      <c r="W14">
        <f t="shared" si="1"/>
        <v>0</v>
      </c>
      <c r="X14" t="str">
        <f t="shared" si="2"/>
        <v>k</v>
      </c>
    </row>
    <row r="15" spans="1:24" x14ac:dyDescent="0.25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>
        <f t="shared" si="0"/>
        <v>2</v>
      </c>
      <c r="W15">
        <f t="shared" si="1"/>
        <v>0</v>
      </c>
      <c r="X15" t="str">
        <f t="shared" si="2"/>
        <v>k</v>
      </c>
    </row>
    <row r="16" spans="1:24" x14ac:dyDescent="0.25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>
        <f t="shared" si="0"/>
        <v>3</v>
      </c>
      <c r="W16">
        <f t="shared" si="1"/>
        <v>1</v>
      </c>
      <c r="X16" t="str">
        <f t="shared" si="2"/>
        <v>m</v>
      </c>
    </row>
    <row r="17" spans="1:24" x14ac:dyDescent="0.25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>
        <f t="shared" si="0"/>
        <v>2</v>
      </c>
      <c r="W17">
        <f t="shared" si="1"/>
        <v>0</v>
      </c>
      <c r="X17" t="str">
        <f t="shared" si="2"/>
        <v>k</v>
      </c>
    </row>
    <row r="18" spans="1:24" x14ac:dyDescent="0.25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>
        <f t="shared" si="0"/>
        <v>3</v>
      </c>
      <c r="W18">
        <f t="shared" si="1"/>
        <v>1</v>
      </c>
      <c r="X18" t="str">
        <f t="shared" si="2"/>
        <v>k</v>
      </c>
    </row>
    <row r="19" spans="1:24" x14ac:dyDescent="0.25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>
        <f t="shared" si="0"/>
        <v>3</v>
      </c>
      <c r="W19">
        <f t="shared" si="1"/>
        <v>1</v>
      </c>
      <c r="X19" t="str">
        <f t="shared" si="2"/>
        <v>k</v>
      </c>
    </row>
    <row r="20" spans="1:24" x14ac:dyDescent="0.25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>
        <f t="shared" si="0"/>
        <v>2</v>
      </c>
      <c r="W20">
        <f t="shared" si="1"/>
        <v>0</v>
      </c>
      <c r="X20" t="str">
        <f t="shared" si="2"/>
        <v>k</v>
      </c>
    </row>
    <row r="21" spans="1:24" x14ac:dyDescent="0.25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>
        <f t="shared" si="0"/>
        <v>2</v>
      </c>
      <c r="W21">
        <f t="shared" si="1"/>
        <v>0</v>
      </c>
      <c r="X21" t="str">
        <f t="shared" si="2"/>
        <v>k</v>
      </c>
    </row>
    <row r="22" spans="1:24" x14ac:dyDescent="0.25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>
        <f t="shared" si="0"/>
        <v>2</v>
      </c>
      <c r="W22">
        <f t="shared" si="1"/>
        <v>0</v>
      </c>
      <c r="X22" t="str">
        <f t="shared" si="2"/>
        <v>k</v>
      </c>
    </row>
    <row r="23" spans="1:24" x14ac:dyDescent="0.25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>
        <f t="shared" si="0"/>
        <v>2</v>
      </c>
      <c r="W23">
        <f t="shared" si="1"/>
        <v>0</v>
      </c>
      <c r="X23" t="str">
        <f t="shared" si="2"/>
        <v>k</v>
      </c>
    </row>
    <row r="24" spans="1:24" x14ac:dyDescent="0.25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>
        <f t="shared" si="0"/>
        <v>2</v>
      </c>
      <c r="W24">
        <f t="shared" si="1"/>
        <v>0</v>
      </c>
      <c r="X24" t="str">
        <f t="shared" si="2"/>
        <v>k</v>
      </c>
    </row>
    <row r="25" spans="1:24" x14ac:dyDescent="0.25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>
        <f t="shared" si="0"/>
        <v>2</v>
      </c>
      <c r="W25">
        <f t="shared" si="1"/>
        <v>0</v>
      </c>
      <c r="X25" t="str">
        <f t="shared" si="2"/>
        <v>k</v>
      </c>
    </row>
    <row r="26" spans="1:24" x14ac:dyDescent="0.25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>
        <f t="shared" si="0"/>
        <v>3</v>
      </c>
      <c r="W26">
        <f t="shared" si="1"/>
        <v>1</v>
      </c>
      <c r="X26" t="str">
        <f t="shared" si="2"/>
        <v>k</v>
      </c>
    </row>
    <row r="27" spans="1:24" x14ac:dyDescent="0.25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>
        <f t="shared" si="0"/>
        <v>2</v>
      </c>
      <c r="W27">
        <f t="shared" si="1"/>
        <v>0</v>
      </c>
      <c r="X27" t="str">
        <f t="shared" si="2"/>
        <v>k</v>
      </c>
    </row>
    <row r="28" spans="1:24" x14ac:dyDescent="0.25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>
        <f t="shared" si="0"/>
        <v>2</v>
      </c>
      <c r="W28">
        <f t="shared" si="1"/>
        <v>0</v>
      </c>
      <c r="X28" t="str">
        <f t="shared" si="2"/>
        <v>k</v>
      </c>
    </row>
    <row r="29" spans="1:24" x14ac:dyDescent="0.25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>
        <f t="shared" si="0"/>
        <v>2</v>
      </c>
      <c r="W29">
        <f t="shared" si="1"/>
        <v>0</v>
      </c>
      <c r="X29" t="str">
        <f t="shared" si="2"/>
        <v>k</v>
      </c>
    </row>
    <row r="30" spans="1:24" x14ac:dyDescent="0.25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>
        <f t="shared" si="0"/>
        <v>2</v>
      </c>
      <c r="W30">
        <f t="shared" si="1"/>
        <v>0</v>
      </c>
      <c r="X30" t="str">
        <f t="shared" si="2"/>
        <v>k</v>
      </c>
    </row>
    <row r="31" spans="1:24" x14ac:dyDescent="0.25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>
        <f t="shared" si="0"/>
        <v>3</v>
      </c>
      <c r="W31">
        <f t="shared" si="1"/>
        <v>1</v>
      </c>
      <c r="X31" t="str">
        <f t="shared" si="2"/>
        <v>k</v>
      </c>
    </row>
    <row r="32" spans="1:24" x14ac:dyDescent="0.25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>
        <f t="shared" si="0"/>
        <v>3</v>
      </c>
      <c r="W32">
        <f t="shared" si="1"/>
        <v>1</v>
      </c>
      <c r="X32" t="str">
        <f t="shared" si="2"/>
        <v>k</v>
      </c>
    </row>
    <row r="33" spans="1:24" x14ac:dyDescent="0.25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>
        <f t="shared" si="0"/>
        <v>4</v>
      </c>
      <c r="W33">
        <f t="shared" si="1"/>
        <v>1</v>
      </c>
      <c r="X33" t="str">
        <f t="shared" si="2"/>
        <v>k</v>
      </c>
    </row>
    <row r="34" spans="1:24" x14ac:dyDescent="0.25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>
        <f t="shared" si="0"/>
        <v>2</v>
      </c>
      <c r="W34">
        <f t="shared" si="1"/>
        <v>0</v>
      </c>
      <c r="X34" t="str">
        <f t="shared" si="2"/>
        <v>m</v>
      </c>
    </row>
    <row r="35" spans="1:24" x14ac:dyDescent="0.25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>
        <f t="shared" si="0"/>
        <v>3</v>
      </c>
      <c r="W35">
        <f t="shared" si="1"/>
        <v>1</v>
      </c>
      <c r="X35" t="str">
        <f t="shared" si="2"/>
        <v>k</v>
      </c>
    </row>
    <row r="36" spans="1:24" x14ac:dyDescent="0.25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>
        <f t="shared" si="0"/>
        <v>2</v>
      </c>
      <c r="W36">
        <f t="shared" si="1"/>
        <v>0</v>
      </c>
      <c r="X36" t="str">
        <f t="shared" si="2"/>
        <v>m</v>
      </c>
    </row>
    <row r="37" spans="1:24" x14ac:dyDescent="0.25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>
        <f t="shared" si="0"/>
        <v>3</v>
      </c>
      <c r="W37">
        <f t="shared" si="1"/>
        <v>1</v>
      </c>
      <c r="X37" t="str">
        <f t="shared" si="2"/>
        <v>k</v>
      </c>
    </row>
    <row r="38" spans="1:24" x14ac:dyDescent="0.25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>
        <f t="shared" si="0"/>
        <v>3</v>
      </c>
      <c r="W38">
        <f t="shared" si="1"/>
        <v>1</v>
      </c>
      <c r="X38" t="str">
        <f t="shared" si="2"/>
        <v>k</v>
      </c>
    </row>
    <row r="39" spans="1:24" x14ac:dyDescent="0.25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>
        <f t="shared" si="0"/>
        <v>4</v>
      </c>
      <c r="W39">
        <f t="shared" si="1"/>
        <v>1</v>
      </c>
      <c r="X39" t="str">
        <f t="shared" si="2"/>
        <v>k</v>
      </c>
    </row>
    <row r="40" spans="1:24" x14ac:dyDescent="0.25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>
        <f t="shared" si="0"/>
        <v>5</v>
      </c>
      <c r="W40">
        <f t="shared" si="1"/>
        <v>1</v>
      </c>
      <c r="X40" t="str">
        <f t="shared" si="2"/>
        <v>m</v>
      </c>
    </row>
    <row r="41" spans="1:24" x14ac:dyDescent="0.25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>
        <f t="shared" si="0"/>
        <v>3</v>
      </c>
      <c r="W41">
        <f t="shared" si="1"/>
        <v>1</v>
      </c>
      <c r="X41" t="str">
        <f t="shared" si="2"/>
        <v>k</v>
      </c>
    </row>
    <row r="42" spans="1:24" x14ac:dyDescent="0.25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>
        <f t="shared" si="0"/>
        <v>5</v>
      </c>
      <c r="W42">
        <f t="shared" si="1"/>
        <v>1</v>
      </c>
      <c r="X42" t="str">
        <f t="shared" si="2"/>
        <v>k</v>
      </c>
    </row>
    <row r="43" spans="1:24" x14ac:dyDescent="0.25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>
        <f t="shared" si="0"/>
        <v>4</v>
      </c>
      <c r="W43">
        <f t="shared" si="1"/>
        <v>1</v>
      </c>
      <c r="X43" t="str">
        <f t="shared" si="2"/>
        <v>m</v>
      </c>
    </row>
    <row r="44" spans="1:24" x14ac:dyDescent="0.25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>
        <f t="shared" si="0"/>
        <v>3</v>
      </c>
      <c r="W44">
        <f t="shared" si="1"/>
        <v>1</v>
      </c>
      <c r="X44" t="str">
        <f t="shared" si="2"/>
        <v>m</v>
      </c>
    </row>
    <row r="45" spans="1:24" x14ac:dyDescent="0.25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>
        <f t="shared" si="0"/>
        <v>4</v>
      </c>
      <c r="W45">
        <f t="shared" si="1"/>
        <v>1</v>
      </c>
      <c r="X45" t="str">
        <f t="shared" si="2"/>
        <v>k</v>
      </c>
    </row>
    <row r="46" spans="1:24" x14ac:dyDescent="0.25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>
        <f t="shared" si="0"/>
        <v>2</v>
      </c>
      <c r="W46">
        <f t="shared" si="1"/>
        <v>0</v>
      </c>
      <c r="X46" t="str">
        <f t="shared" si="2"/>
        <v>k</v>
      </c>
    </row>
    <row r="47" spans="1:24" x14ac:dyDescent="0.25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>
        <f t="shared" si="0"/>
        <v>3</v>
      </c>
      <c r="W47">
        <f t="shared" si="1"/>
        <v>1</v>
      </c>
      <c r="X47" t="str">
        <f t="shared" si="2"/>
        <v>k</v>
      </c>
    </row>
    <row r="48" spans="1:24" x14ac:dyDescent="0.25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>
        <f t="shared" si="0"/>
        <v>3</v>
      </c>
      <c r="W48">
        <f t="shared" si="1"/>
        <v>1</v>
      </c>
      <c r="X48" t="str">
        <f t="shared" si="2"/>
        <v>k</v>
      </c>
    </row>
    <row r="49" spans="1:24" x14ac:dyDescent="0.25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>
        <f t="shared" si="0"/>
        <v>2</v>
      </c>
      <c r="W49">
        <f t="shared" si="1"/>
        <v>0</v>
      </c>
      <c r="X49" t="str">
        <f t="shared" si="2"/>
        <v>m</v>
      </c>
    </row>
    <row r="50" spans="1:24" x14ac:dyDescent="0.25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>
        <f t="shared" si="0"/>
        <v>2</v>
      </c>
      <c r="W50">
        <f t="shared" si="1"/>
        <v>0</v>
      </c>
      <c r="X50" t="str">
        <f t="shared" si="2"/>
        <v>k</v>
      </c>
    </row>
    <row r="51" spans="1:24" x14ac:dyDescent="0.25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>
        <f t="shared" si="0"/>
        <v>4</v>
      </c>
      <c r="W51">
        <f t="shared" si="1"/>
        <v>1</v>
      </c>
      <c r="X51" t="str">
        <f t="shared" si="2"/>
        <v>m</v>
      </c>
    </row>
    <row r="52" spans="1:24" x14ac:dyDescent="0.25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>
        <f t="shared" si="0"/>
        <v>3</v>
      </c>
      <c r="W52">
        <f t="shared" si="1"/>
        <v>1</v>
      </c>
      <c r="X52" t="str">
        <f t="shared" si="2"/>
        <v>k</v>
      </c>
    </row>
    <row r="53" spans="1:24" x14ac:dyDescent="0.25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>
        <f t="shared" si="0"/>
        <v>3</v>
      </c>
      <c r="W53">
        <f t="shared" si="1"/>
        <v>1</v>
      </c>
      <c r="X53" t="str">
        <f t="shared" si="2"/>
        <v>m</v>
      </c>
    </row>
    <row r="54" spans="1:24" x14ac:dyDescent="0.25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>
        <f t="shared" si="0"/>
        <v>3</v>
      </c>
      <c r="W54">
        <f t="shared" si="1"/>
        <v>1</v>
      </c>
      <c r="X54" t="str">
        <f t="shared" si="2"/>
        <v>k</v>
      </c>
    </row>
    <row r="55" spans="1:24" x14ac:dyDescent="0.25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>
        <f t="shared" si="0"/>
        <v>4</v>
      </c>
      <c r="W55">
        <f t="shared" si="1"/>
        <v>1</v>
      </c>
      <c r="X55" t="str">
        <f t="shared" si="2"/>
        <v>m</v>
      </c>
    </row>
    <row r="56" spans="1:24" x14ac:dyDescent="0.25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>
        <f t="shared" si="0"/>
        <v>2</v>
      </c>
      <c r="W56">
        <f t="shared" si="1"/>
        <v>0</v>
      </c>
      <c r="X56" t="str">
        <f t="shared" si="2"/>
        <v>k</v>
      </c>
    </row>
    <row r="57" spans="1:24" x14ac:dyDescent="0.25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>
        <f t="shared" si="0"/>
        <v>3</v>
      </c>
      <c r="W57">
        <f t="shared" si="1"/>
        <v>1</v>
      </c>
      <c r="X57" t="str">
        <f t="shared" si="2"/>
        <v>k</v>
      </c>
    </row>
    <row r="58" spans="1:24" x14ac:dyDescent="0.25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>
        <f t="shared" si="0"/>
        <v>4</v>
      </c>
      <c r="W58">
        <f t="shared" si="1"/>
        <v>1</v>
      </c>
      <c r="X58" t="str">
        <f t="shared" si="2"/>
        <v>k</v>
      </c>
    </row>
    <row r="59" spans="1:24" x14ac:dyDescent="0.25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>
        <f t="shared" si="0"/>
        <v>2</v>
      </c>
      <c r="W59">
        <f t="shared" si="1"/>
        <v>0</v>
      </c>
      <c r="X59" t="str">
        <f t="shared" si="2"/>
        <v>k</v>
      </c>
    </row>
    <row r="60" spans="1:24" x14ac:dyDescent="0.25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>
        <f t="shared" si="0"/>
        <v>4</v>
      </c>
      <c r="W60">
        <f t="shared" si="1"/>
        <v>1</v>
      </c>
      <c r="X60" t="str">
        <f t="shared" si="2"/>
        <v>m</v>
      </c>
    </row>
    <row r="61" spans="1:24" x14ac:dyDescent="0.25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>
        <f t="shared" si="0"/>
        <v>3</v>
      </c>
      <c r="W61">
        <f t="shared" si="1"/>
        <v>1</v>
      </c>
      <c r="X61" t="str">
        <f t="shared" si="2"/>
        <v>k</v>
      </c>
    </row>
    <row r="62" spans="1:24" x14ac:dyDescent="0.25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>
        <f t="shared" si="0"/>
        <v>3</v>
      </c>
      <c r="W62">
        <f t="shared" si="1"/>
        <v>1</v>
      </c>
      <c r="X62" t="str">
        <f t="shared" si="2"/>
        <v>k</v>
      </c>
    </row>
    <row r="63" spans="1:24" x14ac:dyDescent="0.25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>
        <f t="shared" si="0"/>
        <v>3</v>
      </c>
      <c r="W63">
        <f t="shared" si="1"/>
        <v>1</v>
      </c>
      <c r="X63" t="str">
        <f t="shared" si="2"/>
        <v>k</v>
      </c>
    </row>
    <row r="64" spans="1:24" x14ac:dyDescent="0.25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>
        <f t="shared" si="0"/>
        <v>3</v>
      </c>
      <c r="W64">
        <f t="shared" si="1"/>
        <v>1</v>
      </c>
      <c r="X64" t="str">
        <f t="shared" si="2"/>
        <v>k</v>
      </c>
    </row>
    <row r="65" spans="1:24" x14ac:dyDescent="0.25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>
        <f t="shared" si="0"/>
        <v>4</v>
      </c>
      <c r="W65">
        <f t="shared" si="1"/>
        <v>1</v>
      </c>
      <c r="X65" t="str">
        <f t="shared" si="2"/>
        <v>k</v>
      </c>
    </row>
    <row r="66" spans="1:24" x14ac:dyDescent="0.25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>
        <f t="shared" si="0"/>
        <v>3</v>
      </c>
      <c r="W66">
        <f t="shared" si="1"/>
        <v>1</v>
      </c>
      <c r="X66" t="str">
        <f t="shared" si="2"/>
        <v>k</v>
      </c>
    </row>
    <row r="67" spans="1:24" x14ac:dyDescent="0.25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>
        <f t="shared" ref="V67:V130" si="3">COUNTA(C67:H67,J67,L67,N67,P67,R67,T67,U67)</f>
        <v>2</v>
      </c>
      <c r="W67">
        <f t="shared" ref="W67:W130" si="4">IF(V67&gt;2,1,0)</f>
        <v>0</v>
      </c>
      <c r="X67" t="str">
        <f t="shared" ref="X67:X130" si="5">IF(MOD(MID(B67,10,1),2)=0,"k","m")</f>
        <v>k</v>
      </c>
    </row>
    <row r="68" spans="1:24" x14ac:dyDescent="0.25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>
        <f t="shared" si="3"/>
        <v>2</v>
      </c>
      <c r="W68">
        <f t="shared" si="4"/>
        <v>0</v>
      </c>
      <c r="X68" t="str">
        <f t="shared" si="5"/>
        <v>k</v>
      </c>
    </row>
    <row r="69" spans="1:24" x14ac:dyDescent="0.25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>
        <f t="shared" si="3"/>
        <v>3</v>
      </c>
      <c r="W69">
        <f t="shared" si="4"/>
        <v>1</v>
      </c>
      <c r="X69" t="str">
        <f t="shared" si="5"/>
        <v>k</v>
      </c>
    </row>
    <row r="70" spans="1:24" x14ac:dyDescent="0.25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>
        <f t="shared" si="3"/>
        <v>2</v>
      </c>
      <c r="W70">
        <f t="shared" si="4"/>
        <v>0</v>
      </c>
      <c r="X70" t="str">
        <f t="shared" si="5"/>
        <v>m</v>
      </c>
    </row>
    <row r="71" spans="1:24" x14ac:dyDescent="0.25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>
        <f t="shared" si="3"/>
        <v>3</v>
      </c>
      <c r="W71">
        <f t="shared" si="4"/>
        <v>1</v>
      </c>
      <c r="X71" t="str">
        <f t="shared" si="5"/>
        <v>m</v>
      </c>
    </row>
    <row r="72" spans="1:24" x14ac:dyDescent="0.25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>
        <f t="shared" si="3"/>
        <v>2</v>
      </c>
      <c r="W72">
        <f t="shared" si="4"/>
        <v>0</v>
      </c>
      <c r="X72" t="str">
        <f t="shared" si="5"/>
        <v>m</v>
      </c>
    </row>
    <row r="73" spans="1:24" x14ac:dyDescent="0.25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>
        <f t="shared" si="3"/>
        <v>2</v>
      </c>
      <c r="W73">
        <f t="shared" si="4"/>
        <v>0</v>
      </c>
      <c r="X73" t="str">
        <f t="shared" si="5"/>
        <v>k</v>
      </c>
    </row>
    <row r="74" spans="1:24" x14ac:dyDescent="0.25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>
        <f t="shared" si="3"/>
        <v>4</v>
      </c>
      <c r="W74">
        <f t="shared" si="4"/>
        <v>1</v>
      </c>
      <c r="X74" t="str">
        <f t="shared" si="5"/>
        <v>k</v>
      </c>
    </row>
    <row r="75" spans="1:24" x14ac:dyDescent="0.25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  <c r="V75">
        <f t="shared" si="3"/>
        <v>1</v>
      </c>
      <c r="W75">
        <f t="shared" si="4"/>
        <v>0</v>
      </c>
      <c r="X75" t="str">
        <f t="shared" si="5"/>
        <v>k</v>
      </c>
    </row>
    <row r="76" spans="1:24" x14ac:dyDescent="0.25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>
        <f t="shared" si="3"/>
        <v>3</v>
      </c>
      <c r="W76">
        <f t="shared" si="4"/>
        <v>1</v>
      </c>
      <c r="X76" t="str">
        <f t="shared" si="5"/>
        <v>k</v>
      </c>
    </row>
    <row r="77" spans="1:24" x14ac:dyDescent="0.25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>
        <f t="shared" si="3"/>
        <v>3</v>
      </c>
      <c r="W77">
        <f t="shared" si="4"/>
        <v>1</v>
      </c>
      <c r="X77" t="str">
        <f t="shared" si="5"/>
        <v>m</v>
      </c>
    </row>
    <row r="78" spans="1:24" x14ac:dyDescent="0.25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>
        <f t="shared" si="3"/>
        <v>2</v>
      </c>
      <c r="W78">
        <f t="shared" si="4"/>
        <v>0</v>
      </c>
      <c r="X78" t="str">
        <f t="shared" si="5"/>
        <v>k</v>
      </c>
    </row>
    <row r="79" spans="1:24" x14ac:dyDescent="0.25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  <c r="V79">
        <f t="shared" si="3"/>
        <v>1</v>
      </c>
      <c r="W79">
        <f t="shared" si="4"/>
        <v>0</v>
      </c>
      <c r="X79" t="str">
        <f t="shared" si="5"/>
        <v>m</v>
      </c>
    </row>
    <row r="80" spans="1:24" x14ac:dyDescent="0.25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>
        <f t="shared" si="3"/>
        <v>2</v>
      </c>
      <c r="W80">
        <f t="shared" si="4"/>
        <v>0</v>
      </c>
      <c r="X80" t="str">
        <f t="shared" si="5"/>
        <v>k</v>
      </c>
    </row>
    <row r="81" spans="1:24" x14ac:dyDescent="0.25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>
        <f t="shared" si="3"/>
        <v>4</v>
      </c>
      <c r="W81">
        <f t="shared" si="4"/>
        <v>1</v>
      </c>
      <c r="X81" t="str">
        <f t="shared" si="5"/>
        <v>m</v>
      </c>
    </row>
    <row r="82" spans="1:24" x14ac:dyDescent="0.25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>
        <f t="shared" si="3"/>
        <v>2</v>
      </c>
      <c r="W82">
        <f t="shared" si="4"/>
        <v>0</v>
      </c>
      <c r="X82" t="str">
        <f t="shared" si="5"/>
        <v>k</v>
      </c>
    </row>
    <row r="83" spans="1:24" x14ac:dyDescent="0.25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>
        <f t="shared" si="3"/>
        <v>3</v>
      </c>
      <c r="W83">
        <f t="shared" si="4"/>
        <v>1</v>
      </c>
      <c r="X83" t="str">
        <f t="shared" si="5"/>
        <v>k</v>
      </c>
    </row>
    <row r="84" spans="1:24" x14ac:dyDescent="0.25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>
        <f t="shared" si="3"/>
        <v>4</v>
      </c>
      <c r="W84">
        <f t="shared" si="4"/>
        <v>1</v>
      </c>
      <c r="X84" t="str">
        <f t="shared" si="5"/>
        <v>k</v>
      </c>
    </row>
    <row r="85" spans="1:24" x14ac:dyDescent="0.25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>
        <f t="shared" si="3"/>
        <v>3</v>
      </c>
      <c r="W85">
        <f t="shared" si="4"/>
        <v>1</v>
      </c>
      <c r="X85" t="str">
        <f t="shared" si="5"/>
        <v>k</v>
      </c>
    </row>
    <row r="86" spans="1:24" x14ac:dyDescent="0.25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>
        <f t="shared" si="3"/>
        <v>2</v>
      </c>
      <c r="W86">
        <f t="shared" si="4"/>
        <v>0</v>
      </c>
      <c r="X86" t="str">
        <f t="shared" si="5"/>
        <v>k</v>
      </c>
    </row>
    <row r="87" spans="1:24" x14ac:dyDescent="0.25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>
        <f t="shared" si="3"/>
        <v>2</v>
      </c>
      <c r="W87">
        <f t="shared" si="4"/>
        <v>0</v>
      </c>
      <c r="X87" t="str">
        <f t="shared" si="5"/>
        <v>k</v>
      </c>
    </row>
    <row r="88" spans="1:24" x14ac:dyDescent="0.25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>
        <f t="shared" si="3"/>
        <v>2</v>
      </c>
      <c r="W88">
        <f t="shared" si="4"/>
        <v>0</v>
      </c>
      <c r="X88" t="str">
        <f t="shared" si="5"/>
        <v>m</v>
      </c>
    </row>
    <row r="89" spans="1:24" x14ac:dyDescent="0.25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>
        <f t="shared" si="3"/>
        <v>2</v>
      </c>
      <c r="W89">
        <f t="shared" si="4"/>
        <v>0</v>
      </c>
      <c r="X89" t="str">
        <f t="shared" si="5"/>
        <v>m</v>
      </c>
    </row>
    <row r="90" spans="1:24" x14ac:dyDescent="0.25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>
        <f t="shared" si="3"/>
        <v>3</v>
      </c>
      <c r="W90">
        <f t="shared" si="4"/>
        <v>1</v>
      </c>
      <c r="X90" t="str">
        <f t="shared" si="5"/>
        <v>k</v>
      </c>
    </row>
    <row r="91" spans="1:24" x14ac:dyDescent="0.25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>
        <f t="shared" si="3"/>
        <v>3</v>
      </c>
      <c r="W91">
        <f t="shared" si="4"/>
        <v>1</v>
      </c>
      <c r="X91" t="str">
        <f t="shared" si="5"/>
        <v>k</v>
      </c>
    </row>
    <row r="92" spans="1:24" x14ac:dyDescent="0.25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>
        <f t="shared" si="3"/>
        <v>3</v>
      </c>
      <c r="W92">
        <f t="shared" si="4"/>
        <v>1</v>
      </c>
      <c r="X92" t="str">
        <f t="shared" si="5"/>
        <v>k</v>
      </c>
    </row>
    <row r="93" spans="1:24" x14ac:dyDescent="0.25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>
        <f t="shared" si="3"/>
        <v>2</v>
      </c>
      <c r="W93">
        <f t="shared" si="4"/>
        <v>0</v>
      </c>
      <c r="X93" t="str">
        <f t="shared" si="5"/>
        <v>k</v>
      </c>
    </row>
    <row r="94" spans="1:24" x14ac:dyDescent="0.25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>
        <f t="shared" si="3"/>
        <v>3</v>
      </c>
      <c r="W94">
        <f t="shared" si="4"/>
        <v>1</v>
      </c>
      <c r="X94" t="str">
        <f t="shared" si="5"/>
        <v>m</v>
      </c>
    </row>
    <row r="95" spans="1:24" x14ac:dyDescent="0.25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>
        <f t="shared" si="3"/>
        <v>3</v>
      </c>
      <c r="W95">
        <f t="shared" si="4"/>
        <v>1</v>
      </c>
      <c r="X95" t="str">
        <f t="shared" si="5"/>
        <v>m</v>
      </c>
    </row>
    <row r="96" spans="1:24" x14ac:dyDescent="0.25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>
        <f t="shared" si="3"/>
        <v>4</v>
      </c>
      <c r="W96">
        <f t="shared" si="4"/>
        <v>1</v>
      </c>
      <c r="X96" t="str">
        <f t="shared" si="5"/>
        <v>m</v>
      </c>
    </row>
    <row r="97" spans="1:24" x14ac:dyDescent="0.25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>
        <f t="shared" si="3"/>
        <v>3</v>
      </c>
      <c r="W97">
        <f t="shared" si="4"/>
        <v>1</v>
      </c>
      <c r="X97" t="str">
        <f t="shared" si="5"/>
        <v>k</v>
      </c>
    </row>
    <row r="98" spans="1:24" x14ac:dyDescent="0.25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>
        <f t="shared" si="3"/>
        <v>3</v>
      </c>
      <c r="W98">
        <f t="shared" si="4"/>
        <v>1</v>
      </c>
      <c r="X98" t="str">
        <f t="shared" si="5"/>
        <v>m</v>
      </c>
    </row>
    <row r="99" spans="1:24" x14ac:dyDescent="0.25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>
        <f t="shared" si="3"/>
        <v>4</v>
      </c>
      <c r="W99">
        <f t="shared" si="4"/>
        <v>1</v>
      </c>
      <c r="X99" t="str">
        <f t="shared" si="5"/>
        <v>m</v>
      </c>
    </row>
    <row r="100" spans="1:24" x14ac:dyDescent="0.25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>
        <f t="shared" si="3"/>
        <v>3</v>
      </c>
      <c r="W100">
        <f t="shared" si="4"/>
        <v>1</v>
      </c>
      <c r="X100" t="str">
        <f t="shared" si="5"/>
        <v>k</v>
      </c>
    </row>
    <row r="101" spans="1:24" x14ac:dyDescent="0.25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>
        <f t="shared" si="3"/>
        <v>3</v>
      </c>
      <c r="W101">
        <f t="shared" si="4"/>
        <v>1</v>
      </c>
      <c r="X101" t="str">
        <f t="shared" si="5"/>
        <v>m</v>
      </c>
    </row>
    <row r="102" spans="1:24" x14ac:dyDescent="0.25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>
        <f t="shared" si="3"/>
        <v>3</v>
      </c>
      <c r="W102">
        <f t="shared" si="4"/>
        <v>1</v>
      </c>
      <c r="X102" t="str">
        <f t="shared" si="5"/>
        <v>m</v>
      </c>
    </row>
    <row r="103" spans="1:24" x14ac:dyDescent="0.25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>
        <f t="shared" si="3"/>
        <v>3</v>
      </c>
      <c r="W103">
        <f t="shared" si="4"/>
        <v>1</v>
      </c>
      <c r="X103" t="str">
        <f t="shared" si="5"/>
        <v>m</v>
      </c>
    </row>
    <row r="104" spans="1:24" x14ac:dyDescent="0.25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>
        <f t="shared" si="3"/>
        <v>3</v>
      </c>
      <c r="W104">
        <f t="shared" si="4"/>
        <v>1</v>
      </c>
      <c r="X104" t="str">
        <f t="shared" si="5"/>
        <v>k</v>
      </c>
    </row>
    <row r="105" spans="1:24" x14ac:dyDescent="0.25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>
        <f t="shared" si="3"/>
        <v>3</v>
      </c>
      <c r="W105">
        <f t="shared" si="4"/>
        <v>1</v>
      </c>
      <c r="X105" t="str">
        <f t="shared" si="5"/>
        <v>m</v>
      </c>
    </row>
    <row r="106" spans="1:24" x14ac:dyDescent="0.25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>
        <f t="shared" si="3"/>
        <v>2</v>
      </c>
      <c r="W106">
        <f t="shared" si="4"/>
        <v>0</v>
      </c>
      <c r="X106" t="str">
        <f t="shared" si="5"/>
        <v>k</v>
      </c>
    </row>
    <row r="107" spans="1:24" x14ac:dyDescent="0.25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>
        <f t="shared" si="3"/>
        <v>1</v>
      </c>
      <c r="W107">
        <f t="shared" si="4"/>
        <v>0</v>
      </c>
      <c r="X107" t="str">
        <f t="shared" si="5"/>
        <v>k</v>
      </c>
    </row>
    <row r="108" spans="1:24" x14ac:dyDescent="0.25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>
        <f t="shared" si="3"/>
        <v>3</v>
      </c>
      <c r="W108">
        <f t="shared" si="4"/>
        <v>1</v>
      </c>
      <c r="X108" t="str">
        <f t="shared" si="5"/>
        <v>m</v>
      </c>
    </row>
    <row r="109" spans="1:24" x14ac:dyDescent="0.25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>
        <f t="shared" si="3"/>
        <v>3</v>
      </c>
      <c r="W109">
        <f t="shared" si="4"/>
        <v>1</v>
      </c>
      <c r="X109" t="str">
        <f t="shared" si="5"/>
        <v>m</v>
      </c>
    </row>
    <row r="110" spans="1:24" x14ac:dyDescent="0.25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>
        <f t="shared" si="3"/>
        <v>3</v>
      </c>
      <c r="W110">
        <f t="shared" si="4"/>
        <v>1</v>
      </c>
      <c r="X110" t="str">
        <f t="shared" si="5"/>
        <v>m</v>
      </c>
    </row>
    <row r="111" spans="1:24" x14ac:dyDescent="0.25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>
        <f t="shared" si="3"/>
        <v>3</v>
      </c>
      <c r="W111">
        <f t="shared" si="4"/>
        <v>1</v>
      </c>
      <c r="X111" t="str">
        <f t="shared" si="5"/>
        <v>m</v>
      </c>
    </row>
    <row r="112" spans="1:24" x14ac:dyDescent="0.25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>
        <f t="shared" si="3"/>
        <v>3</v>
      </c>
      <c r="W112">
        <f t="shared" si="4"/>
        <v>1</v>
      </c>
      <c r="X112" t="str">
        <f t="shared" si="5"/>
        <v>m</v>
      </c>
    </row>
    <row r="113" spans="1:24" x14ac:dyDescent="0.25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>
        <f t="shared" si="3"/>
        <v>3</v>
      </c>
      <c r="W113">
        <f t="shared" si="4"/>
        <v>1</v>
      </c>
      <c r="X113" t="str">
        <f t="shared" si="5"/>
        <v>m</v>
      </c>
    </row>
    <row r="114" spans="1:24" x14ac:dyDescent="0.25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>
        <f t="shared" si="3"/>
        <v>3</v>
      </c>
      <c r="W114">
        <f t="shared" si="4"/>
        <v>1</v>
      </c>
      <c r="X114" t="str">
        <f t="shared" si="5"/>
        <v>m</v>
      </c>
    </row>
    <row r="115" spans="1:24" x14ac:dyDescent="0.25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>
        <f t="shared" si="3"/>
        <v>3</v>
      </c>
      <c r="W115">
        <f t="shared" si="4"/>
        <v>1</v>
      </c>
      <c r="X115" t="str">
        <f t="shared" si="5"/>
        <v>m</v>
      </c>
    </row>
    <row r="116" spans="1:24" x14ac:dyDescent="0.25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>
        <f t="shared" si="3"/>
        <v>2</v>
      </c>
      <c r="W116">
        <f t="shared" si="4"/>
        <v>0</v>
      </c>
      <c r="X116" t="str">
        <f t="shared" si="5"/>
        <v>k</v>
      </c>
    </row>
    <row r="117" spans="1:24" x14ac:dyDescent="0.25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>
        <f t="shared" si="3"/>
        <v>3</v>
      </c>
      <c r="W117">
        <f t="shared" si="4"/>
        <v>1</v>
      </c>
      <c r="X117" t="str">
        <f t="shared" si="5"/>
        <v>k</v>
      </c>
    </row>
    <row r="118" spans="1:24" x14ac:dyDescent="0.25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>
        <f t="shared" si="3"/>
        <v>3</v>
      </c>
      <c r="W118">
        <f t="shared" si="4"/>
        <v>1</v>
      </c>
      <c r="X118" t="str">
        <f t="shared" si="5"/>
        <v>k</v>
      </c>
    </row>
    <row r="119" spans="1:24" x14ac:dyDescent="0.25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>
        <f t="shared" si="3"/>
        <v>3</v>
      </c>
      <c r="W119">
        <f t="shared" si="4"/>
        <v>1</v>
      </c>
      <c r="X119" t="str">
        <f t="shared" si="5"/>
        <v>m</v>
      </c>
    </row>
    <row r="120" spans="1:24" x14ac:dyDescent="0.25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>
        <f t="shared" si="3"/>
        <v>3</v>
      </c>
      <c r="W120">
        <f t="shared" si="4"/>
        <v>1</v>
      </c>
      <c r="X120" t="str">
        <f t="shared" si="5"/>
        <v>m</v>
      </c>
    </row>
    <row r="121" spans="1:24" x14ac:dyDescent="0.25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>
        <f t="shared" si="3"/>
        <v>3</v>
      </c>
      <c r="W121">
        <f t="shared" si="4"/>
        <v>1</v>
      </c>
      <c r="X121" t="str">
        <f t="shared" si="5"/>
        <v>m</v>
      </c>
    </row>
    <row r="122" spans="1:24" x14ac:dyDescent="0.25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>
        <f t="shared" si="3"/>
        <v>3</v>
      </c>
      <c r="W122">
        <f t="shared" si="4"/>
        <v>1</v>
      </c>
      <c r="X122" t="str">
        <f t="shared" si="5"/>
        <v>m</v>
      </c>
    </row>
    <row r="123" spans="1:24" x14ac:dyDescent="0.25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>
        <f t="shared" si="3"/>
        <v>2</v>
      </c>
      <c r="W123">
        <f t="shared" si="4"/>
        <v>0</v>
      </c>
      <c r="X123" t="str">
        <f t="shared" si="5"/>
        <v>m</v>
      </c>
    </row>
    <row r="124" spans="1:24" x14ac:dyDescent="0.25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>
        <f t="shared" si="3"/>
        <v>2</v>
      </c>
      <c r="W124">
        <f t="shared" si="4"/>
        <v>0</v>
      </c>
      <c r="X124" t="str">
        <f t="shared" si="5"/>
        <v>k</v>
      </c>
    </row>
    <row r="125" spans="1:24" x14ac:dyDescent="0.25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>
        <f t="shared" si="3"/>
        <v>2</v>
      </c>
      <c r="W125">
        <f t="shared" si="4"/>
        <v>0</v>
      </c>
      <c r="X125" t="str">
        <f t="shared" si="5"/>
        <v>m</v>
      </c>
    </row>
    <row r="126" spans="1:24" x14ac:dyDescent="0.25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>
        <f t="shared" si="3"/>
        <v>3</v>
      </c>
      <c r="W126">
        <f t="shared" si="4"/>
        <v>1</v>
      </c>
      <c r="X126" t="str">
        <f t="shared" si="5"/>
        <v>k</v>
      </c>
    </row>
    <row r="127" spans="1:24" x14ac:dyDescent="0.25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>
        <f t="shared" si="3"/>
        <v>2</v>
      </c>
      <c r="W127">
        <f t="shared" si="4"/>
        <v>0</v>
      </c>
      <c r="X127" t="str">
        <f t="shared" si="5"/>
        <v>m</v>
      </c>
    </row>
    <row r="128" spans="1:24" x14ac:dyDescent="0.25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>
        <f t="shared" si="3"/>
        <v>2</v>
      </c>
      <c r="W128">
        <f t="shared" si="4"/>
        <v>0</v>
      </c>
      <c r="X128" t="str">
        <f t="shared" si="5"/>
        <v>k</v>
      </c>
    </row>
    <row r="129" spans="1:24" x14ac:dyDescent="0.25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>
        <f t="shared" si="3"/>
        <v>2</v>
      </c>
      <c r="W129">
        <f t="shared" si="4"/>
        <v>0</v>
      </c>
      <c r="X129" t="str">
        <f t="shared" si="5"/>
        <v>k</v>
      </c>
    </row>
    <row r="130" spans="1:24" x14ac:dyDescent="0.25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>
        <f t="shared" si="3"/>
        <v>2</v>
      </c>
      <c r="W130">
        <f t="shared" si="4"/>
        <v>0</v>
      </c>
      <c r="X130" t="str">
        <f t="shared" si="5"/>
        <v>k</v>
      </c>
    </row>
    <row r="131" spans="1:24" x14ac:dyDescent="0.25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>
        <f t="shared" ref="V131:V153" si="6">COUNTA(C131:H131,J131,L131,N131,P131,R131,T131,U131)</f>
        <v>3</v>
      </c>
      <c r="W131">
        <f t="shared" ref="W131:W153" si="7">IF(V131&gt;2,1,0)</f>
        <v>1</v>
      </c>
      <c r="X131" t="str">
        <f t="shared" ref="X131:X153" si="8">IF(MOD(MID(B131,10,1),2)=0,"k","m")</f>
        <v>k</v>
      </c>
    </row>
    <row r="132" spans="1:24" x14ac:dyDescent="0.25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>
        <f t="shared" si="6"/>
        <v>2</v>
      </c>
      <c r="W132">
        <f t="shared" si="7"/>
        <v>0</v>
      </c>
      <c r="X132" t="str">
        <f t="shared" si="8"/>
        <v>k</v>
      </c>
    </row>
    <row r="133" spans="1:24" x14ac:dyDescent="0.25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>
        <f t="shared" si="6"/>
        <v>3</v>
      </c>
      <c r="W133">
        <f t="shared" si="7"/>
        <v>1</v>
      </c>
      <c r="X133" t="str">
        <f t="shared" si="8"/>
        <v>m</v>
      </c>
    </row>
    <row r="134" spans="1:24" x14ac:dyDescent="0.25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>
        <f t="shared" si="6"/>
        <v>4</v>
      </c>
      <c r="W134">
        <f t="shared" si="7"/>
        <v>1</v>
      </c>
      <c r="X134" t="str">
        <f t="shared" si="8"/>
        <v>k</v>
      </c>
    </row>
    <row r="135" spans="1:24" x14ac:dyDescent="0.25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>
        <f t="shared" si="6"/>
        <v>3</v>
      </c>
      <c r="W135">
        <f t="shared" si="7"/>
        <v>1</v>
      </c>
      <c r="X135" t="str">
        <f t="shared" si="8"/>
        <v>k</v>
      </c>
    </row>
    <row r="136" spans="1:24" x14ac:dyDescent="0.25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>
        <f t="shared" si="6"/>
        <v>2</v>
      </c>
      <c r="W136">
        <f t="shared" si="7"/>
        <v>0</v>
      </c>
      <c r="X136" t="str">
        <f t="shared" si="8"/>
        <v>k</v>
      </c>
    </row>
    <row r="137" spans="1:24" x14ac:dyDescent="0.25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>
        <f t="shared" si="6"/>
        <v>3</v>
      </c>
      <c r="W137">
        <f t="shared" si="7"/>
        <v>1</v>
      </c>
      <c r="X137" t="str">
        <f t="shared" si="8"/>
        <v>k</v>
      </c>
    </row>
    <row r="138" spans="1:24" x14ac:dyDescent="0.25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>
        <f t="shared" si="6"/>
        <v>2</v>
      </c>
      <c r="W138">
        <f t="shared" si="7"/>
        <v>0</v>
      </c>
      <c r="X138" t="str">
        <f t="shared" si="8"/>
        <v>k</v>
      </c>
    </row>
    <row r="139" spans="1:24" x14ac:dyDescent="0.25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>
        <f t="shared" si="6"/>
        <v>4</v>
      </c>
      <c r="W139">
        <f t="shared" si="7"/>
        <v>1</v>
      </c>
      <c r="X139" t="str">
        <f t="shared" si="8"/>
        <v>k</v>
      </c>
    </row>
    <row r="140" spans="1:24" x14ac:dyDescent="0.25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>
        <f t="shared" si="6"/>
        <v>4</v>
      </c>
      <c r="W140">
        <f t="shared" si="7"/>
        <v>1</v>
      </c>
      <c r="X140" t="str">
        <f t="shared" si="8"/>
        <v>k</v>
      </c>
    </row>
    <row r="141" spans="1:24" x14ac:dyDescent="0.25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>
        <f t="shared" si="6"/>
        <v>1</v>
      </c>
      <c r="W141">
        <f t="shared" si="7"/>
        <v>0</v>
      </c>
      <c r="X141" t="str">
        <f t="shared" si="8"/>
        <v>k</v>
      </c>
    </row>
    <row r="142" spans="1:24" x14ac:dyDescent="0.25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>
        <f t="shared" si="6"/>
        <v>5</v>
      </c>
      <c r="W142">
        <f t="shared" si="7"/>
        <v>1</v>
      </c>
      <c r="X142" t="str">
        <f t="shared" si="8"/>
        <v>k</v>
      </c>
    </row>
    <row r="143" spans="1:24" x14ac:dyDescent="0.25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>
        <f t="shared" si="6"/>
        <v>5</v>
      </c>
      <c r="W143">
        <f t="shared" si="7"/>
        <v>1</v>
      </c>
      <c r="X143" t="str">
        <f t="shared" si="8"/>
        <v>k</v>
      </c>
    </row>
    <row r="144" spans="1:24" x14ac:dyDescent="0.25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>
        <f t="shared" si="6"/>
        <v>3</v>
      </c>
      <c r="W144">
        <f t="shared" si="7"/>
        <v>1</v>
      </c>
      <c r="X144" t="str">
        <f t="shared" si="8"/>
        <v>k</v>
      </c>
    </row>
    <row r="145" spans="1:24" x14ac:dyDescent="0.25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>
        <f t="shared" si="6"/>
        <v>2</v>
      </c>
      <c r="W145">
        <f t="shared" si="7"/>
        <v>0</v>
      </c>
      <c r="X145" t="str">
        <f t="shared" si="8"/>
        <v>k</v>
      </c>
    </row>
    <row r="146" spans="1:24" x14ac:dyDescent="0.25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>
        <f t="shared" si="6"/>
        <v>1</v>
      </c>
      <c r="W146">
        <f t="shared" si="7"/>
        <v>0</v>
      </c>
      <c r="X146" t="str">
        <f t="shared" si="8"/>
        <v>k</v>
      </c>
    </row>
    <row r="147" spans="1:24" x14ac:dyDescent="0.25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>
        <f t="shared" si="6"/>
        <v>3</v>
      </c>
      <c r="W147">
        <f t="shared" si="7"/>
        <v>1</v>
      </c>
      <c r="X147" t="str">
        <f t="shared" si="8"/>
        <v>k</v>
      </c>
    </row>
    <row r="148" spans="1:24" x14ac:dyDescent="0.25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>
        <f t="shared" si="6"/>
        <v>2</v>
      </c>
      <c r="W148">
        <f t="shared" si="7"/>
        <v>0</v>
      </c>
      <c r="X148" t="str">
        <f t="shared" si="8"/>
        <v>k</v>
      </c>
    </row>
    <row r="149" spans="1:24" x14ac:dyDescent="0.25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>
        <f t="shared" si="6"/>
        <v>2</v>
      </c>
      <c r="W149">
        <f t="shared" si="7"/>
        <v>0</v>
      </c>
      <c r="X149" t="str">
        <f t="shared" si="8"/>
        <v>k</v>
      </c>
    </row>
    <row r="150" spans="1:24" x14ac:dyDescent="0.25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>
        <f t="shared" si="6"/>
        <v>2</v>
      </c>
      <c r="W150">
        <f t="shared" si="7"/>
        <v>0</v>
      </c>
      <c r="X150" t="str">
        <f t="shared" si="8"/>
        <v>k</v>
      </c>
    </row>
    <row r="151" spans="1:24" x14ac:dyDescent="0.25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>
        <f t="shared" si="6"/>
        <v>4</v>
      </c>
      <c r="W151">
        <f t="shared" si="7"/>
        <v>1</v>
      </c>
      <c r="X151" t="str">
        <f t="shared" si="8"/>
        <v>k</v>
      </c>
    </row>
    <row r="152" spans="1:24" x14ac:dyDescent="0.25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>
        <f t="shared" si="6"/>
        <v>3</v>
      </c>
      <c r="W152">
        <f t="shared" si="7"/>
        <v>1</v>
      </c>
      <c r="X152" t="str">
        <f t="shared" si="8"/>
        <v>k</v>
      </c>
    </row>
    <row r="153" spans="1:24" x14ac:dyDescent="0.25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>
        <f t="shared" si="6"/>
        <v>3</v>
      </c>
      <c r="W153">
        <f t="shared" si="7"/>
        <v>1</v>
      </c>
      <c r="X153" t="str">
        <f t="shared" si="8"/>
        <v>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F2D2-E8B9-4F4D-93BC-434F46A25997}">
  <dimension ref="A1:Y153"/>
  <sheetViews>
    <sheetView workbookViewId="0">
      <selection activeCell="V1" sqref="V1:V1048576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bestFit="1" customWidth="1"/>
    <col min="4" max="4" width="9.5703125" bestFit="1" customWidth="1"/>
    <col min="5" max="5" width="8.28515625" bestFit="1" customWidth="1"/>
    <col min="6" max="6" width="11.42578125" bestFit="1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1.28515625" bestFit="1" customWidth="1"/>
    <col min="15" max="16" width="11.85546875" bestFit="1" customWidth="1"/>
    <col min="17" max="18" width="14" bestFit="1" customWidth="1"/>
    <col min="19" max="20" width="8.140625" bestFit="1" customWidth="1"/>
    <col min="21" max="21" width="7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119</v>
      </c>
    </row>
    <row r="2" spans="1:25" x14ac:dyDescent="0.25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 t="str">
        <f>IF(MOD(MID(B2,10,1),2)=0,"k","m")</f>
        <v>k</v>
      </c>
    </row>
    <row r="3" spans="1:25" x14ac:dyDescent="0.25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 t="str">
        <f>IF(MOD(MID(B3,10,1),2)=0,"k","m")</f>
        <v>k</v>
      </c>
    </row>
    <row r="4" spans="1:25" x14ac:dyDescent="0.25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 t="str">
        <f t="shared" ref="V4:V67" si="0">IF(MOD(MID(B4,10,1),2)=0,"k","m")</f>
        <v>k</v>
      </c>
    </row>
    <row r="5" spans="1:25" x14ac:dyDescent="0.25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 t="str">
        <f t="shared" si="0"/>
        <v>k</v>
      </c>
      <c r="W5" s="6"/>
      <c r="X5" s="6" t="s">
        <v>120</v>
      </c>
      <c r="Y5" s="6" t="s">
        <v>121</v>
      </c>
    </row>
    <row r="6" spans="1:25" x14ac:dyDescent="0.25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 t="str">
        <f t="shared" si="0"/>
        <v>m</v>
      </c>
      <c r="W6" s="6" t="s">
        <v>122</v>
      </c>
      <c r="X6" s="7">
        <f>AVERAGEIF(V2:V153,X5,S2:S153)</f>
        <v>62.409523809523812</v>
      </c>
      <c r="Y6" s="7">
        <f>AVERAGEIF(V2:V153,Y5,S2:S153)</f>
        <v>60.787234042553195</v>
      </c>
    </row>
    <row r="7" spans="1:25" x14ac:dyDescent="0.25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 t="str">
        <f t="shared" si="0"/>
        <v>m</v>
      </c>
      <c r="W7" s="6" t="s">
        <v>123</v>
      </c>
      <c r="X7" s="7">
        <f>AVERAGEIF(V2:V153,X5,Q2:Q153)</f>
        <v>71.48571428571428</v>
      </c>
      <c r="Y7" s="7">
        <f>AVERAGEIF(V2:V153,Y5,Q2:Q153)</f>
        <v>78.936170212765958</v>
      </c>
    </row>
    <row r="8" spans="1:25" x14ac:dyDescent="0.25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 t="str">
        <f t="shared" si="0"/>
        <v>k</v>
      </c>
    </row>
    <row r="9" spans="1:25" x14ac:dyDescent="0.25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 t="str">
        <f t="shared" si="0"/>
        <v>k</v>
      </c>
    </row>
    <row r="10" spans="1:25" x14ac:dyDescent="0.25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 t="str">
        <f t="shared" si="0"/>
        <v>m</v>
      </c>
    </row>
    <row r="11" spans="1:25" x14ac:dyDescent="0.25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 t="str">
        <f t="shared" si="0"/>
        <v>k</v>
      </c>
    </row>
    <row r="12" spans="1:25" x14ac:dyDescent="0.25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 t="str">
        <f t="shared" si="0"/>
        <v>k</v>
      </c>
    </row>
    <row r="13" spans="1:25" x14ac:dyDescent="0.25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 t="str">
        <f t="shared" si="0"/>
        <v>k</v>
      </c>
    </row>
    <row r="14" spans="1:25" x14ac:dyDescent="0.25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 t="str">
        <f t="shared" si="0"/>
        <v>k</v>
      </c>
    </row>
    <row r="15" spans="1:25" x14ac:dyDescent="0.25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 t="str">
        <f t="shared" si="0"/>
        <v>k</v>
      </c>
    </row>
    <row r="16" spans="1:25" x14ac:dyDescent="0.25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 t="str">
        <f t="shared" si="0"/>
        <v>m</v>
      </c>
    </row>
    <row r="17" spans="1:22" x14ac:dyDescent="0.25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 t="str">
        <f t="shared" si="0"/>
        <v>k</v>
      </c>
    </row>
    <row r="18" spans="1:22" x14ac:dyDescent="0.25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 t="str">
        <f t="shared" si="0"/>
        <v>k</v>
      </c>
    </row>
    <row r="19" spans="1:22" x14ac:dyDescent="0.25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 t="str">
        <f t="shared" si="0"/>
        <v>k</v>
      </c>
    </row>
    <row r="20" spans="1:22" x14ac:dyDescent="0.25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 t="str">
        <f t="shared" si="0"/>
        <v>k</v>
      </c>
    </row>
    <row r="21" spans="1:22" x14ac:dyDescent="0.25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 t="str">
        <f t="shared" si="0"/>
        <v>k</v>
      </c>
    </row>
    <row r="22" spans="1:22" x14ac:dyDescent="0.25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 t="str">
        <f t="shared" si="0"/>
        <v>k</v>
      </c>
    </row>
    <row r="23" spans="1:22" x14ac:dyDescent="0.25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 t="str">
        <f t="shared" si="0"/>
        <v>k</v>
      </c>
    </row>
    <row r="24" spans="1:22" x14ac:dyDescent="0.25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 t="str">
        <f t="shared" si="0"/>
        <v>k</v>
      </c>
    </row>
    <row r="25" spans="1:22" x14ac:dyDescent="0.25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 t="str">
        <f t="shared" si="0"/>
        <v>k</v>
      </c>
    </row>
    <row r="26" spans="1:22" x14ac:dyDescent="0.25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 t="str">
        <f t="shared" si="0"/>
        <v>k</v>
      </c>
    </row>
    <row r="27" spans="1:22" x14ac:dyDescent="0.25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 t="str">
        <f t="shared" si="0"/>
        <v>k</v>
      </c>
    </row>
    <row r="28" spans="1:22" x14ac:dyDescent="0.25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 t="str">
        <f t="shared" si="0"/>
        <v>k</v>
      </c>
    </row>
    <row r="29" spans="1:22" x14ac:dyDescent="0.25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 t="str">
        <f t="shared" si="0"/>
        <v>k</v>
      </c>
    </row>
    <row r="30" spans="1:22" x14ac:dyDescent="0.25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 t="str">
        <f t="shared" si="0"/>
        <v>k</v>
      </c>
    </row>
    <row r="31" spans="1:22" x14ac:dyDescent="0.25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 t="str">
        <f t="shared" si="0"/>
        <v>k</v>
      </c>
    </row>
    <row r="32" spans="1:22" x14ac:dyDescent="0.25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 t="str">
        <f t="shared" si="0"/>
        <v>k</v>
      </c>
    </row>
    <row r="33" spans="1:22" x14ac:dyDescent="0.25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 t="str">
        <f t="shared" si="0"/>
        <v>k</v>
      </c>
    </row>
    <row r="34" spans="1:22" x14ac:dyDescent="0.25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 t="str">
        <f t="shared" si="0"/>
        <v>m</v>
      </c>
    </row>
    <row r="35" spans="1:22" x14ac:dyDescent="0.25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 t="str">
        <f t="shared" si="0"/>
        <v>k</v>
      </c>
    </row>
    <row r="36" spans="1:22" x14ac:dyDescent="0.25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 t="str">
        <f t="shared" si="0"/>
        <v>m</v>
      </c>
    </row>
    <row r="37" spans="1:22" x14ac:dyDescent="0.25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 t="str">
        <f t="shared" si="0"/>
        <v>k</v>
      </c>
    </row>
    <row r="38" spans="1:22" x14ac:dyDescent="0.25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 t="str">
        <f t="shared" si="0"/>
        <v>k</v>
      </c>
    </row>
    <row r="39" spans="1:22" x14ac:dyDescent="0.25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 t="str">
        <f t="shared" si="0"/>
        <v>k</v>
      </c>
    </row>
    <row r="40" spans="1:22" x14ac:dyDescent="0.25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 t="str">
        <f t="shared" si="0"/>
        <v>m</v>
      </c>
    </row>
    <row r="41" spans="1:22" x14ac:dyDescent="0.25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 t="str">
        <f t="shared" si="0"/>
        <v>k</v>
      </c>
    </row>
    <row r="42" spans="1:22" x14ac:dyDescent="0.25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 t="str">
        <f t="shared" si="0"/>
        <v>k</v>
      </c>
    </row>
    <row r="43" spans="1:22" x14ac:dyDescent="0.25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 t="str">
        <f t="shared" si="0"/>
        <v>m</v>
      </c>
    </row>
    <row r="44" spans="1:22" x14ac:dyDescent="0.25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 t="str">
        <f t="shared" si="0"/>
        <v>m</v>
      </c>
    </row>
    <row r="45" spans="1:22" x14ac:dyDescent="0.25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 t="str">
        <f t="shared" si="0"/>
        <v>k</v>
      </c>
    </row>
    <row r="46" spans="1:22" x14ac:dyDescent="0.25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 t="str">
        <f t="shared" si="0"/>
        <v>k</v>
      </c>
    </row>
    <row r="47" spans="1:22" x14ac:dyDescent="0.25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 t="str">
        <f t="shared" si="0"/>
        <v>k</v>
      </c>
    </row>
    <row r="48" spans="1:22" x14ac:dyDescent="0.25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 t="str">
        <f t="shared" si="0"/>
        <v>k</v>
      </c>
    </row>
    <row r="49" spans="1:22" x14ac:dyDescent="0.25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 t="str">
        <f t="shared" si="0"/>
        <v>m</v>
      </c>
    </row>
    <row r="50" spans="1:22" x14ac:dyDescent="0.25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 t="str">
        <f t="shared" si="0"/>
        <v>k</v>
      </c>
    </row>
    <row r="51" spans="1:22" x14ac:dyDescent="0.25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 t="str">
        <f t="shared" si="0"/>
        <v>m</v>
      </c>
    </row>
    <row r="52" spans="1:22" x14ac:dyDescent="0.25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 t="str">
        <f t="shared" si="0"/>
        <v>k</v>
      </c>
    </row>
    <row r="53" spans="1:22" x14ac:dyDescent="0.25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 t="str">
        <f t="shared" si="0"/>
        <v>m</v>
      </c>
    </row>
    <row r="54" spans="1:22" x14ac:dyDescent="0.25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 t="str">
        <f t="shared" si="0"/>
        <v>k</v>
      </c>
    </row>
    <row r="55" spans="1:22" x14ac:dyDescent="0.25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 t="str">
        <f t="shared" si="0"/>
        <v>m</v>
      </c>
    </row>
    <row r="56" spans="1:22" x14ac:dyDescent="0.25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 t="str">
        <f t="shared" si="0"/>
        <v>k</v>
      </c>
    </row>
    <row r="57" spans="1:22" x14ac:dyDescent="0.25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 t="str">
        <f t="shared" si="0"/>
        <v>k</v>
      </c>
    </row>
    <row r="58" spans="1:22" x14ac:dyDescent="0.25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 t="str">
        <f t="shared" si="0"/>
        <v>k</v>
      </c>
    </row>
    <row r="59" spans="1:22" x14ac:dyDescent="0.25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 t="str">
        <f t="shared" si="0"/>
        <v>k</v>
      </c>
    </row>
    <row r="60" spans="1:22" x14ac:dyDescent="0.25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 t="str">
        <f t="shared" si="0"/>
        <v>m</v>
      </c>
    </row>
    <row r="61" spans="1:22" x14ac:dyDescent="0.25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 t="str">
        <f t="shared" si="0"/>
        <v>k</v>
      </c>
    </row>
    <row r="62" spans="1:22" x14ac:dyDescent="0.25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 t="str">
        <f t="shared" si="0"/>
        <v>k</v>
      </c>
    </row>
    <row r="63" spans="1:22" x14ac:dyDescent="0.25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 t="str">
        <f t="shared" si="0"/>
        <v>k</v>
      </c>
    </row>
    <row r="64" spans="1:22" x14ac:dyDescent="0.25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 t="str">
        <f t="shared" si="0"/>
        <v>k</v>
      </c>
    </row>
    <row r="65" spans="1:22" x14ac:dyDescent="0.25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 t="str">
        <f t="shared" si="0"/>
        <v>k</v>
      </c>
    </row>
    <row r="66" spans="1:22" x14ac:dyDescent="0.25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 t="str">
        <f t="shared" si="0"/>
        <v>k</v>
      </c>
    </row>
    <row r="67" spans="1:22" x14ac:dyDescent="0.25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 t="str">
        <f t="shared" si="0"/>
        <v>k</v>
      </c>
    </row>
    <row r="68" spans="1:22" x14ac:dyDescent="0.25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 t="str">
        <f t="shared" ref="V68:V131" si="1">IF(MOD(MID(B68,10,1),2)=0,"k","m")</f>
        <v>k</v>
      </c>
    </row>
    <row r="69" spans="1:22" x14ac:dyDescent="0.25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 t="str">
        <f t="shared" si="1"/>
        <v>k</v>
      </c>
    </row>
    <row r="70" spans="1:22" x14ac:dyDescent="0.25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 t="str">
        <f t="shared" si="1"/>
        <v>m</v>
      </c>
    </row>
    <row r="71" spans="1:22" x14ac:dyDescent="0.25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 t="str">
        <f t="shared" si="1"/>
        <v>m</v>
      </c>
    </row>
    <row r="72" spans="1:22" x14ac:dyDescent="0.25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 t="str">
        <f t="shared" si="1"/>
        <v>m</v>
      </c>
    </row>
    <row r="73" spans="1:22" x14ac:dyDescent="0.25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 t="str">
        <f t="shared" si="1"/>
        <v>k</v>
      </c>
    </row>
    <row r="74" spans="1:22" x14ac:dyDescent="0.25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 t="str">
        <f t="shared" si="1"/>
        <v>k</v>
      </c>
    </row>
    <row r="75" spans="1:22" x14ac:dyDescent="0.25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  <c r="V75" t="str">
        <f t="shared" si="1"/>
        <v>k</v>
      </c>
    </row>
    <row r="76" spans="1:22" x14ac:dyDescent="0.25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 t="str">
        <f t="shared" si="1"/>
        <v>k</v>
      </c>
    </row>
    <row r="77" spans="1:22" x14ac:dyDescent="0.25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 t="str">
        <f t="shared" si="1"/>
        <v>m</v>
      </c>
    </row>
    <row r="78" spans="1:22" x14ac:dyDescent="0.25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 t="str">
        <f t="shared" si="1"/>
        <v>k</v>
      </c>
    </row>
    <row r="79" spans="1:22" x14ac:dyDescent="0.25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  <c r="V79" t="str">
        <f t="shared" si="1"/>
        <v>m</v>
      </c>
    </row>
    <row r="80" spans="1:22" x14ac:dyDescent="0.25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 t="str">
        <f t="shared" si="1"/>
        <v>k</v>
      </c>
    </row>
    <row r="81" spans="1:22" x14ac:dyDescent="0.25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 t="str">
        <f t="shared" si="1"/>
        <v>m</v>
      </c>
    </row>
    <row r="82" spans="1:22" x14ac:dyDescent="0.25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 t="str">
        <f t="shared" si="1"/>
        <v>k</v>
      </c>
    </row>
    <row r="83" spans="1:22" x14ac:dyDescent="0.25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 t="str">
        <f t="shared" si="1"/>
        <v>k</v>
      </c>
    </row>
    <row r="84" spans="1:22" x14ac:dyDescent="0.25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 t="str">
        <f t="shared" si="1"/>
        <v>k</v>
      </c>
    </row>
    <row r="85" spans="1:22" x14ac:dyDescent="0.25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 t="str">
        <f t="shared" si="1"/>
        <v>k</v>
      </c>
    </row>
    <row r="86" spans="1:22" x14ac:dyDescent="0.25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 t="str">
        <f t="shared" si="1"/>
        <v>k</v>
      </c>
    </row>
    <row r="87" spans="1:22" x14ac:dyDescent="0.25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 t="str">
        <f t="shared" si="1"/>
        <v>k</v>
      </c>
    </row>
    <row r="88" spans="1:22" x14ac:dyDescent="0.25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 t="str">
        <f t="shared" si="1"/>
        <v>m</v>
      </c>
    </row>
    <row r="89" spans="1:22" x14ac:dyDescent="0.25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 t="str">
        <f t="shared" si="1"/>
        <v>m</v>
      </c>
    </row>
    <row r="90" spans="1:22" x14ac:dyDescent="0.25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 t="str">
        <f t="shared" si="1"/>
        <v>k</v>
      </c>
    </row>
    <row r="91" spans="1:22" x14ac:dyDescent="0.25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 t="str">
        <f t="shared" si="1"/>
        <v>k</v>
      </c>
    </row>
    <row r="92" spans="1:22" x14ac:dyDescent="0.25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 t="str">
        <f t="shared" si="1"/>
        <v>k</v>
      </c>
    </row>
    <row r="93" spans="1:22" x14ac:dyDescent="0.25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 t="str">
        <f t="shared" si="1"/>
        <v>k</v>
      </c>
    </row>
    <row r="94" spans="1:22" x14ac:dyDescent="0.25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 t="str">
        <f t="shared" si="1"/>
        <v>m</v>
      </c>
    </row>
    <row r="95" spans="1:22" x14ac:dyDescent="0.25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 t="str">
        <f t="shared" si="1"/>
        <v>m</v>
      </c>
    </row>
    <row r="96" spans="1:22" x14ac:dyDescent="0.25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 t="str">
        <f t="shared" si="1"/>
        <v>m</v>
      </c>
    </row>
    <row r="97" spans="1:22" x14ac:dyDescent="0.25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 t="str">
        <f t="shared" si="1"/>
        <v>k</v>
      </c>
    </row>
    <row r="98" spans="1:22" x14ac:dyDescent="0.25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 t="str">
        <f t="shared" si="1"/>
        <v>m</v>
      </c>
    </row>
    <row r="99" spans="1:22" x14ac:dyDescent="0.25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 t="str">
        <f t="shared" si="1"/>
        <v>m</v>
      </c>
    </row>
    <row r="100" spans="1:22" x14ac:dyDescent="0.25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 t="str">
        <f t="shared" si="1"/>
        <v>k</v>
      </c>
    </row>
    <row r="101" spans="1:22" x14ac:dyDescent="0.25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 t="str">
        <f t="shared" si="1"/>
        <v>m</v>
      </c>
    </row>
    <row r="102" spans="1:22" x14ac:dyDescent="0.25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 t="str">
        <f t="shared" si="1"/>
        <v>m</v>
      </c>
    </row>
    <row r="103" spans="1:22" x14ac:dyDescent="0.25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 t="str">
        <f t="shared" si="1"/>
        <v>m</v>
      </c>
    </row>
    <row r="104" spans="1:22" x14ac:dyDescent="0.25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 t="str">
        <f t="shared" si="1"/>
        <v>k</v>
      </c>
    </row>
    <row r="105" spans="1:22" x14ac:dyDescent="0.25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 t="str">
        <f t="shared" si="1"/>
        <v>m</v>
      </c>
    </row>
    <row r="106" spans="1:22" x14ac:dyDescent="0.25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 t="str">
        <f t="shared" si="1"/>
        <v>k</v>
      </c>
    </row>
    <row r="107" spans="1:22" x14ac:dyDescent="0.25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 t="str">
        <f t="shared" si="1"/>
        <v>k</v>
      </c>
    </row>
    <row r="108" spans="1:22" x14ac:dyDescent="0.25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 t="str">
        <f t="shared" si="1"/>
        <v>m</v>
      </c>
    </row>
    <row r="109" spans="1:22" x14ac:dyDescent="0.25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 t="str">
        <f t="shared" si="1"/>
        <v>m</v>
      </c>
    </row>
    <row r="110" spans="1:22" x14ac:dyDescent="0.25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 t="str">
        <f t="shared" si="1"/>
        <v>m</v>
      </c>
    </row>
    <row r="111" spans="1:22" x14ac:dyDescent="0.25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 t="str">
        <f t="shared" si="1"/>
        <v>m</v>
      </c>
    </row>
    <row r="112" spans="1:22" x14ac:dyDescent="0.25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 t="str">
        <f t="shared" si="1"/>
        <v>m</v>
      </c>
    </row>
    <row r="113" spans="1:22" x14ac:dyDescent="0.25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 t="str">
        <f t="shared" si="1"/>
        <v>m</v>
      </c>
    </row>
    <row r="114" spans="1:22" x14ac:dyDescent="0.25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 t="str">
        <f t="shared" si="1"/>
        <v>m</v>
      </c>
    </row>
    <row r="115" spans="1:22" x14ac:dyDescent="0.25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 t="str">
        <f t="shared" si="1"/>
        <v>m</v>
      </c>
    </row>
    <row r="116" spans="1:22" x14ac:dyDescent="0.25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 t="str">
        <f t="shared" si="1"/>
        <v>k</v>
      </c>
    </row>
    <row r="117" spans="1:22" x14ac:dyDescent="0.25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 t="str">
        <f t="shared" si="1"/>
        <v>k</v>
      </c>
    </row>
    <row r="118" spans="1:22" x14ac:dyDescent="0.25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 t="str">
        <f t="shared" si="1"/>
        <v>k</v>
      </c>
    </row>
    <row r="119" spans="1:22" x14ac:dyDescent="0.25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 t="str">
        <f t="shared" si="1"/>
        <v>m</v>
      </c>
    </row>
    <row r="120" spans="1:22" x14ac:dyDescent="0.25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 t="str">
        <f t="shared" si="1"/>
        <v>m</v>
      </c>
    </row>
    <row r="121" spans="1:22" x14ac:dyDescent="0.25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 t="str">
        <f t="shared" si="1"/>
        <v>m</v>
      </c>
    </row>
    <row r="122" spans="1:22" x14ac:dyDescent="0.25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 t="str">
        <f t="shared" si="1"/>
        <v>m</v>
      </c>
    </row>
    <row r="123" spans="1:22" x14ac:dyDescent="0.25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 t="str">
        <f t="shared" si="1"/>
        <v>m</v>
      </c>
    </row>
    <row r="124" spans="1:22" x14ac:dyDescent="0.25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 t="str">
        <f t="shared" si="1"/>
        <v>k</v>
      </c>
    </row>
    <row r="125" spans="1:22" x14ac:dyDescent="0.25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 t="str">
        <f t="shared" si="1"/>
        <v>m</v>
      </c>
    </row>
    <row r="126" spans="1:22" x14ac:dyDescent="0.25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 t="str">
        <f t="shared" si="1"/>
        <v>k</v>
      </c>
    </row>
    <row r="127" spans="1:22" x14ac:dyDescent="0.25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 t="str">
        <f t="shared" si="1"/>
        <v>m</v>
      </c>
    </row>
    <row r="128" spans="1:22" x14ac:dyDescent="0.25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 t="str">
        <f t="shared" si="1"/>
        <v>k</v>
      </c>
    </row>
    <row r="129" spans="1:22" x14ac:dyDescent="0.25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 t="str">
        <f t="shared" si="1"/>
        <v>k</v>
      </c>
    </row>
    <row r="130" spans="1:22" x14ac:dyDescent="0.25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 t="str">
        <f t="shared" si="1"/>
        <v>k</v>
      </c>
    </row>
    <row r="131" spans="1:22" x14ac:dyDescent="0.25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 t="str">
        <f t="shared" si="1"/>
        <v>k</v>
      </c>
    </row>
    <row r="132" spans="1:22" x14ac:dyDescent="0.25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 t="str">
        <f t="shared" ref="V132:V153" si="2">IF(MOD(MID(B132,10,1),2)=0,"k","m")</f>
        <v>k</v>
      </c>
    </row>
    <row r="133" spans="1:22" x14ac:dyDescent="0.25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 t="str">
        <f t="shared" si="2"/>
        <v>m</v>
      </c>
    </row>
    <row r="134" spans="1:22" x14ac:dyDescent="0.25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 t="str">
        <f t="shared" si="2"/>
        <v>k</v>
      </c>
    </row>
    <row r="135" spans="1:22" x14ac:dyDescent="0.25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 t="str">
        <f t="shared" si="2"/>
        <v>k</v>
      </c>
    </row>
    <row r="136" spans="1:22" x14ac:dyDescent="0.25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 t="str">
        <f t="shared" si="2"/>
        <v>k</v>
      </c>
    </row>
    <row r="137" spans="1:22" x14ac:dyDescent="0.25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 t="str">
        <f t="shared" si="2"/>
        <v>k</v>
      </c>
    </row>
    <row r="138" spans="1:22" x14ac:dyDescent="0.25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 t="str">
        <f t="shared" si="2"/>
        <v>k</v>
      </c>
    </row>
    <row r="139" spans="1:22" x14ac:dyDescent="0.25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 t="str">
        <f t="shared" si="2"/>
        <v>k</v>
      </c>
    </row>
    <row r="140" spans="1:22" x14ac:dyDescent="0.25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 t="str">
        <f t="shared" si="2"/>
        <v>k</v>
      </c>
    </row>
    <row r="141" spans="1:22" x14ac:dyDescent="0.25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 t="str">
        <f t="shared" si="2"/>
        <v>k</v>
      </c>
    </row>
    <row r="142" spans="1:22" x14ac:dyDescent="0.25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 t="str">
        <f t="shared" si="2"/>
        <v>k</v>
      </c>
    </row>
    <row r="143" spans="1:22" x14ac:dyDescent="0.25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 t="str">
        <f t="shared" si="2"/>
        <v>k</v>
      </c>
    </row>
    <row r="144" spans="1:22" x14ac:dyDescent="0.25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 t="str">
        <f t="shared" si="2"/>
        <v>k</v>
      </c>
    </row>
    <row r="145" spans="1:22" x14ac:dyDescent="0.25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 t="str">
        <f t="shared" si="2"/>
        <v>k</v>
      </c>
    </row>
    <row r="146" spans="1:22" x14ac:dyDescent="0.25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 t="str">
        <f t="shared" si="2"/>
        <v>k</v>
      </c>
    </row>
    <row r="147" spans="1:22" x14ac:dyDescent="0.25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 t="str">
        <f t="shared" si="2"/>
        <v>k</v>
      </c>
    </row>
    <row r="148" spans="1:22" x14ac:dyDescent="0.25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 t="str">
        <f t="shared" si="2"/>
        <v>k</v>
      </c>
    </row>
    <row r="149" spans="1:22" x14ac:dyDescent="0.25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 t="str">
        <f t="shared" si="2"/>
        <v>k</v>
      </c>
    </row>
    <row r="150" spans="1:22" x14ac:dyDescent="0.25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 t="str">
        <f t="shared" si="2"/>
        <v>k</v>
      </c>
    </row>
    <row r="151" spans="1:22" x14ac:dyDescent="0.25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 t="str">
        <f t="shared" si="2"/>
        <v>k</v>
      </c>
    </row>
    <row r="152" spans="1:22" x14ac:dyDescent="0.25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 t="str">
        <f t="shared" si="2"/>
        <v>k</v>
      </c>
    </row>
    <row r="153" spans="1:22" x14ac:dyDescent="0.25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 t="str">
        <f t="shared" si="2"/>
        <v>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AFF76-2B1C-49B2-92D3-C111DB002833}">
  <dimension ref="A1:AI153"/>
  <sheetViews>
    <sheetView topLeftCell="K1" workbookViewId="0">
      <selection activeCell="AI29" sqref="AI29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bestFit="1" customWidth="1"/>
    <col min="4" max="4" width="9.5703125" bestFit="1" customWidth="1"/>
    <col min="5" max="5" width="8.28515625" bestFit="1" customWidth="1"/>
    <col min="6" max="6" width="11.42578125" bestFit="1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1.28515625" bestFit="1" customWidth="1"/>
    <col min="15" max="16" width="11.85546875" bestFit="1" customWidth="1"/>
    <col min="17" max="18" width="14" bestFit="1" customWidth="1"/>
    <col min="19" max="20" width="8.140625" bestFit="1" customWidth="1"/>
    <col min="21" max="21" width="7.140625" bestFit="1" customWidth="1"/>
    <col min="29" max="29" width="10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>
        <v>100</v>
      </c>
    </row>
    <row r="2" spans="1:35" x14ac:dyDescent="0.25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>
        <f>IF(AND($Q2&gt;=0,$Q2&lt;=30),1,0)</f>
        <v>0</v>
      </c>
      <c r="W2">
        <f>IF(AND($Q2&gt;=31,$Q2&lt;=50),1,0)</f>
        <v>0</v>
      </c>
      <c r="X2">
        <f>IF(AND($Q2&gt;=51,$Q2&lt;=75),1,0)</f>
        <v>0</v>
      </c>
      <c r="Y2">
        <f>IF(AND($Q2&gt;=76,$Q2&lt;=90),1,0)</f>
        <v>1</v>
      </c>
      <c r="Z2">
        <f>IF(AND($Q2&gt;=91,$Q2&lt;=99),1,0)</f>
        <v>0</v>
      </c>
      <c r="AA2">
        <f>IF(Q2=100,1,0)</f>
        <v>0</v>
      </c>
      <c r="AD2">
        <f>COUNTA(Q2:Q153)</f>
        <v>152</v>
      </c>
    </row>
    <row r="3" spans="1:35" x14ac:dyDescent="0.25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>
        <f t="shared" ref="V3:V66" si="0">IF(AND($Q3&gt;=0,$Q3&lt;=30),1,0)</f>
        <v>0</v>
      </c>
      <c r="W3">
        <f t="shared" ref="W3:W66" si="1">IF(AND($Q3&gt;=31,$Q3&lt;=50),1,0)</f>
        <v>0</v>
      </c>
      <c r="X3">
        <f t="shared" ref="X3:X66" si="2">IF(AND($Q3&gt;=51,$Q3&lt;=75),1,0)</f>
        <v>1</v>
      </c>
      <c r="Y3">
        <f t="shared" ref="Y3:Y66" si="3">IF(AND($Q3&gt;=76,$Q3&lt;=90),1,0)</f>
        <v>0</v>
      </c>
      <c r="Z3">
        <f t="shared" ref="Z3:Z66" si="4">IF(AND($Q3&gt;=91,$Q3&lt;=99),1,0)</f>
        <v>0</v>
      </c>
      <c r="AA3">
        <f t="shared" ref="AA3:AA66" si="5">IF(Q3=100,1,0)</f>
        <v>0</v>
      </c>
    </row>
    <row r="4" spans="1:35" x14ac:dyDescent="0.25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>
        <f t="shared" si="0"/>
        <v>0</v>
      </c>
      <c r="W4">
        <f t="shared" si="1"/>
        <v>0</v>
      </c>
      <c r="X4">
        <f t="shared" si="2"/>
        <v>1</v>
      </c>
      <c r="Y4">
        <f t="shared" si="3"/>
        <v>0</v>
      </c>
      <c r="Z4">
        <f t="shared" si="4"/>
        <v>0</v>
      </c>
      <c r="AA4">
        <f t="shared" si="5"/>
        <v>0</v>
      </c>
      <c r="AC4" t="s">
        <v>118</v>
      </c>
      <c r="AD4" t="s">
        <v>111</v>
      </c>
      <c r="AE4" t="s">
        <v>112</v>
      </c>
      <c r="AF4" t="s">
        <v>113</v>
      </c>
      <c r="AG4" t="s">
        <v>114</v>
      </c>
      <c r="AH4" t="s">
        <v>115</v>
      </c>
      <c r="AI4">
        <v>100</v>
      </c>
    </row>
    <row r="5" spans="1:35" x14ac:dyDescent="0.25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>
        <f t="shared" si="0"/>
        <v>0</v>
      </c>
      <c r="W5">
        <f t="shared" si="1"/>
        <v>0</v>
      </c>
      <c r="X5">
        <f t="shared" si="2"/>
        <v>1</v>
      </c>
      <c r="Y5">
        <f t="shared" si="3"/>
        <v>0</v>
      </c>
      <c r="Z5">
        <f t="shared" si="4"/>
        <v>0</v>
      </c>
      <c r="AA5">
        <f t="shared" si="5"/>
        <v>0</v>
      </c>
      <c r="AC5" t="s">
        <v>116</v>
      </c>
      <c r="AD5">
        <f>SUM(V2:V153)</f>
        <v>0</v>
      </c>
      <c r="AE5">
        <f t="shared" ref="AE5:AI5" si="6">SUM(W2:W153)</f>
        <v>17</v>
      </c>
      <c r="AF5">
        <f t="shared" si="6"/>
        <v>59</v>
      </c>
      <c r="AG5">
        <f t="shared" si="6"/>
        <v>42</v>
      </c>
      <c r="AH5">
        <f t="shared" si="6"/>
        <v>27</v>
      </c>
      <c r="AI5">
        <f t="shared" si="6"/>
        <v>7</v>
      </c>
    </row>
    <row r="6" spans="1:35" x14ac:dyDescent="0.25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>
        <f t="shared" si="0"/>
        <v>0</v>
      </c>
      <c r="W6">
        <f t="shared" si="1"/>
        <v>0</v>
      </c>
      <c r="X6">
        <f t="shared" si="2"/>
        <v>1</v>
      </c>
      <c r="Y6">
        <f t="shared" si="3"/>
        <v>0</v>
      </c>
      <c r="Z6">
        <f t="shared" si="4"/>
        <v>0</v>
      </c>
      <c r="AA6">
        <f t="shared" si="5"/>
        <v>0</v>
      </c>
      <c r="AC6" t="s">
        <v>117</v>
      </c>
      <c r="AD6" s="5">
        <f>AD5/$AD$2</f>
        <v>0</v>
      </c>
      <c r="AE6" s="5">
        <f t="shared" ref="AE6:AI6" si="7">AE5/$AD$2</f>
        <v>0.1118421052631579</v>
      </c>
      <c r="AF6" s="5">
        <f t="shared" si="7"/>
        <v>0.38815789473684209</v>
      </c>
      <c r="AG6" s="5">
        <f t="shared" si="7"/>
        <v>0.27631578947368424</v>
      </c>
      <c r="AH6" s="5">
        <f t="shared" si="7"/>
        <v>0.17763157894736842</v>
      </c>
      <c r="AI6" s="5">
        <f t="shared" si="7"/>
        <v>4.6052631578947366E-2</v>
      </c>
    </row>
    <row r="7" spans="1:35" x14ac:dyDescent="0.25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>
        <f t="shared" si="0"/>
        <v>0</v>
      </c>
      <c r="W7">
        <f t="shared" si="1"/>
        <v>1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</row>
    <row r="8" spans="1:35" x14ac:dyDescent="0.25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>
        <f t="shared" si="0"/>
        <v>0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1</v>
      </c>
      <c r="AA8">
        <f t="shared" si="5"/>
        <v>0</v>
      </c>
    </row>
    <row r="9" spans="1:35" x14ac:dyDescent="0.25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>
        <f t="shared" si="0"/>
        <v>0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1</v>
      </c>
      <c r="AA9">
        <f t="shared" si="5"/>
        <v>0</v>
      </c>
    </row>
    <row r="10" spans="1:35" x14ac:dyDescent="0.25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>
        <f t="shared" si="0"/>
        <v>0</v>
      </c>
      <c r="W10">
        <f t="shared" si="1"/>
        <v>0</v>
      </c>
      <c r="X10">
        <f t="shared" si="2"/>
        <v>0</v>
      </c>
      <c r="Y10">
        <f t="shared" si="3"/>
        <v>1</v>
      </c>
      <c r="Z10">
        <f t="shared" si="4"/>
        <v>0</v>
      </c>
      <c r="AA10">
        <f t="shared" si="5"/>
        <v>0</v>
      </c>
    </row>
    <row r="11" spans="1:35" x14ac:dyDescent="0.25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>
        <f t="shared" si="0"/>
        <v>0</v>
      </c>
      <c r="W11">
        <f t="shared" si="1"/>
        <v>1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</row>
    <row r="12" spans="1:35" x14ac:dyDescent="0.25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>
        <f t="shared" si="0"/>
        <v>0</v>
      </c>
      <c r="W12">
        <f t="shared" si="1"/>
        <v>0</v>
      </c>
      <c r="X12">
        <f t="shared" si="2"/>
        <v>1</v>
      </c>
      <c r="Y12">
        <f t="shared" si="3"/>
        <v>0</v>
      </c>
      <c r="Z12">
        <f t="shared" si="4"/>
        <v>0</v>
      </c>
      <c r="AA12">
        <f t="shared" si="5"/>
        <v>0</v>
      </c>
    </row>
    <row r="13" spans="1:35" x14ac:dyDescent="0.25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>
        <f t="shared" si="0"/>
        <v>0</v>
      </c>
      <c r="W13">
        <f t="shared" si="1"/>
        <v>0</v>
      </c>
      <c r="X13">
        <f t="shared" si="2"/>
        <v>0</v>
      </c>
      <c r="Y13">
        <f t="shared" si="3"/>
        <v>0</v>
      </c>
      <c r="Z13">
        <f t="shared" si="4"/>
        <v>1</v>
      </c>
      <c r="AA13">
        <f t="shared" si="5"/>
        <v>0</v>
      </c>
    </row>
    <row r="14" spans="1:35" x14ac:dyDescent="0.25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>
        <f t="shared" si="0"/>
        <v>0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1</v>
      </c>
      <c r="AA14">
        <f t="shared" si="5"/>
        <v>0</v>
      </c>
    </row>
    <row r="15" spans="1:35" x14ac:dyDescent="0.25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>
        <f t="shared" si="0"/>
        <v>0</v>
      </c>
      <c r="W15">
        <f t="shared" si="1"/>
        <v>0</v>
      </c>
      <c r="X15">
        <f t="shared" si="2"/>
        <v>0</v>
      </c>
      <c r="Y15">
        <f t="shared" si="3"/>
        <v>1</v>
      </c>
      <c r="Z15">
        <f t="shared" si="4"/>
        <v>0</v>
      </c>
      <c r="AA15">
        <f t="shared" si="5"/>
        <v>0</v>
      </c>
    </row>
    <row r="16" spans="1:35" x14ac:dyDescent="0.25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>
        <f t="shared" si="0"/>
        <v>0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1</v>
      </c>
      <c r="AA16">
        <f t="shared" si="5"/>
        <v>0</v>
      </c>
    </row>
    <row r="17" spans="1:27" x14ac:dyDescent="0.25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>
        <f t="shared" si="0"/>
        <v>0</v>
      </c>
      <c r="W17">
        <f t="shared" si="1"/>
        <v>0</v>
      </c>
      <c r="X17">
        <f t="shared" si="2"/>
        <v>1</v>
      </c>
      <c r="Y17">
        <f t="shared" si="3"/>
        <v>0</v>
      </c>
      <c r="Z17">
        <f t="shared" si="4"/>
        <v>0</v>
      </c>
      <c r="AA17">
        <f t="shared" si="5"/>
        <v>0</v>
      </c>
    </row>
    <row r="18" spans="1:27" x14ac:dyDescent="0.25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>
        <f t="shared" si="0"/>
        <v>0</v>
      </c>
      <c r="W18">
        <f t="shared" si="1"/>
        <v>0</v>
      </c>
      <c r="X18">
        <f t="shared" si="2"/>
        <v>0</v>
      </c>
      <c r="Y18">
        <f t="shared" si="3"/>
        <v>1</v>
      </c>
      <c r="Z18">
        <f t="shared" si="4"/>
        <v>0</v>
      </c>
      <c r="AA18">
        <f t="shared" si="5"/>
        <v>0</v>
      </c>
    </row>
    <row r="19" spans="1:27" x14ac:dyDescent="0.25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>
        <f t="shared" si="0"/>
        <v>0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1</v>
      </c>
      <c r="AA19">
        <f t="shared" si="5"/>
        <v>0</v>
      </c>
    </row>
    <row r="20" spans="1:27" x14ac:dyDescent="0.25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>
        <f t="shared" si="0"/>
        <v>0</v>
      </c>
      <c r="W20">
        <f t="shared" si="1"/>
        <v>0</v>
      </c>
      <c r="X20">
        <f t="shared" si="2"/>
        <v>0</v>
      </c>
      <c r="Y20">
        <f t="shared" si="3"/>
        <v>1</v>
      </c>
      <c r="Z20">
        <f t="shared" si="4"/>
        <v>0</v>
      </c>
      <c r="AA20">
        <f t="shared" si="5"/>
        <v>0</v>
      </c>
    </row>
    <row r="21" spans="1:27" x14ac:dyDescent="0.25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>
        <f t="shared" si="0"/>
        <v>0</v>
      </c>
      <c r="W21">
        <f t="shared" si="1"/>
        <v>0</v>
      </c>
      <c r="X21">
        <f t="shared" si="2"/>
        <v>1</v>
      </c>
      <c r="Y21">
        <f t="shared" si="3"/>
        <v>0</v>
      </c>
      <c r="Z21">
        <f t="shared" si="4"/>
        <v>0</v>
      </c>
      <c r="AA21">
        <f t="shared" si="5"/>
        <v>0</v>
      </c>
    </row>
    <row r="22" spans="1:27" x14ac:dyDescent="0.25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>
        <f t="shared" si="0"/>
        <v>0</v>
      </c>
      <c r="W22">
        <f t="shared" si="1"/>
        <v>0</v>
      </c>
      <c r="X22">
        <f t="shared" si="2"/>
        <v>1</v>
      </c>
      <c r="Y22">
        <f t="shared" si="3"/>
        <v>0</v>
      </c>
      <c r="Z22">
        <f t="shared" si="4"/>
        <v>0</v>
      </c>
      <c r="AA22">
        <f t="shared" si="5"/>
        <v>0</v>
      </c>
    </row>
    <row r="23" spans="1:27" x14ac:dyDescent="0.25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>
        <f t="shared" si="0"/>
        <v>0</v>
      </c>
      <c r="W23">
        <f t="shared" si="1"/>
        <v>0</v>
      </c>
      <c r="X23">
        <f t="shared" si="2"/>
        <v>1</v>
      </c>
      <c r="Y23">
        <f t="shared" si="3"/>
        <v>0</v>
      </c>
      <c r="Z23">
        <f t="shared" si="4"/>
        <v>0</v>
      </c>
      <c r="AA23">
        <f t="shared" si="5"/>
        <v>0</v>
      </c>
    </row>
    <row r="24" spans="1:27" x14ac:dyDescent="0.25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>
        <f t="shared" si="0"/>
        <v>0</v>
      </c>
      <c r="W24">
        <f t="shared" si="1"/>
        <v>0</v>
      </c>
      <c r="X24">
        <f t="shared" si="2"/>
        <v>0</v>
      </c>
      <c r="Y24">
        <f t="shared" si="3"/>
        <v>1</v>
      </c>
      <c r="Z24">
        <f t="shared" si="4"/>
        <v>0</v>
      </c>
      <c r="AA24">
        <f t="shared" si="5"/>
        <v>0</v>
      </c>
    </row>
    <row r="25" spans="1:27" x14ac:dyDescent="0.25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>
        <f t="shared" si="0"/>
        <v>0</v>
      </c>
      <c r="W25">
        <f t="shared" si="1"/>
        <v>1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</row>
    <row r="26" spans="1:27" x14ac:dyDescent="0.25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>
        <f t="shared" si="0"/>
        <v>0</v>
      </c>
      <c r="W26">
        <f t="shared" si="1"/>
        <v>0</v>
      </c>
      <c r="X26">
        <f t="shared" si="2"/>
        <v>1</v>
      </c>
      <c r="Y26">
        <f t="shared" si="3"/>
        <v>0</v>
      </c>
      <c r="Z26">
        <f t="shared" si="4"/>
        <v>0</v>
      </c>
      <c r="AA26">
        <f t="shared" si="5"/>
        <v>0</v>
      </c>
    </row>
    <row r="27" spans="1:27" x14ac:dyDescent="0.25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>
        <f t="shared" si="0"/>
        <v>0</v>
      </c>
      <c r="W27">
        <f t="shared" si="1"/>
        <v>0</v>
      </c>
      <c r="X27">
        <f t="shared" si="2"/>
        <v>1</v>
      </c>
      <c r="Y27">
        <f t="shared" si="3"/>
        <v>0</v>
      </c>
      <c r="Z27">
        <f t="shared" si="4"/>
        <v>0</v>
      </c>
      <c r="AA27">
        <f t="shared" si="5"/>
        <v>0</v>
      </c>
    </row>
    <row r="28" spans="1:27" x14ac:dyDescent="0.25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>
        <f t="shared" si="0"/>
        <v>0</v>
      </c>
      <c r="W28">
        <f t="shared" si="1"/>
        <v>0</v>
      </c>
      <c r="X28">
        <f t="shared" si="2"/>
        <v>0</v>
      </c>
      <c r="Y28">
        <f t="shared" si="3"/>
        <v>1</v>
      </c>
      <c r="Z28">
        <f t="shared" si="4"/>
        <v>0</v>
      </c>
      <c r="AA28">
        <f t="shared" si="5"/>
        <v>0</v>
      </c>
    </row>
    <row r="29" spans="1:27" x14ac:dyDescent="0.25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>
        <f t="shared" si="0"/>
        <v>0</v>
      </c>
      <c r="W29">
        <f t="shared" si="1"/>
        <v>0</v>
      </c>
      <c r="X29">
        <f t="shared" si="2"/>
        <v>0</v>
      </c>
      <c r="Y29">
        <f t="shared" si="3"/>
        <v>1</v>
      </c>
      <c r="Z29">
        <f t="shared" si="4"/>
        <v>0</v>
      </c>
      <c r="AA29">
        <f t="shared" si="5"/>
        <v>0</v>
      </c>
    </row>
    <row r="30" spans="1:27" x14ac:dyDescent="0.25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>
        <f t="shared" si="0"/>
        <v>0</v>
      </c>
      <c r="W30">
        <f t="shared" si="1"/>
        <v>0</v>
      </c>
      <c r="X30">
        <f t="shared" si="2"/>
        <v>0</v>
      </c>
      <c r="Y30">
        <f t="shared" si="3"/>
        <v>1</v>
      </c>
      <c r="Z30">
        <f t="shared" si="4"/>
        <v>0</v>
      </c>
      <c r="AA30">
        <f t="shared" si="5"/>
        <v>0</v>
      </c>
    </row>
    <row r="31" spans="1:27" x14ac:dyDescent="0.25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>
        <f t="shared" si="0"/>
        <v>0</v>
      </c>
      <c r="W31">
        <f t="shared" si="1"/>
        <v>0</v>
      </c>
      <c r="X31">
        <f t="shared" si="2"/>
        <v>0</v>
      </c>
      <c r="Y31">
        <f t="shared" si="3"/>
        <v>1</v>
      </c>
      <c r="Z31">
        <f t="shared" si="4"/>
        <v>0</v>
      </c>
      <c r="AA31">
        <f t="shared" si="5"/>
        <v>0</v>
      </c>
    </row>
    <row r="32" spans="1:27" x14ac:dyDescent="0.25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>
        <f t="shared" si="0"/>
        <v>0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1</v>
      </c>
      <c r="AA32">
        <f t="shared" si="5"/>
        <v>0</v>
      </c>
    </row>
    <row r="33" spans="1:27" x14ac:dyDescent="0.25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>
        <f t="shared" si="0"/>
        <v>0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1</v>
      </c>
      <c r="AA33">
        <f t="shared" si="5"/>
        <v>0</v>
      </c>
    </row>
    <row r="34" spans="1:27" x14ac:dyDescent="0.25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>
        <f t="shared" si="0"/>
        <v>0</v>
      </c>
      <c r="W34">
        <f t="shared" si="1"/>
        <v>0</v>
      </c>
      <c r="X34">
        <f t="shared" si="2"/>
        <v>0</v>
      </c>
      <c r="Y34">
        <f t="shared" si="3"/>
        <v>1</v>
      </c>
      <c r="Z34">
        <f t="shared" si="4"/>
        <v>0</v>
      </c>
      <c r="AA34">
        <f t="shared" si="5"/>
        <v>0</v>
      </c>
    </row>
    <row r="35" spans="1:27" x14ac:dyDescent="0.25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>
        <f t="shared" si="0"/>
        <v>0</v>
      </c>
      <c r="W35">
        <f t="shared" si="1"/>
        <v>0</v>
      </c>
      <c r="X35">
        <f t="shared" si="2"/>
        <v>0</v>
      </c>
      <c r="Y35">
        <f t="shared" si="3"/>
        <v>1</v>
      </c>
      <c r="Z35">
        <f t="shared" si="4"/>
        <v>0</v>
      </c>
      <c r="AA35">
        <f t="shared" si="5"/>
        <v>0</v>
      </c>
    </row>
    <row r="36" spans="1:27" x14ac:dyDescent="0.25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>
        <f t="shared" si="0"/>
        <v>0</v>
      </c>
      <c r="W36">
        <f t="shared" si="1"/>
        <v>1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</row>
    <row r="37" spans="1:27" x14ac:dyDescent="0.25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>
        <f t="shared" si="0"/>
        <v>0</v>
      </c>
      <c r="W37">
        <f t="shared" si="1"/>
        <v>1</v>
      </c>
      <c r="X37">
        <f t="shared" si="2"/>
        <v>0</v>
      </c>
      <c r="Y37">
        <f t="shared" si="3"/>
        <v>0</v>
      </c>
      <c r="Z37">
        <f t="shared" si="4"/>
        <v>0</v>
      </c>
      <c r="AA37">
        <f t="shared" si="5"/>
        <v>0</v>
      </c>
    </row>
    <row r="38" spans="1:27" x14ac:dyDescent="0.25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>
        <f t="shared" si="0"/>
        <v>0</v>
      </c>
      <c r="W38">
        <f t="shared" si="1"/>
        <v>0</v>
      </c>
      <c r="X38">
        <f t="shared" si="2"/>
        <v>0</v>
      </c>
      <c r="Y38">
        <f t="shared" si="3"/>
        <v>1</v>
      </c>
      <c r="Z38">
        <f t="shared" si="4"/>
        <v>0</v>
      </c>
      <c r="AA38">
        <f t="shared" si="5"/>
        <v>0</v>
      </c>
    </row>
    <row r="39" spans="1:27" x14ac:dyDescent="0.25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>
        <f t="shared" si="0"/>
        <v>0</v>
      </c>
      <c r="W39">
        <f t="shared" si="1"/>
        <v>0</v>
      </c>
      <c r="X39">
        <f t="shared" si="2"/>
        <v>1</v>
      </c>
      <c r="Y39">
        <f t="shared" si="3"/>
        <v>0</v>
      </c>
      <c r="Z39">
        <f t="shared" si="4"/>
        <v>0</v>
      </c>
      <c r="AA39">
        <f t="shared" si="5"/>
        <v>0</v>
      </c>
    </row>
    <row r="40" spans="1:27" x14ac:dyDescent="0.25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>
        <f t="shared" si="0"/>
        <v>0</v>
      </c>
      <c r="W40">
        <f t="shared" si="1"/>
        <v>0</v>
      </c>
      <c r="X40">
        <f t="shared" si="2"/>
        <v>0</v>
      </c>
      <c r="Y40">
        <f t="shared" si="3"/>
        <v>1</v>
      </c>
      <c r="Z40">
        <f t="shared" si="4"/>
        <v>0</v>
      </c>
      <c r="AA40">
        <f t="shared" si="5"/>
        <v>0</v>
      </c>
    </row>
    <row r="41" spans="1:27" x14ac:dyDescent="0.25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>
        <f t="shared" si="0"/>
        <v>0</v>
      </c>
      <c r="W41">
        <f t="shared" si="1"/>
        <v>1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</row>
    <row r="42" spans="1:27" x14ac:dyDescent="0.25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>
        <f t="shared" si="0"/>
        <v>0</v>
      </c>
      <c r="W42">
        <f t="shared" si="1"/>
        <v>0</v>
      </c>
      <c r="X42">
        <f t="shared" si="2"/>
        <v>1</v>
      </c>
      <c r="Y42">
        <f t="shared" si="3"/>
        <v>0</v>
      </c>
      <c r="Z42">
        <f t="shared" si="4"/>
        <v>0</v>
      </c>
      <c r="AA42">
        <f t="shared" si="5"/>
        <v>0</v>
      </c>
    </row>
    <row r="43" spans="1:27" x14ac:dyDescent="0.25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>
        <f t="shared" si="0"/>
        <v>0</v>
      </c>
      <c r="W43">
        <f t="shared" si="1"/>
        <v>0</v>
      </c>
      <c r="X43">
        <f t="shared" si="2"/>
        <v>1</v>
      </c>
      <c r="Y43">
        <f t="shared" si="3"/>
        <v>0</v>
      </c>
      <c r="Z43">
        <f t="shared" si="4"/>
        <v>0</v>
      </c>
      <c r="AA43">
        <f t="shared" si="5"/>
        <v>0</v>
      </c>
    </row>
    <row r="44" spans="1:27" x14ac:dyDescent="0.25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>
        <f t="shared" si="0"/>
        <v>0</v>
      </c>
      <c r="W44">
        <f t="shared" si="1"/>
        <v>1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</row>
    <row r="45" spans="1:27" x14ac:dyDescent="0.25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>
        <f t="shared" si="0"/>
        <v>0</v>
      </c>
      <c r="W45">
        <f t="shared" si="1"/>
        <v>1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</row>
    <row r="46" spans="1:27" x14ac:dyDescent="0.25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>
        <f t="shared" si="0"/>
        <v>0</v>
      </c>
      <c r="W46">
        <f t="shared" si="1"/>
        <v>0</v>
      </c>
      <c r="X46">
        <f t="shared" si="2"/>
        <v>1</v>
      </c>
      <c r="Y46">
        <f t="shared" si="3"/>
        <v>0</v>
      </c>
      <c r="Z46">
        <f t="shared" si="4"/>
        <v>0</v>
      </c>
      <c r="AA46">
        <f t="shared" si="5"/>
        <v>0</v>
      </c>
    </row>
    <row r="47" spans="1:27" x14ac:dyDescent="0.25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>
        <f t="shared" si="0"/>
        <v>0</v>
      </c>
      <c r="W47">
        <f t="shared" si="1"/>
        <v>0</v>
      </c>
      <c r="X47">
        <f t="shared" si="2"/>
        <v>1</v>
      </c>
      <c r="Y47">
        <f t="shared" si="3"/>
        <v>0</v>
      </c>
      <c r="Z47">
        <f t="shared" si="4"/>
        <v>0</v>
      </c>
      <c r="AA47">
        <f t="shared" si="5"/>
        <v>0</v>
      </c>
    </row>
    <row r="48" spans="1:27" x14ac:dyDescent="0.25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>
        <f t="shared" si="0"/>
        <v>0</v>
      </c>
      <c r="W48">
        <f t="shared" si="1"/>
        <v>0</v>
      </c>
      <c r="X48">
        <f t="shared" si="2"/>
        <v>1</v>
      </c>
      <c r="Y48">
        <f t="shared" si="3"/>
        <v>0</v>
      </c>
      <c r="Z48">
        <f t="shared" si="4"/>
        <v>0</v>
      </c>
      <c r="AA48">
        <f t="shared" si="5"/>
        <v>0</v>
      </c>
    </row>
    <row r="49" spans="1:27" x14ac:dyDescent="0.25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>
        <f t="shared" si="0"/>
        <v>0</v>
      </c>
      <c r="W49">
        <f t="shared" si="1"/>
        <v>0</v>
      </c>
      <c r="X49">
        <f t="shared" si="2"/>
        <v>1</v>
      </c>
      <c r="Y49">
        <f t="shared" si="3"/>
        <v>0</v>
      </c>
      <c r="Z49">
        <f t="shared" si="4"/>
        <v>0</v>
      </c>
      <c r="AA49">
        <f t="shared" si="5"/>
        <v>0</v>
      </c>
    </row>
    <row r="50" spans="1:27" x14ac:dyDescent="0.25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>
        <f t="shared" si="0"/>
        <v>0</v>
      </c>
      <c r="W50">
        <f t="shared" si="1"/>
        <v>0</v>
      </c>
      <c r="X50">
        <f t="shared" si="2"/>
        <v>1</v>
      </c>
      <c r="Y50">
        <f t="shared" si="3"/>
        <v>0</v>
      </c>
      <c r="Z50">
        <f t="shared" si="4"/>
        <v>0</v>
      </c>
      <c r="AA50">
        <f t="shared" si="5"/>
        <v>0</v>
      </c>
    </row>
    <row r="51" spans="1:27" x14ac:dyDescent="0.25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>
        <f t="shared" si="0"/>
        <v>0</v>
      </c>
      <c r="W51">
        <f t="shared" si="1"/>
        <v>0</v>
      </c>
      <c r="X51">
        <f t="shared" si="2"/>
        <v>1</v>
      </c>
      <c r="Y51">
        <f t="shared" si="3"/>
        <v>0</v>
      </c>
      <c r="Z51">
        <f t="shared" si="4"/>
        <v>0</v>
      </c>
      <c r="AA51">
        <f t="shared" si="5"/>
        <v>0</v>
      </c>
    </row>
    <row r="52" spans="1:27" x14ac:dyDescent="0.25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>
        <f t="shared" si="0"/>
        <v>0</v>
      </c>
      <c r="W52">
        <f t="shared" si="1"/>
        <v>0</v>
      </c>
      <c r="X52">
        <f t="shared" si="2"/>
        <v>1</v>
      </c>
      <c r="Y52">
        <f t="shared" si="3"/>
        <v>0</v>
      </c>
      <c r="Z52">
        <f t="shared" si="4"/>
        <v>0</v>
      </c>
      <c r="AA52">
        <f t="shared" si="5"/>
        <v>0</v>
      </c>
    </row>
    <row r="53" spans="1:27" x14ac:dyDescent="0.25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>
        <f t="shared" si="0"/>
        <v>0</v>
      </c>
      <c r="W53">
        <f t="shared" si="1"/>
        <v>1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</row>
    <row r="54" spans="1:27" x14ac:dyDescent="0.25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>
        <f t="shared" si="0"/>
        <v>0</v>
      </c>
      <c r="W54">
        <f t="shared" si="1"/>
        <v>1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</row>
    <row r="55" spans="1:27" x14ac:dyDescent="0.25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>
        <f t="shared" si="0"/>
        <v>0</v>
      </c>
      <c r="W55">
        <f t="shared" si="1"/>
        <v>0</v>
      </c>
      <c r="X55">
        <f t="shared" si="2"/>
        <v>1</v>
      </c>
      <c r="Y55">
        <f t="shared" si="3"/>
        <v>0</v>
      </c>
      <c r="Z55">
        <f t="shared" si="4"/>
        <v>0</v>
      </c>
      <c r="AA55">
        <f t="shared" si="5"/>
        <v>0</v>
      </c>
    </row>
    <row r="56" spans="1:27" x14ac:dyDescent="0.25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>
        <f t="shared" si="0"/>
        <v>0</v>
      </c>
      <c r="W56">
        <f t="shared" si="1"/>
        <v>0</v>
      </c>
      <c r="X56">
        <f t="shared" si="2"/>
        <v>1</v>
      </c>
      <c r="Y56">
        <f t="shared" si="3"/>
        <v>0</v>
      </c>
      <c r="Z56">
        <f t="shared" si="4"/>
        <v>0</v>
      </c>
      <c r="AA56">
        <f t="shared" si="5"/>
        <v>0</v>
      </c>
    </row>
    <row r="57" spans="1:27" x14ac:dyDescent="0.25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>
        <f t="shared" si="0"/>
        <v>0</v>
      </c>
      <c r="W57">
        <f t="shared" si="1"/>
        <v>0</v>
      </c>
      <c r="X57">
        <f t="shared" si="2"/>
        <v>1</v>
      </c>
      <c r="Y57">
        <f t="shared" si="3"/>
        <v>0</v>
      </c>
      <c r="Z57">
        <f t="shared" si="4"/>
        <v>0</v>
      </c>
      <c r="AA57">
        <f t="shared" si="5"/>
        <v>0</v>
      </c>
    </row>
    <row r="58" spans="1:27" x14ac:dyDescent="0.25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>
        <f t="shared" si="0"/>
        <v>0</v>
      </c>
      <c r="W58">
        <f t="shared" si="1"/>
        <v>0</v>
      </c>
      <c r="X58">
        <f t="shared" si="2"/>
        <v>1</v>
      </c>
      <c r="Y58">
        <f t="shared" si="3"/>
        <v>0</v>
      </c>
      <c r="Z58">
        <f t="shared" si="4"/>
        <v>0</v>
      </c>
      <c r="AA58">
        <f t="shared" si="5"/>
        <v>0</v>
      </c>
    </row>
    <row r="59" spans="1:27" x14ac:dyDescent="0.25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>
        <f t="shared" si="0"/>
        <v>0</v>
      </c>
      <c r="W59">
        <f t="shared" si="1"/>
        <v>1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</row>
    <row r="60" spans="1:27" x14ac:dyDescent="0.25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>
        <f t="shared" si="0"/>
        <v>0</v>
      </c>
      <c r="W60">
        <f t="shared" si="1"/>
        <v>0</v>
      </c>
      <c r="X60">
        <f t="shared" si="2"/>
        <v>1</v>
      </c>
      <c r="Y60">
        <f t="shared" si="3"/>
        <v>0</v>
      </c>
      <c r="Z60">
        <f t="shared" si="4"/>
        <v>0</v>
      </c>
      <c r="AA60">
        <f t="shared" si="5"/>
        <v>0</v>
      </c>
    </row>
    <row r="61" spans="1:27" x14ac:dyDescent="0.25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>
        <f t="shared" si="0"/>
        <v>0</v>
      </c>
      <c r="W61">
        <f t="shared" si="1"/>
        <v>0</v>
      </c>
      <c r="X61">
        <f t="shared" si="2"/>
        <v>0</v>
      </c>
      <c r="Y61">
        <f t="shared" si="3"/>
        <v>1</v>
      </c>
      <c r="Z61">
        <f t="shared" si="4"/>
        <v>0</v>
      </c>
      <c r="AA61">
        <f t="shared" si="5"/>
        <v>0</v>
      </c>
    </row>
    <row r="62" spans="1:27" x14ac:dyDescent="0.25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>
        <f t="shared" si="0"/>
        <v>0</v>
      </c>
      <c r="W62">
        <f t="shared" si="1"/>
        <v>0</v>
      </c>
      <c r="X62">
        <f t="shared" si="2"/>
        <v>1</v>
      </c>
      <c r="Y62">
        <f t="shared" si="3"/>
        <v>0</v>
      </c>
      <c r="Z62">
        <f t="shared" si="4"/>
        <v>0</v>
      </c>
      <c r="AA62">
        <f t="shared" si="5"/>
        <v>0</v>
      </c>
    </row>
    <row r="63" spans="1:27" x14ac:dyDescent="0.25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>
        <f t="shared" si="0"/>
        <v>0</v>
      </c>
      <c r="W63">
        <f t="shared" si="1"/>
        <v>0</v>
      </c>
      <c r="X63">
        <f t="shared" si="2"/>
        <v>1</v>
      </c>
      <c r="Y63">
        <f t="shared" si="3"/>
        <v>0</v>
      </c>
      <c r="Z63">
        <f t="shared" si="4"/>
        <v>0</v>
      </c>
      <c r="AA63">
        <f t="shared" si="5"/>
        <v>0</v>
      </c>
    </row>
    <row r="64" spans="1:27" x14ac:dyDescent="0.25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>
        <f t="shared" si="0"/>
        <v>0</v>
      </c>
      <c r="W64">
        <f t="shared" si="1"/>
        <v>0</v>
      </c>
      <c r="X64">
        <f t="shared" si="2"/>
        <v>1</v>
      </c>
      <c r="Y64">
        <f t="shared" si="3"/>
        <v>0</v>
      </c>
      <c r="Z64">
        <f t="shared" si="4"/>
        <v>0</v>
      </c>
      <c r="AA64">
        <f t="shared" si="5"/>
        <v>0</v>
      </c>
    </row>
    <row r="65" spans="1:27" x14ac:dyDescent="0.25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>
        <f t="shared" si="0"/>
        <v>0</v>
      </c>
      <c r="W65">
        <f t="shared" si="1"/>
        <v>0</v>
      </c>
      <c r="X65">
        <f t="shared" si="2"/>
        <v>1</v>
      </c>
      <c r="Y65">
        <f t="shared" si="3"/>
        <v>0</v>
      </c>
      <c r="Z65">
        <f t="shared" si="4"/>
        <v>0</v>
      </c>
      <c r="AA65">
        <f t="shared" si="5"/>
        <v>0</v>
      </c>
    </row>
    <row r="66" spans="1:27" x14ac:dyDescent="0.25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>
        <f t="shared" si="0"/>
        <v>0</v>
      </c>
      <c r="W66">
        <f t="shared" si="1"/>
        <v>0</v>
      </c>
      <c r="X66">
        <f t="shared" si="2"/>
        <v>0</v>
      </c>
      <c r="Y66">
        <f t="shared" si="3"/>
        <v>1</v>
      </c>
      <c r="Z66">
        <f t="shared" si="4"/>
        <v>0</v>
      </c>
      <c r="AA66">
        <f t="shared" si="5"/>
        <v>0</v>
      </c>
    </row>
    <row r="67" spans="1:27" x14ac:dyDescent="0.25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>
        <f t="shared" ref="V67:V130" si="8">IF(AND($Q67&gt;=0,$Q67&lt;=30),1,0)</f>
        <v>0</v>
      </c>
      <c r="W67">
        <f t="shared" ref="W67:W130" si="9">IF(AND($Q67&gt;=31,$Q67&lt;=50),1,0)</f>
        <v>0</v>
      </c>
      <c r="X67">
        <f t="shared" ref="X67:X130" si="10">IF(AND($Q67&gt;=51,$Q67&lt;=75),1,0)</f>
        <v>0</v>
      </c>
      <c r="Y67">
        <f t="shared" ref="Y67:Y130" si="11">IF(AND($Q67&gt;=76,$Q67&lt;=90),1,0)</f>
        <v>1</v>
      </c>
      <c r="Z67">
        <f t="shared" ref="Z67:Z130" si="12">IF(AND($Q67&gt;=91,$Q67&lt;=99),1,0)</f>
        <v>0</v>
      </c>
      <c r="AA67">
        <f t="shared" ref="AA67:AA130" si="13">IF(Q67=100,1,0)</f>
        <v>0</v>
      </c>
    </row>
    <row r="68" spans="1:27" x14ac:dyDescent="0.25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>
        <f t="shared" si="8"/>
        <v>0</v>
      </c>
      <c r="W68">
        <f t="shared" si="9"/>
        <v>0</v>
      </c>
      <c r="X68">
        <f t="shared" si="10"/>
        <v>0</v>
      </c>
      <c r="Y68">
        <f t="shared" si="11"/>
        <v>1</v>
      </c>
      <c r="Z68">
        <f t="shared" si="12"/>
        <v>0</v>
      </c>
      <c r="AA68">
        <f t="shared" si="13"/>
        <v>0</v>
      </c>
    </row>
    <row r="69" spans="1:27" x14ac:dyDescent="0.25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>
        <f t="shared" si="8"/>
        <v>0</v>
      </c>
      <c r="W69">
        <f t="shared" si="9"/>
        <v>0</v>
      </c>
      <c r="X69">
        <f t="shared" si="10"/>
        <v>1</v>
      </c>
      <c r="Y69">
        <f t="shared" si="11"/>
        <v>0</v>
      </c>
      <c r="Z69">
        <f t="shared" si="12"/>
        <v>0</v>
      </c>
      <c r="AA69">
        <f t="shared" si="13"/>
        <v>0</v>
      </c>
    </row>
    <row r="70" spans="1:27" x14ac:dyDescent="0.25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>
        <f t="shared" si="8"/>
        <v>0</v>
      </c>
      <c r="W70">
        <f t="shared" si="9"/>
        <v>0</v>
      </c>
      <c r="X70">
        <f t="shared" si="10"/>
        <v>1</v>
      </c>
      <c r="Y70">
        <f t="shared" si="11"/>
        <v>0</v>
      </c>
      <c r="Z70">
        <f t="shared" si="12"/>
        <v>0</v>
      </c>
      <c r="AA70">
        <f t="shared" si="13"/>
        <v>0</v>
      </c>
    </row>
    <row r="71" spans="1:27" x14ac:dyDescent="0.25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>
        <f t="shared" si="8"/>
        <v>0</v>
      </c>
      <c r="W71">
        <f t="shared" si="9"/>
        <v>0</v>
      </c>
      <c r="X71">
        <f t="shared" si="10"/>
        <v>0</v>
      </c>
      <c r="Y71">
        <f t="shared" si="11"/>
        <v>0</v>
      </c>
      <c r="Z71">
        <f t="shared" si="12"/>
        <v>1</v>
      </c>
      <c r="AA71">
        <f t="shared" si="13"/>
        <v>0</v>
      </c>
    </row>
    <row r="72" spans="1:27" x14ac:dyDescent="0.25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>
        <f t="shared" si="8"/>
        <v>0</v>
      </c>
      <c r="W72">
        <f t="shared" si="9"/>
        <v>0</v>
      </c>
      <c r="X72">
        <f t="shared" si="10"/>
        <v>1</v>
      </c>
      <c r="Y72">
        <f t="shared" si="11"/>
        <v>0</v>
      </c>
      <c r="Z72">
        <f t="shared" si="12"/>
        <v>0</v>
      </c>
      <c r="AA72">
        <f t="shared" si="13"/>
        <v>0</v>
      </c>
    </row>
    <row r="73" spans="1:27" x14ac:dyDescent="0.25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>
        <f t="shared" si="8"/>
        <v>0</v>
      </c>
      <c r="W73">
        <f t="shared" si="9"/>
        <v>0</v>
      </c>
      <c r="X73">
        <f t="shared" si="10"/>
        <v>1</v>
      </c>
      <c r="Y73">
        <f t="shared" si="11"/>
        <v>0</v>
      </c>
      <c r="Z73">
        <f t="shared" si="12"/>
        <v>0</v>
      </c>
      <c r="AA73">
        <f t="shared" si="13"/>
        <v>0</v>
      </c>
    </row>
    <row r="74" spans="1:27" x14ac:dyDescent="0.25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>
        <f t="shared" si="8"/>
        <v>0</v>
      </c>
      <c r="W74">
        <f t="shared" si="9"/>
        <v>0</v>
      </c>
      <c r="X74">
        <f t="shared" si="10"/>
        <v>0</v>
      </c>
      <c r="Y74">
        <f t="shared" si="11"/>
        <v>1</v>
      </c>
      <c r="Z74">
        <f t="shared" si="12"/>
        <v>0</v>
      </c>
      <c r="AA74">
        <f t="shared" si="13"/>
        <v>0</v>
      </c>
    </row>
    <row r="75" spans="1:27" x14ac:dyDescent="0.25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  <c r="V75">
        <f t="shared" si="8"/>
        <v>0</v>
      </c>
      <c r="W75">
        <f t="shared" si="9"/>
        <v>1</v>
      </c>
      <c r="X75">
        <f t="shared" si="10"/>
        <v>0</v>
      </c>
      <c r="Y75">
        <f t="shared" si="11"/>
        <v>0</v>
      </c>
      <c r="Z75">
        <f t="shared" si="12"/>
        <v>0</v>
      </c>
      <c r="AA75">
        <f t="shared" si="13"/>
        <v>0</v>
      </c>
    </row>
    <row r="76" spans="1:27" x14ac:dyDescent="0.25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>
        <f t="shared" si="8"/>
        <v>0</v>
      </c>
      <c r="W76">
        <f t="shared" si="9"/>
        <v>0</v>
      </c>
      <c r="X76">
        <f t="shared" si="10"/>
        <v>1</v>
      </c>
      <c r="Y76">
        <f t="shared" si="11"/>
        <v>0</v>
      </c>
      <c r="Z76">
        <f t="shared" si="12"/>
        <v>0</v>
      </c>
      <c r="AA76">
        <f t="shared" si="13"/>
        <v>0</v>
      </c>
    </row>
    <row r="77" spans="1:27" x14ac:dyDescent="0.25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>
        <f t="shared" si="8"/>
        <v>0</v>
      </c>
      <c r="W77">
        <f t="shared" si="9"/>
        <v>0</v>
      </c>
      <c r="X77">
        <f t="shared" si="10"/>
        <v>0</v>
      </c>
      <c r="Y77">
        <f t="shared" si="11"/>
        <v>1</v>
      </c>
      <c r="Z77">
        <f t="shared" si="12"/>
        <v>0</v>
      </c>
      <c r="AA77">
        <f t="shared" si="13"/>
        <v>0</v>
      </c>
    </row>
    <row r="78" spans="1:27" x14ac:dyDescent="0.25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>
        <f t="shared" si="8"/>
        <v>0</v>
      </c>
      <c r="W78">
        <f t="shared" si="9"/>
        <v>0</v>
      </c>
      <c r="X78">
        <f t="shared" si="10"/>
        <v>1</v>
      </c>
      <c r="Y78">
        <f t="shared" si="11"/>
        <v>0</v>
      </c>
      <c r="Z78">
        <f t="shared" si="12"/>
        <v>0</v>
      </c>
      <c r="AA78">
        <f t="shared" si="13"/>
        <v>0</v>
      </c>
    </row>
    <row r="79" spans="1:27" x14ac:dyDescent="0.25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  <c r="V79">
        <f t="shared" si="8"/>
        <v>0</v>
      </c>
      <c r="W79">
        <f t="shared" si="9"/>
        <v>0</v>
      </c>
      <c r="X79">
        <f t="shared" si="10"/>
        <v>1</v>
      </c>
      <c r="Y79">
        <f t="shared" si="11"/>
        <v>0</v>
      </c>
      <c r="Z79">
        <f t="shared" si="12"/>
        <v>0</v>
      </c>
      <c r="AA79">
        <f t="shared" si="13"/>
        <v>0</v>
      </c>
    </row>
    <row r="80" spans="1:27" x14ac:dyDescent="0.25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>
        <f t="shared" si="8"/>
        <v>0</v>
      </c>
      <c r="W80">
        <f t="shared" si="9"/>
        <v>0</v>
      </c>
      <c r="X80">
        <f t="shared" si="10"/>
        <v>1</v>
      </c>
      <c r="Y80">
        <f t="shared" si="11"/>
        <v>0</v>
      </c>
      <c r="Z80">
        <f t="shared" si="12"/>
        <v>0</v>
      </c>
      <c r="AA80">
        <f t="shared" si="13"/>
        <v>0</v>
      </c>
    </row>
    <row r="81" spans="1:27" x14ac:dyDescent="0.25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>
        <f t="shared" si="8"/>
        <v>0</v>
      </c>
      <c r="W81">
        <f t="shared" si="9"/>
        <v>0</v>
      </c>
      <c r="X81">
        <f t="shared" si="10"/>
        <v>0</v>
      </c>
      <c r="Y81">
        <f t="shared" si="11"/>
        <v>1</v>
      </c>
      <c r="Z81">
        <f t="shared" si="12"/>
        <v>0</v>
      </c>
      <c r="AA81">
        <f t="shared" si="13"/>
        <v>0</v>
      </c>
    </row>
    <row r="82" spans="1:27" x14ac:dyDescent="0.25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>
        <f t="shared" si="8"/>
        <v>0</v>
      </c>
      <c r="W82">
        <f t="shared" si="9"/>
        <v>0</v>
      </c>
      <c r="X82">
        <f t="shared" si="10"/>
        <v>0</v>
      </c>
      <c r="Y82">
        <f t="shared" si="11"/>
        <v>1</v>
      </c>
      <c r="Z82">
        <f t="shared" si="12"/>
        <v>0</v>
      </c>
      <c r="AA82">
        <f t="shared" si="13"/>
        <v>0</v>
      </c>
    </row>
    <row r="83" spans="1:27" x14ac:dyDescent="0.25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>
        <f t="shared" si="8"/>
        <v>0</v>
      </c>
      <c r="W83">
        <f t="shared" si="9"/>
        <v>0</v>
      </c>
      <c r="X83">
        <f t="shared" si="10"/>
        <v>0</v>
      </c>
      <c r="Y83">
        <f t="shared" si="11"/>
        <v>1</v>
      </c>
      <c r="Z83">
        <f t="shared" si="12"/>
        <v>0</v>
      </c>
      <c r="AA83">
        <f t="shared" si="13"/>
        <v>0</v>
      </c>
    </row>
    <row r="84" spans="1:27" x14ac:dyDescent="0.25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>
        <f t="shared" si="8"/>
        <v>0</v>
      </c>
      <c r="W84">
        <f t="shared" si="9"/>
        <v>0</v>
      </c>
      <c r="X84">
        <f t="shared" si="10"/>
        <v>0</v>
      </c>
      <c r="Y84">
        <f t="shared" si="11"/>
        <v>1</v>
      </c>
      <c r="Z84">
        <f t="shared" si="12"/>
        <v>0</v>
      </c>
      <c r="AA84">
        <f t="shared" si="13"/>
        <v>0</v>
      </c>
    </row>
    <row r="85" spans="1:27" x14ac:dyDescent="0.25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>
        <f t="shared" si="8"/>
        <v>0</v>
      </c>
      <c r="W85">
        <f t="shared" si="9"/>
        <v>0</v>
      </c>
      <c r="X85">
        <f t="shared" si="10"/>
        <v>0</v>
      </c>
      <c r="Y85">
        <f t="shared" si="11"/>
        <v>0</v>
      </c>
      <c r="Z85">
        <f t="shared" si="12"/>
        <v>0</v>
      </c>
      <c r="AA85">
        <f t="shared" si="13"/>
        <v>1</v>
      </c>
    </row>
    <row r="86" spans="1:27" x14ac:dyDescent="0.25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>
        <f t="shared" si="8"/>
        <v>0</v>
      </c>
      <c r="W86">
        <f t="shared" si="9"/>
        <v>0</v>
      </c>
      <c r="X86">
        <f t="shared" si="10"/>
        <v>1</v>
      </c>
      <c r="Y86">
        <f t="shared" si="11"/>
        <v>0</v>
      </c>
      <c r="Z86">
        <f t="shared" si="12"/>
        <v>0</v>
      </c>
      <c r="AA86">
        <f t="shared" si="13"/>
        <v>0</v>
      </c>
    </row>
    <row r="87" spans="1:27" x14ac:dyDescent="0.25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>
        <f t="shared" si="8"/>
        <v>0</v>
      </c>
      <c r="W87">
        <f t="shared" si="9"/>
        <v>0</v>
      </c>
      <c r="X87">
        <f t="shared" si="10"/>
        <v>0</v>
      </c>
      <c r="Y87">
        <f t="shared" si="11"/>
        <v>0</v>
      </c>
      <c r="Z87">
        <f t="shared" si="12"/>
        <v>1</v>
      </c>
      <c r="AA87">
        <f t="shared" si="13"/>
        <v>0</v>
      </c>
    </row>
    <row r="88" spans="1:27" x14ac:dyDescent="0.25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>
        <f t="shared" si="8"/>
        <v>0</v>
      </c>
      <c r="W88">
        <f t="shared" si="9"/>
        <v>0</v>
      </c>
      <c r="X88">
        <f t="shared" si="10"/>
        <v>0</v>
      </c>
      <c r="Y88">
        <f t="shared" si="11"/>
        <v>1</v>
      </c>
      <c r="Z88">
        <f t="shared" si="12"/>
        <v>0</v>
      </c>
      <c r="AA88">
        <f t="shared" si="13"/>
        <v>0</v>
      </c>
    </row>
    <row r="89" spans="1:27" x14ac:dyDescent="0.25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>
        <f t="shared" si="8"/>
        <v>0</v>
      </c>
      <c r="W89">
        <f t="shared" si="9"/>
        <v>0</v>
      </c>
      <c r="X89">
        <f t="shared" si="10"/>
        <v>0</v>
      </c>
      <c r="Y89">
        <f t="shared" si="11"/>
        <v>1</v>
      </c>
      <c r="Z89">
        <f t="shared" si="12"/>
        <v>0</v>
      </c>
      <c r="AA89">
        <f t="shared" si="13"/>
        <v>0</v>
      </c>
    </row>
    <row r="90" spans="1:27" x14ac:dyDescent="0.25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>
        <f t="shared" si="8"/>
        <v>0</v>
      </c>
      <c r="W90">
        <f t="shared" si="9"/>
        <v>0</v>
      </c>
      <c r="X90">
        <f t="shared" si="10"/>
        <v>0</v>
      </c>
      <c r="Y90">
        <f t="shared" si="11"/>
        <v>0</v>
      </c>
      <c r="Z90">
        <f t="shared" si="12"/>
        <v>0</v>
      </c>
      <c r="AA90">
        <f t="shared" si="13"/>
        <v>1</v>
      </c>
    </row>
    <row r="91" spans="1:27" x14ac:dyDescent="0.25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>
        <f t="shared" si="8"/>
        <v>0</v>
      </c>
      <c r="W91">
        <f t="shared" si="9"/>
        <v>0</v>
      </c>
      <c r="X91">
        <f t="shared" si="10"/>
        <v>0</v>
      </c>
      <c r="Y91">
        <f t="shared" si="11"/>
        <v>1</v>
      </c>
      <c r="Z91">
        <f t="shared" si="12"/>
        <v>0</v>
      </c>
      <c r="AA91">
        <f t="shared" si="13"/>
        <v>0</v>
      </c>
    </row>
    <row r="92" spans="1:27" x14ac:dyDescent="0.25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>
        <f t="shared" si="8"/>
        <v>0</v>
      </c>
      <c r="W92">
        <f t="shared" si="9"/>
        <v>0</v>
      </c>
      <c r="X92">
        <f t="shared" si="10"/>
        <v>0</v>
      </c>
      <c r="Y92">
        <f t="shared" si="11"/>
        <v>1</v>
      </c>
      <c r="Z92">
        <f t="shared" si="12"/>
        <v>0</v>
      </c>
      <c r="AA92">
        <f t="shared" si="13"/>
        <v>0</v>
      </c>
    </row>
    <row r="93" spans="1:27" x14ac:dyDescent="0.25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>
        <f t="shared" si="8"/>
        <v>0</v>
      </c>
      <c r="W93">
        <f t="shared" si="9"/>
        <v>0</v>
      </c>
      <c r="X93">
        <f t="shared" si="10"/>
        <v>1</v>
      </c>
      <c r="Y93">
        <f t="shared" si="11"/>
        <v>0</v>
      </c>
      <c r="Z93">
        <f t="shared" si="12"/>
        <v>0</v>
      </c>
      <c r="AA93">
        <f t="shared" si="13"/>
        <v>0</v>
      </c>
    </row>
    <row r="94" spans="1:27" x14ac:dyDescent="0.25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>
        <f t="shared" si="8"/>
        <v>0</v>
      </c>
      <c r="W94">
        <f t="shared" si="9"/>
        <v>0</v>
      </c>
      <c r="X94">
        <f t="shared" si="10"/>
        <v>0</v>
      </c>
      <c r="Y94">
        <f t="shared" si="11"/>
        <v>1</v>
      </c>
      <c r="Z94">
        <f t="shared" si="12"/>
        <v>0</v>
      </c>
      <c r="AA94">
        <f t="shared" si="13"/>
        <v>0</v>
      </c>
    </row>
    <row r="95" spans="1:27" x14ac:dyDescent="0.25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>
        <f t="shared" si="8"/>
        <v>0</v>
      </c>
      <c r="W95">
        <f t="shared" si="9"/>
        <v>0</v>
      </c>
      <c r="X95">
        <f t="shared" si="10"/>
        <v>0</v>
      </c>
      <c r="Y95">
        <f t="shared" si="11"/>
        <v>1</v>
      </c>
      <c r="Z95">
        <f t="shared" si="12"/>
        <v>0</v>
      </c>
      <c r="AA95">
        <f t="shared" si="13"/>
        <v>0</v>
      </c>
    </row>
    <row r="96" spans="1:27" x14ac:dyDescent="0.25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>
        <f t="shared" si="8"/>
        <v>0</v>
      </c>
      <c r="W96">
        <f t="shared" si="9"/>
        <v>0</v>
      </c>
      <c r="X96">
        <f t="shared" si="10"/>
        <v>0</v>
      </c>
      <c r="Y96">
        <f t="shared" si="11"/>
        <v>0</v>
      </c>
      <c r="Z96">
        <f t="shared" si="12"/>
        <v>0</v>
      </c>
      <c r="AA96">
        <f t="shared" si="13"/>
        <v>1</v>
      </c>
    </row>
    <row r="97" spans="1:27" x14ac:dyDescent="0.25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>
        <f t="shared" si="8"/>
        <v>0</v>
      </c>
      <c r="W97">
        <f t="shared" si="9"/>
        <v>0</v>
      </c>
      <c r="X97">
        <f t="shared" si="10"/>
        <v>0</v>
      </c>
      <c r="Y97">
        <f t="shared" si="11"/>
        <v>1</v>
      </c>
      <c r="Z97">
        <f t="shared" si="12"/>
        <v>0</v>
      </c>
      <c r="AA97">
        <f t="shared" si="13"/>
        <v>0</v>
      </c>
    </row>
    <row r="98" spans="1:27" x14ac:dyDescent="0.25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>
        <f t="shared" si="8"/>
        <v>0</v>
      </c>
      <c r="W98">
        <f t="shared" si="9"/>
        <v>0</v>
      </c>
      <c r="X98">
        <f t="shared" si="10"/>
        <v>0</v>
      </c>
      <c r="Y98">
        <f t="shared" si="11"/>
        <v>1</v>
      </c>
      <c r="Z98">
        <f t="shared" si="12"/>
        <v>0</v>
      </c>
      <c r="AA98">
        <f t="shared" si="13"/>
        <v>0</v>
      </c>
    </row>
    <row r="99" spans="1:27" x14ac:dyDescent="0.25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>
        <f t="shared" si="8"/>
        <v>0</v>
      </c>
      <c r="W99">
        <f t="shared" si="9"/>
        <v>0</v>
      </c>
      <c r="X99">
        <f t="shared" si="10"/>
        <v>0</v>
      </c>
      <c r="Y99">
        <f t="shared" si="11"/>
        <v>0</v>
      </c>
      <c r="Z99">
        <f t="shared" si="12"/>
        <v>1</v>
      </c>
      <c r="AA99">
        <f t="shared" si="13"/>
        <v>0</v>
      </c>
    </row>
    <row r="100" spans="1:27" x14ac:dyDescent="0.25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>
        <f t="shared" si="8"/>
        <v>0</v>
      </c>
      <c r="W100">
        <f t="shared" si="9"/>
        <v>0</v>
      </c>
      <c r="X100">
        <f t="shared" si="10"/>
        <v>0</v>
      </c>
      <c r="Y100">
        <f t="shared" si="11"/>
        <v>0</v>
      </c>
      <c r="Z100">
        <f t="shared" si="12"/>
        <v>1</v>
      </c>
      <c r="AA100">
        <f t="shared" si="13"/>
        <v>0</v>
      </c>
    </row>
    <row r="101" spans="1:27" x14ac:dyDescent="0.25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>
        <f t="shared" si="8"/>
        <v>0</v>
      </c>
      <c r="W101">
        <f t="shared" si="9"/>
        <v>0</v>
      </c>
      <c r="X101">
        <f t="shared" si="10"/>
        <v>1</v>
      </c>
      <c r="Y101">
        <f t="shared" si="11"/>
        <v>0</v>
      </c>
      <c r="Z101">
        <f t="shared" si="12"/>
        <v>0</v>
      </c>
      <c r="AA101">
        <f t="shared" si="13"/>
        <v>0</v>
      </c>
    </row>
    <row r="102" spans="1:27" x14ac:dyDescent="0.25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>
        <f t="shared" si="8"/>
        <v>0</v>
      </c>
      <c r="W102">
        <f t="shared" si="9"/>
        <v>0</v>
      </c>
      <c r="X102">
        <f t="shared" si="10"/>
        <v>0</v>
      </c>
      <c r="Y102">
        <f t="shared" si="11"/>
        <v>1</v>
      </c>
      <c r="Z102">
        <f t="shared" si="12"/>
        <v>0</v>
      </c>
      <c r="AA102">
        <f t="shared" si="13"/>
        <v>0</v>
      </c>
    </row>
    <row r="103" spans="1:27" x14ac:dyDescent="0.25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>
        <f t="shared" si="8"/>
        <v>0</v>
      </c>
      <c r="W103">
        <f t="shared" si="9"/>
        <v>0</v>
      </c>
      <c r="X103">
        <f t="shared" si="10"/>
        <v>0</v>
      </c>
      <c r="Y103">
        <f t="shared" si="11"/>
        <v>1</v>
      </c>
      <c r="Z103">
        <f t="shared" si="12"/>
        <v>0</v>
      </c>
      <c r="AA103">
        <f t="shared" si="13"/>
        <v>0</v>
      </c>
    </row>
    <row r="104" spans="1:27" x14ac:dyDescent="0.25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>
        <f t="shared" si="8"/>
        <v>0</v>
      </c>
      <c r="W104">
        <f t="shared" si="9"/>
        <v>0</v>
      </c>
      <c r="X104">
        <f t="shared" si="10"/>
        <v>0</v>
      </c>
      <c r="Y104">
        <f t="shared" si="11"/>
        <v>0</v>
      </c>
      <c r="Z104">
        <f t="shared" si="12"/>
        <v>1</v>
      </c>
      <c r="AA104">
        <f t="shared" si="13"/>
        <v>0</v>
      </c>
    </row>
    <row r="105" spans="1:27" x14ac:dyDescent="0.25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>
        <f t="shared" si="8"/>
        <v>0</v>
      </c>
      <c r="W105">
        <f t="shared" si="9"/>
        <v>0</v>
      </c>
      <c r="X105">
        <f t="shared" si="10"/>
        <v>0</v>
      </c>
      <c r="Y105">
        <f t="shared" si="11"/>
        <v>1</v>
      </c>
      <c r="Z105">
        <f t="shared" si="12"/>
        <v>0</v>
      </c>
      <c r="AA105">
        <f t="shared" si="13"/>
        <v>0</v>
      </c>
    </row>
    <row r="106" spans="1:27" x14ac:dyDescent="0.25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>
        <f t="shared" si="8"/>
        <v>0</v>
      </c>
      <c r="W106">
        <f t="shared" si="9"/>
        <v>0</v>
      </c>
      <c r="X106">
        <f t="shared" si="10"/>
        <v>0</v>
      </c>
      <c r="Y106">
        <f t="shared" si="11"/>
        <v>1</v>
      </c>
      <c r="Z106">
        <f t="shared" si="12"/>
        <v>0</v>
      </c>
      <c r="AA106">
        <f t="shared" si="13"/>
        <v>0</v>
      </c>
    </row>
    <row r="107" spans="1:27" x14ac:dyDescent="0.25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>
        <f t="shared" si="8"/>
        <v>0</v>
      </c>
      <c r="W107">
        <f t="shared" si="9"/>
        <v>0</v>
      </c>
      <c r="X107">
        <f t="shared" si="10"/>
        <v>1</v>
      </c>
      <c r="Y107">
        <f t="shared" si="11"/>
        <v>0</v>
      </c>
      <c r="Z107">
        <f t="shared" si="12"/>
        <v>0</v>
      </c>
      <c r="AA107">
        <f t="shared" si="13"/>
        <v>0</v>
      </c>
    </row>
    <row r="108" spans="1:27" x14ac:dyDescent="0.25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>
        <f t="shared" si="8"/>
        <v>0</v>
      </c>
      <c r="W108">
        <f t="shared" si="9"/>
        <v>0</v>
      </c>
      <c r="X108">
        <f t="shared" si="10"/>
        <v>0</v>
      </c>
      <c r="Y108">
        <f t="shared" si="11"/>
        <v>0</v>
      </c>
      <c r="Z108">
        <f t="shared" si="12"/>
        <v>0</v>
      </c>
      <c r="AA108">
        <f t="shared" si="13"/>
        <v>1</v>
      </c>
    </row>
    <row r="109" spans="1:27" x14ac:dyDescent="0.25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>
        <f t="shared" si="8"/>
        <v>0</v>
      </c>
      <c r="W109">
        <f t="shared" si="9"/>
        <v>0</v>
      </c>
      <c r="X109">
        <f t="shared" si="10"/>
        <v>0</v>
      </c>
      <c r="Y109">
        <f t="shared" si="11"/>
        <v>0</v>
      </c>
      <c r="Z109">
        <f t="shared" si="12"/>
        <v>1</v>
      </c>
      <c r="AA109">
        <f t="shared" si="13"/>
        <v>0</v>
      </c>
    </row>
    <row r="110" spans="1:27" x14ac:dyDescent="0.25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>
        <f t="shared" si="8"/>
        <v>0</v>
      </c>
      <c r="W110">
        <f t="shared" si="9"/>
        <v>0</v>
      </c>
      <c r="X110">
        <f t="shared" si="10"/>
        <v>0</v>
      </c>
      <c r="Y110">
        <f t="shared" si="11"/>
        <v>0</v>
      </c>
      <c r="Z110">
        <f t="shared" si="12"/>
        <v>1</v>
      </c>
      <c r="AA110">
        <f t="shared" si="13"/>
        <v>0</v>
      </c>
    </row>
    <row r="111" spans="1:27" x14ac:dyDescent="0.25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>
        <f t="shared" si="8"/>
        <v>0</v>
      </c>
      <c r="W111">
        <f t="shared" si="9"/>
        <v>0</v>
      </c>
      <c r="X111">
        <f t="shared" si="10"/>
        <v>0</v>
      </c>
      <c r="Y111">
        <f t="shared" si="11"/>
        <v>1</v>
      </c>
      <c r="Z111">
        <f t="shared" si="12"/>
        <v>0</v>
      </c>
      <c r="AA111">
        <f t="shared" si="13"/>
        <v>0</v>
      </c>
    </row>
    <row r="112" spans="1:27" x14ac:dyDescent="0.25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>
        <f t="shared" si="8"/>
        <v>0</v>
      </c>
      <c r="W112">
        <f t="shared" si="9"/>
        <v>0</v>
      </c>
      <c r="X112">
        <f t="shared" si="10"/>
        <v>0</v>
      </c>
      <c r="Y112">
        <f t="shared" si="11"/>
        <v>0</v>
      </c>
      <c r="Z112">
        <f t="shared" si="12"/>
        <v>0</v>
      </c>
      <c r="AA112">
        <f t="shared" si="13"/>
        <v>1</v>
      </c>
    </row>
    <row r="113" spans="1:27" x14ac:dyDescent="0.25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>
        <f t="shared" si="8"/>
        <v>0</v>
      </c>
      <c r="W113">
        <f t="shared" si="9"/>
        <v>0</v>
      </c>
      <c r="X113">
        <f t="shared" si="10"/>
        <v>0</v>
      </c>
      <c r="Y113">
        <f t="shared" si="11"/>
        <v>0</v>
      </c>
      <c r="Z113">
        <f t="shared" si="12"/>
        <v>1</v>
      </c>
      <c r="AA113">
        <f t="shared" si="13"/>
        <v>0</v>
      </c>
    </row>
    <row r="114" spans="1:27" x14ac:dyDescent="0.25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>
        <f t="shared" si="8"/>
        <v>0</v>
      </c>
      <c r="W114">
        <f t="shared" si="9"/>
        <v>0</v>
      </c>
      <c r="X114">
        <f t="shared" si="10"/>
        <v>0</v>
      </c>
      <c r="Y114">
        <f t="shared" si="11"/>
        <v>0</v>
      </c>
      <c r="Z114">
        <f t="shared" si="12"/>
        <v>1</v>
      </c>
      <c r="AA114">
        <f t="shared" si="13"/>
        <v>0</v>
      </c>
    </row>
    <row r="115" spans="1:27" x14ac:dyDescent="0.25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>
        <f t="shared" si="8"/>
        <v>0</v>
      </c>
      <c r="W115">
        <f t="shared" si="9"/>
        <v>0</v>
      </c>
      <c r="X115">
        <f t="shared" si="10"/>
        <v>0</v>
      </c>
      <c r="Y115">
        <f t="shared" si="11"/>
        <v>0</v>
      </c>
      <c r="Z115">
        <f t="shared" si="12"/>
        <v>1</v>
      </c>
      <c r="AA115">
        <f t="shared" si="13"/>
        <v>0</v>
      </c>
    </row>
    <row r="116" spans="1:27" x14ac:dyDescent="0.25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>
        <f t="shared" si="8"/>
        <v>0</v>
      </c>
      <c r="W116">
        <f t="shared" si="9"/>
        <v>0</v>
      </c>
      <c r="X116">
        <f t="shared" si="10"/>
        <v>0</v>
      </c>
      <c r="Y116">
        <f t="shared" si="11"/>
        <v>0</v>
      </c>
      <c r="Z116">
        <f t="shared" si="12"/>
        <v>1</v>
      </c>
      <c r="AA116">
        <f t="shared" si="13"/>
        <v>0</v>
      </c>
    </row>
    <row r="117" spans="1:27" x14ac:dyDescent="0.25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>
        <f t="shared" si="8"/>
        <v>0</v>
      </c>
      <c r="W117">
        <f t="shared" si="9"/>
        <v>0</v>
      </c>
      <c r="X117">
        <f t="shared" si="10"/>
        <v>0</v>
      </c>
      <c r="Y117">
        <f t="shared" si="11"/>
        <v>0</v>
      </c>
      <c r="Z117">
        <f t="shared" si="12"/>
        <v>1</v>
      </c>
      <c r="AA117">
        <f t="shared" si="13"/>
        <v>0</v>
      </c>
    </row>
    <row r="118" spans="1:27" x14ac:dyDescent="0.25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>
        <f t="shared" si="8"/>
        <v>0</v>
      </c>
      <c r="W118">
        <f t="shared" si="9"/>
        <v>0</v>
      </c>
      <c r="X118">
        <f t="shared" si="10"/>
        <v>0</v>
      </c>
      <c r="Y118">
        <f t="shared" si="11"/>
        <v>0</v>
      </c>
      <c r="Z118">
        <f t="shared" si="12"/>
        <v>0</v>
      </c>
      <c r="AA118">
        <f t="shared" si="13"/>
        <v>1</v>
      </c>
    </row>
    <row r="119" spans="1:27" x14ac:dyDescent="0.25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>
        <f t="shared" si="8"/>
        <v>0</v>
      </c>
      <c r="W119">
        <f t="shared" si="9"/>
        <v>0</v>
      </c>
      <c r="X119">
        <f t="shared" si="10"/>
        <v>0</v>
      </c>
      <c r="Y119">
        <f t="shared" si="11"/>
        <v>0</v>
      </c>
      <c r="Z119">
        <f t="shared" si="12"/>
        <v>1</v>
      </c>
      <c r="AA119">
        <f t="shared" si="13"/>
        <v>0</v>
      </c>
    </row>
    <row r="120" spans="1:27" x14ac:dyDescent="0.25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>
        <f t="shared" si="8"/>
        <v>0</v>
      </c>
      <c r="W120">
        <f t="shared" si="9"/>
        <v>0</v>
      </c>
      <c r="X120">
        <f t="shared" si="10"/>
        <v>0</v>
      </c>
      <c r="Y120">
        <f t="shared" si="11"/>
        <v>0</v>
      </c>
      <c r="Z120">
        <f t="shared" si="12"/>
        <v>1</v>
      </c>
      <c r="AA120">
        <f t="shared" si="13"/>
        <v>0</v>
      </c>
    </row>
    <row r="121" spans="1:27" x14ac:dyDescent="0.25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>
        <f t="shared" si="8"/>
        <v>0</v>
      </c>
      <c r="W121">
        <f t="shared" si="9"/>
        <v>0</v>
      </c>
      <c r="X121">
        <f t="shared" si="10"/>
        <v>0</v>
      </c>
      <c r="Y121">
        <f t="shared" si="11"/>
        <v>1</v>
      </c>
      <c r="Z121">
        <f t="shared" si="12"/>
        <v>0</v>
      </c>
      <c r="AA121">
        <f t="shared" si="13"/>
        <v>0</v>
      </c>
    </row>
    <row r="122" spans="1:27" x14ac:dyDescent="0.25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>
        <f t="shared" si="8"/>
        <v>0</v>
      </c>
      <c r="W122">
        <f t="shared" si="9"/>
        <v>0</v>
      </c>
      <c r="X122">
        <f t="shared" si="10"/>
        <v>0</v>
      </c>
      <c r="Y122">
        <f t="shared" si="11"/>
        <v>0</v>
      </c>
      <c r="Z122">
        <f t="shared" si="12"/>
        <v>1</v>
      </c>
      <c r="AA122">
        <f t="shared" si="13"/>
        <v>0</v>
      </c>
    </row>
    <row r="123" spans="1:27" x14ac:dyDescent="0.25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>
        <f t="shared" si="8"/>
        <v>0</v>
      </c>
      <c r="W123">
        <f t="shared" si="9"/>
        <v>0</v>
      </c>
      <c r="X123">
        <f t="shared" si="10"/>
        <v>0</v>
      </c>
      <c r="Y123">
        <f t="shared" si="11"/>
        <v>0</v>
      </c>
      <c r="Z123">
        <f t="shared" si="12"/>
        <v>1</v>
      </c>
      <c r="AA123">
        <f t="shared" si="13"/>
        <v>0</v>
      </c>
    </row>
    <row r="124" spans="1:27" x14ac:dyDescent="0.25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>
        <f t="shared" si="8"/>
        <v>0</v>
      </c>
      <c r="W124">
        <f t="shared" si="9"/>
        <v>0</v>
      </c>
      <c r="X124">
        <f t="shared" si="10"/>
        <v>0</v>
      </c>
      <c r="Y124">
        <f t="shared" si="11"/>
        <v>0</v>
      </c>
      <c r="Z124">
        <f t="shared" si="12"/>
        <v>1</v>
      </c>
      <c r="AA124">
        <f t="shared" si="13"/>
        <v>0</v>
      </c>
    </row>
    <row r="125" spans="1:27" x14ac:dyDescent="0.25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>
        <f t="shared" si="8"/>
        <v>0</v>
      </c>
      <c r="W125">
        <f t="shared" si="9"/>
        <v>0</v>
      </c>
      <c r="X125">
        <f t="shared" si="10"/>
        <v>0</v>
      </c>
      <c r="Y125">
        <f t="shared" si="11"/>
        <v>1</v>
      </c>
      <c r="Z125">
        <f t="shared" si="12"/>
        <v>0</v>
      </c>
      <c r="AA125">
        <f t="shared" si="13"/>
        <v>0</v>
      </c>
    </row>
    <row r="126" spans="1:27" x14ac:dyDescent="0.25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>
        <f t="shared" si="8"/>
        <v>0</v>
      </c>
      <c r="W126">
        <f t="shared" si="9"/>
        <v>0</v>
      </c>
      <c r="X126">
        <f t="shared" si="10"/>
        <v>0</v>
      </c>
      <c r="Y126">
        <f t="shared" si="11"/>
        <v>0</v>
      </c>
      <c r="Z126">
        <f t="shared" si="12"/>
        <v>1</v>
      </c>
      <c r="AA126">
        <f t="shared" si="13"/>
        <v>0</v>
      </c>
    </row>
    <row r="127" spans="1:27" x14ac:dyDescent="0.25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>
        <f t="shared" si="8"/>
        <v>0</v>
      </c>
      <c r="W127">
        <f t="shared" si="9"/>
        <v>0</v>
      </c>
      <c r="X127">
        <f t="shared" si="10"/>
        <v>1</v>
      </c>
      <c r="Y127">
        <f t="shared" si="11"/>
        <v>0</v>
      </c>
      <c r="Z127">
        <f t="shared" si="12"/>
        <v>0</v>
      </c>
      <c r="AA127">
        <f t="shared" si="13"/>
        <v>0</v>
      </c>
    </row>
    <row r="128" spans="1:27" x14ac:dyDescent="0.25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>
        <f t="shared" si="8"/>
        <v>0</v>
      </c>
      <c r="W128">
        <f t="shared" si="9"/>
        <v>0</v>
      </c>
      <c r="X128">
        <f t="shared" si="10"/>
        <v>1</v>
      </c>
      <c r="Y128">
        <f t="shared" si="11"/>
        <v>0</v>
      </c>
      <c r="Z128">
        <f t="shared" si="12"/>
        <v>0</v>
      </c>
      <c r="AA128">
        <f t="shared" si="13"/>
        <v>0</v>
      </c>
    </row>
    <row r="129" spans="1:27" x14ac:dyDescent="0.25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>
        <f t="shared" si="8"/>
        <v>0</v>
      </c>
      <c r="W129">
        <f t="shared" si="9"/>
        <v>1</v>
      </c>
      <c r="X129">
        <f t="shared" si="10"/>
        <v>0</v>
      </c>
      <c r="Y129">
        <f t="shared" si="11"/>
        <v>0</v>
      </c>
      <c r="Z129">
        <f t="shared" si="12"/>
        <v>0</v>
      </c>
      <c r="AA129">
        <f t="shared" si="13"/>
        <v>0</v>
      </c>
    </row>
    <row r="130" spans="1:27" x14ac:dyDescent="0.25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>
        <f t="shared" si="8"/>
        <v>0</v>
      </c>
      <c r="W130">
        <f t="shared" si="9"/>
        <v>0</v>
      </c>
      <c r="X130">
        <f t="shared" si="10"/>
        <v>1</v>
      </c>
      <c r="Y130">
        <f t="shared" si="11"/>
        <v>0</v>
      </c>
      <c r="Z130">
        <f t="shared" si="12"/>
        <v>0</v>
      </c>
      <c r="AA130">
        <f t="shared" si="13"/>
        <v>0</v>
      </c>
    </row>
    <row r="131" spans="1:27" x14ac:dyDescent="0.25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>
        <f t="shared" ref="V131:V153" si="14">IF(AND($Q131&gt;=0,$Q131&lt;=30),1,0)</f>
        <v>0</v>
      </c>
      <c r="W131">
        <f t="shared" ref="W131:W153" si="15">IF(AND($Q131&gt;=31,$Q131&lt;=50),1,0)</f>
        <v>0</v>
      </c>
      <c r="X131">
        <f t="shared" ref="X131:X153" si="16">IF(AND($Q131&gt;=51,$Q131&lt;=75),1,0)</f>
        <v>0</v>
      </c>
      <c r="Y131">
        <f t="shared" ref="Y131:Y153" si="17">IF(AND($Q131&gt;=76,$Q131&lt;=90),1,0)</f>
        <v>1</v>
      </c>
      <c r="Z131">
        <f t="shared" ref="Z131:Z153" si="18">IF(AND($Q131&gt;=91,$Q131&lt;=99),1,0)</f>
        <v>0</v>
      </c>
      <c r="AA131">
        <f t="shared" ref="AA131:AA153" si="19">IF(Q131=100,1,0)</f>
        <v>0</v>
      </c>
    </row>
    <row r="132" spans="1:27" x14ac:dyDescent="0.25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>
        <f t="shared" si="14"/>
        <v>0</v>
      </c>
      <c r="W132">
        <f t="shared" si="15"/>
        <v>0</v>
      </c>
      <c r="X132">
        <f t="shared" si="16"/>
        <v>1</v>
      </c>
      <c r="Y132">
        <f t="shared" si="17"/>
        <v>0</v>
      </c>
      <c r="Z132">
        <f t="shared" si="18"/>
        <v>0</v>
      </c>
      <c r="AA132">
        <f t="shared" si="19"/>
        <v>0</v>
      </c>
    </row>
    <row r="133" spans="1:27" x14ac:dyDescent="0.25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>
        <f t="shared" si="14"/>
        <v>0</v>
      </c>
      <c r="W133">
        <f t="shared" si="15"/>
        <v>0</v>
      </c>
      <c r="X133">
        <f t="shared" si="16"/>
        <v>1</v>
      </c>
      <c r="Y133">
        <f t="shared" si="17"/>
        <v>0</v>
      </c>
      <c r="Z133">
        <f t="shared" si="18"/>
        <v>0</v>
      </c>
      <c r="AA133">
        <f t="shared" si="19"/>
        <v>0</v>
      </c>
    </row>
    <row r="134" spans="1:27" x14ac:dyDescent="0.25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>
        <f t="shared" si="14"/>
        <v>0</v>
      </c>
      <c r="W134">
        <f t="shared" si="15"/>
        <v>0</v>
      </c>
      <c r="X134">
        <f t="shared" si="16"/>
        <v>1</v>
      </c>
      <c r="Y134">
        <f t="shared" si="17"/>
        <v>0</v>
      </c>
      <c r="Z134">
        <f t="shared" si="18"/>
        <v>0</v>
      </c>
      <c r="AA134">
        <f t="shared" si="19"/>
        <v>0</v>
      </c>
    </row>
    <row r="135" spans="1:27" x14ac:dyDescent="0.25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>
        <f t="shared" si="14"/>
        <v>0</v>
      </c>
      <c r="W135">
        <f t="shared" si="15"/>
        <v>0</v>
      </c>
      <c r="X135">
        <f t="shared" si="16"/>
        <v>1</v>
      </c>
      <c r="Y135">
        <f t="shared" si="17"/>
        <v>0</v>
      </c>
      <c r="Z135">
        <f t="shared" si="18"/>
        <v>0</v>
      </c>
      <c r="AA135">
        <f t="shared" si="19"/>
        <v>0</v>
      </c>
    </row>
    <row r="136" spans="1:27" x14ac:dyDescent="0.25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>
        <f t="shared" si="14"/>
        <v>0</v>
      </c>
      <c r="W136">
        <f t="shared" si="15"/>
        <v>0</v>
      </c>
      <c r="X136">
        <f t="shared" si="16"/>
        <v>1</v>
      </c>
      <c r="Y136">
        <f t="shared" si="17"/>
        <v>0</v>
      </c>
      <c r="Z136">
        <f t="shared" si="18"/>
        <v>0</v>
      </c>
      <c r="AA136">
        <f t="shared" si="19"/>
        <v>0</v>
      </c>
    </row>
    <row r="137" spans="1:27" x14ac:dyDescent="0.25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>
        <f t="shared" si="14"/>
        <v>0</v>
      </c>
      <c r="W137">
        <f t="shared" si="15"/>
        <v>0</v>
      </c>
      <c r="X137">
        <f t="shared" si="16"/>
        <v>0</v>
      </c>
      <c r="Y137">
        <f t="shared" si="17"/>
        <v>0</v>
      </c>
      <c r="Z137">
        <f t="shared" si="18"/>
        <v>0</v>
      </c>
      <c r="AA137">
        <f t="shared" si="19"/>
        <v>1</v>
      </c>
    </row>
    <row r="138" spans="1:27" x14ac:dyDescent="0.25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>
        <f t="shared" si="14"/>
        <v>0</v>
      </c>
      <c r="W138">
        <f t="shared" si="15"/>
        <v>0</v>
      </c>
      <c r="X138">
        <f t="shared" si="16"/>
        <v>1</v>
      </c>
      <c r="Y138">
        <f t="shared" si="17"/>
        <v>0</v>
      </c>
      <c r="Z138">
        <f t="shared" si="18"/>
        <v>0</v>
      </c>
      <c r="AA138">
        <f t="shared" si="19"/>
        <v>0</v>
      </c>
    </row>
    <row r="139" spans="1:27" x14ac:dyDescent="0.25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>
        <f t="shared" si="14"/>
        <v>0</v>
      </c>
      <c r="W139">
        <f t="shared" si="15"/>
        <v>0</v>
      </c>
      <c r="X139">
        <f t="shared" si="16"/>
        <v>0</v>
      </c>
      <c r="Y139">
        <f t="shared" si="17"/>
        <v>1</v>
      </c>
      <c r="Z139">
        <f t="shared" si="18"/>
        <v>0</v>
      </c>
      <c r="AA139">
        <f t="shared" si="19"/>
        <v>0</v>
      </c>
    </row>
    <row r="140" spans="1:27" x14ac:dyDescent="0.25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>
        <f t="shared" si="14"/>
        <v>0</v>
      </c>
      <c r="W140">
        <f t="shared" si="15"/>
        <v>0</v>
      </c>
      <c r="X140">
        <f t="shared" si="16"/>
        <v>0</v>
      </c>
      <c r="Y140">
        <f t="shared" si="17"/>
        <v>1</v>
      </c>
      <c r="Z140">
        <f t="shared" si="18"/>
        <v>0</v>
      </c>
      <c r="AA140">
        <f t="shared" si="19"/>
        <v>0</v>
      </c>
    </row>
    <row r="141" spans="1:27" x14ac:dyDescent="0.25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>
        <f t="shared" si="14"/>
        <v>0</v>
      </c>
      <c r="W141">
        <f t="shared" si="15"/>
        <v>1</v>
      </c>
      <c r="X141">
        <f t="shared" si="16"/>
        <v>0</v>
      </c>
      <c r="Y141">
        <f t="shared" si="17"/>
        <v>0</v>
      </c>
      <c r="Z141">
        <f t="shared" si="18"/>
        <v>0</v>
      </c>
      <c r="AA141">
        <f t="shared" si="19"/>
        <v>0</v>
      </c>
    </row>
    <row r="142" spans="1:27" x14ac:dyDescent="0.25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>
        <f t="shared" si="14"/>
        <v>0</v>
      </c>
      <c r="W142">
        <f t="shared" si="15"/>
        <v>1</v>
      </c>
      <c r="X142">
        <f t="shared" si="16"/>
        <v>0</v>
      </c>
      <c r="Y142">
        <f t="shared" si="17"/>
        <v>0</v>
      </c>
      <c r="Z142">
        <f t="shared" si="18"/>
        <v>0</v>
      </c>
      <c r="AA142">
        <f t="shared" si="19"/>
        <v>0</v>
      </c>
    </row>
    <row r="143" spans="1:27" x14ac:dyDescent="0.25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>
        <f t="shared" si="14"/>
        <v>0</v>
      </c>
      <c r="W143">
        <f t="shared" si="15"/>
        <v>0</v>
      </c>
      <c r="X143">
        <f t="shared" si="16"/>
        <v>1</v>
      </c>
      <c r="Y143">
        <f t="shared" si="17"/>
        <v>0</v>
      </c>
      <c r="Z143">
        <f t="shared" si="18"/>
        <v>0</v>
      </c>
      <c r="AA143">
        <f t="shared" si="19"/>
        <v>0</v>
      </c>
    </row>
    <row r="144" spans="1:27" x14ac:dyDescent="0.25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>
        <f t="shared" si="14"/>
        <v>0</v>
      </c>
      <c r="W144">
        <f t="shared" si="15"/>
        <v>1</v>
      </c>
      <c r="X144">
        <f t="shared" si="16"/>
        <v>0</v>
      </c>
      <c r="Y144">
        <f t="shared" si="17"/>
        <v>0</v>
      </c>
      <c r="Z144">
        <f t="shared" si="18"/>
        <v>0</v>
      </c>
      <c r="AA144">
        <f t="shared" si="19"/>
        <v>0</v>
      </c>
    </row>
    <row r="145" spans="1:27" x14ac:dyDescent="0.25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>
        <f t="shared" si="14"/>
        <v>0</v>
      </c>
      <c r="W145">
        <f t="shared" si="15"/>
        <v>0</v>
      </c>
      <c r="X145">
        <f t="shared" si="16"/>
        <v>1</v>
      </c>
      <c r="Y145">
        <f t="shared" si="17"/>
        <v>0</v>
      </c>
      <c r="Z145">
        <f t="shared" si="18"/>
        <v>0</v>
      </c>
      <c r="AA145">
        <f t="shared" si="19"/>
        <v>0</v>
      </c>
    </row>
    <row r="146" spans="1:27" x14ac:dyDescent="0.25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>
        <f t="shared" si="14"/>
        <v>0</v>
      </c>
      <c r="W146">
        <f t="shared" si="15"/>
        <v>0</v>
      </c>
      <c r="X146">
        <f t="shared" si="16"/>
        <v>1</v>
      </c>
      <c r="Y146">
        <f t="shared" si="17"/>
        <v>0</v>
      </c>
      <c r="Z146">
        <f t="shared" si="18"/>
        <v>0</v>
      </c>
      <c r="AA146">
        <f t="shared" si="19"/>
        <v>0</v>
      </c>
    </row>
    <row r="147" spans="1:27" x14ac:dyDescent="0.25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>
        <f t="shared" si="14"/>
        <v>0</v>
      </c>
      <c r="W147">
        <f t="shared" si="15"/>
        <v>0</v>
      </c>
      <c r="X147">
        <f t="shared" si="16"/>
        <v>1</v>
      </c>
      <c r="Y147">
        <f t="shared" si="17"/>
        <v>0</v>
      </c>
      <c r="Z147">
        <f t="shared" si="18"/>
        <v>0</v>
      </c>
      <c r="AA147">
        <f t="shared" si="19"/>
        <v>0</v>
      </c>
    </row>
    <row r="148" spans="1:27" x14ac:dyDescent="0.25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>
        <f t="shared" si="14"/>
        <v>0</v>
      </c>
      <c r="W148">
        <f t="shared" si="15"/>
        <v>0</v>
      </c>
      <c r="X148">
        <f t="shared" si="16"/>
        <v>1</v>
      </c>
      <c r="Y148">
        <f t="shared" si="17"/>
        <v>0</v>
      </c>
      <c r="Z148">
        <f t="shared" si="18"/>
        <v>0</v>
      </c>
      <c r="AA148">
        <f t="shared" si="19"/>
        <v>0</v>
      </c>
    </row>
    <row r="149" spans="1:27" x14ac:dyDescent="0.25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>
        <f t="shared" si="14"/>
        <v>0</v>
      </c>
      <c r="W149">
        <f t="shared" si="15"/>
        <v>0</v>
      </c>
      <c r="X149">
        <f t="shared" si="16"/>
        <v>0</v>
      </c>
      <c r="Y149">
        <f t="shared" si="17"/>
        <v>0</v>
      </c>
      <c r="Z149">
        <f t="shared" si="18"/>
        <v>1</v>
      </c>
      <c r="AA149">
        <f t="shared" si="19"/>
        <v>0</v>
      </c>
    </row>
    <row r="150" spans="1:27" x14ac:dyDescent="0.25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>
        <f t="shared" si="14"/>
        <v>0</v>
      </c>
      <c r="W150">
        <f t="shared" si="15"/>
        <v>1</v>
      </c>
      <c r="X150">
        <f t="shared" si="16"/>
        <v>0</v>
      </c>
      <c r="Y150">
        <f t="shared" si="17"/>
        <v>0</v>
      </c>
      <c r="Z150">
        <f t="shared" si="18"/>
        <v>0</v>
      </c>
      <c r="AA150">
        <f t="shared" si="19"/>
        <v>0</v>
      </c>
    </row>
    <row r="151" spans="1:27" x14ac:dyDescent="0.25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>
        <f t="shared" si="14"/>
        <v>0</v>
      </c>
      <c r="W151">
        <f t="shared" si="15"/>
        <v>0</v>
      </c>
      <c r="X151">
        <f t="shared" si="16"/>
        <v>1</v>
      </c>
      <c r="Y151">
        <f t="shared" si="17"/>
        <v>0</v>
      </c>
      <c r="Z151">
        <f t="shared" si="18"/>
        <v>0</v>
      </c>
      <c r="AA151">
        <f t="shared" si="19"/>
        <v>0</v>
      </c>
    </row>
    <row r="152" spans="1:27" x14ac:dyDescent="0.25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>
        <f t="shared" si="14"/>
        <v>0</v>
      </c>
      <c r="W152">
        <f t="shared" si="15"/>
        <v>0</v>
      </c>
      <c r="X152">
        <f t="shared" si="16"/>
        <v>1</v>
      </c>
      <c r="Y152">
        <f t="shared" si="17"/>
        <v>0</v>
      </c>
      <c r="Z152">
        <f t="shared" si="18"/>
        <v>0</v>
      </c>
      <c r="AA152">
        <f t="shared" si="19"/>
        <v>0</v>
      </c>
    </row>
    <row r="153" spans="1:27" x14ac:dyDescent="0.25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>
        <f t="shared" si="14"/>
        <v>0</v>
      </c>
      <c r="W153">
        <f t="shared" si="15"/>
        <v>0</v>
      </c>
      <c r="X153">
        <f t="shared" si="16"/>
        <v>1</v>
      </c>
      <c r="Y153">
        <f t="shared" si="17"/>
        <v>0</v>
      </c>
      <c r="Z153">
        <f t="shared" si="18"/>
        <v>0</v>
      </c>
      <c r="AA15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3D6B-B0E5-400F-8B81-18EEAFF2A3ED}">
  <dimension ref="A1:AO153"/>
  <sheetViews>
    <sheetView workbookViewId="0">
      <selection activeCell="AK29" sqref="AK29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bestFit="1" customWidth="1"/>
    <col min="4" max="4" width="9.5703125" bestFit="1" customWidth="1"/>
    <col min="5" max="5" width="8.28515625" bestFit="1" customWidth="1"/>
    <col min="6" max="6" width="11.42578125" bestFit="1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1.28515625" bestFit="1" customWidth="1"/>
    <col min="15" max="16" width="11.85546875" bestFit="1" customWidth="1"/>
    <col min="17" max="18" width="14" bestFit="1" customWidth="1"/>
    <col min="19" max="20" width="8.140625" bestFit="1" customWidth="1"/>
    <col min="21" max="21" width="7.140625" bestFit="1" customWidth="1"/>
    <col min="22" max="22" width="14" bestFit="1" customWidth="1"/>
    <col min="23" max="23" width="10" bestFit="1" customWidth="1"/>
    <col min="24" max="24" width="9.57031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1" x14ac:dyDescent="0.25">
      <c r="A2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41" x14ac:dyDescent="0.25">
      <c r="A3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41" x14ac:dyDescent="0.25">
      <c r="A4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41" x14ac:dyDescent="0.25">
      <c r="A5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W5" t="s">
        <v>2</v>
      </c>
      <c r="X5" t="s">
        <v>3</v>
      </c>
      <c r="Y5" t="s">
        <v>4</v>
      </c>
      <c r="Z5" t="s">
        <v>5</v>
      </c>
      <c r="AA5" t="s">
        <v>6</v>
      </c>
      <c r="AB5" t="s">
        <v>7</v>
      </c>
      <c r="AC5" t="s">
        <v>8</v>
      </c>
      <c r="AD5" t="s">
        <v>9</v>
      </c>
      <c r="AE5" t="s">
        <v>10</v>
      </c>
      <c r="AF5" t="s">
        <v>11</v>
      </c>
      <c r="AG5" t="s">
        <v>103</v>
      </c>
      <c r="AH5" t="s">
        <v>104</v>
      </c>
      <c r="AI5" t="s">
        <v>14</v>
      </c>
      <c r="AJ5" t="s">
        <v>15</v>
      </c>
      <c r="AK5" t="s">
        <v>16</v>
      </c>
      <c r="AL5" t="s">
        <v>17</v>
      </c>
      <c r="AM5" t="s">
        <v>18</v>
      </c>
      <c r="AN5" t="s">
        <v>19</v>
      </c>
      <c r="AO5" t="s">
        <v>20</v>
      </c>
    </row>
    <row r="6" spans="1:41" x14ac:dyDescent="0.25">
      <c r="A6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 t="s">
        <v>109</v>
      </c>
      <c r="W6">
        <f>COUNTA(C2:C153)</f>
        <v>40</v>
      </c>
      <c r="X6">
        <f t="shared" ref="X6:AO6" si="0">COUNTA(D2:D153)</f>
        <v>33</v>
      </c>
      <c r="Y6">
        <f t="shared" si="0"/>
        <v>27</v>
      </c>
      <c r="Z6">
        <f t="shared" si="0"/>
        <v>32</v>
      </c>
      <c r="AA6">
        <f t="shared" si="0"/>
        <v>20</v>
      </c>
      <c r="AB6">
        <f t="shared" si="0"/>
        <v>5</v>
      </c>
      <c r="AC6">
        <f t="shared" si="0"/>
        <v>146</v>
      </c>
      <c r="AD6">
        <f t="shared" si="0"/>
        <v>101</v>
      </c>
      <c r="AE6">
        <f t="shared" si="0"/>
        <v>5</v>
      </c>
      <c r="AF6">
        <f t="shared" si="0"/>
        <v>2</v>
      </c>
      <c r="AG6">
        <f t="shared" si="0"/>
        <v>19</v>
      </c>
      <c r="AH6">
        <f t="shared" si="0"/>
        <v>20</v>
      </c>
      <c r="AI6">
        <f t="shared" si="0"/>
        <v>5</v>
      </c>
      <c r="AJ6">
        <f t="shared" si="0"/>
        <v>2</v>
      </c>
      <c r="AK6">
        <f t="shared" si="0"/>
        <v>152</v>
      </c>
      <c r="AL6">
        <f t="shared" si="0"/>
        <v>61</v>
      </c>
      <c r="AM6">
        <f t="shared" si="0"/>
        <v>152</v>
      </c>
      <c r="AN6">
        <f t="shared" si="0"/>
        <v>53</v>
      </c>
      <c r="AO6">
        <f t="shared" si="0"/>
        <v>19</v>
      </c>
    </row>
    <row r="7" spans="1:41" x14ac:dyDescent="0.25">
      <c r="A7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 t="s">
        <v>110</v>
      </c>
      <c r="W7" s="1">
        <f>AVERAGE(C2:C153)</f>
        <v>66.599999999999994</v>
      </c>
      <c r="X7" s="1">
        <f t="shared" ref="X7:AO7" si="1">AVERAGE(D2:D153)</f>
        <v>59.545454545454547</v>
      </c>
      <c r="Y7" s="1">
        <f t="shared" si="1"/>
        <v>63.25925925925926</v>
      </c>
      <c r="Z7" s="1">
        <f t="shared" si="1"/>
        <v>65.5625</v>
      </c>
      <c r="AA7" s="1">
        <f t="shared" si="1"/>
        <v>77.8</v>
      </c>
      <c r="AB7" s="1">
        <f t="shared" si="1"/>
        <v>77.2</v>
      </c>
      <c r="AC7" s="1">
        <f t="shared" si="1"/>
        <v>92.705479452054789</v>
      </c>
      <c r="AD7" s="1">
        <f t="shared" si="1"/>
        <v>77.643564356435647</v>
      </c>
      <c r="AE7" s="1">
        <f t="shared" si="1"/>
        <v>79.400000000000006</v>
      </c>
      <c r="AF7" s="1">
        <f t="shared" si="1"/>
        <v>80.5</v>
      </c>
      <c r="AG7" s="1">
        <f t="shared" si="1"/>
        <v>89.89473684210526</v>
      </c>
      <c r="AH7" s="1">
        <f t="shared" si="1"/>
        <v>70.2</v>
      </c>
      <c r="AI7" s="1">
        <f t="shared" si="1"/>
        <v>98.4</v>
      </c>
      <c r="AJ7" s="1">
        <f t="shared" si="1"/>
        <v>79.5</v>
      </c>
      <c r="AK7" s="1">
        <f t="shared" si="1"/>
        <v>73.78947368421052</v>
      </c>
      <c r="AL7" s="1">
        <f t="shared" si="1"/>
        <v>59.442622950819676</v>
      </c>
      <c r="AM7" s="1">
        <f t="shared" si="1"/>
        <v>61.907894736842103</v>
      </c>
      <c r="AN7" s="1">
        <f t="shared" si="1"/>
        <v>67.547169811320757</v>
      </c>
      <c r="AO7" s="1">
        <f t="shared" si="1"/>
        <v>56.315789473684212</v>
      </c>
    </row>
    <row r="8" spans="1:41" x14ac:dyDescent="0.25">
      <c r="A8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41" x14ac:dyDescent="0.25">
      <c r="A9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41" x14ac:dyDescent="0.25">
      <c r="A10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41" x14ac:dyDescent="0.25">
      <c r="A1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41" x14ac:dyDescent="0.25">
      <c r="A12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41" x14ac:dyDescent="0.25">
      <c r="A13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41" x14ac:dyDescent="0.25">
      <c r="A14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41" x14ac:dyDescent="0.25">
      <c r="A15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41" x14ac:dyDescent="0.25">
      <c r="A16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25">
      <c r="A17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25">
      <c r="A18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25">
      <c r="A19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25">
      <c r="A20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25">
      <c r="A2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25">
      <c r="A22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25">
      <c r="A23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25">
      <c r="A24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25">
      <c r="A25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25">
      <c r="A26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25">
      <c r="A27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25">
      <c r="A28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25">
      <c r="A29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25">
      <c r="A30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25">
      <c r="A3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25">
      <c r="A32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25">
      <c r="A33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25">
      <c r="A34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25">
      <c r="A35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25">
      <c r="A36" t="s">
        <v>76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25">
      <c r="A37" t="s">
        <v>76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25">
      <c r="A38" t="s">
        <v>76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25">
      <c r="A39" t="s">
        <v>76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25">
      <c r="A40" t="s">
        <v>76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25">
      <c r="A41" t="s">
        <v>76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25">
      <c r="A42" t="s">
        <v>76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25">
      <c r="A43" t="s">
        <v>76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25">
      <c r="A44" t="s">
        <v>76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25">
      <c r="A45" t="s">
        <v>76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25">
      <c r="A46" t="s">
        <v>76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25">
      <c r="A47" t="s">
        <v>76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25">
      <c r="A48" t="s">
        <v>76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25">
      <c r="A49" t="s">
        <v>76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25">
      <c r="A50" t="s">
        <v>76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25">
      <c r="A51" t="s">
        <v>76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25">
      <c r="A52" t="s">
        <v>76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25">
      <c r="A53" t="s">
        <v>76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25">
      <c r="A54" t="s">
        <v>76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25">
      <c r="A55" t="s">
        <v>76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25">
      <c r="A56" t="s">
        <v>76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25">
      <c r="A57" t="s">
        <v>76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25">
      <c r="A58" t="s">
        <v>76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25">
      <c r="A59" t="s">
        <v>76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25">
      <c r="A60" t="s">
        <v>76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25">
      <c r="A61" t="s">
        <v>76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25">
      <c r="A62" t="s">
        <v>76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25">
      <c r="A63" t="s">
        <v>76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25">
      <c r="A64" t="s">
        <v>76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25">
      <c r="A65" t="s">
        <v>76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25">
      <c r="A66" t="s">
        <v>76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25">
      <c r="A67" t="s">
        <v>91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25">
      <c r="A68" t="s">
        <v>91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25">
      <c r="A69" t="s">
        <v>91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25">
      <c r="A70" t="s">
        <v>91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25">
      <c r="A71" t="s">
        <v>91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25">
      <c r="A72" t="s">
        <v>91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25">
      <c r="A73" t="s">
        <v>91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25">
      <c r="A74" t="s">
        <v>91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25">
      <c r="A75" t="s">
        <v>91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25">
      <c r="A76" t="s">
        <v>91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25">
      <c r="A77" t="s">
        <v>91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25">
      <c r="A78" t="s">
        <v>91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25">
      <c r="A79" t="s">
        <v>91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25">
      <c r="A80" t="s">
        <v>91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25">
      <c r="A81" t="s">
        <v>91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25">
      <c r="A82" t="s">
        <v>91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25">
      <c r="A83" t="s">
        <v>91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25">
      <c r="A84" t="s">
        <v>91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25">
      <c r="A85" t="s">
        <v>91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25">
      <c r="A86" t="s">
        <v>91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25">
      <c r="A87" t="s">
        <v>91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25">
      <c r="A88" t="s">
        <v>91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25">
      <c r="A89" t="s">
        <v>91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25">
      <c r="A90" t="s">
        <v>91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25">
      <c r="A91" t="s">
        <v>91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25">
      <c r="A92" t="s">
        <v>91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25">
      <c r="A93" t="s">
        <v>91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25">
      <c r="A94" t="s">
        <v>95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25">
      <c r="A95" t="s">
        <v>95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25">
      <c r="A96" t="s">
        <v>95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25">
      <c r="A97" t="s">
        <v>95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25">
      <c r="A98" t="s">
        <v>95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25">
      <c r="A99" t="s">
        <v>95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25">
      <c r="A100" t="s">
        <v>95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25">
      <c r="A101" t="s">
        <v>95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25">
      <c r="A102" t="s">
        <v>95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25">
      <c r="A103" t="s">
        <v>95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25">
      <c r="A104" t="s">
        <v>95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25">
      <c r="A105" t="s">
        <v>95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25">
      <c r="A106" t="s">
        <v>95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25">
      <c r="A107" t="s">
        <v>95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25">
      <c r="A108" t="s">
        <v>95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25">
      <c r="A109" t="s">
        <v>95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25">
      <c r="A110" t="s">
        <v>95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25">
      <c r="A111" t="s">
        <v>95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25">
      <c r="A112" t="s">
        <v>95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25">
      <c r="A113" t="s">
        <v>95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25">
      <c r="A114" t="s">
        <v>95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25">
      <c r="A115" t="s">
        <v>95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25">
      <c r="A116" t="s">
        <v>95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25">
      <c r="A117" t="s">
        <v>95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25">
      <c r="A118" t="s">
        <v>95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25">
      <c r="A119" t="s">
        <v>95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25">
      <c r="A120" t="s">
        <v>95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25">
      <c r="A121" t="s">
        <v>95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25">
      <c r="A122" t="s">
        <v>95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25">
      <c r="A123" t="s">
        <v>95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25">
      <c r="A124" t="s">
        <v>95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25">
      <c r="A125" t="s">
        <v>95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25">
      <c r="A126" t="s">
        <v>95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25">
      <c r="A127" t="s">
        <v>99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25">
      <c r="A128" t="s">
        <v>99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25">
      <c r="A129" t="s">
        <v>99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25">
      <c r="A130" t="s">
        <v>99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25">
      <c r="A131" t="s">
        <v>99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25">
      <c r="A132" t="s">
        <v>99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25">
      <c r="A133" t="s">
        <v>99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25">
      <c r="A134" t="s">
        <v>99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25">
      <c r="A135" t="s">
        <v>99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25">
      <c r="A136" t="s">
        <v>99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25">
      <c r="A137" t="s">
        <v>99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25">
      <c r="A138" t="s">
        <v>99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25">
      <c r="A139" t="s">
        <v>99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25">
      <c r="A140" t="s">
        <v>99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25">
      <c r="A141" t="s">
        <v>99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25">
      <c r="A142" t="s">
        <v>99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25">
      <c r="A143" t="s">
        <v>99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25">
      <c r="A144" t="s">
        <v>99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0" x14ac:dyDescent="0.25">
      <c r="A145" t="s">
        <v>99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0" x14ac:dyDescent="0.25">
      <c r="A146" t="s">
        <v>99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0" x14ac:dyDescent="0.25">
      <c r="A147" t="s">
        <v>99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0" x14ac:dyDescent="0.25">
      <c r="A148" t="s">
        <v>99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0" x14ac:dyDescent="0.25">
      <c r="A149" t="s">
        <v>99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0" x14ac:dyDescent="0.25">
      <c r="A150" t="s">
        <v>99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0" x14ac:dyDescent="0.25">
      <c r="A151" t="s">
        <v>99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0" x14ac:dyDescent="0.25">
      <c r="A152" t="s">
        <v>99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0" x14ac:dyDescent="0.25">
      <c r="A153" t="s">
        <v>99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9292-A0BE-46A8-B8A9-88B22EE682CE}">
  <dimension ref="A1:W153"/>
  <sheetViews>
    <sheetView workbookViewId="0">
      <selection activeCell="W142" sqref="W142"/>
    </sheetView>
  </sheetViews>
  <sheetFormatPr defaultRowHeight="15" x14ac:dyDescent="0.25"/>
  <cols>
    <col min="1" max="1" width="6.5703125" bestFit="1" customWidth="1"/>
    <col min="2" max="2" width="12" bestFit="1" customWidth="1"/>
    <col min="3" max="3" width="10" style="1" bestFit="1" customWidth="1"/>
    <col min="4" max="4" width="9.5703125" style="1" bestFit="1" customWidth="1"/>
    <col min="5" max="5" width="8.28515625" style="1" bestFit="1" customWidth="1"/>
    <col min="6" max="6" width="11.42578125" style="1" bestFit="1" customWidth="1"/>
    <col min="7" max="7" width="9.7109375" style="1" bestFit="1" customWidth="1"/>
    <col min="8" max="8" width="13.7109375" style="1" bestFit="1" customWidth="1"/>
    <col min="9" max="10" width="11" style="1" bestFit="1" customWidth="1"/>
    <col min="11" max="12" width="11.140625" style="1" bestFit="1" customWidth="1"/>
    <col min="13" max="14" width="11.28515625" style="1" bestFit="1" customWidth="1"/>
    <col min="15" max="16" width="11.85546875" style="1" bestFit="1" customWidth="1"/>
    <col min="17" max="18" width="14" style="1" bestFit="1" customWidth="1"/>
    <col min="19" max="20" width="8.140625" style="1" bestFit="1" customWidth="1"/>
    <col min="21" max="21" width="7.140625" style="1" bestFit="1" customWidth="1"/>
    <col min="22" max="22" width="12.7109375" customWidth="1"/>
  </cols>
  <sheetData>
    <row r="1" spans="1:23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103</v>
      </c>
      <c r="N1" s="1" t="s">
        <v>104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105</v>
      </c>
    </row>
    <row r="2" spans="1:23" x14ac:dyDescent="0.25">
      <c r="A2" t="s">
        <v>21</v>
      </c>
      <c r="B2">
        <v>95010405222</v>
      </c>
      <c r="C2" s="1" t="s">
        <v>22</v>
      </c>
      <c r="I2" s="1" t="s">
        <v>23</v>
      </c>
      <c r="J2" s="1" t="s">
        <v>24</v>
      </c>
      <c r="L2" s="1" t="s">
        <v>25</v>
      </c>
      <c r="Q2" s="1" t="s">
        <v>26</v>
      </c>
      <c r="S2" s="1" t="s">
        <v>27</v>
      </c>
      <c r="V2">
        <f>IF(COUNTIF(C2:U2,"100.00")&gt;=2,B2,0)</f>
        <v>0</v>
      </c>
    </row>
    <row r="3" spans="1:23" x14ac:dyDescent="0.25">
      <c r="A3" t="s">
        <v>21</v>
      </c>
      <c r="B3">
        <v>95011310048</v>
      </c>
      <c r="C3" s="1" t="s">
        <v>28</v>
      </c>
      <c r="D3" s="1" t="s">
        <v>22</v>
      </c>
      <c r="I3" s="1" t="s">
        <v>29</v>
      </c>
      <c r="Q3" s="1" t="s">
        <v>30</v>
      </c>
      <c r="S3" s="1" t="s">
        <v>31</v>
      </c>
      <c r="V3">
        <f t="shared" ref="V3:V66" si="0">IF(COUNTIF(C3:U3,"100.00")&gt;=2,B3,0)</f>
        <v>0</v>
      </c>
    </row>
    <row r="4" spans="1:23" x14ac:dyDescent="0.25">
      <c r="A4" t="s">
        <v>21</v>
      </c>
      <c r="B4">
        <v>95012311345</v>
      </c>
      <c r="C4" s="1" t="s">
        <v>32</v>
      </c>
      <c r="D4" s="1" t="s">
        <v>33</v>
      </c>
      <c r="I4" s="1" t="s">
        <v>34</v>
      </c>
      <c r="Q4" s="1" t="s">
        <v>35</v>
      </c>
      <c r="S4" s="1" t="s">
        <v>36</v>
      </c>
      <c r="V4">
        <f t="shared" si="0"/>
        <v>0</v>
      </c>
    </row>
    <row r="5" spans="1:23" x14ac:dyDescent="0.25">
      <c r="A5" t="s">
        <v>21</v>
      </c>
      <c r="B5">
        <v>95030607404</v>
      </c>
      <c r="C5" s="1" t="s">
        <v>37</v>
      </c>
      <c r="D5" s="1" t="s">
        <v>38</v>
      </c>
      <c r="I5" s="1" t="s">
        <v>39</v>
      </c>
      <c r="J5" s="1" t="s">
        <v>40</v>
      </c>
      <c r="Q5" s="1" t="s">
        <v>32</v>
      </c>
      <c r="S5" s="1" t="s">
        <v>29</v>
      </c>
      <c r="V5">
        <f t="shared" si="0"/>
        <v>0</v>
      </c>
    </row>
    <row r="6" spans="1:23" x14ac:dyDescent="0.25">
      <c r="A6" t="s">
        <v>21</v>
      </c>
      <c r="B6">
        <v>95031506511</v>
      </c>
      <c r="C6" s="1" t="s">
        <v>41</v>
      </c>
      <c r="D6" s="1" t="s">
        <v>41</v>
      </c>
      <c r="I6" s="1" t="s">
        <v>42</v>
      </c>
      <c r="Q6" s="1" t="s">
        <v>32</v>
      </c>
      <c r="S6" s="1" t="s">
        <v>43</v>
      </c>
      <c r="V6">
        <f t="shared" si="0"/>
        <v>0</v>
      </c>
    </row>
    <row r="7" spans="1:23" x14ac:dyDescent="0.25">
      <c r="A7" t="s">
        <v>21</v>
      </c>
      <c r="B7">
        <v>95031714219</v>
      </c>
      <c r="C7" s="1" t="s">
        <v>44</v>
      </c>
      <c r="D7" s="1" t="s">
        <v>44</v>
      </c>
      <c r="I7" s="1" t="s">
        <v>45</v>
      </c>
      <c r="Q7" s="1" t="s">
        <v>46</v>
      </c>
      <c r="S7" s="1" t="s">
        <v>31</v>
      </c>
      <c r="V7">
        <f t="shared" si="0"/>
        <v>0</v>
      </c>
    </row>
    <row r="8" spans="1:23" x14ac:dyDescent="0.25">
      <c r="A8" t="s">
        <v>21</v>
      </c>
      <c r="B8">
        <v>95032402083</v>
      </c>
      <c r="D8" s="1" t="s">
        <v>33</v>
      </c>
      <c r="I8" s="1" t="s">
        <v>47</v>
      </c>
      <c r="J8" s="1" t="s">
        <v>36</v>
      </c>
      <c r="Q8" s="1" t="s">
        <v>48</v>
      </c>
      <c r="R8" s="1" t="s">
        <v>49</v>
      </c>
      <c r="S8" s="1" t="s">
        <v>50</v>
      </c>
      <c r="V8">
        <f t="shared" si="0"/>
        <v>0</v>
      </c>
    </row>
    <row r="9" spans="1:23" x14ac:dyDescent="0.25">
      <c r="A9" t="s">
        <v>21</v>
      </c>
      <c r="B9">
        <v>95032701960</v>
      </c>
      <c r="C9" s="1" t="s">
        <v>51</v>
      </c>
      <c r="D9" s="1" t="s">
        <v>52</v>
      </c>
      <c r="I9" s="1" t="s">
        <v>47</v>
      </c>
      <c r="Q9" s="1" t="s">
        <v>47</v>
      </c>
      <c r="S9" s="1" t="s">
        <v>51</v>
      </c>
      <c r="V9">
        <f t="shared" si="0"/>
        <v>0</v>
      </c>
    </row>
    <row r="10" spans="1:23" x14ac:dyDescent="0.25">
      <c r="A10" t="s">
        <v>21</v>
      </c>
      <c r="B10">
        <v>95040412034</v>
      </c>
      <c r="C10" s="1" t="s">
        <v>53</v>
      </c>
      <c r="D10" s="1" t="s">
        <v>27</v>
      </c>
      <c r="I10" s="1" t="s">
        <v>54</v>
      </c>
      <c r="Q10" s="1" t="s">
        <v>55</v>
      </c>
      <c r="S10" s="1" t="s">
        <v>29</v>
      </c>
      <c r="V10">
        <f t="shared" si="0"/>
        <v>0</v>
      </c>
    </row>
    <row r="11" spans="1:23" x14ac:dyDescent="0.25">
      <c r="A11" t="s">
        <v>21</v>
      </c>
      <c r="B11">
        <v>95040908766</v>
      </c>
      <c r="C11" s="1" t="s">
        <v>56</v>
      </c>
      <c r="D11" s="1" t="s">
        <v>57</v>
      </c>
      <c r="I11" s="1" t="s">
        <v>42</v>
      </c>
      <c r="Q11" s="1" t="s">
        <v>31</v>
      </c>
      <c r="S11" s="1" t="s">
        <v>58</v>
      </c>
      <c r="V11">
        <f t="shared" si="0"/>
        <v>0</v>
      </c>
    </row>
    <row r="12" spans="1:23" x14ac:dyDescent="0.25">
      <c r="A12" t="s">
        <v>21</v>
      </c>
      <c r="B12">
        <v>95041309368</v>
      </c>
      <c r="C12" s="1" t="s">
        <v>35</v>
      </c>
      <c r="I12" s="1" t="s">
        <v>47</v>
      </c>
      <c r="J12" s="1" t="s">
        <v>59</v>
      </c>
      <c r="Q12" s="1" t="s">
        <v>32</v>
      </c>
      <c r="S12" s="1" t="s">
        <v>60</v>
      </c>
      <c r="V12">
        <f t="shared" si="0"/>
        <v>0</v>
      </c>
    </row>
    <row r="13" spans="1:23" x14ac:dyDescent="0.25">
      <c r="A13" t="s">
        <v>21</v>
      </c>
      <c r="B13">
        <v>95052600643</v>
      </c>
      <c r="F13" s="1" t="s">
        <v>37</v>
      </c>
      <c r="I13" s="1" t="s">
        <v>23</v>
      </c>
      <c r="J13" s="1" t="s">
        <v>23</v>
      </c>
      <c r="O13" s="1" t="s">
        <v>23</v>
      </c>
      <c r="Q13" s="1" t="s">
        <v>39</v>
      </c>
      <c r="R13" s="1" t="s">
        <v>55</v>
      </c>
      <c r="S13" s="1" t="s">
        <v>26</v>
      </c>
      <c r="V13">
        <f t="shared" si="0"/>
        <v>95052600643</v>
      </c>
      <c r="W13" t="s">
        <v>21</v>
      </c>
    </row>
    <row r="14" spans="1:23" x14ac:dyDescent="0.25">
      <c r="A14" t="s">
        <v>21</v>
      </c>
      <c r="B14">
        <v>95061500402</v>
      </c>
      <c r="C14" s="1" t="s">
        <v>61</v>
      </c>
      <c r="D14" s="1" t="s">
        <v>25</v>
      </c>
      <c r="I14" s="1" t="s">
        <v>34</v>
      </c>
      <c r="Q14" s="1" t="s">
        <v>34</v>
      </c>
      <c r="S14" s="1" t="s">
        <v>62</v>
      </c>
      <c r="V14">
        <f t="shared" si="0"/>
        <v>0</v>
      </c>
    </row>
    <row r="15" spans="1:23" x14ac:dyDescent="0.25">
      <c r="A15" t="s">
        <v>21</v>
      </c>
      <c r="B15">
        <v>95061702842</v>
      </c>
      <c r="C15" s="1" t="s">
        <v>45</v>
      </c>
      <c r="D15" s="1" t="s">
        <v>27</v>
      </c>
      <c r="I15" s="1" t="s">
        <v>24</v>
      </c>
      <c r="Q15" s="1" t="s">
        <v>25</v>
      </c>
      <c r="S15" s="1" t="s">
        <v>63</v>
      </c>
      <c r="V15">
        <f t="shared" si="0"/>
        <v>0</v>
      </c>
    </row>
    <row r="16" spans="1:23" x14ac:dyDescent="0.25">
      <c r="A16" t="s">
        <v>21</v>
      </c>
      <c r="B16">
        <v>95062301712</v>
      </c>
      <c r="C16" s="1" t="s">
        <v>52</v>
      </c>
      <c r="D16" s="1" t="s">
        <v>64</v>
      </c>
      <c r="E16" s="1" t="s">
        <v>46</v>
      </c>
      <c r="I16" s="1" t="s">
        <v>48</v>
      </c>
      <c r="Q16" s="1" t="s">
        <v>34</v>
      </c>
      <c r="S16" s="1" t="s">
        <v>30</v>
      </c>
      <c r="V16">
        <f t="shared" si="0"/>
        <v>0</v>
      </c>
    </row>
    <row r="17" spans="1:22" x14ac:dyDescent="0.25">
      <c r="A17" t="s">
        <v>21</v>
      </c>
      <c r="B17">
        <v>95071508265</v>
      </c>
      <c r="C17" s="1" t="s">
        <v>41</v>
      </c>
      <c r="D17" s="1" t="s">
        <v>46</v>
      </c>
      <c r="I17" s="1" t="s">
        <v>52</v>
      </c>
      <c r="Q17" s="1" t="s">
        <v>33</v>
      </c>
      <c r="S17" s="1" t="s">
        <v>63</v>
      </c>
      <c r="V17">
        <f t="shared" si="0"/>
        <v>0</v>
      </c>
    </row>
    <row r="18" spans="1:22" x14ac:dyDescent="0.25">
      <c r="A18" t="s">
        <v>21</v>
      </c>
      <c r="B18">
        <v>95071807500</v>
      </c>
      <c r="C18" s="1" t="s">
        <v>40</v>
      </c>
      <c r="D18" s="1" t="s">
        <v>41</v>
      </c>
      <c r="I18" s="1" t="s">
        <v>65</v>
      </c>
      <c r="J18" s="1" t="s">
        <v>53</v>
      </c>
      <c r="Q18" s="1" t="s">
        <v>38</v>
      </c>
      <c r="S18" s="1" t="s">
        <v>66</v>
      </c>
      <c r="V18">
        <f t="shared" si="0"/>
        <v>0</v>
      </c>
    </row>
    <row r="19" spans="1:22" x14ac:dyDescent="0.25">
      <c r="A19" t="s">
        <v>21</v>
      </c>
      <c r="B19">
        <v>95072900844</v>
      </c>
      <c r="C19" s="1" t="s">
        <v>67</v>
      </c>
      <c r="D19" s="1" t="s">
        <v>41</v>
      </c>
      <c r="I19" s="1" t="s">
        <v>47</v>
      </c>
      <c r="J19" s="1" t="s">
        <v>55</v>
      </c>
      <c r="Q19" s="1" t="s">
        <v>34</v>
      </c>
      <c r="S19" s="1" t="s">
        <v>29</v>
      </c>
      <c r="V19">
        <f t="shared" si="0"/>
        <v>0</v>
      </c>
    </row>
    <row r="20" spans="1:22" x14ac:dyDescent="0.25">
      <c r="A20" t="s">
        <v>21</v>
      </c>
      <c r="B20">
        <v>95073111506</v>
      </c>
      <c r="C20" s="1" t="s">
        <v>40</v>
      </c>
      <c r="D20" s="1" t="s">
        <v>68</v>
      </c>
      <c r="I20" s="1" t="s">
        <v>34</v>
      </c>
      <c r="Q20" s="1" t="s">
        <v>38</v>
      </c>
      <c r="S20" s="1" t="s">
        <v>30</v>
      </c>
      <c r="V20">
        <f t="shared" si="0"/>
        <v>0</v>
      </c>
    </row>
    <row r="21" spans="1:22" x14ac:dyDescent="0.25">
      <c r="A21" t="s">
        <v>21</v>
      </c>
      <c r="B21">
        <v>95080409087</v>
      </c>
      <c r="C21" s="1" t="s">
        <v>38</v>
      </c>
      <c r="I21" s="1" t="s">
        <v>61</v>
      </c>
      <c r="J21" s="1" t="s">
        <v>51</v>
      </c>
      <c r="Q21" s="1" t="s">
        <v>69</v>
      </c>
      <c r="S21" s="1" t="s">
        <v>54</v>
      </c>
      <c r="V21">
        <f t="shared" si="0"/>
        <v>0</v>
      </c>
    </row>
    <row r="22" spans="1:22" x14ac:dyDescent="0.25">
      <c r="A22" t="s">
        <v>21</v>
      </c>
      <c r="B22">
        <v>95081008322</v>
      </c>
      <c r="C22" s="1" t="s">
        <v>70</v>
      </c>
      <c r="D22" s="1" t="s">
        <v>40</v>
      </c>
      <c r="I22" s="1" t="s">
        <v>34</v>
      </c>
      <c r="Q22" s="1" t="s">
        <v>32</v>
      </c>
      <c r="S22" s="1" t="s">
        <v>69</v>
      </c>
      <c r="V22">
        <f t="shared" si="0"/>
        <v>0</v>
      </c>
    </row>
    <row r="23" spans="1:22" x14ac:dyDescent="0.25">
      <c r="A23" t="s">
        <v>21</v>
      </c>
      <c r="B23">
        <v>95081802841</v>
      </c>
      <c r="C23" s="1" t="s">
        <v>67</v>
      </c>
      <c r="D23" s="1" t="s">
        <v>71</v>
      </c>
      <c r="I23" s="1" t="s">
        <v>54</v>
      </c>
      <c r="Q23" s="1" t="s">
        <v>33</v>
      </c>
      <c r="S23" s="1" t="s">
        <v>66</v>
      </c>
      <c r="V23">
        <f t="shared" si="0"/>
        <v>0</v>
      </c>
    </row>
    <row r="24" spans="1:22" x14ac:dyDescent="0.25">
      <c r="A24" t="s">
        <v>21</v>
      </c>
      <c r="B24">
        <v>95082400949</v>
      </c>
      <c r="C24" s="1" t="s">
        <v>27</v>
      </c>
      <c r="D24" s="1" t="s">
        <v>35</v>
      </c>
      <c r="I24" s="1" t="s">
        <v>34</v>
      </c>
      <c r="Q24" s="1" t="s">
        <v>60</v>
      </c>
      <c r="S24" s="1" t="s">
        <v>71</v>
      </c>
      <c r="V24">
        <f t="shared" si="0"/>
        <v>0</v>
      </c>
    </row>
    <row r="25" spans="1:22" x14ac:dyDescent="0.25">
      <c r="A25" t="s">
        <v>21</v>
      </c>
      <c r="B25">
        <v>95082502641</v>
      </c>
      <c r="C25" s="1" t="s">
        <v>68</v>
      </c>
      <c r="D25" s="1" t="s">
        <v>72</v>
      </c>
      <c r="I25" s="1" t="s">
        <v>36</v>
      </c>
      <c r="Q25" s="1" t="s">
        <v>71</v>
      </c>
      <c r="S25" s="1" t="s">
        <v>28</v>
      </c>
      <c r="V25">
        <f t="shared" si="0"/>
        <v>0</v>
      </c>
    </row>
    <row r="26" spans="1:22" x14ac:dyDescent="0.25">
      <c r="A26" t="s">
        <v>21</v>
      </c>
      <c r="B26">
        <v>95090501360</v>
      </c>
      <c r="C26" s="1" t="s">
        <v>64</v>
      </c>
      <c r="D26" s="1" t="s">
        <v>71</v>
      </c>
      <c r="I26" s="1" t="s">
        <v>23</v>
      </c>
      <c r="J26" s="1" t="s">
        <v>64</v>
      </c>
      <c r="Q26" s="1" t="s">
        <v>41</v>
      </c>
      <c r="S26" s="1" t="s">
        <v>60</v>
      </c>
      <c r="V26">
        <f t="shared" si="0"/>
        <v>0</v>
      </c>
    </row>
    <row r="27" spans="1:22" x14ac:dyDescent="0.25">
      <c r="A27" t="s">
        <v>21</v>
      </c>
      <c r="B27">
        <v>95091604864</v>
      </c>
      <c r="C27" s="1" t="s">
        <v>26</v>
      </c>
      <c r="I27" s="1" t="s">
        <v>65</v>
      </c>
      <c r="J27" s="1" t="s">
        <v>64</v>
      </c>
      <c r="Q27" s="1" t="s">
        <v>70</v>
      </c>
      <c r="S27" s="1" t="s">
        <v>54</v>
      </c>
      <c r="V27">
        <f t="shared" si="0"/>
        <v>0</v>
      </c>
    </row>
    <row r="28" spans="1:22" x14ac:dyDescent="0.25">
      <c r="A28" t="s">
        <v>21</v>
      </c>
      <c r="B28">
        <v>95110304166</v>
      </c>
      <c r="C28" s="1" t="s">
        <v>32</v>
      </c>
      <c r="D28" s="1" t="s">
        <v>35</v>
      </c>
      <c r="I28" s="1" t="s">
        <v>24</v>
      </c>
      <c r="Q28" s="1" t="s">
        <v>26</v>
      </c>
      <c r="S28" s="1" t="s">
        <v>50</v>
      </c>
      <c r="V28">
        <f t="shared" si="0"/>
        <v>0</v>
      </c>
    </row>
    <row r="29" spans="1:22" x14ac:dyDescent="0.25">
      <c r="A29" t="s">
        <v>21</v>
      </c>
      <c r="B29">
        <v>95110400947</v>
      </c>
      <c r="E29" s="1" t="s">
        <v>67</v>
      </c>
      <c r="I29" s="1" t="s">
        <v>47</v>
      </c>
      <c r="J29" s="1" t="s">
        <v>55</v>
      </c>
      <c r="Q29" s="1" t="s">
        <v>55</v>
      </c>
      <c r="S29" s="1" t="s">
        <v>69</v>
      </c>
      <c r="V29">
        <f t="shared" si="0"/>
        <v>0</v>
      </c>
    </row>
    <row r="30" spans="1:22" x14ac:dyDescent="0.25">
      <c r="A30" t="s">
        <v>21</v>
      </c>
      <c r="B30">
        <v>95111004447</v>
      </c>
      <c r="C30" s="1" t="s">
        <v>29</v>
      </c>
      <c r="D30" s="1" t="s">
        <v>38</v>
      </c>
      <c r="I30" s="1" t="s">
        <v>47</v>
      </c>
      <c r="Q30" s="1" t="s">
        <v>73</v>
      </c>
      <c r="S30" s="1" t="s">
        <v>35</v>
      </c>
      <c r="V30">
        <f t="shared" si="0"/>
        <v>0</v>
      </c>
    </row>
    <row r="31" spans="1:22" x14ac:dyDescent="0.25">
      <c r="A31" t="s">
        <v>21</v>
      </c>
      <c r="B31">
        <v>95112301543</v>
      </c>
      <c r="C31" s="1" t="s">
        <v>26</v>
      </c>
      <c r="D31" s="1" t="s">
        <v>35</v>
      </c>
      <c r="I31" s="1" t="s">
        <v>25</v>
      </c>
      <c r="J31" s="1" t="s">
        <v>27</v>
      </c>
      <c r="Q31" s="1" t="s">
        <v>26</v>
      </c>
      <c r="S31" s="1" t="s">
        <v>74</v>
      </c>
      <c r="V31">
        <f t="shared" si="0"/>
        <v>0</v>
      </c>
    </row>
    <row r="32" spans="1:22" x14ac:dyDescent="0.25">
      <c r="A32" t="s">
        <v>21</v>
      </c>
      <c r="B32">
        <v>95120101108</v>
      </c>
      <c r="C32" s="1" t="s">
        <v>53</v>
      </c>
      <c r="D32" s="1" t="s">
        <v>25</v>
      </c>
      <c r="I32" s="1" t="s">
        <v>23</v>
      </c>
      <c r="J32" s="1" t="s">
        <v>60</v>
      </c>
      <c r="Q32" s="1" t="s">
        <v>34</v>
      </c>
      <c r="S32" s="1" t="s">
        <v>60</v>
      </c>
      <c r="V32">
        <f t="shared" si="0"/>
        <v>0</v>
      </c>
    </row>
    <row r="33" spans="1:22" x14ac:dyDescent="0.25">
      <c r="A33" t="s">
        <v>21</v>
      </c>
      <c r="B33">
        <v>95120600768</v>
      </c>
      <c r="C33" s="1" t="s">
        <v>52</v>
      </c>
      <c r="D33" s="1" t="s">
        <v>53</v>
      </c>
      <c r="E33" s="1" t="s">
        <v>73</v>
      </c>
      <c r="I33" s="1" t="s">
        <v>47</v>
      </c>
      <c r="Q33" s="1" t="s">
        <v>48</v>
      </c>
      <c r="R33" s="1" t="s">
        <v>50</v>
      </c>
      <c r="S33" s="1" t="s">
        <v>75</v>
      </c>
      <c r="V33">
        <f t="shared" si="0"/>
        <v>0</v>
      </c>
    </row>
    <row r="34" spans="1:22" x14ac:dyDescent="0.25">
      <c r="A34" t="s">
        <v>21</v>
      </c>
      <c r="B34">
        <v>95120903939</v>
      </c>
      <c r="C34" s="1" t="s">
        <v>37</v>
      </c>
      <c r="D34" s="1" t="s">
        <v>73</v>
      </c>
      <c r="I34" s="1" t="s">
        <v>34</v>
      </c>
      <c r="Q34" s="1" t="s">
        <v>55</v>
      </c>
      <c r="S34" s="1" t="s">
        <v>74</v>
      </c>
      <c r="V34">
        <f t="shared" si="0"/>
        <v>0</v>
      </c>
    </row>
    <row r="35" spans="1:22" x14ac:dyDescent="0.25">
      <c r="A35" t="s">
        <v>21</v>
      </c>
      <c r="B35">
        <v>95122401008</v>
      </c>
      <c r="C35" s="1" t="s">
        <v>42</v>
      </c>
      <c r="I35" s="1" t="s">
        <v>23</v>
      </c>
      <c r="Q35" s="1" t="s">
        <v>73</v>
      </c>
      <c r="S35" s="1" t="s">
        <v>62</v>
      </c>
      <c r="T35" s="1" t="s">
        <v>29</v>
      </c>
      <c r="U35" s="1" t="s">
        <v>69</v>
      </c>
      <c r="V35">
        <f t="shared" si="0"/>
        <v>0</v>
      </c>
    </row>
    <row r="36" spans="1:22" x14ac:dyDescent="0.25">
      <c r="A36" t="s">
        <v>76</v>
      </c>
      <c r="B36">
        <v>95011505013</v>
      </c>
      <c r="I36" s="1" t="s">
        <v>53</v>
      </c>
      <c r="J36" s="1" t="s">
        <v>35</v>
      </c>
      <c r="Q36" s="1" t="s">
        <v>77</v>
      </c>
      <c r="S36" s="1" t="s">
        <v>35</v>
      </c>
      <c r="T36" s="1" t="s">
        <v>45</v>
      </c>
      <c r="V36">
        <f t="shared" si="0"/>
        <v>0</v>
      </c>
    </row>
    <row r="37" spans="1:22" x14ac:dyDescent="0.25">
      <c r="A37" t="s">
        <v>76</v>
      </c>
      <c r="B37">
        <v>95012403389</v>
      </c>
      <c r="I37" s="1" t="s">
        <v>47</v>
      </c>
      <c r="J37" s="1" t="s">
        <v>42</v>
      </c>
      <c r="Q37" s="1" t="s">
        <v>71</v>
      </c>
      <c r="S37" s="1" t="s">
        <v>31</v>
      </c>
      <c r="T37" s="1" t="s">
        <v>32</v>
      </c>
      <c r="U37" s="1" t="s">
        <v>78</v>
      </c>
      <c r="V37">
        <f t="shared" si="0"/>
        <v>0</v>
      </c>
    </row>
    <row r="38" spans="1:22" x14ac:dyDescent="0.25">
      <c r="A38" t="s">
        <v>76</v>
      </c>
      <c r="B38">
        <v>95020804428</v>
      </c>
      <c r="G38" s="1" t="s">
        <v>34</v>
      </c>
      <c r="I38" s="1" t="s">
        <v>23</v>
      </c>
      <c r="J38" s="1" t="s">
        <v>79</v>
      </c>
      <c r="Q38" s="1" t="s">
        <v>25</v>
      </c>
      <c r="S38" s="1" t="s">
        <v>56</v>
      </c>
      <c r="T38" s="1" t="s">
        <v>32</v>
      </c>
      <c r="V38">
        <f t="shared" si="0"/>
        <v>0</v>
      </c>
    </row>
    <row r="39" spans="1:22" x14ac:dyDescent="0.25">
      <c r="A39" t="s">
        <v>76</v>
      </c>
      <c r="B39">
        <v>95021807901</v>
      </c>
      <c r="G39" s="1" t="s">
        <v>55</v>
      </c>
      <c r="I39" s="1" t="s">
        <v>23</v>
      </c>
      <c r="J39" s="1" t="s">
        <v>37</v>
      </c>
      <c r="Q39" s="1" t="s">
        <v>32</v>
      </c>
      <c r="S39" s="1" t="s">
        <v>30</v>
      </c>
      <c r="T39" s="1" t="s">
        <v>40</v>
      </c>
      <c r="U39" s="1" t="s">
        <v>38</v>
      </c>
      <c r="V39">
        <f t="shared" si="0"/>
        <v>0</v>
      </c>
    </row>
    <row r="40" spans="1:22" x14ac:dyDescent="0.25">
      <c r="A40" t="s">
        <v>76</v>
      </c>
      <c r="B40">
        <v>95022105039</v>
      </c>
      <c r="G40" s="1" t="s">
        <v>37</v>
      </c>
      <c r="I40" s="1" t="s">
        <v>47</v>
      </c>
      <c r="J40" s="1" t="s">
        <v>53</v>
      </c>
      <c r="Q40" s="1" t="s">
        <v>55</v>
      </c>
      <c r="R40" s="1" t="s">
        <v>80</v>
      </c>
      <c r="S40" s="1" t="s">
        <v>81</v>
      </c>
      <c r="T40" s="1" t="s">
        <v>29</v>
      </c>
      <c r="U40" s="1" t="s">
        <v>23</v>
      </c>
      <c r="V40">
        <f t="shared" si="0"/>
        <v>0</v>
      </c>
    </row>
    <row r="41" spans="1:22" x14ac:dyDescent="0.25">
      <c r="A41" t="s">
        <v>76</v>
      </c>
      <c r="B41">
        <v>95031012300</v>
      </c>
      <c r="I41" s="1" t="s">
        <v>63</v>
      </c>
      <c r="J41" s="1" t="s">
        <v>78</v>
      </c>
      <c r="Q41" s="1" t="s">
        <v>49</v>
      </c>
      <c r="S41" s="1" t="s">
        <v>72</v>
      </c>
      <c r="T41" s="1" t="s">
        <v>81</v>
      </c>
      <c r="U41" s="1" t="s">
        <v>49</v>
      </c>
      <c r="V41">
        <f t="shared" si="0"/>
        <v>0</v>
      </c>
    </row>
    <row r="42" spans="1:22" x14ac:dyDescent="0.25">
      <c r="A42" t="s">
        <v>76</v>
      </c>
      <c r="B42">
        <v>95032101746</v>
      </c>
      <c r="G42" s="1" t="s">
        <v>25</v>
      </c>
      <c r="I42" s="1" t="s">
        <v>39</v>
      </c>
      <c r="J42" s="1" t="s">
        <v>61</v>
      </c>
      <c r="P42" s="1" t="s">
        <v>82</v>
      </c>
      <c r="Q42" s="1" t="s">
        <v>40</v>
      </c>
      <c r="S42" s="1" t="s">
        <v>32</v>
      </c>
      <c r="T42" s="1" t="s">
        <v>26</v>
      </c>
      <c r="U42" s="1" t="s">
        <v>70</v>
      </c>
      <c r="V42">
        <f t="shared" si="0"/>
        <v>0</v>
      </c>
    </row>
    <row r="43" spans="1:22" x14ac:dyDescent="0.25">
      <c r="A43" t="s">
        <v>76</v>
      </c>
      <c r="B43">
        <v>95032204296</v>
      </c>
      <c r="G43" s="1" t="s">
        <v>34</v>
      </c>
      <c r="I43" s="1" t="s">
        <v>53</v>
      </c>
      <c r="J43" s="1" t="s">
        <v>61</v>
      </c>
      <c r="Q43" s="1" t="s">
        <v>30</v>
      </c>
      <c r="S43" s="1" t="s">
        <v>62</v>
      </c>
      <c r="T43" s="1" t="s">
        <v>67</v>
      </c>
      <c r="U43" s="1" t="s">
        <v>70</v>
      </c>
      <c r="V43">
        <f t="shared" si="0"/>
        <v>0</v>
      </c>
    </row>
    <row r="44" spans="1:22" x14ac:dyDescent="0.25">
      <c r="A44" t="s">
        <v>76</v>
      </c>
      <c r="B44">
        <v>95042205755</v>
      </c>
      <c r="G44" s="1" t="s">
        <v>48</v>
      </c>
      <c r="I44" s="1" t="s">
        <v>37</v>
      </c>
      <c r="J44" s="1" t="s">
        <v>27</v>
      </c>
      <c r="Q44" s="1" t="s">
        <v>31</v>
      </c>
      <c r="S44" s="1" t="s">
        <v>26</v>
      </c>
      <c r="T44" s="1" t="s">
        <v>35</v>
      </c>
      <c r="V44">
        <f t="shared" si="0"/>
        <v>0</v>
      </c>
    </row>
    <row r="45" spans="1:22" x14ac:dyDescent="0.25">
      <c r="A45" t="s">
        <v>76</v>
      </c>
      <c r="B45">
        <v>95050205185</v>
      </c>
      <c r="G45" s="1" t="s">
        <v>75</v>
      </c>
      <c r="I45" s="1" t="s">
        <v>39</v>
      </c>
      <c r="J45" s="1" t="s">
        <v>27</v>
      </c>
      <c r="Q45" s="1" t="s">
        <v>71</v>
      </c>
      <c r="S45" s="1" t="s">
        <v>66</v>
      </c>
      <c r="T45" s="1" t="s">
        <v>26</v>
      </c>
      <c r="U45" s="1" t="s">
        <v>40</v>
      </c>
      <c r="V45">
        <f t="shared" si="0"/>
        <v>0</v>
      </c>
    </row>
    <row r="46" spans="1:22" x14ac:dyDescent="0.25">
      <c r="A46" t="s">
        <v>76</v>
      </c>
      <c r="B46">
        <v>95050904503</v>
      </c>
      <c r="I46" s="1" t="s">
        <v>23</v>
      </c>
      <c r="J46" s="1" t="s">
        <v>34</v>
      </c>
      <c r="Q46" s="1" t="s">
        <v>32</v>
      </c>
      <c r="S46" s="1" t="s">
        <v>74</v>
      </c>
      <c r="T46" s="1" t="s">
        <v>68</v>
      </c>
      <c r="V46">
        <f t="shared" si="0"/>
        <v>0</v>
      </c>
    </row>
    <row r="47" spans="1:22" x14ac:dyDescent="0.25">
      <c r="A47" t="s">
        <v>76</v>
      </c>
      <c r="B47">
        <v>95051201982</v>
      </c>
      <c r="I47" s="1" t="s">
        <v>47</v>
      </c>
      <c r="J47" s="1" t="s">
        <v>74</v>
      </c>
      <c r="Q47" s="1" t="s">
        <v>69</v>
      </c>
      <c r="S47" s="1" t="s">
        <v>74</v>
      </c>
      <c r="T47" s="1" t="s">
        <v>33</v>
      </c>
      <c r="U47" s="1" t="s">
        <v>46</v>
      </c>
      <c r="V47">
        <f t="shared" si="0"/>
        <v>0</v>
      </c>
    </row>
    <row r="48" spans="1:22" x14ac:dyDescent="0.25">
      <c r="A48" t="s">
        <v>76</v>
      </c>
      <c r="B48">
        <v>95052501302</v>
      </c>
      <c r="I48" s="1" t="s">
        <v>47</v>
      </c>
      <c r="J48" s="1" t="s">
        <v>82</v>
      </c>
      <c r="Q48" s="1" t="s">
        <v>40</v>
      </c>
      <c r="S48" s="1" t="s">
        <v>43</v>
      </c>
      <c r="T48" s="1" t="s">
        <v>32</v>
      </c>
      <c r="U48" s="1" t="s">
        <v>83</v>
      </c>
      <c r="V48">
        <f t="shared" si="0"/>
        <v>0</v>
      </c>
    </row>
    <row r="49" spans="1:23" x14ac:dyDescent="0.25">
      <c r="A49" t="s">
        <v>76</v>
      </c>
      <c r="B49">
        <v>95060201793</v>
      </c>
      <c r="C49" s="1" t="s">
        <v>29</v>
      </c>
      <c r="D49" s="1" t="s">
        <v>44</v>
      </c>
      <c r="I49" s="1" t="s">
        <v>26</v>
      </c>
      <c r="Q49" s="1" t="s">
        <v>22</v>
      </c>
      <c r="S49" s="1" t="s">
        <v>30</v>
      </c>
      <c r="V49">
        <f t="shared" si="0"/>
        <v>0</v>
      </c>
    </row>
    <row r="50" spans="1:23" x14ac:dyDescent="0.25">
      <c r="A50" t="s">
        <v>76</v>
      </c>
      <c r="B50">
        <v>95062400343</v>
      </c>
      <c r="C50" s="1" t="s">
        <v>71</v>
      </c>
      <c r="D50" s="1" t="s">
        <v>57</v>
      </c>
      <c r="I50" s="1" t="s">
        <v>34</v>
      </c>
      <c r="Q50" s="1" t="s">
        <v>33</v>
      </c>
      <c r="S50" s="1" t="s">
        <v>43</v>
      </c>
      <c r="V50">
        <f t="shared" si="0"/>
        <v>0</v>
      </c>
    </row>
    <row r="51" spans="1:23" x14ac:dyDescent="0.25">
      <c r="A51" t="s">
        <v>76</v>
      </c>
      <c r="B51">
        <v>95070400070</v>
      </c>
      <c r="G51" s="1" t="s">
        <v>34</v>
      </c>
      <c r="I51" s="1" t="s">
        <v>34</v>
      </c>
      <c r="J51" s="1" t="s">
        <v>63</v>
      </c>
      <c r="Q51" s="1" t="s">
        <v>70</v>
      </c>
      <c r="S51" s="1" t="s">
        <v>84</v>
      </c>
      <c r="T51" s="1" t="s">
        <v>35</v>
      </c>
      <c r="U51" s="1" t="s">
        <v>40</v>
      </c>
      <c r="V51">
        <f t="shared" si="0"/>
        <v>0</v>
      </c>
    </row>
    <row r="52" spans="1:23" x14ac:dyDescent="0.25">
      <c r="A52" t="s">
        <v>76</v>
      </c>
      <c r="B52">
        <v>95080101408</v>
      </c>
      <c r="C52" s="1" t="s">
        <v>29</v>
      </c>
      <c r="I52" s="1" t="s">
        <v>85</v>
      </c>
      <c r="J52" s="1" t="s">
        <v>50</v>
      </c>
      <c r="Q52" s="1" t="s">
        <v>30</v>
      </c>
      <c r="S52" s="1" t="s">
        <v>35</v>
      </c>
      <c r="T52" s="1" t="s">
        <v>29</v>
      </c>
      <c r="V52">
        <f t="shared" si="0"/>
        <v>0</v>
      </c>
    </row>
    <row r="53" spans="1:23" x14ac:dyDescent="0.25">
      <c r="A53" t="s">
        <v>76</v>
      </c>
      <c r="B53">
        <v>95080902016</v>
      </c>
      <c r="G53" s="1" t="s">
        <v>26</v>
      </c>
      <c r="I53" s="1" t="s">
        <v>85</v>
      </c>
      <c r="J53" s="1" t="s">
        <v>64</v>
      </c>
      <c r="Q53" s="1" t="s">
        <v>78</v>
      </c>
      <c r="S53" s="1" t="s">
        <v>75</v>
      </c>
      <c r="T53" s="1" t="s">
        <v>74</v>
      </c>
      <c r="V53">
        <f t="shared" si="0"/>
        <v>0</v>
      </c>
    </row>
    <row r="54" spans="1:23" x14ac:dyDescent="0.25">
      <c r="A54" t="s">
        <v>76</v>
      </c>
      <c r="B54">
        <v>95081001141</v>
      </c>
      <c r="C54" s="1" t="s">
        <v>86</v>
      </c>
      <c r="I54" s="1" t="s">
        <v>47</v>
      </c>
      <c r="J54" s="1" t="s">
        <v>54</v>
      </c>
      <c r="Q54" s="1" t="s">
        <v>87</v>
      </c>
      <c r="S54" s="1" t="s">
        <v>43</v>
      </c>
      <c r="T54" s="1" t="s">
        <v>74</v>
      </c>
      <c r="V54">
        <f t="shared" si="0"/>
        <v>0</v>
      </c>
    </row>
    <row r="55" spans="1:23" x14ac:dyDescent="0.25">
      <c r="A55" t="s">
        <v>76</v>
      </c>
      <c r="B55">
        <v>95081600739</v>
      </c>
      <c r="F55" s="1" t="s">
        <v>57</v>
      </c>
      <c r="I55" s="1" t="s">
        <v>55</v>
      </c>
      <c r="J55" s="1" t="s">
        <v>35</v>
      </c>
      <c r="Q55" s="1" t="s">
        <v>75</v>
      </c>
      <c r="S55" s="1" t="s">
        <v>49</v>
      </c>
      <c r="T55" s="1" t="s">
        <v>33</v>
      </c>
      <c r="U55" s="1" t="s">
        <v>33</v>
      </c>
      <c r="V55">
        <f t="shared" si="0"/>
        <v>0</v>
      </c>
    </row>
    <row r="56" spans="1:23" x14ac:dyDescent="0.25">
      <c r="A56" t="s">
        <v>76</v>
      </c>
      <c r="B56">
        <v>95083106189</v>
      </c>
      <c r="G56" s="1" t="s">
        <v>88</v>
      </c>
      <c r="I56" s="1" t="s">
        <v>75</v>
      </c>
      <c r="Q56" s="1" t="s">
        <v>69</v>
      </c>
      <c r="S56" s="1" t="s">
        <v>30</v>
      </c>
      <c r="T56" s="1" t="s">
        <v>45</v>
      </c>
      <c r="V56">
        <f t="shared" si="0"/>
        <v>0</v>
      </c>
    </row>
    <row r="57" spans="1:23" x14ac:dyDescent="0.25">
      <c r="A57" t="s">
        <v>76</v>
      </c>
      <c r="B57">
        <v>95092111585</v>
      </c>
      <c r="G57" s="1" t="s">
        <v>60</v>
      </c>
      <c r="I57" s="1" t="s">
        <v>85</v>
      </c>
      <c r="J57" s="1" t="s">
        <v>38</v>
      </c>
      <c r="Q57" s="1" t="s">
        <v>70</v>
      </c>
      <c r="S57" s="1" t="s">
        <v>35</v>
      </c>
      <c r="T57" s="1" t="s">
        <v>26</v>
      </c>
      <c r="V57">
        <f t="shared" si="0"/>
        <v>0</v>
      </c>
    </row>
    <row r="58" spans="1:23" x14ac:dyDescent="0.25">
      <c r="A58" t="s">
        <v>76</v>
      </c>
      <c r="B58">
        <v>95092712281</v>
      </c>
      <c r="G58" s="1" t="s">
        <v>26</v>
      </c>
      <c r="I58" s="1" t="s">
        <v>38</v>
      </c>
      <c r="J58" s="1" t="s">
        <v>49</v>
      </c>
      <c r="Q58" s="1" t="s">
        <v>22</v>
      </c>
      <c r="S58" s="1" t="s">
        <v>77</v>
      </c>
      <c r="T58" s="1" t="s">
        <v>26</v>
      </c>
      <c r="U58" s="1" t="s">
        <v>41</v>
      </c>
      <c r="V58">
        <f t="shared" si="0"/>
        <v>0</v>
      </c>
    </row>
    <row r="59" spans="1:23" x14ac:dyDescent="0.25">
      <c r="A59" t="s">
        <v>76</v>
      </c>
      <c r="B59">
        <v>95100600025</v>
      </c>
      <c r="I59" s="1" t="s">
        <v>44</v>
      </c>
      <c r="Q59" s="1" t="s">
        <v>71</v>
      </c>
      <c r="S59" s="1" t="s">
        <v>58</v>
      </c>
      <c r="T59" s="1" t="s">
        <v>38</v>
      </c>
      <c r="U59" s="1" t="s">
        <v>89</v>
      </c>
      <c r="V59">
        <f t="shared" si="0"/>
        <v>0</v>
      </c>
    </row>
    <row r="60" spans="1:23" x14ac:dyDescent="0.25">
      <c r="A60" t="s">
        <v>76</v>
      </c>
      <c r="B60">
        <v>95100606458</v>
      </c>
      <c r="G60" s="1" t="s">
        <v>25</v>
      </c>
      <c r="I60" s="1" t="s">
        <v>47</v>
      </c>
      <c r="J60" s="1" t="s">
        <v>34</v>
      </c>
      <c r="Q60" s="1" t="s">
        <v>33</v>
      </c>
      <c r="S60" s="1" t="s">
        <v>63</v>
      </c>
      <c r="T60" s="1" t="s">
        <v>81</v>
      </c>
      <c r="U60" s="1" t="s">
        <v>70</v>
      </c>
      <c r="V60">
        <f t="shared" si="0"/>
        <v>0</v>
      </c>
    </row>
    <row r="61" spans="1:23" x14ac:dyDescent="0.25">
      <c r="A61" t="s">
        <v>76</v>
      </c>
      <c r="B61">
        <v>95100700282</v>
      </c>
      <c r="G61" s="1" t="s">
        <v>60</v>
      </c>
      <c r="I61" s="1" t="s">
        <v>23</v>
      </c>
      <c r="J61" s="1" t="s">
        <v>37</v>
      </c>
      <c r="O61" s="1" t="s">
        <v>23</v>
      </c>
      <c r="Q61" s="1" t="s">
        <v>38</v>
      </c>
      <c r="S61" s="1" t="s">
        <v>75</v>
      </c>
      <c r="T61" s="1" t="s">
        <v>45</v>
      </c>
      <c r="V61">
        <f t="shared" si="0"/>
        <v>95100700282</v>
      </c>
      <c r="W61" t="s">
        <v>76</v>
      </c>
    </row>
    <row r="62" spans="1:23" x14ac:dyDescent="0.25">
      <c r="A62" t="s">
        <v>76</v>
      </c>
      <c r="B62">
        <v>95101000947</v>
      </c>
      <c r="G62" s="1" t="s">
        <v>47</v>
      </c>
      <c r="I62" s="1" t="s">
        <v>39</v>
      </c>
      <c r="J62" s="1" t="s">
        <v>24</v>
      </c>
      <c r="Q62" s="1" t="s">
        <v>70</v>
      </c>
      <c r="S62" s="1" t="s">
        <v>82</v>
      </c>
      <c r="T62" s="1" t="s">
        <v>52</v>
      </c>
      <c r="V62">
        <f t="shared" si="0"/>
        <v>0</v>
      </c>
    </row>
    <row r="63" spans="1:23" x14ac:dyDescent="0.25">
      <c r="A63" t="s">
        <v>76</v>
      </c>
      <c r="B63">
        <v>95110605809</v>
      </c>
      <c r="G63" s="1" t="s">
        <v>60</v>
      </c>
      <c r="I63" s="1" t="s">
        <v>65</v>
      </c>
      <c r="J63" s="1" t="s">
        <v>54</v>
      </c>
      <c r="K63" s="1" t="s">
        <v>38</v>
      </c>
      <c r="Q63" s="1" t="s">
        <v>32</v>
      </c>
      <c r="S63" s="1" t="s">
        <v>81</v>
      </c>
      <c r="T63" s="1" t="s">
        <v>29</v>
      </c>
      <c r="V63">
        <f t="shared" si="0"/>
        <v>0</v>
      </c>
    </row>
    <row r="64" spans="1:23" x14ac:dyDescent="0.25">
      <c r="A64" t="s">
        <v>76</v>
      </c>
      <c r="B64">
        <v>95110704362</v>
      </c>
      <c r="C64" s="1" t="s">
        <v>46</v>
      </c>
      <c r="D64" s="1" t="s">
        <v>90</v>
      </c>
      <c r="I64" s="1" t="s">
        <v>23</v>
      </c>
      <c r="J64" s="1" t="s">
        <v>34</v>
      </c>
      <c r="Q64" s="1" t="s">
        <v>35</v>
      </c>
      <c r="S64" s="1" t="s">
        <v>57</v>
      </c>
      <c r="V64">
        <f t="shared" si="0"/>
        <v>0</v>
      </c>
    </row>
    <row r="65" spans="1:22" x14ac:dyDescent="0.25">
      <c r="A65" t="s">
        <v>76</v>
      </c>
      <c r="B65">
        <v>95111800425</v>
      </c>
      <c r="G65" s="1" t="s">
        <v>26</v>
      </c>
      <c r="I65" s="1" t="s">
        <v>39</v>
      </c>
      <c r="J65" s="1" t="s">
        <v>62</v>
      </c>
      <c r="Q65" s="1" t="s">
        <v>75</v>
      </c>
      <c r="S65" s="1" t="s">
        <v>75</v>
      </c>
      <c r="T65" s="1" t="s">
        <v>74</v>
      </c>
      <c r="U65" s="1" t="s">
        <v>35</v>
      </c>
      <c r="V65">
        <f t="shared" si="0"/>
        <v>0</v>
      </c>
    </row>
    <row r="66" spans="1:22" x14ac:dyDescent="0.25">
      <c r="A66" t="s">
        <v>76</v>
      </c>
      <c r="B66">
        <v>95112902461</v>
      </c>
      <c r="I66" s="1" t="s">
        <v>48</v>
      </c>
      <c r="J66" s="1" t="s">
        <v>75</v>
      </c>
      <c r="Q66" s="1" t="s">
        <v>60</v>
      </c>
      <c r="R66" s="1" t="s">
        <v>89</v>
      </c>
      <c r="S66" s="1" t="s">
        <v>78</v>
      </c>
      <c r="T66" s="1" t="s">
        <v>31</v>
      </c>
      <c r="V66">
        <f t="shared" si="0"/>
        <v>0</v>
      </c>
    </row>
    <row r="67" spans="1:22" x14ac:dyDescent="0.25">
      <c r="A67" t="s">
        <v>91</v>
      </c>
      <c r="B67">
        <v>94120209724</v>
      </c>
      <c r="I67" s="1" t="s">
        <v>61</v>
      </c>
      <c r="J67" s="1" t="s">
        <v>32</v>
      </c>
      <c r="M67" s="1" t="s">
        <v>43</v>
      </c>
      <c r="Q67" s="1" t="s">
        <v>60</v>
      </c>
      <c r="R67" s="1" t="s">
        <v>22</v>
      </c>
      <c r="S67" s="1" t="s">
        <v>92</v>
      </c>
      <c r="V67">
        <f t="shared" ref="V67:V130" si="1">IF(COUNTIF(C67:U67,"100.00")&gt;=2,B67,0)</f>
        <v>0</v>
      </c>
    </row>
    <row r="68" spans="1:22" x14ac:dyDescent="0.25">
      <c r="A68" t="s">
        <v>91</v>
      </c>
      <c r="B68">
        <v>95011303864</v>
      </c>
      <c r="F68" s="1" t="s">
        <v>88</v>
      </c>
      <c r="I68" s="1" t="s">
        <v>22</v>
      </c>
      <c r="Q68" s="1" t="s">
        <v>60</v>
      </c>
      <c r="R68" s="1" t="s">
        <v>31</v>
      </c>
      <c r="S68" s="1" t="s">
        <v>80</v>
      </c>
      <c r="V68">
        <f t="shared" si="1"/>
        <v>0</v>
      </c>
    </row>
    <row r="69" spans="1:22" x14ac:dyDescent="0.25">
      <c r="A69" t="s">
        <v>91</v>
      </c>
      <c r="B69">
        <v>95012701920</v>
      </c>
      <c r="F69" s="1" t="s">
        <v>51</v>
      </c>
      <c r="I69" s="1" t="s">
        <v>34</v>
      </c>
      <c r="J69" s="1" t="s">
        <v>26</v>
      </c>
      <c r="K69" s="1" t="s">
        <v>40</v>
      </c>
      <c r="Q69" s="1" t="s">
        <v>75</v>
      </c>
      <c r="R69" s="1" t="s">
        <v>78</v>
      </c>
      <c r="S69" s="1" t="s">
        <v>66</v>
      </c>
      <c r="V69">
        <f t="shared" si="1"/>
        <v>0</v>
      </c>
    </row>
    <row r="70" spans="1:22" x14ac:dyDescent="0.25">
      <c r="A70" t="s">
        <v>91</v>
      </c>
      <c r="B70">
        <v>95012707551</v>
      </c>
      <c r="F70" s="1" t="s">
        <v>67</v>
      </c>
      <c r="I70" s="1" t="s">
        <v>25</v>
      </c>
      <c r="Q70" s="1" t="s">
        <v>70</v>
      </c>
      <c r="R70" s="1" t="s">
        <v>88</v>
      </c>
      <c r="S70" s="1" t="s">
        <v>92</v>
      </c>
      <c r="V70">
        <f t="shared" si="1"/>
        <v>0</v>
      </c>
    </row>
    <row r="71" spans="1:22" x14ac:dyDescent="0.25">
      <c r="A71" t="s">
        <v>91</v>
      </c>
      <c r="B71">
        <v>95021105139</v>
      </c>
      <c r="F71" s="1" t="s">
        <v>52</v>
      </c>
      <c r="I71" s="1" t="s">
        <v>23</v>
      </c>
      <c r="J71" s="1" t="s">
        <v>79</v>
      </c>
      <c r="M71" s="1" t="s">
        <v>48</v>
      </c>
      <c r="Q71" s="1" t="s">
        <v>48</v>
      </c>
      <c r="R71" s="1" t="s">
        <v>22</v>
      </c>
      <c r="S71" s="1" t="s">
        <v>93</v>
      </c>
      <c r="V71">
        <f t="shared" si="1"/>
        <v>0</v>
      </c>
    </row>
    <row r="72" spans="1:22" x14ac:dyDescent="0.25">
      <c r="A72" t="s">
        <v>91</v>
      </c>
      <c r="B72">
        <v>95021201255</v>
      </c>
      <c r="F72" s="1" t="s">
        <v>40</v>
      </c>
      <c r="I72" s="1" t="s">
        <v>54</v>
      </c>
      <c r="Q72" s="1" t="s">
        <v>22</v>
      </c>
      <c r="R72" s="1" t="s">
        <v>94</v>
      </c>
      <c r="S72" s="1" t="s">
        <v>49</v>
      </c>
      <c r="V72">
        <f t="shared" si="1"/>
        <v>0</v>
      </c>
    </row>
    <row r="73" spans="1:22" x14ac:dyDescent="0.25">
      <c r="A73" t="s">
        <v>91</v>
      </c>
      <c r="B73">
        <v>95021303223</v>
      </c>
      <c r="F73" s="1" t="s">
        <v>35</v>
      </c>
      <c r="I73" s="1" t="s">
        <v>34</v>
      </c>
      <c r="Q73" s="1" t="s">
        <v>32</v>
      </c>
      <c r="R73" s="1" t="s">
        <v>87</v>
      </c>
      <c r="S73" s="1" t="s">
        <v>74</v>
      </c>
      <c r="V73">
        <f t="shared" si="1"/>
        <v>0</v>
      </c>
    </row>
    <row r="74" spans="1:22" x14ac:dyDescent="0.25">
      <c r="A74" t="s">
        <v>91</v>
      </c>
      <c r="B74">
        <v>95030407844</v>
      </c>
      <c r="F74" s="1" t="s">
        <v>32</v>
      </c>
      <c r="I74" s="1" t="s">
        <v>48</v>
      </c>
      <c r="J74" s="1" t="s">
        <v>54</v>
      </c>
      <c r="P74" s="1" t="s">
        <v>37</v>
      </c>
      <c r="Q74" s="1" t="s">
        <v>25</v>
      </c>
      <c r="R74" s="1" t="s">
        <v>30</v>
      </c>
      <c r="S74" s="1" t="s">
        <v>69</v>
      </c>
      <c r="V74">
        <f t="shared" si="1"/>
        <v>0</v>
      </c>
    </row>
    <row r="75" spans="1:22" x14ac:dyDescent="0.25">
      <c r="A75" t="s">
        <v>91</v>
      </c>
      <c r="B75">
        <v>95040309147</v>
      </c>
      <c r="F75" s="1" t="s">
        <v>83</v>
      </c>
      <c r="I75" s="1" t="s">
        <v>43</v>
      </c>
      <c r="Q75" s="1" t="s">
        <v>46</v>
      </c>
      <c r="S75" s="1" t="s">
        <v>92</v>
      </c>
      <c r="V75">
        <f t="shared" si="1"/>
        <v>0</v>
      </c>
    </row>
    <row r="76" spans="1:22" x14ac:dyDescent="0.25">
      <c r="A76" t="s">
        <v>91</v>
      </c>
      <c r="B76">
        <v>95040502267</v>
      </c>
      <c r="F76" s="1" t="s">
        <v>64</v>
      </c>
      <c r="J76" s="1" t="s">
        <v>53</v>
      </c>
      <c r="O76" s="1" t="s">
        <v>47</v>
      </c>
      <c r="Q76" s="1" t="s">
        <v>70</v>
      </c>
      <c r="R76" s="1" t="s">
        <v>69</v>
      </c>
      <c r="S76" s="1" t="s">
        <v>56</v>
      </c>
      <c r="V76">
        <f t="shared" si="1"/>
        <v>0</v>
      </c>
    </row>
    <row r="77" spans="1:22" x14ac:dyDescent="0.25">
      <c r="A77" t="s">
        <v>91</v>
      </c>
      <c r="B77">
        <v>95040601874</v>
      </c>
      <c r="F77" s="1" t="s">
        <v>53</v>
      </c>
      <c r="I77" s="1" t="s">
        <v>39</v>
      </c>
      <c r="J77" s="1" t="s">
        <v>26</v>
      </c>
      <c r="K77" s="1" t="s">
        <v>26</v>
      </c>
      <c r="Q77" s="1" t="s">
        <v>38</v>
      </c>
      <c r="R77" s="1" t="s">
        <v>69</v>
      </c>
      <c r="S77" s="1" t="s">
        <v>74</v>
      </c>
      <c r="V77">
        <f t="shared" si="1"/>
        <v>0</v>
      </c>
    </row>
    <row r="78" spans="1:22" x14ac:dyDescent="0.25">
      <c r="A78" t="s">
        <v>91</v>
      </c>
      <c r="B78">
        <v>95062703248</v>
      </c>
      <c r="F78" s="1" t="s">
        <v>74</v>
      </c>
      <c r="I78" s="1" t="s">
        <v>25</v>
      </c>
      <c r="Q78" s="1" t="s">
        <v>69</v>
      </c>
      <c r="S78" s="1" t="s">
        <v>74</v>
      </c>
      <c r="T78" s="1" t="s">
        <v>58</v>
      </c>
      <c r="V78">
        <f t="shared" si="1"/>
        <v>0</v>
      </c>
    </row>
    <row r="79" spans="1:22" x14ac:dyDescent="0.25">
      <c r="A79" t="s">
        <v>91</v>
      </c>
      <c r="B79">
        <v>95062704850</v>
      </c>
      <c r="F79" s="1" t="s">
        <v>44</v>
      </c>
      <c r="I79" s="1" t="s">
        <v>82</v>
      </c>
      <c r="Q79" s="1" t="s">
        <v>22</v>
      </c>
      <c r="S79" s="1" t="s">
        <v>43</v>
      </c>
      <c r="V79">
        <f t="shared" si="1"/>
        <v>0</v>
      </c>
    </row>
    <row r="80" spans="1:22" x14ac:dyDescent="0.25">
      <c r="A80" t="s">
        <v>91</v>
      </c>
      <c r="B80">
        <v>95070400629</v>
      </c>
      <c r="F80" s="1" t="s">
        <v>71</v>
      </c>
      <c r="I80" s="1" t="s">
        <v>73</v>
      </c>
      <c r="Q80" s="1" t="s">
        <v>40</v>
      </c>
      <c r="R80" s="1" t="s">
        <v>80</v>
      </c>
      <c r="S80" s="1" t="s">
        <v>57</v>
      </c>
      <c r="V80">
        <f t="shared" si="1"/>
        <v>0</v>
      </c>
    </row>
    <row r="81" spans="1:23" x14ac:dyDescent="0.25">
      <c r="A81" t="s">
        <v>91</v>
      </c>
      <c r="B81">
        <v>95070600715</v>
      </c>
      <c r="F81" s="1" t="s">
        <v>81</v>
      </c>
      <c r="I81" s="1" t="s">
        <v>23</v>
      </c>
      <c r="J81" s="1" t="s">
        <v>51</v>
      </c>
      <c r="Q81" s="1" t="s">
        <v>73</v>
      </c>
      <c r="R81" s="1" t="s">
        <v>83</v>
      </c>
      <c r="S81" s="1" t="s">
        <v>81</v>
      </c>
      <c r="U81" s="1" t="s">
        <v>77</v>
      </c>
      <c r="V81">
        <f t="shared" si="1"/>
        <v>0</v>
      </c>
    </row>
    <row r="82" spans="1:23" x14ac:dyDescent="0.25">
      <c r="A82" t="s">
        <v>91</v>
      </c>
      <c r="B82">
        <v>95071306764</v>
      </c>
      <c r="I82" s="1" t="s">
        <v>39</v>
      </c>
      <c r="J82" s="1" t="s">
        <v>79</v>
      </c>
      <c r="Q82" s="1" t="s">
        <v>25</v>
      </c>
      <c r="R82" s="1" t="s">
        <v>31</v>
      </c>
      <c r="S82" s="1" t="s">
        <v>63</v>
      </c>
      <c r="V82">
        <f t="shared" si="1"/>
        <v>0</v>
      </c>
    </row>
    <row r="83" spans="1:23" x14ac:dyDescent="0.25">
      <c r="A83" t="s">
        <v>91</v>
      </c>
      <c r="B83">
        <v>95071307406</v>
      </c>
      <c r="F83" s="1" t="s">
        <v>32</v>
      </c>
      <c r="I83" s="1" t="s">
        <v>47</v>
      </c>
      <c r="J83" s="1" t="s">
        <v>43</v>
      </c>
      <c r="Q83" s="1" t="s">
        <v>60</v>
      </c>
      <c r="S83" s="1" t="s">
        <v>75</v>
      </c>
      <c r="T83" s="1" t="s">
        <v>61</v>
      </c>
      <c r="V83">
        <f t="shared" si="1"/>
        <v>0</v>
      </c>
    </row>
    <row r="84" spans="1:23" x14ac:dyDescent="0.25">
      <c r="A84" t="s">
        <v>91</v>
      </c>
      <c r="B84">
        <v>95072805323</v>
      </c>
      <c r="F84" s="1" t="s">
        <v>40</v>
      </c>
      <c r="I84" s="1" t="s">
        <v>42</v>
      </c>
      <c r="J84" s="1" t="s">
        <v>67</v>
      </c>
      <c r="Q84" s="1" t="s">
        <v>55</v>
      </c>
      <c r="R84" s="1" t="s">
        <v>46</v>
      </c>
      <c r="S84" s="1" t="s">
        <v>74</v>
      </c>
      <c r="T84" s="1" t="s">
        <v>67</v>
      </c>
      <c r="V84">
        <f t="shared" si="1"/>
        <v>0</v>
      </c>
    </row>
    <row r="85" spans="1:23" x14ac:dyDescent="0.25">
      <c r="A85" t="s">
        <v>91</v>
      </c>
      <c r="B85">
        <v>95072901340</v>
      </c>
      <c r="I85" s="1" t="s">
        <v>24</v>
      </c>
      <c r="J85" s="1" t="s">
        <v>75</v>
      </c>
      <c r="Q85" s="1" t="s">
        <v>23</v>
      </c>
      <c r="R85" s="1" t="s">
        <v>75</v>
      </c>
      <c r="S85" s="1" t="s">
        <v>60</v>
      </c>
      <c r="T85" s="1" t="s">
        <v>32</v>
      </c>
      <c r="V85">
        <f t="shared" si="1"/>
        <v>0</v>
      </c>
    </row>
    <row r="86" spans="1:23" x14ac:dyDescent="0.25">
      <c r="A86" t="s">
        <v>91</v>
      </c>
      <c r="B86">
        <v>95072901364</v>
      </c>
      <c r="I86" s="1" t="s">
        <v>23</v>
      </c>
      <c r="J86" s="1" t="s">
        <v>34</v>
      </c>
      <c r="K86" s="1" t="s">
        <v>70</v>
      </c>
      <c r="Q86" s="1" t="s">
        <v>50</v>
      </c>
      <c r="R86" s="1" t="s">
        <v>22</v>
      </c>
      <c r="S86" s="1" t="s">
        <v>66</v>
      </c>
      <c r="V86">
        <f t="shared" si="1"/>
        <v>0</v>
      </c>
    </row>
    <row r="87" spans="1:23" x14ac:dyDescent="0.25">
      <c r="A87" t="s">
        <v>91</v>
      </c>
      <c r="B87">
        <v>95082206507</v>
      </c>
      <c r="F87" s="1" t="s">
        <v>42</v>
      </c>
      <c r="I87" s="1" t="s">
        <v>39</v>
      </c>
      <c r="Q87" s="1" t="s">
        <v>47</v>
      </c>
      <c r="R87" s="1" t="s">
        <v>37</v>
      </c>
      <c r="S87" s="1" t="s">
        <v>24</v>
      </c>
      <c r="V87">
        <f t="shared" si="1"/>
        <v>0</v>
      </c>
    </row>
    <row r="88" spans="1:23" x14ac:dyDescent="0.25">
      <c r="A88" t="s">
        <v>91</v>
      </c>
      <c r="B88">
        <v>95091103271</v>
      </c>
      <c r="F88" s="1" t="s">
        <v>57</v>
      </c>
      <c r="I88" s="1" t="s">
        <v>59</v>
      </c>
      <c r="Q88" s="1" t="s">
        <v>60</v>
      </c>
      <c r="R88" s="1" t="s">
        <v>31</v>
      </c>
      <c r="S88" s="1" t="s">
        <v>66</v>
      </c>
      <c r="V88">
        <f t="shared" si="1"/>
        <v>0</v>
      </c>
    </row>
    <row r="89" spans="1:23" x14ac:dyDescent="0.25">
      <c r="A89" t="s">
        <v>91</v>
      </c>
      <c r="B89">
        <v>95092301371</v>
      </c>
      <c r="I89" s="1" t="s">
        <v>48</v>
      </c>
      <c r="J89" s="1" t="s">
        <v>25</v>
      </c>
      <c r="Q89" s="1" t="s">
        <v>25</v>
      </c>
      <c r="R89" s="1" t="s">
        <v>77</v>
      </c>
      <c r="S89" s="1" t="s">
        <v>51</v>
      </c>
      <c r="V89">
        <f t="shared" si="1"/>
        <v>0</v>
      </c>
    </row>
    <row r="90" spans="1:23" x14ac:dyDescent="0.25">
      <c r="A90" t="s">
        <v>91</v>
      </c>
      <c r="B90">
        <v>95100703063</v>
      </c>
      <c r="F90" s="1" t="s">
        <v>40</v>
      </c>
      <c r="I90" s="1" t="s">
        <v>48</v>
      </c>
      <c r="J90" s="1" t="s">
        <v>38</v>
      </c>
      <c r="O90" s="1" t="s">
        <v>47</v>
      </c>
      <c r="Q90" s="1" t="s">
        <v>23</v>
      </c>
      <c r="R90" s="1" t="s">
        <v>66</v>
      </c>
      <c r="S90" s="1" t="s">
        <v>71</v>
      </c>
      <c r="V90">
        <f t="shared" si="1"/>
        <v>0</v>
      </c>
    </row>
    <row r="91" spans="1:23" x14ac:dyDescent="0.25">
      <c r="A91" t="s">
        <v>91</v>
      </c>
      <c r="B91">
        <v>95102509322</v>
      </c>
      <c r="F91" s="1" t="s">
        <v>51</v>
      </c>
      <c r="I91" s="1" t="s">
        <v>70</v>
      </c>
      <c r="J91" s="1" t="s">
        <v>78</v>
      </c>
      <c r="Q91" s="1" t="s">
        <v>38</v>
      </c>
      <c r="R91" s="1" t="s">
        <v>31</v>
      </c>
      <c r="S91" s="1" t="s">
        <v>35</v>
      </c>
      <c r="V91">
        <f t="shared" si="1"/>
        <v>0</v>
      </c>
    </row>
    <row r="92" spans="1:23" x14ac:dyDescent="0.25">
      <c r="A92" t="s">
        <v>91</v>
      </c>
      <c r="B92">
        <v>95121002200</v>
      </c>
      <c r="F92" s="1" t="s">
        <v>26</v>
      </c>
      <c r="I92" s="1" t="s">
        <v>23</v>
      </c>
      <c r="J92" s="1" t="s">
        <v>73</v>
      </c>
      <c r="O92" s="1" t="s">
        <v>23</v>
      </c>
      <c r="Q92" s="1" t="s">
        <v>55</v>
      </c>
      <c r="R92" s="1" t="s">
        <v>48</v>
      </c>
      <c r="S92" s="1" t="s">
        <v>74</v>
      </c>
      <c r="V92">
        <f t="shared" si="1"/>
        <v>95121002200</v>
      </c>
      <c r="W92" t="s">
        <v>91</v>
      </c>
    </row>
    <row r="93" spans="1:23" x14ac:dyDescent="0.25">
      <c r="A93" t="s">
        <v>91</v>
      </c>
      <c r="B93">
        <v>96010806327</v>
      </c>
      <c r="F93" s="1" t="s">
        <v>73</v>
      </c>
      <c r="I93" s="1" t="s">
        <v>48</v>
      </c>
      <c r="J93" s="1" t="s">
        <v>36</v>
      </c>
      <c r="Q93" s="1" t="s">
        <v>40</v>
      </c>
      <c r="S93" s="1" t="s">
        <v>93</v>
      </c>
      <c r="V93">
        <f t="shared" si="1"/>
        <v>0</v>
      </c>
    </row>
    <row r="94" spans="1:23" x14ac:dyDescent="0.25">
      <c r="A94" t="s">
        <v>95</v>
      </c>
      <c r="B94">
        <v>95010400678</v>
      </c>
      <c r="E94" s="1" t="s">
        <v>32</v>
      </c>
      <c r="I94" s="1" t="s">
        <v>48</v>
      </c>
      <c r="J94" s="1" t="s">
        <v>29</v>
      </c>
      <c r="Q94" s="1" t="s">
        <v>37</v>
      </c>
      <c r="R94" s="1" t="s">
        <v>32</v>
      </c>
      <c r="S94" s="1" t="s">
        <v>63</v>
      </c>
      <c r="V94">
        <f t="shared" si="1"/>
        <v>0</v>
      </c>
    </row>
    <row r="95" spans="1:23" x14ac:dyDescent="0.25">
      <c r="A95" t="s">
        <v>95</v>
      </c>
      <c r="B95">
        <v>95012402890</v>
      </c>
      <c r="E95" s="1" t="s">
        <v>81</v>
      </c>
      <c r="I95" s="1" t="s">
        <v>47</v>
      </c>
      <c r="J95" s="1" t="s">
        <v>27</v>
      </c>
      <c r="Q95" s="1" t="s">
        <v>37</v>
      </c>
      <c r="R95" s="1" t="s">
        <v>31</v>
      </c>
      <c r="S95" s="1" t="s">
        <v>69</v>
      </c>
      <c r="V95">
        <f t="shared" si="1"/>
        <v>0</v>
      </c>
    </row>
    <row r="96" spans="1:23" x14ac:dyDescent="0.25">
      <c r="A96" t="s">
        <v>95</v>
      </c>
      <c r="B96">
        <v>95012801194</v>
      </c>
      <c r="E96" s="1" t="s">
        <v>45</v>
      </c>
      <c r="H96" s="1" t="s">
        <v>38</v>
      </c>
      <c r="I96" s="1" t="s">
        <v>39</v>
      </c>
      <c r="J96" s="1" t="s">
        <v>47</v>
      </c>
      <c r="Q96" s="1" t="s">
        <v>23</v>
      </c>
      <c r="R96" s="1" t="s">
        <v>37</v>
      </c>
      <c r="S96" s="1" t="s">
        <v>26</v>
      </c>
      <c r="V96">
        <f t="shared" si="1"/>
        <v>0</v>
      </c>
    </row>
    <row r="97" spans="1:22" x14ac:dyDescent="0.25">
      <c r="A97" t="s">
        <v>95</v>
      </c>
      <c r="B97">
        <v>95012904927</v>
      </c>
      <c r="E97" s="1" t="s">
        <v>73</v>
      </c>
      <c r="I97" s="1" t="s">
        <v>23</v>
      </c>
      <c r="J97" s="1" t="s">
        <v>24</v>
      </c>
      <c r="Q97" s="1" t="s">
        <v>55</v>
      </c>
      <c r="R97" s="1" t="s">
        <v>26</v>
      </c>
      <c r="S97" s="1" t="s">
        <v>54</v>
      </c>
      <c r="V97">
        <f t="shared" si="1"/>
        <v>0</v>
      </c>
    </row>
    <row r="98" spans="1:22" x14ac:dyDescent="0.25">
      <c r="A98" t="s">
        <v>95</v>
      </c>
      <c r="B98">
        <v>95020904777</v>
      </c>
      <c r="E98" s="1" t="s">
        <v>87</v>
      </c>
      <c r="I98" s="1" t="s">
        <v>47</v>
      </c>
      <c r="J98" s="1" t="s">
        <v>50</v>
      </c>
      <c r="Q98" s="1" t="s">
        <v>73</v>
      </c>
      <c r="S98" s="1" t="s">
        <v>35</v>
      </c>
      <c r="T98" s="1" t="s">
        <v>96</v>
      </c>
      <c r="V98">
        <f t="shared" si="1"/>
        <v>0</v>
      </c>
    </row>
    <row r="99" spans="1:22" x14ac:dyDescent="0.25">
      <c r="A99" t="s">
        <v>95</v>
      </c>
      <c r="B99">
        <v>95021601338</v>
      </c>
      <c r="E99" s="1" t="s">
        <v>51</v>
      </c>
      <c r="H99" s="1" t="s">
        <v>25</v>
      </c>
      <c r="I99" s="1" t="s">
        <v>39</v>
      </c>
      <c r="J99" s="1" t="s">
        <v>60</v>
      </c>
      <c r="Q99" s="1" t="s">
        <v>39</v>
      </c>
      <c r="R99" s="1" t="s">
        <v>40</v>
      </c>
      <c r="S99" s="1" t="s">
        <v>29</v>
      </c>
      <c r="V99">
        <f t="shared" si="1"/>
        <v>0</v>
      </c>
    </row>
    <row r="100" spans="1:22" x14ac:dyDescent="0.25">
      <c r="A100" t="s">
        <v>95</v>
      </c>
      <c r="B100">
        <v>95032801943</v>
      </c>
      <c r="E100" s="1" t="s">
        <v>32</v>
      </c>
      <c r="I100" s="1" t="s">
        <v>85</v>
      </c>
      <c r="J100" s="1" t="s">
        <v>44</v>
      </c>
      <c r="Q100" s="1" t="s">
        <v>48</v>
      </c>
      <c r="R100" s="1" t="s">
        <v>38</v>
      </c>
      <c r="S100" s="1" t="s">
        <v>60</v>
      </c>
      <c r="V100">
        <f t="shared" si="1"/>
        <v>0</v>
      </c>
    </row>
    <row r="101" spans="1:22" x14ac:dyDescent="0.25">
      <c r="A101" t="s">
        <v>95</v>
      </c>
      <c r="B101">
        <v>95032801950</v>
      </c>
      <c r="E101" s="1" t="s">
        <v>87</v>
      </c>
      <c r="I101" s="1" t="s">
        <v>61</v>
      </c>
      <c r="J101" s="1" t="s">
        <v>45</v>
      </c>
      <c r="Q101" s="1" t="s">
        <v>70</v>
      </c>
      <c r="R101" s="1" t="s">
        <v>33</v>
      </c>
      <c r="S101" s="1" t="s">
        <v>66</v>
      </c>
      <c r="V101">
        <f t="shared" si="1"/>
        <v>0</v>
      </c>
    </row>
    <row r="102" spans="1:22" x14ac:dyDescent="0.25">
      <c r="A102" t="s">
        <v>95</v>
      </c>
      <c r="B102">
        <v>95040804338</v>
      </c>
      <c r="C102" s="1" t="s">
        <v>97</v>
      </c>
      <c r="E102" s="1" t="s">
        <v>97</v>
      </c>
      <c r="I102" s="1" t="s">
        <v>47</v>
      </c>
      <c r="J102" s="1" t="s">
        <v>54</v>
      </c>
      <c r="Q102" s="1" t="s">
        <v>55</v>
      </c>
      <c r="S102" s="1" t="s">
        <v>81</v>
      </c>
      <c r="V102">
        <f t="shared" si="1"/>
        <v>0</v>
      </c>
    </row>
    <row r="103" spans="1:22" x14ac:dyDescent="0.25">
      <c r="A103" t="s">
        <v>95</v>
      </c>
      <c r="B103">
        <v>95050803734</v>
      </c>
      <c r="E103" s="1" t="s">
        <v>45</v>
      </c>
      <c r="I103" s="1" t="s">
        <v>39</v>
      </c>
      <c r="J103" s="1" t="s">
        <v>48</v>
      </c>
      <c r="Q103" s="1" t="s">
        <v>54</v>
      </c>
      <c r="R103" s="1" t="s">
        <v>73</v>
      </c>
      <c r="S103" s="1" t="s">
        <v>30</v>
      </c>
      <c r="V103">
        <f t="shared" si="1"/>
        <v>0</v>
      </c>
    </row>
    <row r="104" spans="1:22" x14ac:dyDescent="0.25">
      <c r="A104" t="s">
        <v>95</v>
      </c>
      <c r="B104">
        <v>95052200645</v>
      </c>
      <c r="E104" s="1" t="s">
        <v>34</v>
      </c>
      <c r="I104" s="1" t="s">
        <v>39</v>
      </c>
      <c r="J104" s="1" t="s">
        <v>55</v>
      </c>
      <c r="Q104" s="1" t="s">
        <v>48</v>
      </c>
      <c r="R104" s="1" t="s">
        <v>25</v>
      </c>
      <c r="S104" s="1" t="s">
        <v>51</v>
      </c>
      <c r="V104">
        <f t="shared" si="1"/>
        <v>0</v>
      </c>
    </row>
    <row r="105" spans="1:22" x14ac:dyDescent="0.25">
      <c r="A105" t="s">
        <v>95</v>
      </c>
      <c r="B105">
        <v>95052901713</v>
      </c>
      <c r="F105" s="1" t="s">
        <v>68</v>
      </c>
      <c r="I105" s="1" t="s">
        <v>23</v>
      </c>
      <c r="J105" s="1" t="s">
        <v>26</v>
      </c>
      <c r="Q105" s="1" t="s">
        <v>38</v>
      </c>
      <c r="R105" s="1" t="s">
        <v>80</v>
      </c>
      <c r="S105" s="1" t="s">
        <v>72</v>
      </c>
      <c r="V105">
        <f t="shared" si="1"/>
        <v>0</v>
      </c>
    </row>
    <row r="106" spans="1:22" x14ac:dyDescent="0.25">
      <c r="A106" t="s">
        <v>95</v>
      </c>
      <c r="B106">
        <v>95060303600</v>
      </c>
      <c r="I106" s="1" t="s">
        <v>23</v>
      </c>
      <c r="J106" s="1" t="s">
        <v>48</v>
      </c>
      <c r="K106" s="1" t="s">
        <v>65</v>
      </c>
      <c r="Q106" s="1" t="s">
        <v>26</v>
      </c>
      <c r="R106" s="1" t="s">
        <v>50</v>
      </c>
      <c r="S106" s="1" t="s">
        <v>50</v>
      </c>
      <c r="V106">
        <f t="shared" si="1"/>
        <v>0</v>
      </c>
    </row>
    <row r="107" spans="1:22" x14ac:dyDescent="0.25">
      <c r="A107" t="s">
        <v>95</v>
      </c>
      <c r="B107">
        <v>95060705327</v>
      </c>
      <c r="I107" s="1" t="s">
        <v>39</v>
      </c>
      <c r="J107" s="1" t="s">
        <v>38</v>
      </c>
      <c r="Q107" s="1" t="s">
        <v>69</v>
      </c>
      <c r="S107" s="1" t="s">
        <v>66</v>
      </c>
      <c r="V107">
        <f t="shared" si="1"/>
        <v>0</v>
      </c>
    </row>
    <row r="108" spans="1:22" x14ac:dyDescent="0.25">
      <c r="A108" t="s">
        <v>95</v>
      </c>
      <c r="B108">
        <v>95060913018</v>
      </c>
      <c r="E108" s="1" t="s">
        <v>70</v>
      </c>
      <c r="I108" s="1" t="s">
        <v>39</v>
      </c>
      <c r="J108" s="1" t="s">
        <v>62</v>
      </c>
      <c r="Q108" s="1" t="s">
        <v>23</v>
      </c>
      <c r="R108" s="1" t="s">
        <v>38</v>
      </c>
      <c r="S108" s="1" t="s">
        <v>69</v>
      </c>
      <c r="V108">
        <f t="shared" si="1"/>
        <v>0</v>
      </c>
    </row>
    <row r="109" spans="1:22" x14ac:dyDescent="0.25">
      <c r="A109" t="s">
        <v>95</v>
      </c>
      <c r="B109">
        <v>95072510054</v>
      </c>
      <c r="E109" s="1" t="s">
        <v>41</v>
      </c>
      <c r="I109" s="1" t="s">
        <v>23</v>
      </c>
      <c r="J109" s="1" t="s">
        <v>45</v>
      </c>
      <c r="Q109" s="1" t="s">
        <v>34</v>
      </c>
      <c r="R109" s="1" t="s">
        <v>83</v>
      </c>
      <c r="S109" s="1" t="s">
        <v>50</v>
      </c>
      <c r="V109">
        <f t="shared" si="1"/>
        <v>0</v>
      </c>
    </row>
    <row r="110" spans="1:22" x14ac:dyDescent="0.25">
      <c r="A110" t="s">
        <v>95</v>
      </c>
      <c r="B110">
        <v>95080407818</v>
      </c>
      <c r="H110" s="1" t="s">
        <v>32</v>
      </c>
      <c r="I110" s="1" t="s">
        <v>39</v>
      </c>
      <c r="J110" s="1" t="s">
        <v>62</v>
      </c>
      <c r="Q110" s="1" t="s">
        <v>48</v>
      </c>
      <c r="R110" s="1" t="s">
        <v>41</v>
      </c>
      <c r="S110" s="1" t="s">
        <v>63</v>
      </c>
      <c r="V110">
        <f t="shared" si="1"/>
        <v>0</v>
      </c>
    </row>
    <row r="111" spans="1:22" x14ac:dyDescent="0.25">
      <c r="A111" t="s">
        <v>95</v>
      </c>
      <c r="B111">
        <v>95080805098</v>
      </c>
      <c r="E111" s="1" t="s">
        <v>46</v>
      </c>
      <c r="I111" s="1" t="s">
        <v>54</v>
      </c>
      <c r="J111" s="1" t="s">
        <v>98</v>
      </c>
      <c r="Q111" s="1" t="s">
        <v>25</v>
      </c>
      <c r="R111" s="1" t="s">
        <v>40</v>
      </c>
      <c r="S111" s="1" t="s">
        <v>43</v>
      </c>
      <c r="V111">
        <f t="shared" si="1"/>
        <v>0</v>
      </c>
    </row>
    <row r="112" spans="1:22" x14ac:dyDescent="0.25">
      <c r="A112" t="s">
        <v>95</v>
      </c>
      <c r="B112">
        <v>95081600791</v>
      </c>
      <c r="E112" s="1" t="s">
        <v>41</v>
      </c>
      <c r="I112" s="1" t="s">
        <v>39</v>
      </c>
      <c r="J112" s="1" t="s">
        <v>62</v>
      </c>
      <c r="Q112" s="1" t="s">
        <v>23</v>
      </c>
      <c r="R112" s="1" t="s">
        <v>75</v>
      </c>
      <c r="S112" s="1" t="s">
        <v>43</v>
      </c>
      <c r="V112">
        <f t="shared" si="1"/>
        <v>0</v>
      </c>
    </row>
    <row r="113" spans="1:22" x14ac:dyDescent="0.25">
      <c r="A113" t="s">
        <v>95</v>
      </c>
      <c r="B113">
        <v>95082906797</v>
      </c>
      <c r="E113" s="1" t="s">
        <v>27</v>
      </c>
      <c r="I113" s="1" t="s">
        <v>23</v>
      </c>
      <c r="J113" s="1" t="s">
        <v>52</v>
      </c>
      <c r="Q113" s="1" t="s">
        <v>34</v>
      </c>
      <c r="R113" s="1" t="s">
        <v>32</v>
      </c>
      <c r="S113" s="1" t="s">
        <v>74</v>
      </c>
      <c r="V113">
        <f t="shared" si="1"/>
        <v>0</v>
      </c>
    </row>
    <row r="114" spans="1:22" x14ac:dyDescent="0.25">
      <c r="A114" t="s">
        <v>95</v>
      </c>
      <c r="B114">
        <v>95083100398</v>
      </c>
      <c r="E114" s="1" t="s">
        <v>27</v>
      </c>
      <c r="I114" s="1" t="s">
        <v>23</v>
      </c>
      <c r="J114" s="1" t="s">
        <v>38</v>
      </c>
      <c r="Q114" s="1" t="s">
        <v>39</v>
      </c>
      <c r="R114" s="1" t="s">
        <v>40</v>
      </c>
      <c r="S114" s="1" t="s">
        <v>74</v>
      </c>
      <c r="V114">
        <f t="shared" si="1"/>
        <v>0</v>
      </c>
    </row>
    <row r="115" spans="1:22" x14ac:dyDescent="0.25">
      <c r="A115" t="s">
        <v>95</v>
      </c>
      <c r="B115">
        <v>95091803737</v>
      </c>
      <c r="H115" s="1" t="s">
        <v>39</v>
      </c>
      <c r="I115" s="1" t="s">
        <v>65</v>
      </c>
      <c r="J115" s="1" t="s">
        <v>54</v>
      </c>
      <c r="Q115" s="1" t="s">
        <v>47</v>
      </c>
      <c r="R115" s="1" t="s">
        <v>34</v>
      </c>
      <c r="S115" s="1" t="s">
        <v>75</v>
      </c>
      <c r="V115">
        <f t="shared" si="1"/>
        <v>0</v>
      </c>
    </row>
    <row r="116" spans="1:22" x14ac:dyDescent="0.25">
      <c r="A116" t="s">
        <v>95</v>
      </c>
      <c r="B116">
        <v>95100400649</v>
      </c>
      <c r="I116" s="1" t="s">
        <v>47</v>
      </c>
      <c r="J116" s="1" t="s">
        <v>55</v>
      </c>
      <c r="Q116" s="1" t="s">
        <v>48</v>
      </c>
      <c r="R116" s="1" t="s">
        <v>35</v>
      </c>
      <c r="S116" s="1" t="s">
        <v>56</v>
      </c>
      <c r="V116">
        <f t="shared" si="1"/>
        <v>0</v>
      </c>
    </row>
    <row r="117" spans="1:22" x14ac:dyDescent="0.25">
      <c r="A117" t="s">
        <v>95</v>
      </c>
      <c r="B117">
        <v>95101104184</v>
      </c>
      <c r="E117" s="1" t="s">
        <v>67</v>
      </c>
      <c r="I117" s="1" t="s">
        <v>85</v>
      </c>
      <c r="J117" s="1" t="s">
        <v>34</v>
      </c>
      <c r="Q117" s="1" t="s">
        <v>48</v>
      </c>
      <c r="R117" s="1" t="s">
        <v>38</v>
      </c>
      <c r="S117" s="1" t="s">
        <v>74</v>
      </c>
      <c r="V117">
        <f t="shared" si="1"/>
        <v>0</v>
      </c>
    </row>
    <row r="118" spans="1:22" x14ac:dyDescent="0.25">
      <c r="A118" t="s">
        <v>95</v>
      </c>
      <c r="B118">
        <v>95101303842</v>
      </c>
      <c r="E118" s="1" t="s">
        <v>38</v>
      </c>
      <c r="I118" s="1" t="s">
        <v>39</v>
      </c>
      <c r="J118" s="1" t="s">
        <v>52</v>
      </c>
      <c r="Q118" s="1" t="s">
        <v>23</v>
      </c>
      <c r="R118" s="1" t="s">
        <v>34</v>
      </c>
      <c r="S118" s="1" t="s">
        <v>32</v>
      </c>
      <c r="V118">
        <f t="shared" si="1"/>
        <v>0</v>
      </c>
    </row>
    <row r="119" spans="1:22" x14ac:dyDescent="0.25">
      <c r="A119" t="s">
        <v>95</v>
      </c>
      <c r="B119">
        <v>95101902775</v>
      </c>
      <c r="H119" s="1" t="s">
        <v>22</v>
      </c>
      <c r="I119" s="1" t="s">
        <v>47</v>
      </c>
      <c r="J119" s="1" t="s">
        <v>40</v>
      </c>
      <c r="Q119" s="1" t="s">
        <v>48</v>
      </c>
      <c r="R119" s="1" t="s">
        <v>30</v>
      </c>
      <c r="S119" s="1" t="s">
        <v>56</v>
      </c>
      <c r="V119">
        <f t="shared" si="1"/>
        <v>0</v>
      </c>
    </row>
    <row r="120" spans="1:22" x14ac:dyDescent="0.25">
      <c r="A120" t="s">
        <v>95</v>
      </c>
      <c r="B120">
        <v>95102002757</v>
      </c>
      <c r="E120" s="1" t="s">
        <v>32</v>
      </c>
      <c r="I120" s="1" t="s">
        <v>23</v>
      </c>
      <c r="J120" s="1" t="s">
        <v>55</v>
      </c>
      <c r="Q120" s="1" t="s">
        <v>39</v>
      </c>
      <c r="R120" s="1" t="s">
        <v>38</v>
      </c>
      <c r="S120" s="1" t="s">
        <v>37</v>
      </c>
      <c r="V120">
        <f t="shared" si="1"/>
        <v>0</v>
      </c>
    </row>
    <row r="121" spans="1:22" x14ac:dyDescent="0.25">
      <c r="A121" t="s">
        <v>95</v>
      </c>
      <c r="B121">
        <v>95102301894</v>
      </c>
      <c r="E121" s="1" t="s">
        <v>87</v>
      </c>
      <c r="I121" s="1" t="s">
        <v>47</v>
      </c>
      <c r="J121" s="1" t="s">
        <v>38</v>
      </c>
      <c r="Q121" s="1" t="s">
        <v>37</v>
      </c>
      <c r="R121" s="1" t="s">
        <v>50</v>
      </c>
      <c r="S121" s="1" t="s">
        <v>50</v>
      </c>
      <c r="V121">
        <f t="shared" si="1"/>
        <v>0</v>
      </c>
    </row>
    <row r="122" spans="1:22" x14ac:dyDescent="0.25">
      <c r="A122" t="s">
        <v>95</v>
      </c>
      <c r="B122">
        <v>95112306692</v>
      </c>
      <c r="E122" s="1" t="s">
        <v>45</v>
      </c>
      <c r="I122" s="1" t="s">
        <v>23</v>
      </c>
      <c r="J122" s="1" t="s">
        <v>69</v>
      </c>
      <c r="Q122" s="1" t="s">
        <v>34</v>
      </c>
      <c r="R122" s="1" t="s">
        <v>50</v>
      </c>
      <c r="S122" s="1" t="s">
        <v>32</v>
      </c>
      <c r="V122">
        <f t="shared" si="1"/>
        <v>0</v>
      </c>
    </row>
    <row r="123" spans="1:22" x14ac:dyDescent="0.25">
      <c r="A123" t="s">
        <v>95</v>
      </c>
      <c r="B123">
        <v>95112702337</v>
      </c>
      <c r="E123" s="1" t="s">
        <v>74</v>
      </c>
      <c r="I123" s="1" t="s">
        <v>47</v>
      </c>
      <c r="Q123" s="1" t="s">
        <v>47</v>
      </c>
      <c r="R123" s="1" t="s">
        <v>34</v>
      </c>
      <c r="S123" s="1" t="s">
        <v>27</v>
      </c>
      <c r="V123">
        <f t="shared" si="1"/>
        <v>0</v>
      </c>
    </row>
    <row r="124" spans="1:22" x14ac:dyDescent="0.25">
      <c r="A124" t="s">
        <v>95</v>
      </c>
      <c r="B124">
        <v>95122110962</v>
      </c>
      <c r="I124" s="1" t="s">
        <v>39</v>
      </c>
      <c r="J124" s="1" t="s">
        <v>44</v>
      </c>
      <c r="Q124" s="1" t="s">
        <v>48</v>
      </c>
      <c r="R124" s="1" t="s">
        <v>40</v>
      </c>
      <c r="S124" s="1" t="s">
        <v>79</v>
      </c>
      <c r="V124">
        <f t="shared" si="1"/>
        <v>0</v>
      </c>
    </row>
    <row r="125" spans="1:22" x14ac:dyDescent="0.25">
      <c r="A125" t="s">
        <v>95</v>
      </c>
      <c r="B125">
        <v>95123001771</v>
      </c>
      <c r="I125" s="1" t="s">
        <v>39</v>
      </c>
      <c r="J125" s="1" t="s">
        <v>54</v>
      </c>
      <c r="Q125" s="1" t="s">
        <v>73</v>
      </c>
      <c r="R125" s="1" t="s">
        <v>66</v>
      </c>
      <c r="S125" s="1" t="s">
        <v>29</v>
      </c>
      <c r="V125">
        <f t="shared" si="1"/>
        <v>0</v>
      </c>
    </row>
    <row r="126" spans="1:22" x14ac:dyDescent="0.25">
      <c r="A126" t="s">
        <v>95</v>
      </c>
      <c r="B126">
        <v>96011200502</v>
      </c>
      <c r="E126" s="1" t="s">
        <v>51</v>
      </c>
      <c r="I126" s="1" t="s">
        <v>48</v>
      </c>
      <c r="J126" s="1" t="s">
        <v>55</v>
      </c>
      <c r="Q126" s="1" t="s">
        <v>39</v>
      </c>
      <c r="R126" s="1" t="s">
        <v>69</v>
      </c>
      <c r="S126" s="1" t="s">
        <v>63</v>
      </c>
      <c r="V126">
        <f t="shared" si="1"/>
        <v>0</v>
      </c>
    </row>
    <row r="127" spans="1:22" x14ac:dyDescent="0.25">
      <c r="A127" t="s">
        <v>99</v>
      </c>
      <c r="B127">
        <v>94011110436</v>
      </c>
      <c r="I127" s="1" t="s">
        <v>47</v>
      </c>
      <c r="M127" s="1" t="s">
        <v>85</v>
      </c>
      <c r="N127" s="1" t="s">
        <v>29</v>
      </c>
      <c r="Q127" s="1" t="s">
        <v>33</v>
      </c>
      <c r="S127" s="1" t="s">
        <v>82</v>
      </c>
      <c r="T127" s="1" t="s">
        <v>44</v>
      </c>
      <c r="V127">
        <f t="shared" si="1"/>
        <v>0</v>
      </c>
    </row>
    <row r="128" spans="1:22" x14ac:dyDescent="0.25">
      <c r="A128" t="s">
        <v>99</v>
      </c>
      <c r="B128">
        <v>94013113642</v>
      </c>
      <c r="I128" s="1" t="s">
        <v>47</v>
      </c>
      <c r="M128" s="1" t="s">
        <v>64</v>
      </c>
      <c r="N128" s="1" t="s">
        <v>36</v>
      </c>
      <c r="Q128" s="1" t="s">
        <v>40</v>
      </c>
      <c r="S128" s="1" t="s">
        <v>82</v>
      </c>
      <c r="T128" s="1" t="s">
        <v>33</v>
      </c>
      <c r="V128">
        <f t="shared" si="1"/>
        <v>0</v>
      </c>
    </row>
    <row r="129" spans="1:23" x14ac:dyDescent="0.25">
      <c r="A129" t="s">
        <v>99</v>
      </c>
      <c r="B129">
        <v>94020211283</v>
      </c>
      <c r="I129" s="1" t="s">
        <v>25</v>
      </c>
      <c r="M129" s="1" t="s">
        <v>37</v>
      </c>
      <c r="N129" s="1" t="s">
        <v>44</v>
      </c>
      <c r="Q129" s="1" t="s">
        <v>71</v>
      </c>
      <c r="S129" s="1" t="s">
        <v>79</v>
      </c>
      <c r="T129" s="1" t="s">
        <v>33</v>
      </c>
      <c r="V129">
        <f t="shared" si="1"/>
        <v>0</v>
      </c>
    </row>
    <row r="130" spans="1:23" x14ac:dyDescent="0.25">
      <c r="A130" t="s">
        <v>99</v>
      </c>
      <c r="B130">
        <v>94021306625</v>
      </c>
      <c r="I130" s="1" t="s">
        <v>37</v>
      </c>
      <c r="M130" s="1" t="s">
        <v>54</v>
      </c>
      <c r="N130" s="1" t="s">
        <v>40</v>
      </c>
      <c r="Q130" s="1" t="s">
        <v>33</v>
      </c>
      <c r="S130" s="1" t="s">
        <v>60</v>
      </c>
      <c r="T130" s="1" t="s">
        <v>25</v>
      </c>
      <c r="V130">
        <f t="shared" si="1"/>
        <v>0</v>
      </c>
    </row>
    <row r="131" spans="1:23" x14ac:dyDescent="0.25">
      <c r="A131" t="s">
        <v>99</v>
      </c>
      <c r="B131">
        <v>94030804224</v>
      </c>
      <c r="F131" s="1" t="s">
        <v>52</v>
      </c>
      <c r="J131" s="1" t="s">
        <v>61</v>
      </c>
      <c r="M131" s="1" t="s">
        <v>23</v>
      </c>
      <c r="Q131" s="1" t="s">
        <v>73</v>
      </c>
      <c r="S131" s="1" t="s">
        <v>29</v>
      </c>
      <c r="T131" s="1" t="s">
        <v>25</v>
      </c>
      <c r="V131">
        <f t="shared" ref="V131:V153" si="2">IF(COUNTIF(C131:U131,"100.00")&gt;=2,B131,0)</f>
        <v>0</v>
      </c>
    </row>
    <row r="132" spans="1:23" x14ac:dyDescent="0.25">
      <c r="A132" t="s">
        <v>99</v>
      </c>
      <c r="B132">
        <v>94031410644</v>
      </c>
      <c r="I132" s="1" t="s">
        <v>47</v>
      </c>
      <c r="N132" s="1" t="s">
        <v>68</v>
      </c>
      <c r="Q132" s="1" t="s">
        <v>50</v>
      </c>
      <c r="S132" s="1" t="s">
        <v>36</v>
      </c>
      <c r="T132" s="1" t="s">
        <v>64</v>
      </c>
      <c r="V132">
        <f t="shared" si="2"/>
        <v>0</v>
      </c>
    </row>
    <row r="133" spans="1:23" x14ac:dyDescent="0.25">
      <c r="A133" t="s">
        <v>99</v>
      </c>
      <c r="B133">
        <v>94040607118</v>
      </c>
      <c r="I133" s="1" t="s">
        <v>48</v>
      </c>
      <c r="J133" s="1" t="s">
        <v>62</v>
      </c>
      <c r="N133" s="1" t="s">
        <v>62</v>
      </c>
      <c r="Q133" s="1" t="s">
        <v>69</v>
      </c>
      <c r="S133" s="1" t="s">
        <v>50</v>
      </c>
      <c r="T133" s="1" t="s">
        <v>81</v>
      </c>
      <c r="V133">
        <f t="shared" si="2"/>
        <v>0</v>
      </c>
    </row>
    <row r="134" spans="1:23" x14ac:dyDescent="0.25">
      <c r="A134" t="s">
        <v>99</v>
      </c>
      <c r="B134">
        <v>94042912726</v>
      </c>
      <c r="F134" s="1" t="s">
        <v>83</v>
      </c>
      <c r="I134" s="1" t="s">
        <v>42</v>
      </c>
      <c r="J134" s="1" t="s">
        <v>82</v>
      </c>
      <c r="N134" s="1" t="s">
        <v>70</v>
      </c>
      <c r="Q134" s="1" t="s">
        <v>30</v>
      </c>
      <c r="S134" s="1" t="s">
        <v>66</v>
      </c>
      <c r="T134" s="1" t="s">
        <v>35</v>
      </c>
      <c r="V134">
        <f t="shared" si="2"/>
        <v>0</v>
      </c>
    </row>
    <row r="135" spans="1:23" x14ac:dyDescent="0.25">
      <c r="A135" t="s">
        <v>99</v>
      </c>
      <c r="B135">
        <v>94060604247</v>
      </c>
      <c r="C135" s="1" t="s">
        <v>41</v>
      </c>
      <c r="D135" s="1" t="s">
        <v>86</v>
      </c>
      <c r="I135" s="1" t="s">
        <v>85</v>
      </c>
      <c r="M135" s="1" t="s">
        <v>34</v>
      </c>
      <c r="N135" s="1" t="s">
        <v>22</v>
      </c>
      <c r="Q135" s="1" t="s">
        <v>30</v>
      </c>
      <c r="S135" s="1" t="s">
        <v>27</v>
      </c>
      <c r="V135">
        <f t="shared" si="2"/>
        <v>0</v>
      </c>
    </row>
    <row r="136" spans="1:23" x14ac:dyDescent="0.25">
      <c r="A136" t="s">
        <v>99</v>
      </c>
      <c r="B136">
        <v>94062703166</v>
      </c>
      <c r="F136" s="1" t="s">
        <v>71</v>
      </c>
      <c r="I136" s="1" t="s">
        <v>34</v>
      </c>
      <c r="M136" s="1" t="s">
        <v>54</v>
      </c>
      <c r="N136" s="1" t="s">
        <v>74</v>
      </c>
      <c r="Q136" s="1" t="s">
        <v>66</v>
      </c>
      <c r="S136" s="1" t="s">
        <v>35</v>
      </c>
      <c r="V136">
        <f t="shared" si="2"/>
        <v>0</v>
      </c>
    </row>
    <row r="137" spans="1:23" x14ac:dyDescent="0.25">
      <c r="A137" t="s">
        <v>99</v>
      </c>
      <c r="B137">
        <v>94063002080</v>
      </c>
      <c r="F137" s="1" t="s">
        <v>73</v>
      </c>
      <c r="I137" s="1" t="s">
        <v>23</v>
      </c>
      <c r="M137" s="1" t="s">
        <v>23</v>
      </c>
      <c r="Q137" s="1" t="s">
        <v>23</v>
      </c>
      <c r="R137" s="1" t="s">
        <v>75</v>
      </c>
      <c r="S137" s="1" t="s">
        <v>29</v>
      </c>
      <c r="T137" s="1" t="s">
        <v>52</v>
      </c>
      <c r="V137">
        <f t="shared" si="2"/>
        <v>94063002080</v>
      </c>
      <c r="W137" s="1" t="s">
        <v>99</v>
      </c>
    </row>
    <row r="138" spans="1:23" x14ac:dyDescent="0.25">
      <c r="A138" t="s">
        <v>99</v>
      </c>
      <c r="B138">
        <v>94081102166</v>
      </c>
      <c r="I138" s="1" t="s">
        <v>47</v>
      </c>
      <c r="N138" s="1" t="s">
        <v>62</v>
      </c>
      <c r="Q138" s="1" t="s">
        <v>30</v>
      </c>
      <c r="S138" s="1" t="s">
        <v>79</v>
      </c>
      <c r="T138" s="1" t="s">
        <v>64</v>
      </c>
      <c r="V138">
        <f t="shared" si="2"/>
        <v>0</v>
      </c>
    </row>
    <row r="139" spans="1:23" x14ac:dyDescent="0.25">
      <c r="A139" t="s">
        <v>99</v>
      </c>
      <c r="B139">
        <v>94082703588</v>
      </c>
      <c r="G139" s="1" t="s">
        <v>75</v>
      </c>
      <c r="I139" s="1" t="s">
        <v>48</v>
      </c>
      <c r="J139" s="1" t="s">
        <v>53</v>
      </c>
      <c r="N139" s="1" t="s">
        <v>64</v>
      </c>
      <c r="Q139" s="1" t="s">
        <v>38</v>
      </c>
      <c r="S139" s="1" t="s">
        <v>37</v>
      </c>
      <c r="T139" s="1" t="s">
        <v>23</v>
      </c>
      <c r="V139">
        <f t="shared" si="2"/>
        <v>0</v>
      </c>
    </row>
    <row r="140" spans="1:23" x14ac:dyDescent="0.25">
      <c r="A140" t="s">
        <v>99</v>
      </c>
      <c r="B140">
        <v>94082901146</v>
      </c>
      <c r="F140" s="1" t="s">
        <v>45</v>
      </c>
      <c r="I140" s="1" t="s">
        <v>65</v>
      </c>
      <c r="J140" s="1" t="s">
        <v>64</v>
      </c>
      <c r="M140" s="1" t="s">
        <v>23</v>
      </c>
      <c r="Q140" s="1" t="s">
        <v>38</v>
      </c>
      <c r="R140" s="1" t="s">
        <v>72</v>
      </c>
      <c r="S140" s="1" t="s">
        <v>62</v>
      </c>
      <c r="T140" s="1" t="s">
        <v>26</v>
      </c>
      <c r="V140">
        <f t="shared" si="2"/>
        <v>0</v>
      </c>
    </row>
    <row r="141" spans="1:23" x14ac:dyDescent="0.25">
      <c r="A141" t="s">
        <v>99</v>
      </c>
      <c r="B141">
        <v>94082905447</v>
      </c>
      <c r="I141" s="1" t="s">
        <v>47</v>
      </c>
      <c r="M141" s="1" t="s">
        <v>39</v>
      </c>
      <c r="N141" s="1" t="s">
        <v>47</v>
      </c>
      <c r="Q141" s="1" t="s">
        <v>78</v>
      </c>
      <c r="S141" s="1" t="s">
        <v>82</v>
      </c>
      <c r="V141">
        <f t="shared" si="2"/>
        <v>0</v>
      </c>
    </row>
    <row r="142" spans="1:23" x14ac:dyDescent="0.25">
      <c r="A142" t="s">
        <v>99</v>
      </c>
      <c r="B142">
        <v>94083000868</v>
      </c>
      <c r="G142" s="1" t="s">
        <v>89</v>
      </c>
      <c r="I142" s="1" t="s">
        <v>23</v>
      </c>
      <c r="J142" s="1" t="s">
        <v>74</v>
      </c>
      <c r="N142" s="1" t="s">
        <v>36</v>
      </c>
      <c r="Q142" s="1" t="s">
        <v>31</v>
      </c>
      <c r="S142" s="1" t="s">
        <v>60</v>
      </c>
      <c r="T142" s="1" t="s">
        <v>33</v>
      </c>
      <c r="U142" s="1" t="s">
        <v>100</v>
      </c>
      <c r="V142">
        <f t="shared" si="2"/>
        <v>0</v>
      </c>
    </row>
    <row r="143" spans="1:23" x14ac:dyDescent="0.25">
      <c r="A143" t="s">
        <v>99</v>
      </c>
      <c r="B143">
        <v>94090909307</v>
      </c>
      <c r="G143" s="1" t="s">
        <v>70</v>
      </c>
      <c r="I143" s="1" t="s">
        <v>39</v>
      </c>
      <c r="J143" s="1" t="s">
        <v>60</v>
      </c>
      <c r="N143" s="1" t="s">
        <v>51</v>
      </c>
      <c r="Q143" s="1" t="s">
        <v>69</v>
      </c>
      <c r="S143" s="1" t="s">
        <v>62</v>
      </c>
      <c r="T143" s="1" t="s">
        <v>45</v>
      </c>
      <c r="U143" s="1" t="s">
        <v>77</v>
      </c>
      <c r="V143">
        <f t="shared" si="2"/>
        <v>0</v>
      </c>
    </row>
    <row r="144" spans="1:23" x14ac:dyDescent="0.25">
      <c r="A144" t="s">
        <v>99</v>
      </c>
      <c r="B144">
        <v>94091301085</v>
      </c>
      <c r="I144" s="1" t="s">
        <v>47</v>
      </c>
      <c r="J144" s="1" t="s">
        <v>93</v>
      </c>
      <c r="N144" s="1" t="s">
        <v>32</v>
      </c>
      <c r="Q144" s="1" t="s">
        <v>31</v>
      </c>
      <c r="S144" s="1" t="s">
        <v>97</v>
      </c>
      <c r="T144" s="1" t="s">
        <v>67</v>
      </c>
      <c r="V144">
        <f t="shared" si="2"/>
        <v>0</v>
      </c>
    </row>
    <row r="145" spans="1:22" x14ac:dyDescent="0.25">
      <c r="A145" t="s">
        <v>99</v>
      </c>
      <c r="B145">
        <v>94092207960</v>
      </c>
      <c r="J145" s="1" t="s">
        <v>59</v>
      </c>
      <c r="M145" s="1" t="s">
        <v>47</v>
      </c>
      <c r="Q145" s="1" t="s">
        <v>30</v>
      </c>
      <c r="S145" s="1" t="s">
        <v>56</v>
      </c>
      <c r="T145" s="1" t="s">
        <v>74</v>
      </c>
      <c r="V145">
        <f t="shared" si="2"/>
        <v>0</v>
      </c>
    </row>
    <row r="146" spans="1:22" x14ac:dyDescent="0.25">
      <c r="A146" t="s">
        <v>99</v>
      </c>
      <c r="B146">
        <v>94100706007</v>
      </c>
      <c r="J146" s="1" t="s">
        <v>50</v>
      </c>
      <c r="M146" s="1" t="s">
        <v>39</v>
      </c>
      <c r="Q146" s="1" t="s">
        <v>75</v>
      </c>
      <c r="S146" s="1" t="s">
        <v>30</v>
      </c>
      <c r="V146">
        <f t="shared" si="2"/>
        <v>0</v>
      </c>
    </row>
    <row r="147" spans="1:22" x14ac:dyDescent="0.25">
      <c r="A147" t="s">
        <v>99</v>
      </c>
      <c r="B147">
        <v>94102604723</v>
      </c>
      <c r="L147" s="1" t="s">
        <v>29</v>
      </c>
      <c r="M147" s="1" t="s">
        <v>39</v>
      </c>
      <c r="N147" s="1" t="s">
        <v>73</v>
      </c>
      <c r="Q147" s="1" t="s">
        <v>40</v>
      </c>
      <c r="S147" s="1" t="s">
        <v>71</v>
      </c>
      <c r="T147" s="1" t="s">
        <v>32</v>
      </c>
      <c r="V147">
        <f t="shared" si="2"/>
        <v>0</v>
      </c>
    </row>
    <row r="148" spans="1:22" x14ac:dyDescent="0.25">
      <c r="A148" t="s">
        <v>99</v>
      </c>
      <c r="B148">
        <v>94103100907</v>
      </c>
      <c r="C148" s="1" t="s">
        <v>101</v>
      </c>
      <c r="D148" s="1" t="s">
        <v>102</v>
      </c>
      <c r="I148" s="1" t="s">
        <v>32</v>
      </c>
      <c r="M148" s="1" t="s">
        <v>33</v>
      </c>
      <c r="Q148" s="1" t="s">
        <v>33</v>
      </c>
      <c r="S148" s="1" t="s">
        <v>58</v>
      </c>
      <c r="V148">
        <f t="shared" si="2"/>
        <v>0</v>
      </c>
    </row>
    <row r="149" spans="1:22" x14ac:dyDescent="0.25">
      <c r="A149" t="s">
        <v>99</v>
      </c>
      <c r="B149">
        <v>94110205866</v>
      </c>
      <c r="J149" s="1" t="s">
        <v>38</v>
      </c>
      <c r="M149" s="1" t="s">
        <v>23</v>
      </c>
      <c r="Q149" s="1" t="s">
        <v>47</v>
      </c>
      <c r="R149" s="1" t="s">
        <v>31</v>
      </c>
      <c r="S149" s="1" t="s">
        <v>26</v>
      </c>
      <c r="V149">
        <f t="shared" si="2"/>
        <v>0</v>
      </c>
    </row>
    <row r="150" spans="1:22" x14ac:dyDescent="0.25">
      <c r="A150" t="s">
        <v>99</v>
      </c>
      <c r="B150">
        <v>94121203482</v>
      </c>
      <c r="I150" s="1" t="s">
        <v>37</v>
      </c>
      <c r="M150" s="1" t="s">
        <v>34</v>
      </c>
      <c r="N150" s="1" t="s">
        <v>93</v>
      </c>
      <c r="Q150" s="1" t="s">
        <v>83</v>
      </c>
      <c r="S150" s="1" t="s">
        <v>57</v>
      </c>
      <c r="T150" s="1" t="s">
        <v>33</v>
      </c>
      <c r="V150">
        <f t="shared" si="2"/>
        <v>0</v>
      </c>
    </row>
    <row r="151" spans="1:22" x14ac:dyDescent="0.25">
      <c r="A151" t="s">
        <v>99</v>
      </c>
      <c r="B151">
        <v>94121709025</v>
      </c>
      <c r="F151" s="1" t="s">
        <v>81</v>
      </c>
      <c r="I151" s="1" t="s">
        <v>39</v>
      </c>
      <c r="J151" s="1" t="s">
        <v>75</v>
      </c>
      <c r="N151" s="1" t="s">
        <v>27</v>
      </c>
      <c r="Q151" s="1" t="s">
        <v>41</v>
      </c>
      <c r="S151" s="1" t="s">
        <v>93</v>
      </c>
      <c r="T151" s="1" t="s">
        <v>74</v>
      </c>
      <c r="V151">
        <f t="shared" si="2"/>
        <v>0</v>
      </c>
    </row>
    <row r="152" spans="1:22" x14ac:dyDescent="0.25">
      <c r="A152" t="s">
        <v>99</v>
      </c>
      <c r="B152">
        <v>95011300625</v>
      </c>
      <c r="F152" s="1" t="s">
        <v>22</v>
      </c>
      <c r="I152" s="1" t="s">
        <v>39</v>
      </c>
      <c r="M152" s="1" t="s">
        <v>53</v>
      </c>
      <c r="N152" s="1" t="s">
        <v>32</v>
      </c>
      <c r="Q152" s="1" t="s">
        <v>33</v>
      </c>
      <c r="R152" s="1" t="s">
        <v>80</v>
      </c>
      <c r="S152" s="1" t="s">
        <v>84</v>
      </c>
      <c r="V152">
        <f t="shared" si="2"/>
        <v>0</v>
      </c>
    </row>
    <row r="153" spans="1:22" x14ac:dyDescent="0.25">
      <c r="A153" t="s">
        <v>99</v>
      </c>
      <c r="B153">
        <v>95032804489</v>
      </c>
      <c r="C153" s="1" t="s">
        <v>58</v>
      </c>
      <c r="D153" s="1" t="s">
        <v>58</v>
      </c>
      <c r="I153" s="1" t="s">
        <v>61</v>
      </c>
      <c r="N153" s="1" t="s">
        <v>32</v>
      </c>
      <c r="Q153" s="1" t="s">
        <v>41</v>
      </c>
      <c r="S153" s="1" t="s">
        <v>63</v>
      </c>
      <c r="V153">
        <f t="shared" si="2"/>
        <v>0</v>
      </c>
    </row>
  </sheetData>
  <conditionalFormatting sqref="V1:V1048576">
    <cfRule type="uniqu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7</vt:i4>
      </vt:variant>
    </vt:vector>
  </HeadingPairs>
  <TitlesOfParts>
    <vt:vector size="14" baseType="lpstr">
      <vt:lpstr>Arkusz1</vt:lpstr>
      <vt:lpstr>zadanie52</vt:lpstr>
      <vt:lpstr>zadanie5</vt:lpstr>
      <vt:lpstr>zadanie4</vt:lpstr>
      <vt:lpstr>zadanie3</vt:lpstr>
      <vt:lpstr>zadanie2</vt:lpstr>
      <vt:lpstr>zadanie1</vt:lpstr>
      <vt:lpstr>zadanie1!matura</vt:lpstr>
      <vt:lpstr>Arkusz1!matura_1</vt:lpstr>
      <vt:lpstr>zadanie2!matura_1</vt:lpstr>
      <vt:lpstr>zadanie3!matura_1</vt:lpstr>
      <vt:lpstr>zadanie4!matura_1</vt:lpstr>
      <vt:lpstr>zadanie5!matura_1</vt:lpstr>
      <vt:lpstr>zadanie2!matura_2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2023-12-03T11:56:35Z</dcterms:modified>
</cp:coreProperties>
</file>