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0FCC3A0F-C7B6-40CB-B571-0ADEEE8399A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rkusz2" sheetId="2" r:id="rId1"/>
    <sheet name="Arkusz1" sheetId="1" r:id="rId2"/>
    <sheet name="Arkusz3" sheetId="3" r:id="rId3"/>
  </sheets>
  <definedNames>
    <definedName name="samochody" localSheetId="1">Arkusz1!$A$1:$E$288</definedName>
    <definedName name="samochody" localSheetId="2">Arkusz3!$A$1:$E$288</definedName>
  </definedNames>
  <calcPr calcId="181029"/>
  <pivotCaches>
    <pivotCache cacheId="3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3" l="1"/>
  <c r="Y5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G3" i="1"/>
  <c r="G4" i="1"/>
  <c r="G5" i="1"/>
  <c r="G6" i="1"/>
  <c r="G7" i="1"/>
  <c r="G8" i="1"/>
  <c r="G9" i="1"/>
  <c r="G10" i="1"/>
  <c r="G11" i="1"/>
  <c r="G12" i="1"/>
  <c r="K7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K9" i="1" s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K10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K11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K12" i="1" s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" i="1"/>
  <c r="K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" i="1"/>
  <c r="Q6" i="3"/>
  <c r="Q8" i="3"/>
  <c r="Q10" i="3"/>
  <c r="Q12" i="3"/>
  <c r="Q14" i="3"/>
  <c r="Q16" i="3"/>
  <c r="Q18" i="3"/>
  <c r="Q20" i="3"/>
  <c r="Q22" i="3"/>
  <c r="Q24" i="3"/>
  <c r="V17" i="3"/>
  <c r="R6" i="3"/>
  <c r="R8" i="3"/>
  <c r="R10" i="3"/>
  <c r="R12" i="3"/>
  <c r="R14" i="3"/>
  <c r="R16" i="3"/>
  <c r="R18" i="3"/>
  <c r="R20" i="3"/>
  <c r="R22" i="3"/>
  <c r="R24" i="3"/>
  <c r="U23" i="3"/>
  <c r="V23" i="3"/>
  <c r="S6" i="3"/>
  <c r="S8" i="3"/>
  <c r="S10" i="3"/>
  <c r="S12" i="3"/>
  <c r="S14" i="3"/>
  <c r="S16" i="3"/>
  <c r="S18" i="3"/>
  <c r="S20" i="3"/>
  <c r="S22" i="3"/>
  <c r="S24" i="3"/>
  <c r="V7" i="3"/>
  <c r="T6" i="3"/>
  <c r="T8" i="3"/>
  <c r="T10" i="3"/>
  <c r="T12" i="3"/>
  <c r="T14" i="3"/>
  <c r="T16" i="3"/>
  <c r="T18" i="3"/>
  <c r="T20" i="3"/>
  <c r="T22" i="3"/>
  <c r="T24" i="3"/>
  <c r="V24" i="3"/>
  <c r="S15" i="3"/>
  <c r="V21" i="3"/>
  <c r="U6" i="3"/>
  <c r="U8" i="3"/>
  <c r="U10" i="3"/>
  <c r="U12" i="3"/>
  <c r="U14" i="3"/>
  <c r="U16" i="3"/>
  <c r="U18" i="3"/>
  <c r="U20" i="3"/>
  <c r="U22" i="3"/>
  <c r="U24" i="3"/>
  <c r="S11" i="3"/>
  <c r="U15" i="3"/>
  <c r="V11" i="3"/>
  <c r="V6" i="3"/>
  <c r="V8" i="3"/>
  <c r="V10" i="3"/>
  <c r="V12" i="3"/>
  <c r="V14" i="3"/>
  <c r="V16" i="3"/>
  <c r="V18" i="3"/>
  <c r="V20" i="3"/>
  <c r="V22" i="3"/>
  <c r="S13" i="3"/>
  <c r="U19" i="3"/>
  <c r="V15" i="3"/>
  <c r="Q7" i="3"/>
  <c r="Q9" i="3"/>
  <c r="Q11" i="3"/>
  <c r="Q13" i="3"/>
  <c r="Q15" i="3"/>
  <c r="Q17" i="3"/>
  <c r="Q19" i="3"/>
  <c r="Q21" i="3"/>
  <c r="Q23" i="3"/>
  <c r="S9" i="3"/>
  <c r="S17" i="3"/>
  <c r="S21" i="3"/>
  <c r="U17" i="3"/>
  <c r="V19" i="3"/>
  <c r="R7" i="3"/>
  <c r="R9" i="3"/>
  <c r="R11" i="3"/>
  <c r="R13" i="3"/>
  <c r="R15" i="3"/>
  <c r="R17" i="3"/>
  <c r="R19" i="3"/>
  <c r="R21" i="3"/>
  <c r="R23" i="3"/>
  <c r="S7" i="3"/>
  <c r="S19" i="3"/>
  <c r="S23" i="3"/>
  <c r="V9" i="3"/>
  <c r="T7" i="3"/>
  <c r="T9" i="3"/>
  <c r="T11" i="3"/>
  <c r="T13" i="3"/>
  <c r="T15" i="3"/>
  <c r="T17" i="3"/>
  <c r="T19" i="3"/>
  <c r="T21" i="3"/>
  <c r="T23" i="3"/>
  <c r="U7" i="3"/>
  <c r="U9" i="3"/>
  <c r="U11" i="3"/>
  <c r="U13" i="3"/>
  <c r="U21" i="3"/>
  <c r="V13" i="3"/>
  <c r="R5" i="3"/>
  <c r="S5" i="3"/>
  <c r="T5" i="3"/>
  <c r="U5" i="3"/>
  <c r="V5" i="3"/>
  <c r="Q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D4554F-2D92-4C2A-AA11-18B78B70174A}" name="samochody" type="6" refreshedVersion="8" background="1" saveData="1">
    <textPr codePage="852" sourceFile="C:\Users\jango\Desktop\MATURA INF\maturkii\repetytorium\dane\rozdział 3\pliki\28\samochody.txt" decimal="," thousands=" " semicolon="1">
      <textFields count="5">
        <textField type="DMY"/>
        <textField/>
        <textField/>
        <textField/>
        <textField/>
      </textFields>
    </textPr>
  </connection>
  <connection id="2" xr16:uid="{A34118AF-A267-4556-9CF1-55F2AE3CF40B}" name="samochody1" type="6" refreshedVersion="8" background="1" saveData="1">
    <textPr codePage="852" sourceFile="C:\Users\jango\Desktop\MATURA INF\maturkii\repetytorium\dane\rozdział 3\pliki\28\samochody.txt" decimal="," thousands=" " semicolon="1">
      <textFields count="5">
        <textField type="DMY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<sst xmlns="http://schemas.openxmlformats.org/spreadsheetml/2006/main" count="1232" uniqueCount="35">
  <si>
    <t>data</t>
  </si>
  <si>
    <t>nr rejestr</t>
  </si>
  <si>
    <t>paliwo</t>
  </si>
  <si>
    <t>ilosc</t>
  </si>
  <si>
    <t>cena_l</t>
  </si>
  <si>
    <t>CB7608</t>
  </si>
  <si>
    <t>diesel</t>
  </si>
  <si>
    <t>CB8329</t>
  </si>
  <si>
    <t>benzyna</t>
  </si>
  <si>
    <t>CB2781</t>
  </si>
  <si>
    <t>CB5709</t>
  </si>
  <si>
    <t>CB4672</t>
  </si>
  <si>
    <t>CB5787</t>
  </si>
  <si>
    <t>CB3997</t>
  </si>
  <si>
    <t>CB5973</t>
  </si>
  <si>
    <t>CB2855</t>
  </si>
  <si>
    <t>CB2338</t>
  </si>
  <si>
    <t>CB3485</t>
  </si>
  <si>
    <t>CB5654</t>
  </si>
  <si>
    <t>CB4007</t>
  </si>
  <si>
    <t>CB4926</t>
  </si>
  <si>
    <t>CB9080</t>
  </si>
  <si>
    <t>CB1029</t>
  </si>
  <si>
    <t>CB4571</t>
  </si>
  <si>
    <t>CB6037</t>
  </si>
  <si>
    <t>CB7157</t>
  </si>
  <si>
    <t>CB6759</t>
  </si>
  <si>
    <t>miesiac</t>
  </si>
  <si>
    <t>całkowity koszt paliwa</t>
  </si>
  <si>
    <t>koszt</t>
  </si>
  <si>
    <t>Etykiety kolumn</t>
  </si>
  <si>
    <t>Suma końcowa</t>
  </si>
  <si>
    <t>Etykiety wierszy</t>
  </si>
  <si>
    <t>Średnia z cena_l</t>
  </si>
  <si>
    <t>Suma z 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</si>
</sst>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28 - firma przewozowa.xlsx]Arkusz2!Tabela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Arkusz2!$B$3:$B$4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Arkusz2!$B$5:$B$11</c:f>
              <c:numCache>
                <c:formatCode>0.00</c:formatCode>
                <c:ptCount val="6"/>
                <c:pt idx="0">
                  <c:v>5.6790909090909079</c:v>
                </c:pt>
                <c:pt idx="1">
                  <c:v>6.0535714285714279</c:v>
                </c:pt>
                <c:pt idx="2">
                  <c:v>8.099375000000002</c:v>
                </c:pt>
                <c:pt idx="3">
                  <c:v>8.1612500000000008</c:v>
                </c:pt>
                <c:pt idx="4">
                  <c:v>8.2588888888888849</c:v>
                </c:pt>
                <c:pt idx="5">
                  <c:v>8.3199999999999967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D-4CA2-92B1-858E2F110691}"/>
            </c:ext>
          </c:extLst>
        </c:ser>
        <c:ser>
          <c:idx val="1"/>
          <c:order val="1"/>
          <c:tx>
            <c:strRef>
              <c:f>Arkusz2!$C$3:$C$4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Arkusz2!$C$5:$C$11</c:f>
              <c:numCache>
                <c:formatCode>0.00</c:formatCode>
                <c:ptCount val="6"/>
                <c:pt idx="0">
                  <c:v>5.5695652173913075</c:v>
                </c:pt>
                <c:pt idx="1">
                  <c:v>6.1964285714285694</c:v>
                </c:pt>
                <c:pt idx="2">
                  <c:v>8.4141666666666755</c:v>
                </c:pt>
                <c:pt idx="3">
                  <c:v>8.3381249999999962</c:v>
                </c:pt>
                <c:pt idx="4">
                  <c:v>8.2353846153846195</c:v>
                </c:pt>
                <c:pt idx="5">
                  <c:v>8.2200000000000042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D-4CA2-92B1-858E2F11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989248"/>
        <c:axId val="768988528"/>
      </c:barChart>
      <c:catAx>
        <c:axId val="7689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988528"/>
        <c:crosses val="autoZero"/>
        <c:auto val="1"/>
        <c:lblAlgn val="ctr"/>
        <c:lblOffset val="100"/>
        <c:noMultiLvlLbl val="0"/>
      </c:catAx>
      <c:valAx>
        <c:axId val="7689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9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109537</xdr:rowOff>
    </xdr:from>
    <xdr:to>
      <xdr:col>12</xdr:col>
      <xdr:colOff>485775</xdr:colOff>
      <xdr:row>17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B5EAAC-A2AB-83DE-937A-C7E5A2609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32.770452199074" createdVersion="8" refreshedVersion="8" minRefreshableVersion="3" recordCount="287" xr:uid="{9DE58C78-8209-4A2D-97CD-087621AC3FC9}">
  <cacheSource type="worksheet">
    <worksheetSource ref="A1:G288" sheet="Arkusz1"/>
  </cacheSource>
  <cacheFields count="7">
    <cacheField name="data" numFmtId="14">
      <sharedItems containsSemiMixedTypes="0" containsNonDate="0" containsDate="1" containsString="0" minDate="2022-01-03T00:00:00" maxDate="2022-06-22T00:00:00"/>
    </cacheField>
    <cacheField name="nr rejestr" numFmtId="0">
      <sharedItems/>
    </cacheField>
    <cacheField name="paliwo" numFmtId="0">
      <sharedItems count="2">
        <s v="diesel"/>
        <s v="benzyna"/>
      </sharedItems>
    </cacheField>
    <cacheField name="ilosc" numFmtId="0">
      <sharedItems containsSemiMixedTypes="0" containsString="0" containsNumber="1" minValue="40.06" maxValue="60.96"/>
    </cacheField>
    <cacheField name="cena_l" numFmtId="0">
      <sharedItems containsSemiMixedTypes="0" containsString="0" containsNumber="1" minValue="5.4" maxValue="8.61"/>
    </cacheField>
    <cacheField name="miesiac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koszt" numFmtId="0">
      <sharedItems containsSemiMixedTypes="0" containsString="0" containsNumber="1" minValue="229.55" maxValue="518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32.774728356482" createdVersion="8" refreshedVersion="8" minRefreshableVersion="3" recordCount="287" xr:uid="{2FC65F66-B8D0-4FFC-A12D-C525786C65C0}">
  <cacheSource type="worksheet">
    <worksheetSource ref="A1:G288" sheet="Arkusz3"/>
  </cacheSource>
  <cacheFields count="7">
    <cacheField name="data" numFmtId="14">
      <sharedItems containsSemiMixedTypes="0" containsNonDate="0" containsDate="1" containsString="0" minDate="2022-01-03T00:00:00" maxDate="2022-06-22T00:00:00"/>
    </cacheField>
    <cacheField name="nr rejestr" numFmtId="0">
      <sharedItems count="20">
        <s v="CB7608"/>
        <s v="CB8329"/>
        <s v="CB2781"/>
        <s v="CB5709"/>
        <s v="CB4672"/>
        <s v="CB5787"/>
        <s v="CB3997"/>
        <s v="CB5973"/>
        <s v="CB2855"/>
        <s v="CB2338"/>
        <s v="CB3485"/>
        <s v="CB5654"/>
        <s v="CB4007"/>
        <s v="CB4926"/>
        <s v="CB9080"/>
        <s v="CB1029"/>
        <s v="CB4571"/>
        <s v="CB6037"/>
        <s v="CB7157"/>
        <s v="CB6759"/>
      </sharedItems>
    </cacheField>
    <cacheField name="paliwo" numFmtId="0">
      <sharedItems/>
    </cacheField>
    <cacheField name="ilosc" numFmtId="0">
      <sharedItems containsSemiMixedTypes="0" containsString="0" containsNumber="1" minValue="40.06" maxValue="60.96"/>
    </cacheField>
    <cacheField name="cena_l" numFmtId="0">
      <sharedItems containsSemiMixedTypes="0" containsString="0" containsNumber="1" minValue="5.4" maxValue="8.61"/>
    </cacheField>
    <cacheField name="miesiac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koszt" numFmtId="0">
      <sharedItems containsSemiMixedTypes="0" containsString="0" containsNumber="1" minValue="229.55" maxValue="518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d v="2022-01-03T00:00:00"/>
    <s v="CB7608"/>
    <x v="0"/>
    <n v="41.15"/>
    <n v="5.7"/>
    <x v="0"/>
    <n v="234.55"/>
  </r>
  <r>
    <d v="2022-01-04T00:00:00"/>
    <s v="CB8329"/>
    <x v="1"/>
    <n v="51.81"/>
    <n v="5.77"/>
    <x v="0"/>
    <n v="298.94"/>
  </r>
  <r>
    <d v="2022-01-04T00:00:00"/>
    <s v="CB2781"/>
    <x v="0"/>
    <n v="43.85"/>
    <n v="5.7"/>
    <x v="0"/>
    <n v="249.94"/>
  </r>
  <r>
    <d v="2022-01-04T00:00:00"/>
    <s v="CB5709"/>
    <x v="0"/>
    <n v="53.58"/>
    <n v="5.7"/>
    <x v="0"/>
    <n v="305.39999999999998"/>
  </r>
  <r>
    <d v="2022-01-05T00:00:00"/>
    <s v="CB4672"/>
    <x v="0"/>
    <n v="44.52"/>
    <n v="5.7"/>
    <x v="0"/>
    <n v="253.76"/>
  </r>
  <r>
    <d v="2022-01-05T00:00:00"/>
    <s v="CB5787"/>
    <x v="0"/>
    <n v="59.15"/>
    <n v="5.7"/>
    <x v="0"/>
    <n v="337.15"/>
  </r>
  <r>
    <d v="2022-01-05T00:00:00"/>
    <s v="CB3997"/>
    <x v="1"/>
    <n v="50.58"/>
    <n v="5.77"/>
    <x v="0"/>
    <n v="291.83999999999997"/>
  </r>
  <r>
    <d v="2022-01-06T00:00:00"/>
    <s v="CB5973"/>
    <x v="1"/>
    <n v="52.76"/>
    <n v="5.77"/>
    <x v="0"/>
    <n v="304.42"/>
  </r>
  <r>
    <d v="2022-01-06T00:00:00"/>
    <s v="CB2855"/>
    <x v="0"/>
    <n v="41.37"/>
    <n v="5.7"/>
    <x v="0"/>
    <n v="235.8"/>
  </r>
  <r>
    <d v="2022-01-06T00:00:00"/>
    <s v="CB2338"/>
    <x v="0"/>
    <n v="58.73"/>
    <n v="5.7"/>
    <x v="0"/>
    <n v="334.76"/>
  </r>
  <r>
    <d v="2022-01-07T00:00:00"/>
    <s v="CB3485"/>
    <x v="1"/>
    <n v="56.34"/>
    <n v="5.77"/>
    <x v="0"/>
    <n v="325.08"/>
  </r>
  <r>
    <d v="2022-01-07T00:00:00"/>
    <s v="CB5654"/>
    <x v="1"/>
    <n v="57.92"/>
    <n v="5.77"/>
    <x v="0"/>
    <n v="334.19"/>
  </r>
  <r>
    <d v="2022-01-07T00:00:00"/>
    <s v="CB4007"/>
    <x v="0"/>
    <n v="58.48"/>
    <n v="5.7"/>
    <x v="0"/>
    <n v="333.33"/>
  </r>
  <r>
    <d v="2022-01-07T00:00:00"/>
    <s v="CB4926"/>
    <x v="0"/>
    <n v="58.62"/>
    <n v="5.7"/>
    <x v="0"/>
    <n v="334.13"/>
  </r>
  <r>
    <d v="2022-01-08T00:00:00"/>
    <s v="CB9080"/>
    <x v="0"/>
    <n v="57.05"/>
    <n v="5.7"/>
    <x v="0"/>
    <n v="325.18"/>
  </r>
  <r>
    <d v="2022-01-08T00:00:00"/>
    <s v="CB1029"/>
    <x v="0"/>
    <n v="41.63"/>
    <n v="5.7"/>
    <x v="0"/>
    <n v="237.29"/>
  </r>
  <r>
    <d v="2022-01-08T00:00:00"/>
    <s v="CB4571"/>
    <x v="0"/>
    <n v="54.97"/>
    <n v="5.7"/>
    <x v="0"/>
    <n v="313.32"/>
  </r>
  <r>
    <d v="2022-01-08T00:00:00"/>
    <s v="CB6037"/>
    <x v="1"/>
    <n v="52.34"/>
    <n v="5.77"/>
    <x v="0"/>
    <n v="302"/>
  </r>
  <r>
    <d v="2022-01-08T00:00:00"/>
    <s v="CB7157"/>
    <x v="1"/>
    <n v="59.7"/>
    <n v="5.77"/>
    <x v="0"/>
    <n v="344.46"/>
  </r>
  <r>
    <d v="2022-01-09T00:00:00"/>
    <s v="CB6759"/>
    <x v="0"/>
    <n v="49.47"/>
    <n v="5.7"/>
    <x v="0"/>
    <n v="281.97000000000003"/>
  </r>
  <r>
    <d v="2022-01-24T00:00:00"/>
    <s v="CB7608"/>
    <x v="0"/>
    <n v="58.25"/>
    <n v="5.4"/>
    <x v="0"/>
    <n v="314.55"/>
  </r>
  <r>
    <d v="2022-01-24T00:00:00"/>
    <s v="CB2781"/>
    <x v="0"/>
    <n v="48.73"/>
    <n v="5.4"/>
    <x v="0"/>
    <n v="263.14"/>
  </r>
  <r>
    <d v="2022-01-24T00:00:00"/>
    <s v="CB5709"/>
    <x v="0"/>
    <n v="58.75"/>
    <n v="5.4"/>
    <x v="0"/>
    <n v="317.25"/>
  </r>
  <r>
    <d v="2022-01-25T00:00:00"/>
    <s v="CB4672"/>
    <x v="0"/>
    <n v="50.11"/>
    <n v="5.4"/>
    <x v="0"/>
    <n v="270.58999999999997"/>
  </r>
  <r>
    <d v="2022-01-26T00:00:00"/>
    <s v="CB5787"/>
    <x v="0"/>
    <n v="60.42"/>
    <n v="5.4"/>
    <x v="0"/>
    <n v="326.26"/>
  </r>
  <r>
    <d v="2022-01-26T00:00:00"/>
    <s v="CB2338"/>
    <x v="0"/>
    <n v="42.51"/>
    <n v="5.4"/>
    <x v="0"/>
    <n v="229.55"/>
  </r>
  <r>
    <d v="2022-01-26T00:00:00"/>
    <s v="CB3485"/>
    <x v="1"/>
    <n v="52.76"/>
    <n v="5.52"/>
    <x v="0"/>
    <n v="291.23"/>
  </r>
  <r>
    <d v="2022-01-26T00:00:00"/>
    <s v="CB5654"/>
    <x v="1"/>
    <n v="49.23"/>
    <n v="5.52"/>
    <x v="0"/>
    <n v="271.74"/>
  </r>
  <r>
    <d v="2022-01-27T00:00:00"/>
    <s v="CB4007"/>
    <x v="0"/>
    <n v="60.81"/>
    <n v="5.4"/>
    <x v="0"/>
    <n v="328.37"/>
  </r>
  <r>
    <d v="2022-01-27T00:00:00"/>
    <s v="CB1029"/>
    <x v="0"/>
    <n v="57.09"/>
    <n v="5.4"/>
    <x v="0"/>
    <n v="308.27999999999997"/>
  </r>
  <r>
    <d v="2022-01-27T00:00:00"/>
    <s v="CB4571"/>
    <x v="0"/>
    <n v="56.9"/>
    <n v="5.4"/>
    <x v="0"/>
    <n v="307.26"/>
  </r>
  <r>
    <d v="2022-01-27T00:00:00"/>
    <s v="CB6037"/>
    <x v="1"/>
    <n v="42.28"/>
    <n v="5.52"/>
    <x v="0"/>
    <n v="233.38"/>
  </r>
  <r>
    <d v="2022-01-28T00:00:00"/>
    <s v="CB6759"/>
    <x v="0"/>
    <n v="54.59"/>
    <n v="5.4"/>
    <x v="0"/>
    <n v="294.77999999999997"/>
  </r>
  <r>
    <d v="2022-01-29T00:00:00"/>
    <s v="CB5973"/>
    <x v="1"/>
    <n v="58.7"/>
    <n v="5.52"/>
    <x v="0"/>
    <n v="324.02"/>
  </r>
  <r>
    <d v="2022-02-02T00:00:00"/>
    <s v="CB3485"/>
    <x v="1"/>
    <n v="56.62"/>
    <n v="5.52"/>
    <x v="1"/>
    <n v="312.54000000000002"/>
  </r>
  <r>
    <d v="2022-02-02T00:00:00"/>
    <s v="CB5654"/>
    <x v="1"/>
    <n v="50.77"/>
    <n v="5.52"/>
    <x v="1"/>
    <n v="280.25"/>
  </r>
  <r>
    <d v="2022-02-02T00:00:00"/>
    <s v="CB4007"/>
    <x v="0"/>
    <n v="44.57"/>
    <n v="5.8"/>
    <x v="1"/>
    <n v="258.5"/>
  </r>
  <r>
    <d v="2022-02-03T00:00:00"/>
    <s v="CB4926"/>
    <x v="0"/>
    <n v="55.34"/>
    <n v="5.8"/>
    <x v="1"/>
    <n v="320.97000000000003"/>
  </r>
  <r>
    <d v="2022-02-03T00:00:00"/>
    <s v="CB9080"/>
    <x v="0"/>
    <n v="45.89"/>
    <n v="5.8"/>
    <x v="1"/>
    <n v="266.16000000000003"/>
  </r>
  <r>
    <d v="2022-02-03T00:00:00"/>
    <s v="CB1029"/>
    <x v="0"/>
    <n v="60.52"/>
    <n v="5.8"/>
    <x v="1"/>
    <n v="351.01"/>
  </r>
  <r>
    <d v="2022-02-03T00:00:00"/>
    <s v="CB4571"/>
    <x v="0"/>
    <n v="48.78"/>
    <n v="5.8"/>
    <x v="1"/>
    <n v="282.92"/>
  </r>
  <r>
    <d v="2022-02-04T00:00:00"/>
    <s v="CB6037"/>
    <x v="1"/>
    <n v="45.93"/>
    <n v="5.91"/>
    <x v="1"/>
    <n v="271.44"/>
  </r>
  <r>
    <d v="2022-02-05T00:00:00"/>
    <s v="CB7157"/>
    <x v="1"/>
    <n v="51.99"/>
    <n v="5.91"/>
    <x v="1"/>
    <n v="307.26"/>
  </r>
  <r>
    <d v="2022-02-05T00:00:00"/>
    <s v="CB6759"/>
    <x v="0"/>
    <n v="50.42"/>
    <n v="5.8"/>
    <x v="1"/>
    <n v="292.43"/>
  </r>
  <r>
    <d v="2022-02-05T00:00:00"/>
    <s v="CB7608"/>
    <x v="0"/>
    <n v="49.37"/>
    <n v="5.8"/>
    <x v="1"/>
    <n v="286.33999999999997"/>
  </r>
  <r>
    <d v="2022-02-05T00:00:00"/>
    <s v="CB8329"/>
    <x v="1"/>
    <n v="51.33"/>
    <n v="5.91"/>
    <x v="1"/>
    <n v="303.36"/>
  </r>
  <r>
    <d v="2022-02-06T00:00:00"/>
    <s v="CB2781"/>
    <x v="0"/>
    <n v="49.7"/>
    <n v="5.8"/>
    <x v="1"/>
    <n v="288.26"/>
  </r>
  <r>
    <d v="2022-02-06T00:00:00"/>
    <s v="CB5709"/>
    <x v="0"/>
    <n v="48.56"/>
    <n v="5.8"/>
    <x v="1"/>
    <n v="281.64"/>
  </r>
  <r>
    <d v="2022-02-06T00:00:00"/>
    <s v="CB4672"/>
    <x v="0"/>
    <n v="56.94"/>
    <n v="5.8"/>
    <x v="1"/>
    <n v="330.25"/>
  </r>
  <r>
    <d v="2022-02-06T00:00:00"/>
    <s v="CB5787"/>
    <x v="0"/>
    <n v="56.78"/>
    <n v="5.8"/>
    <x v="1"/>
    <n v="329.32"/>
  </r>
  <r>
    <d v="2022-02-06T00:00:00"/>
    <s v="CB3997"/>
    <x v="1"/>
    <n v="43.47"/>
    <n v="5.91"/>
    <x v="1"/>
    <n v="256.89999999999998"/>
  </r>
  <r>
    <d v="2022-02-06T00:00:00"/>
    <s v="CB5973"/>
    <x v="1"/>
    <n v="51.05"/>
    <n v="5.91"/>
    <x v="1"/>
    <n v="301.7"/>
  </r>
  <r>
    <d v="2022-02-06T00:00:00"/>
    <s v="CB2855"/>
    <x v="0"/>
    <n v="52.68"/>
    <n v="5.8"/>
    <x v="1"/>
    <n v="305.54000000000002"/>
  </r>
  <r>
    <d v="2022-02-07T00:00:00"/>
    <s v="CB2338"/>
    <x v="0"/>
    <n v="44.61"/>
    <n v="5.8"/>
    <x v="1"/>
    <n v="258.73"/>
  </r>
  <r>
    <d v="2022-02-12T00:00:00"/>
    <s v="CB7608"/>
    <x v="0"/>
    <n v="56.44"/>
    <n v="5.8"/>
    <x v="1"/>
    <n v="327.35000000000002"/>
  </r>
  <r>
    <d v="2022-02-12T00:00:00"/>
    <s v="CB5709"/>
    <x v="0"/>
    <n v="54.45"/>
    <n v="5.8"/>
    <x v="1"/>
    <n v="315.81"/>
  </r>
  <r>
    <d v="2022-02-13T00:00:00"/>
    <s v="CB6037"/>
    <x v="1"/>
    <n v="56.17"/>
    <n v="5.91"/>
    <x v="1"/>
    <n v="331.96"/>
  </r>
  <r>
    <d v="2022-02-13T00:00:00"/>
    <s v="CB7157"/>
    <x v="1"/>
    <n v="54.44"/>
    <n v="5.91"/>
    <x v="1"/>
    <n v="321.74"/>
  </r>
  <r>
    <d v="2022-02-18T00:00:00"/>
    <s v="CB2855"/>
    <x v="0"/>
    <n v="51.25"/>
    <n v="6.1"/>
    <x v="1"/>
    <n v="312.62"/>
  </r>
  <r>
    <d v="2022-02-18T00:00:00"/>
    <s v="CB2338"/>
    <x v="0"/>
    <n v="46.65"/>
    <n v="6.1"/>
    <x v="1"/>
    <n v="284.56"/>
  </r>
  <r>
    <d v="2022-02-19T00:00:00"/>
    <s v="CB4007"/>
    <x v="0"/>
    <n v="49.86"/>
    <n v="6.1"/>
    <x v="1"/>
    <n v="304.14"/>
  </r>
  <r>
    <d v="2022-02-19T00:00:00"/>
    <s v="CB4926"/>
    <x v="0"/>
    <n v="44.5"/>
    <n v="6.1"/>
    <x v="1"/>
    <n v="271.45"/>
  </r>
  <r>
    <d v="2022-02-24T00:00:00"/>
    <s v="CB3997"/>
    <x v="1"/>
    <n v="58.69"/>
    <n v="6.21"/>
    <x v="1"/>
    <n v="364.46"/>
  </r>
  <r>
    <d v="2022-02-24T00:00:00"/>
    <s v="CB5973"/>
    <x v="1"/>
    <n v="43.51"/>
    <n v="6.21"/>
    <x v="1"/>
    <n v="270.19"/>
  </r>
  <r>
    <d v="2022-02-24T00:00:00"/>
    <s v="CB2855"/>
    <x v="0"/>
    <n v="58.95"/>
    <n v="6.1"/>
    <x v="1"/>
    <n v="359.59"/>
  </r>
  <r>
    <d v="2022-02-24T00:00:00"/>
    <s v="CB2338"/>
    <x v="0"/>
    <n v="58"/>
    <n v="6.1"/>
    <x v="1"/>
    <n v="353.8"/>
  </r>
  <r>
    <d v="2022-02-24T00:00:00"/>
    <s v="CB3485"/>
    <x v="1"/>
    <n v="44.87"/>
    <n v="6.21"/>
    <x v="1"/>
    <n v="278.64"/>
  </r>
  <r>
    <d v="2022-02-25T00:00:00"/>
    <s v="CB5654"/>
    <x v="1"/>
    <n v="45.89"/>
    <n v="6.21"/>
    <x v="1"/>
    <n v="284.97000000000003"/>
  </r>
  <r>
    <d v="2022-02-25T00:00:00"/>
    <s v="CB4007"/>
    <x v="0"/>
    <n v="57.1"/>
    <n v="6.1"/>
    <x v="1"/>
    <n v="348.31"/>
  </r>
  <r>
    <d v="2022-02-25T00:00:00"/>
    <s v="CB4926"/>
    <x v="0"/>
    <n v="42.62"/>
    <n v="6.1"/>
    <x v="1"/>
    <n v="259.98"/>
  </r>
  <r>
    <d v="2022-02-25T00:00:00"/>
    <s v="CB7608"/>
    <x v="0"/>
    <n v="43.39"/>
    <n v="6.1"/>
    <x v="1"/>
    <n v="264.67"/>
  </r>
  <r>
    <d v="2022-02-26T00:00:00"/>
    <s v="CB8329"/>
    <x v="1"/>
    <n v="44.12"/>
    <n v="7.5"/>
    <x v="1"/>
    <n v="330.9"/>
  </r>
  <r>
    <d v="2022-02-26T00:00:00"/>
    <s v="CB2781"/>
    <x v="0"/>
    <n v="44.96"/>
    <n v="7.9"/>
    <x v="1"/>
    <n v="355.18"/>
  </r>
  <r>
    <d v="2022-02-26T00:00:00"/>
    <s v="CB5709"/>
    <x v="0"/>
    <n v="55.02"/>
    <n v="7.9"/>
    <x v="1"/>
    <n v="434.65"/>
  </r>
  <r>
    <d v="2022-02-27T00:00:00"/>
    <s v="CB4672"/>
    <x v="0"/>
    <n v="58.9"/>
    <n v="7.9"/>
    <x v="1"/>
    <n v="465.31"/>
  </r>
  <r>
    <d v="2022-02-28T00:00:00"/>
    <s v="CB5787"/>
    <x v="0"/>
    <n v="57.76"/>
    <n v="7.9"/>
    <x v="1"/>
    <n v="456.3"/>
  </r>
  <r>
    <d v="2022-03-04T00:00:00"/>
    <s v="CB9080"/>
    <x v="0"/>
    <n v="41.21"/>
    <n v="7.9"/>
    <x v="2"/>
    <n v="325.55"/>
  </r>
  <r>
    <d v="2022-03-04T00:00:00"/>
    <s v="CB1029"/>
    <x v="0"/>
    <n v="44.32"/>
    <n v="7.9"/>
    <x v="2"/>
    <n v="350.12"/>
  </r>
  <r>
    <d v="2022-03-04T00:00:00"/>
    <s v="CB4571"/>
    <x v="0"/>
    <n v="59.08"/>
    <n v="7.9"/>
    <x v="2"/>
    <n v="466.73"/>
  </r>
  <r>
    <d v="2022-03-05T00:00:00"/>
    <s v="CB6037"/>
    <x v="1"/>
    <n v="55.22"/>
    <n v="7.5"/>
    <x v="2"/>
    <n v="414.15"/>
  </r>
  <r>
    <d v="2022-03-06T00:00:00"/>
    <s v="CB7157"/>
    <x v="1"/>
    <n v="44.58"/>
    <n v="7.5"/>
    <x v="2"/>
    <n v="334.35"/>
  </r>
  <r>
    <d v="2022-03-06T00:00:00"/>
    <s v="CB6759"/>
    <x v="0"/>
    <n v="57.93"/>
    <n v="8.1999999999999993"/>
    <x v="2"/>
    <n v="475.02"/>
  </r>
  <r>
    <d v="2022-03-06T00:00:00"/>
    <s v="CB3997"/>
    <x v="1"/>
    <n v="50.11"/>
    <n v="7.92"/>
    <x v="2"/>
    <n v="396.87"/>
  </r>
  <r>
    <d v="2022-03-07T00:00:00"/>
    <s v="CB5973"/>
    <x v="1"/>
    <n v="60.55"/>
    <n v="7.92"/>
    <x v="2"/>
    <n v="479.55"/>
  </r>
  <r>
    <d v="2022-03-07T00:00:00"/>
    <s v="CB2855"/>
    <x v="0"/>
    <n v="59.6"/>
    <n v="8.1999999999999993"/>
    <x v="2"/>
    <n v="488.72"/>
  </r>
  <r>
    <d v="2022-03-07T00:00:00"/>
    <s v="CB2338"/>
    <x v="0"/>
    <n v="60.76"/>
    <n v="8.1999999999999993"/>
    <x v="2"/>
    <n v="498.23"/>
  </r>
  <r>
    <d v="2022-03-07T00:00:00"/>
    <s v="CB3485"/>
    <x v="1"/>
    <n v="59.6"/>
    <n v="7.92"/>
    <x v="2"/>
    <n v="472.03"/>
  </r>
  <r>
    <d v="2022-03-07T00:00:00"/>
    <s v="CB5654"/>
    <x v="1"/>
    <n v="53.61"/>
    <n v="7.92"/>
    <x v="2"/>
    <n v="424.59"/>
  </r>
  <r>
    <d v="2022-03-07T00:00:00"/>
    <s v="CB4007"/>
    <x v="0"/>
    <n v="54.28"/>
    <n v="8.1999999999999993"/>
    <x v="2"/>
    <n v="445.09"/>
  </r>
  <r>
    <d v="2022-03-07T00:00:00"/>
    <s v="CB4926"/>
    <x v="0"/>
    <n v="59.26"/>
    <n v="8.1999999999999993"/>
    <x v="2"/>
    <n v="485.93"/>
  </r>
  <r>
    <d v="2022-03-07T00:00:00"/>
    <s v="CB7608"/>
    <x v="0"/>
    <n v="50.94"/>
    <n v="8.1999999999999993"/>
    <x v="2"/>
    <n v="417.7"/>
  </r>
  <r>
    <d v="2022-03-08T00:00:00"/>
    <s v="CB8329"/>
    <x v="1"/>
    <n v="55.89"/>
    <n v="7.92"/>
    <x v="2"/>
    <n v="442.64"/>
  </r>
  <r>
    <d v="2022-03-08T00:00:00"/>
    <s v="CB2781"/>
    <x v="0"/>
    <n v="51.35"/>
    <n v="8.1999999999999993"/>
    <x v="2"/>
    <n v="421.07"/>
  </r>
  <r>
    <d v="2022-03-09T00:00:00"/>
    <s v="CB5709"/>
    <x v="0"/>
    <n v="41.89"/>
    <n v="8.1999999999999993"/>
    <x v="2"/>
    <n v="343.49"/>
  </r>
  <r>
    <d v="2022-03-09T00:00:00"/>
    <s v="CB4672"/>
    <x v="0"/>
    <n v="58.17"/>
    <n v="8.1999999999999993"/>
    <x v="2"/>
    <n v="476.99"/>
  </r>
  <r>
    <d v="2022-03-09T00:00:00"/>
    <s v="CB5787"/>
    <x v="0"/>
    <n v="40.99"/>
    <n v="8.1999999999999993"/>
    <x v="2"/>
    <n v="336.11"/>
  </r>
  <r>
    <d v="2022-03-15T00:00:00"/>
    <s v="CB7608"/>
    <x v="0"/>
    <n v="55.87"/>
    <n v="8.1999999999999993"/>
    <x v="2"/>
    <n v="458.13"/>
  </r>
  <r>
    <d v="2022-03-15T00:00:00"/>
    <s v="CB5709"/>
    <x v="0"/>
    <n v="57.81"/>
    <n v="8.1999999999999993"/>
    <x v="2"/>
    <n v="474.04"/>
  </r>
  <r>
    <d v="2022-03-15T00:00:00"/>
    <s v="CB6037"/>
    <x v="1"/>
    <n v="40.9"/>
    <n v="7.92"/>
    <x v="2"/>
    <n v="323.92"/>
  </r>
  <r>
    <d v="2022-03-15T00:00:00"/>
    <s v="CB7157"/>
    <x v="1"/>
    <n v="48.85"/>
    <n v="7.92"/>
    <x v="2"/>
    <n v="386.89"/>
  </r>
  <r>
    <d v="2022-03-16T00:00:00"/>
    <s v="CB2855"/>
    <x v="0"/>
    <n v="44.48"/>
    <n v="8.61"/>
    <x v="2"/>
    <n v="382.97"/>
  </r>
  <r>
    <d v="2022-03-16T00:00:00"/>
    <s v="CB2338"/>
    <x v="0"/>
    <n v="48.46"/>
    <n v="8.61"/>
    <x v="2"/>
    <n v="417.24"/>
  </r>
  <r>
    <d v="2022-03-16T00:00:00"/>
    <s v="CB4007"/>
    <x v="0"/>
    <n v="51.7"/>
    <n v="8.61"/>
    <x v="2"/>
    <n v="445.13"/>
  </r>
  <r>
    <d v="2022-03-16T00:00:00"/>
    <s v="CB4926"/>
    <x v="0"/>
    <n v="43.52"/>
    <n v="8.61"/>
    <x v="2"/>
    <n v="374.7"/>
  </r>
  <r>
    <d v="2022-03-21T00:00:00"/>
    <s v="CB7608"/>
    <x v="0"/>
    <n v="60.18"/>
    <n v="8.61"/>
    <x v="2"/>
    <n v="518.14"/>
  </r>
  <r>
    <d v="2022-03-21T00:00:00"/>
    <s v="CB8329"/>
    <x v="1"/>
    <n v="43.04"/>
    <n v="8.4499999999999993"/>
    <x v="2"/>
    <n v="363.68"/>
  </r>
  <r>
    <d v="2022-03-21T00:00:00"/>
    <s v="CB2781"/>
    <x v="0"/>
    <n v="50.16"/>
    <n v="8.61"/>
    <x v="2"/>
    <n v="431.87"/>
  </r>
  <r>
    <d v="2022-03-21T00:00:00"/>
    <s v="CB5709"/>
    <x v="0"/>
    <n v="42.87"/>
    <n v="8.61"/>
    <x v="2"/>
    <n v="369.11"/>
  </r>
  <r>
    <d v="2022-03-21T00:00:00"/>
    <s v="CB4672"/>
    <x v="0"/>
    <n v="56.32"/>
    <n v="8.61"/>
    <x v="2"/>
    <n v="484.91"/>
  </r>
  <r>
    <d v="2022-03-21T00:00:00"/>
    <s v="CB5787"/>
    <x v="0"/>
    <n v="40.479999999999997"/>
    <n v="8.61"/>
    <x v="2"/>
    <n v="348.53"/>
  </r>
  <r>
    <d v="2022-03-21T00:00:00"/>
    <s v="CB3997"/>
    <x v="1"/>
    <n v="58.74"/>
    <n v="8.4499999999999993"/>
    <x v="2"/>
    <n v="496.35"/>
  </r>
  <r>
    <d v="2022-03-21T00:00:00"/>
    <s v="CB5973"/>
    <x v="1"/>
    <n v="53.82"/>
    <n v="8.4499999999999993"/>
    <x v="2"/>
    <n v="454.77"/>
  </r>
  <r>
    <d v="2022-03-21T00:00:00"/>
    <s v="CB2855"/>
    <x v="0"/>
    <n v="59.36"/>
    <n v="8.61"/>
    <x v="2"/>
    <n v="511.08"/>
  </r>
  <r>
    <d v="2022-03-22T00:00:00"/>
    <s v="CB2338"/>
    <x v="0"/>
    <n v="40.06"/>
    <n v="8.61"/>
    <x v="2"/>
    <n v="344.91"/>
  </r>
  <r>
    <d v="2022-03-22T00:00:00"/>
    <s v="CB3485"/>
    <x v="1"/>
    <n v="46.79"/>
    <n v="8.4499999999999993"/>
    <x v="2"/>
    <n v="395.37"/>
  </r>
  <r>
    <d v="2022-03-22T00:00:00"/>
    <s v="CB5654"/>
    <x v="1"/>
    <n v="45.47"/>
    <n v="8.4499999999999993"/>
    <x v="2"/>
    <n v="384.22"/>
  </r>
  <r>
    <d v="2022-03-22T00:00:00"/>
    <s v="CB4007"/>
    <x v="0"/>
    <n v="49.06"/>
    <n v="8.61"/>
    <x v="2"/>
    <n v="422.4"/>
  </r>
  <r>
    <d v="2022-03-22T00:00:00"/>
    <s v="CB4926"/>
    <x v="0"/>
    <n v="50.81"/>
    <n v="8.61"/>
    <x v="2"/>
    <n v="437.47"/>
  </r>
  <r>
    <d v="2022-03-22T00:00:00"/>
    <s v="CB9080"/>
    <x v="0"/>
    <n v="49.86"/>
    <n v="8.61"/>
    <x v="2"/>
    <n v="429.29"/>
  </r>
  <r>
    <d v="2022-03-23T00:00:00"/>
    <s v="CB1029"/>
    <x v="0"/>
    <n v="53.28"/>
    <n v="8.61"/>
    <x v="2"/>
    <n v="458.74"/>
  </r>
  <r>
    <d v="2022-03-23T00:00:00"/>
    <s v="CB4571"/>
    <x v="0"/>
    <n v="44.39"/>
    <n v="8.61"/>
    <x v="2"/>
    <n v="382.19"/>
  </r>
  <r>
    <d v="2022-03-23T00:00:00"/>
    <s v="CB6037"/>
    <x v="1"/>
    <n v="54.23"/>
    <n v="8.4499999999999993"/>
    <x v="2"/>
    <n v="458.24"/>
  </r>
  <r>
    <d v="2022-03-23T00:00:00"/>
    <s v="CB7157"/>
    <x v="1"/>
    <n v="40.36"/>
    <n v="8.4499999999999993"/>
    <x v="2"/>
    <n v="341.04"/>
  </r>
  <r>
    <d v="2022-03-23T00:00:00"/>
    <s v="CB6759"/>
    <x v="0"/>
    <n v="46.89"/>
    <n v="8.61"/>
    <x v="2"/>
    <n v="403.72"/>
  </r>
  <r>
    <d v="2022-03-29T00:00:00"/>
    <s v="CB2855"/>
    <x v="0"/>
    <n v="57.2"/>
    <n v="8.61"/>
    <x v="2"/>
    <n v="492.49"/>
  </r>
  <r>
    <d v="2022-03-29T00:00:00"/>
    <s v="CB2338"/>
    <x v="0"/>
    <n v="48.22"/>
    <n v="8.61"/>
    <x v="2"/>
    <n v="415.17"/>
  </r>
  <r>
    <d v="2022-03-29T00:00:00"/>
    <s v="CB4007"/>
    <x v="0"/>
    <n v="56.13"/>
    <n v="8.61"/>
    <x v="2"/>
    <n v="483.27"/>
  </r>
  <r>
    <d v="2022-03-29T00:00:00"/>
    <s v="CB4926"/>
    <x v="0"/>
    <n v="57.13"/>
    <n v="8.61"/>
    <x v="2"/>
    <n v="491.88"/>
  </r>
  <r>
    <d v="2022-04-03T00:00:00"/>
    <s v="CB3997"/>
    <x v="1"/>
    <n v="51.46"/>
    <n v="8.4499999999999993"/>
    <x v="3"/>
    <n v="434.83"/>
  </r>
  <r>
    <d v="2022-04-03T00:00:00"/>
    <s v="CB5973"/>
    <x v="1"/>
    <n v="43.97"/>
    <n v="8.4499999999999993"/>
    <x v="3"/>
    <n v="371.54"/>
  </r>
  <r>
    <d v="2022-04-03T00:00:00"/>
    <s v="CB2855"/>
    <x v="0"/>
    <n v="51.73"/>
    <n v="8.61"/>
    <x v="3"/>
    <n v="445.39"/>
  </r>
  <r>
    <d v="2022-04-03T00:00:00"/>
    <s v="CB2338"/>
    <x v="0"/>
    <n v="40.450000000000003"/>
    <n v="8.61"/>
    <x v="3"/>
    <n v="348.27"/>
  </r>
  <r>
    <d v="2022-04-04T00:00:00"/>
    <s v="CB3485"/>
    <x v="1"/>
    <n v="51.51"/>
    <n v="8.1199999999999992"/>
    <x v="3"/>
    <n v="418.26"/>
  </r>
  <r>
    <d v="2022-04-05T00:00:00"/>
    <s v="CB7608"/>
    <x v="0"/>
    <n v="56.35"/>
    <n v="8.32"/>
    <x v="3"/>
    <n v="468.83"/>
  </r>
  <r>
    <d v="2022-04-05T00:00:00"/>
    <s v="CB8329"/>
    <x v="1"/>
    <n v="60.58"/>
    <n v="8.1199999999999992"/>
    <x v="3"/>
    <n v="491.9"/>
  </r>
  <r>
    <d v="2022-04-05T00:00:00"/>
    <s v="CB2781"/>
    <x v="0"/>
    <n v="52.45"/>
    <n v="8.32"/>
    <x v="3"/>
    <n v="436.38"/>
  </r>
  <r>
    <d v="2022-04-05T00:00:00"/>
    <s v="CB5709"/>
    <x v="0"/>
    <n v="54.97"/>
    <n v="8.32"/>
    <x v="3"/>
    <n v="457.35"/>
  </r>
  <r>
    <d v="2022-04-05T00:00:00"/>
    <s v="CB4672"/>
    <x v="0"/>
    <n v="45.86"/>
    <n v="8.32"/>
    <x v="3"/>
    <n v="381.55"/>
  </r>
  <r>
    <d v="2022-04-05T00:00:00"/>
    <s v="CB5787"/>
    <x v="0"/>
    <n v="52.73"/>
    <n v="8.32"/>
    <x v="3"/>
    <n v="438.71"/>
  </r>
  <r>
    <d v="2022-04-06T00:00:00"/>
    <s v="CB5654"/>
    <x v="1"/>
    <n v="58.08"/>
    <n v="8.1199999999999992"/>
    <x v="3"/>
    <n v="471.6"/>
  </r>
  <r>
    <d v="2022-04-06T00:00:00"/>
    <s v="CB4007"/>
    <x v="0"/>
    <n v="41.96"/>
    <n v="8.32"/>
    <x v="3"/>
    <n v="349.1"/>
  </r>
  <r>
    <d v="2022-04-06T00:00:00"/>
    <s v="CB4926"/>
    <x v="0"/>
    <n v="43.24"/>
    <n v="8.32"/>
    <x v="3"/>
    <n v="359.75"/>
  </r>
  <r>
    <d v="2022-04-07T00:00:00"/>
    <s v="CB9080"/>
    <x v="0"/>
    <n v="54.59"/>
    <n v="8.32"/>
    <x v="3"/>
    <n v="454.18"/>
  </r>
  <r>
    <d v="2022-04-07T00:00:00"/>
    <s v="CB1029"/>
    <x v="0"/>
    <n v="42.21"/>
    <n v="8.32"/>
    <x v="3"/>
    <n v="351.18"/>
  </r>
  <r>
    <d v="2022-04-07T00:00:00"/>
    <s v="CB4571"/>
    <x v="0"/>
    <n v="57.08"/>
    <n v="8.32"/>
    <x v="3"/>
    <n v="474.9"/>
  </r>
  <r>
    <d v="2022-04-07T00:00:00"/>
    <s v="CB6037"/>
    <x v="1"/>
    <n v="60.87"/>
    <n v="8.1199999999999992"/>
    <x v="3"/>
    <n v="494.26"/>
  </r>
  <r>
    <d v="2022-04-07T00:00:00"/>
    <s v="CB7157"/>
    <x v="1"/>
    <n v="42.34"/>
    <n v="8.1199999999999992"/>
    <x v="3"/>
    <n v="343.8"/>
  </r>
  <r>
    <d v="2022-04-07T00:00:00"/>
    <s v="CB6759"/>
    <x v="0"/>
    <n v="49.21"/>
    <n v="8.32"/>
    <x v="3"/>
    <n v="409.42"/>
  </r>
  <r>
    <d v="2022-04-13T00:00:00"/>
    <s v="CB2338"/>
    <x v="0"/>
    <n v="51.84"/>
    <n v="8.32"/>
    <x v="3"/>
    <n v="431.3"/>
  </r>
  <r>
    <d v="2022-04-13T00:00:00"/>
    <s v="CB4007"/>
    <x v="0"/>
    <n v="41.49"/>
    <n v="8.32"/>
    <x v="3"/>
    <n v="345.19"/>
  </r>
  <r>
    <d v="2022-04-13T00:00:00"/>
    <s v="CB4926"/>
    <x v="0"/>
    <n v="49.68"/>
    <n v="8.32"/>
    <x v="3"/>
    <n v="413.33"/>
  </r>
  <r>
    <d v="2022-04-13T00:00:00"/>
    <s v="CB7608"/>
    <x v="0"/>
    <n v="41.29"/>
    <n v="8.32"/>
    <x v="3"/>
    <n v="343.53"/>
  </r>
  <r>
    <d v="2022-04-14T00:00:00"/>
    <s v="CB5709"/>
    <x v="0"/>
    <n v="59.68"/>
    <n v="8.32"/>
    <x v="3"/>
    <n v="496.53"/>
  </r>
  <r>
    <d v="2022-04-14T00:00:00"/>
    <s v="CB6037"/>
    <x v="1"/>
    <n v="58.63"/>
    <n v="8.1199999999999992"/>
    <x v="3"/>
    <n v="476.07"/>
  </r>
  <r>
    <d v="2022-04-14T00:00:00"/>
    <s v="CB7157"/>
    <x v="1"/>
    <n v="54.32"/>
    <n v="8.1199999999999992"/>
    <x v="3"/>
    <n v="441.07"/>
  </r>
  <r>
    <d v="2022-04-14T00:00:00"/>
    <s v="CB2855"/>
    <x v="0"/>
    <n v="57.83"/>
    <n v="8.32"/>
    <x v="3"/>
    <n v="481.14"/>
  </r>
  <r>
    <d v="2022-04-25T00:00:00"/>
    <s v="CB7608"/>
    <x v="0"/>
    <n v="46.93"/>
    <n v="8.32"/>
    <x v="3"/>
    <n v="390.45"/>
  </r>
  <r>
    <d v="2022-04-25T00:00:00"/>
    <s v="CB8329"/>
    <x v="1"/>
    <n v="41.29"/>
    <n v="8.1199999999999992"/>
    <x v="3"/>
    <n v="335.27"/>
  </r>
  <r>
    <d v="2022-04-25T00:00:00"/>
    <s v="CB2781"/>
    <x v="0"/>
    <n v="46.32"/>
    <n v="8.32"/>
    <x v="3"/>
    <n v="385.38"/>
  </r>
  <r>
    <d v="2022-04-25T00:00:00"/>
    <s v="CB5709"/>
    <x v="0"/>
    <n v="58.21"/>
    <n v="8.32"/>
    <x v="3"/>
    <n v="484.3"/>
  </r>
  <r>
    <d v="2022-04-25T00:00:00"/>
    <s v="CB4672"/>
    <x v="0"/>
    <n v="57.46"/>
    <n v="8.32"/>
    <x v="3"/>
    <n v="478.06"/>
  </r>
  <r>
    <d v="2022-04-25T00:00:00"/>
    <s v="CB5787"/>
    <x v="0"/>
    <n v="44.9"/>
    <n v="8.32"/>
    <x v="3"/>
    <n v="373.56"/>
  </r>
  <r>
    <d v="2022-04-26T00:00:00"/>
    <s v="CB3997"/>
    <x v="1"/>
    <n v="42.63"/>
    <n v="8.1199999999999992"/>
    <x v="3"/>
    <n v="346.15"/>
  </r>
  <r>
    <d v="2022-04-26T00:00:00"/>
    <s v="CB5973"/>
    <x v="1"/>
    <n v="42.45"/>
    <n v="8.1199999999999992"/>
    <x v="3"/>
    <n v="344.69"/>
  </r>
  <r>
    <d v="2022-04-26T00:00:00"/>
    <s v="CB2855"/>
    <x v="0"/>
    <n v="43.3"/>
    <n v="8.32"/>
    <x v="3"/>
    <n v="360.25"/>
  </r>
  <r>
    <d v="2022-04-26T00:00:00"/>
    <s v="CB2338"/>
    <x v="0"/>
    <n v="40.869999999999997"/>
    <n v="8.32"/>
    <x v="3"/>
    <n v="340.03"/>
  </r>
  <r>
    <d v="2022-04-26T00:00:00"/>
    <s v="CB3485"/>
    <x v="1"/>
    <n v="44.22"/>
    <n v="8.1199999999999992"/>
    <x v="3"/>
    <n v="359.06"/>
  </r>
  <r>
    <d v="2022-04-26T00:00:00"/>
    <s v="CB5654"/>
    <x v="1"/>
    <n v="46.92"/>
    <n v="8.1199999999999992"/>
    <x v="3"/>
    <n v="380.99"/>
  </r>
  <r>
    <d v="2022-04-27T00:00:00"/>
    <s v="CB4007"/>
    <x v="0"/>
    <n v="59.19"/>
    <n v="8.32"/>
    <x v="3"/>
    <n v="492.46"/>
  </r>
  <r>
    <d v="2022-04-27T00:00:00"/>
    <s v="CB4926"/>
    <x v="0"/>
    <n v="51.75"/>
    <n v="8.32"/>
    <x v="3"/>
    <n v="430.56"/>
  </r>
  <r>
    <d v="2022-04-27T00:00:00"/>
    <s v="CB9080"/>
    <x v="0"/>
    <n v="57.92"/>
    <n v="8.32"/>
    <x v="3"/>
    <n v="481.89"/>
  </r>
  <r>
    <d v="2022-04-27T00:00:00"/>
    <s v="CB1029"/>
    <x v="0"/>
    <n v="45.76"/>
    <n v="8.32"/>
    <x v="3"/>
    <n v="380.72"/>
  </r>
  <r>
    <d v="2022-04-27T00:00:00"/>
    <s v="CB4571"/>
    <x v="0"/>
    <n v="40.08"/>
    <n v="8.32"/>
    <x v="3"/>
    <n v="333.46"/>
  </r>
  <r>
    <d v="2022-04-27T00:00:00"/>
    <s v="CB6037"/>
    <x v="1"/>
    <n v="55.93"/>
    <n v="8.1199999999999992"/>
    <x v="3"/>
    <n v="454.15"/>
  </r>
  <r>
    <d v="2022-04-27T00:00:00"/>
    <s v="CB7157"/>
    <x v="1"/>
    <n v="60.66"/>
    <n v="8.1199999999999992"/>
    <x v="3"/>
    <n v="492.55"/>
  </r>
  <r>
    <d v="2022-04-27T00:00:00"/>
    <s v="CB6759"/>
    <x v="0"/>
    <n v="56.43"/>
    <n v="8.32"/>
    <x v="3"/>
    <n v="469.49"/>
  </r>
  <r>
    <d v="2022-05-04T00:00:00"/>
    <s v="CB2855"/>
    <x v="0"/>
    <n v="45.76"/>
    <n v="8.32"/>
    <x v="4"/>
    <n v="380.72"/>
  </r>
  <r>
    <d v="2022-05-04T00:00:00"/>
    <s v="CB2338"/>
    <x v="0"/>
    <n v="56.95"/>
    <n v="8.32"/>
    <x v="4"/>
    <n v="473.82"/>
  </r>
  <r>
    <d v="2022-05-04T00:00:00"/>
    <s v="CB3485"/>
    <x v="1"/>
    <n v="53.5"/>
    <n v="8.1199999999999992"/>
    <x v="4"/>
    <n v="434.42"/>
  </r>
  <r>
    <d v="2022-05-04T00:00:00"/>
    <s v="CB5654"/>
    <x v="1"/>
    <n v="52.07"/>
    <n v="8.1199999999999992"/>
    <x v="4"/>
    <n v="422.8"/>
  </r>
  <r>
    <d v="2022-05-04T00:00:00"/>
    <s v="CB4007"/>
    <x v="0"/>
    <n v="44.41"/>
    <n v="8.32"/>
    <x v="4"/>
    <n v="369.49"/>
  </r>
  <r>
    <d v="2022-05-05T00:00:00"/>
    <s v="CB4926"/>
    <x v="0"/>
    <n v="41.59"/>
    <n v="8.32"/>
    <x v="4"/>
    <n v="346.02"/>
  </r>
  <r>
    <d v="2022-05-05T00:00:00"/>
    <s v="CB9080"/>
    <x v="0"/>
    <n v="46.57"/>
    <n v="8.32"/>
    <x v="4"/>
    <n v="387.46"/>
  </r>
  <r>
    <d v="2022-05-05T00:00:00"/>
    <s v="CB1029"/>
    <x v="0"/>
    <n v="60.19"/>
    <n v="8.32"/>
    <x v="4"/>
    <n v="500.78"/>
  </r>
  <r>
    <d v="2022-05-05T00:00:00"/>
    <s v="CB4571"/>
    <x v="0"/>
    <n v="47.29"/>
    <n v="8.32"/>
    <x v="4"/>
    <n v="393.45"/>
  </r>
  <r>
    <d v="2022-05-05T00:00:00"/>
    <s v="CB6037"/>
    <x v="1"/>
    <n v="42.13"/>
    <n v="8.2200000000000006"/>
    <x v="4"/>
    <n v="346.3"/>
  </r>
  <r>
    <d v="2022-05-05T00:00:00"/>
    <s v="CB7157"/>
    <x v="1"/>
    <n v="50.73"/>
    <n v="8.2200000000000006"/>
    <x v="4"/>
    <n v="417"/>
  </r>
  <r>
    <d v="2022-05-05T00:00:00"/>
    <s v="CB6759"/>
    <x v="0"/>
    <n v="41.19"/>
    <n v="8.32"/>
    <x v="4"/>
    <n v="342.7"/>
  </r>
  <r>
    <d v="2022-05-05T00:00:00"/>
    <s v="CB7608"/>
    <x v="0"/>
    <n v="53.94"/>
    <n v="8.32"/>
    <x v="4"/>
    <n v="448.78"/>
  </r>
  <r>
    <d v="2022-05-06T00:00:00"/>
    <s v="CB8329"/>
    <x v="1"/>
    <n v="50.23"/>
    <n v="8.2200000000000006"/>
    <x v="4"/>
    <n v="412.89"/>
  </r>
  <r>
    <d v="2022-05-06T00:00:00"/>
    <s v="CB2781"/>
    <x v="0"/>
    <n v="40.47"/>
    <n v="8.32"/>
    <x v="4"/>
    <n v="336.71"/>
  </r>
  <r>
    <d v="2022-05-06T00:00:00"/>
    <s v="CB5709"/>
    <x v="0"/>
    <n v="47.07"/>
    <n v="8.32"/>
    <x v="4"/>
    <n v="391.62"/>
  </r>
  <r>
    <d v="2022-05-06T00:00:00"/>
    <s v="CB4672"/>
    <x v="0"/>
    <n v="52.76"/>
    <n v="8.32"/>
    <x v="4"/>
    <n v="438.96"/>
  </r>
  <r>
    <d v="2022-05-06T00:00:00"/>
    <s v="CB5787"/>
    <x v="0"/>
    <n v="57.01"/>
    <n v="8.32"/>
    <x v="4"/>
    <n v="474.32"/>
  </r>
  <r>
    <d v="2022-05-06T00:00:00"/>
    <s v="CB3997"/>
    <x v="1"/>
    <n v="40.090000000000003"/>
    <n v="8.2200000000000006"/>
    <x v="4"/>
    <n v="329.53"/>
  </r>
  <r>
    <d v="2022-05-06T00:00:00"/>
    <s v="CB5973"/>
    <x v="1"/>
    <n v="40.36"/>
    <n v="8.2200000000000006"/>
    <x v="4"/>
    <n v="331.75"/>
  </r>
  <r>
    <d v="2022-05-06T00:00:00"/>
    <s v="CB6759"/>
    <x v="0"/>
    <n v="45.68"/>
    <n v="8.32"/>
    <x v="4"/>
    <n v="380.05"/>
  </r>
  <r>
    <d v="2022-05-10T00:00:00"/>
    <s v="CB6037"/>
    <x v="1"/>
    <n v="58.03"/>
    <n v="8.2200000000000006"/>
    <x v="4"/>
    <n v="477"/>
  </r>
  <r>
    <d v="2022-05-10T00:00:00"/>
    <s v="CB7157"/>
    <x v="1"/>
    <n v="50.27"/>
    <n v="8.2200000000000006"/>
    <x v="4"/>
    <n v="413.21"/>
  </r>
  <r>
    <d v="2022-05-10T00:00:00"/>
    <s v="CB2855"/>
    <x v="0"/>
    <n v="52.78"/>
    <n v="8.32"/>
    <x v="4"/>
    <n v="439.12"/>
  </r>
  <r>
    <d v="2022-05-10T00:00:00"/>
    <s v="CB2338"/>
    <x v="0"/>
    <n v="53.82"/>
    <n v="8.32"/>
    <x v="4"/>
    <n v="447.78"/>
  </r>
  <r>
    <d v="2022-05-11T00:00:00"/>
    <s v="CB7608"/>
    <x v="0"/>
    <n v="52.08"/>
    <n v="8.1199999999999992"/>
    <x v="4"/>
    <n v="422.88"/>
  </r>
  <r>
    <d v="2022-05-11T00:00:00"/>
    <s v="CB5709"/>
    <x v="0"/>
    <n v="43.9"/>
    <n v="8.1199999999999992"/>
    <x v="4"/>
    <n v="356.46"/>
  </r>
  <r>
    <d v="2022-05-11T00:00:00"/>
    <s v="CB4007"/>
    <x v="0"/>
    <n v="49.96"/>
    <n v="8.1199999999999992"/>
    <x v="4"/>
    <n v="405.67"/>
  </r>
  <r>
    <d v="2022-05-11T00:00:00"/>
    <s v="CB4926"/>
    <x v="0"/>
    <n v="51.32"/>
    <n v="8.1199999999999992"/>
    <x v="4"/>
    <n v="416.71"/>
  </r>
  <r>
    <d v="2022-05-14T00:00:00"/>
    <s v="CB7608"/>
    <x v="0"/>
    <n v="57.63"/>
    <n v="8.1199999999999992"/>
    <x v="4"/>
    <n v="467.95"/>
  </r>
  <r>
    <d v="2022-05-14T00:00:00"/>
    <s v="CB5709"/>
    <x v="0"/>
    <n v="51.56"/>
    <n v="8.1199999999999992"/>
    <x v="4"/>
    <n v="418.66"/>
  </r>
  <r>
    <d v="2022-05-14T00:00:00"/>
    <s v="CB6037"/>
    <x v="1"/>
    <n v="50.14"/>
    <n v="8.32"/>
    <x v="4"/>
    <n v="417.16"/>
  </r>
  <r>
    <d v="2022-05-15T00:00:00"/>
    <s v="CB7157"/>
    <x v="1"/>
    <n v="46.02"/>
    <n v="8.32"/>
    <x v="4"/>
    <n v="382.88"/>
  </r>
  <r>
    <d v="2022-05-15T00:00:00"/>
    <s v="CB2855"/>
    <x v="0"/>
    <n v="60.96"/>
    <n v="8.1199999999999992"/>
    <x v="4"/>
    <n v="494.99"/>
  </r>
  <r>
    <d v="2022-05-15T00:00:00"/>
    <s v="CB2338"/>
    <x v="0"/>
    <n v="54.65"/>
    <n v="8.1199999999999992"/>
    <x v="4"/>
    <n v="443.75"/>
  </r>
  <r>
    <d v="2022-05-15T00:00:00"/>
    <s v="CB4007"/>
    <x v="0"/>
    <n v="59.42"/>
    <n v="8.1199999999999992"/>
    <x v="4"/>
    <n v="482.49"/>
  </r>
  <r>
    <d v="2022-05-15T00:00:00"/>
    <s v="CB4926"/>
    <x v="0"/>
    <n v="54.46"/>
    <n v="8.1199999999999992"/>
    <x v="4"/>
    <n v="442.21"/>
  </r>
  <r>
    <d v="2022-05-23T00:00:00"/>
    <s v="CB7608"/>
    <x v="0"/>
    <n v="54.05"/>
    <n v="8.2200000000000006"/>
    <x v="4"/>
    <n v="444.29"/>
  </r>
  <r>
    <d v="2022-05-23T00:00:00"/>
    <s v="CB8329"/>
    <x v="1"/>
    <n v="47.68"/>
    <n v="8.32"/>
    <x v="4"/>
    <n v="396.69"/>
  </r>
  <r>
    <d v="2022-05-23T00:00:00"/>
    <s v="CB2781"/>
    <x v="0"/>
    <n v="60.49"/>
    <n v="8.2200000000000006"/>
    <x v="4"/>
    <n v="497.22"/>
  </r>
  <r>
    <d v="2022-05-23T00:00:00"/>
    <s v="CB5709"/>
    <x v="0"/>
    <n v="45.74"/>
    <n v="8.2200000000000006"/>
    <x v="4"/>
    <n v="375.98"/>
  </r>
  <r>
    <d v="2022-05-23T00:00:00"/>
    <s v="CB4672"/>
    <x v="0"/>
    <n v="42.42"/>
    <n v="8.2200000000000006"/>
    <x v="4"/>
    <n v="348.69"/>
  </r>
  <r>
    <d v="2022-05-23T00:00:00"/>
    <s v="CB5787"/>
    <x v="0"/>
    <n v="47.4"/>
    <n v="8.2200000000000006"/>
    <x v="4"/>
    <n v="389.62"/>
  </r>
  <r>
    <d v="2022-05-24T00:00:00"/>
    <s v="CB3997"/>
    <x v="1"/>
    <n v="51.63"/>
    <n v="8.32"/>
    <x v="4"/>
    <n v="429.56"/>
  </r>
  <r>
    <d v="2022-05-24T00:00:00"/>
    <s v="CB5973"/>
    <x v="1"/>
    <n v="52.45"/>
    <n v="8.32"/>
    <x v="4"/>
    <n v="436.38"/>
  </r>
  <r>
    <d v="2022-05-24T00:00:00"/>
    <s v="CB2855"/>
    <x v="0"/>
    <n v="57.74"/>
    <n v="8.2200000000000006"/>
    <x v="4"/>
    <n v="474.62"/>
  </r>
  <r>
    <d v="2022-05-25T00:00:00"/>
    <s v="CB2338"/>
    <x v="0"/>
    <n v="55.58"/>
    <n v="8.2200000000000006"/>
    <x v="4"/>
    <n v="456.86"/>
  </r>
  <r>
    <d v="2022-05-25T00:00:00"/>
    <s v="CB3485"/>
    <x v="1"/>
    <n v="53.82"/>
    <n v="8.32"/>
    <x v="4"/>
    <n v="447.78"/>
  </r>
  <r>
    <d v="2022-05-25T00:00:00"/>
    <s v="CB5654"/>
    <x v="1"/>
    <n v="55.87"/>
    <n v="8.32"/>
    <x v="4"/>
    <n v="464.83"/>
  </r>
  <r>
    <d v="2022-05-25T00:00:00"/>
    <s v="CB4007"/>
    <x v="0"/>
    <n v="48.74"/>
    <n v="8.2200000000000006"/>
    <x v="4"/>
    <n v="400.64"/>
  </r>
  <r>
    <d v="2022-05-25T00:00:00"/>
    <s v="CB4926"/>
    <x v="0"/>
    <n v="52.13"/>
    <n v="8.2200000000000006"/>
    <x v="4"/>
    <n v="428.5"/>
  </r>
  <r>
    <d v="2022-05-25T00:00:00"/>
    <s v="CB9080"/>
    <x v="0"/>
    <n v="51.65"/>
    <n v="8.2200000000000006"/>
    <x v="4"/>
    <n v="424.56"/>
  </r>
  <r>
    <d v="2022-05-25T00:00:00"/>
    <s v="CB1029"/>
    <x v="0"/>
    <n v="59.18"/>
    <n v="8.2200000000000006"/>
    <x v="4"/>
    <n v="486.45"/>
  </r>
  <r>
    <d v="2022-05-26T00:00:00"/>
    <s v="CB4571"/>
    <x v="0"/>
    <n v="45.24"/>
    <n v="8.2200000000000006"/>
    <x v="4"/>
    <n v="371.87"/>
  </r>
  <r>
    <d v="2022-05-26T00:00:00"/>
    <s v="CB6037"/>
    <x v="1"/>
    <n v="48.28"/>
    <n v="8.32"/>
    <x v="4"/>
    <n v="401.68"/>
  </r>
  <r>
    <d v="2022-05-26T00:00:00"/>
    <s v="CB7157"/>
    <x v="1"/>
    <n v="58.81"/>
    <n v="8.32"/>
    <x v="4"/>
    <n v="489.29"/>
  </r>
  <r>
    <d v="2022-05-26T00:00:00"/>
    <s v="CB6759"/>
    <x v="0"/>
    <n v="58.98"/>
    <n v="8.2200000000000006"/>
    <x v="4"/>
    <n v="484.81"/>
  </r>
  <r>
    <d v="2022-06-04T00:00:00"/>
    <s v="CB7608"/>
    <x v="0"/>
    <n v="42.96"/>
    <n v="8.2200000000000006"/>
    <x v="5"/>
    <n v="353.13"/>
  </r>
  <r>
    <d v="2022-06-04T00:00:00"/>
    <s v="CB8329"/>
    <x v="1"/>
    <n v="43.67"/>
    <n v="8.32"/>
    <x v="5"/>
    <n v="363.33"/>
  </r>
  <r>
    <d v="2022-06-04T00:00:00"/>
    <s v="CB2781"/>
    <x v="0"/>
    <n v="45.61"/>
    <n v="8.2200000000000006"/>
    <x v="5"/>
    <n v="374.91"/>
  </r>
  <r>
    <d v="2022-06-04T00:00:00"/>
    <s v="CB5709"/>
    <x v="0"/>
    <n v="55.42"/>
    <n v="8.2200000000000006"/>
    <x v="5"/>
    <n v="455.55"/>
  </r>
  <r>
    <d v="2022-06-04T00:00:00"/>
    <s v="CB4672"/>
    <x v="0"/>
    <n v="60.85"/>
    <n v="8.2200000000000006"/>
    <x v="5"/>
    <n v="500.18"/>
  </r>
  <r>
    <d v="2022-06-04T00:00:00"/>
    <s v="CB5787"/>
    <x v="0"/>
    <n v="47.01"/>
    <n v="8.2200000000000006"/>
    <x v="5"/>
    <n v="386.42"/>
  </r>
  <r>
    <d v="2022-06-04T00:00:00"/>
    <s v="CB3997"/>
    <x v="1"/>
    <n v="54.95"/>
    <n v="8.32"/>
    <x v="5"/>
    <n v="457.18"/>
  </r>
  <r>
    <d v="2022-06-05T00:00:00"/>
    <s v="CB5973"/>
    <x v="1"/>
    <n v="43.35"/>
    <n v="8.32"/>
    <x v="5"/>
    <n v="360.67"/>
  </r>
  <r>
    <d v="2022-06-06T00:00:00"/>
    <s v="CB2855"/>
    <x v="0"/>
    <n v="41.48"/>
    <n v="8.2200000000000006"/>
    <x v="5"/>
    <n v="340.96"/>
  </r>
  <r>
    <d v="2022-06-06T00:00:00"/>
    <s v="CB2338"/>
    <x v="0"/>
    <n v="50.58"/>
    <n v="8.2200000000000006"/>
    <x v="5"/>
    <n v="415.76"/>
  </r>
  <r>
    <d v="2022-06-06T00:00:00"/>
    <s v="CB3485"/>
    <x v="1"/>
    <n v="52.56"/>
    <n v="8.32"/>
    <x v="5"/>
    <n v="437.29"/>
  </r>
  <r>
    <d v="2022-06-06T00:00:00"/>
    <s v="CB5654"/>
    <x v="1"/>
    <n v="43.49"/>
    <n v="8.32"/>
    <x v="5"/>
    <n v="361.83"/>
  </r>
  <r>
    <d v="2022-06-06T00:00:00"/>
    <s v="CB4007"/>
    <x v="0"/>
    <n v="45.3"/>
    <n v="8.2200000000000006"/>
    <x v="5"/>
    <n v="372.36"/>
  </r>
  <r>
    <d v="2022-06-06T00:00:00"/>
    <s v="CB4926"/>
    <x v="0"/>
    <n v="55.87"/>
    <n v="8.2200000000000006"/>
    <x v="5"/>
    <n v="459.25"/>
  </r>
  <r>
    <d v="2022-06-06T00:00:00"/>
    <s v="CB9080"/>
    <x v="0"/>
    <n v="55.23"/>
    <n v="8.2200000000000006"/>
    <x v="5"/>
    <n v="453.99"/>
  </r>
  <r>
    <d v="2022-06-06T00:00:00"/>
    <s v="CB1029"/>
    <x v="0"/>
    <n v="42.32"/>
    <n v="8.2200000000000006"/>
    <x v="5"/>
    <n v="347.87"/>
  </r>
  <r>
    <d v="2022-06-07T00:00:00"/>
    <s v="CB4571"/>
    <x v="0"/>
    <n v="47.37"/>
    <n v="8.2200000000000006"/>
    <x v="5"/>
    <n v="389.38"/>
  </r>
  <r>
    <d v="2022-06-07T00:00:00"/>
    <s v="CB6037"/>
    <x v="1"/>
    <n v="55.31"/>
    <n v="8.32"/>
    <x v="5"/>
    <n v="460.17"/>
  </r>
  <r>
    <d v="2022-06-07T00:00:00"/>
    <s v="CB7157"/>
    <x v="1"/>
    <n v="48.58"/>
    <n v="8.32"/>
    <x v="5"/>
    <n v="404.18"/>
  </r>
  <r>
    <d v="2022-06-07T00:00:00"/>
    <s v="CB6759"/>
    <x v="0"/>
    <n v="52.22"/>
    <n v="8.2200000000000006"/>
    <x v="5"/>
    <n v="429.24"/>
  </r>
  <r>
    <d v="2022-06-11T00:00:00"/>
    <s v="CB7608"/>
    <x v="0"/>
    <n v="44.13"/>
    <n v="8.2200000000000006"/>
    <x v="5"/>
    <n v="362.74"/>
  </r>
  <r>
    <d v="2022-06-11T00:00:00"/>
    <s v="CB5709"/>
    <x v="0"/>
    <n v="47.53"/>
    <n v="8.2200000000000006"/>
    <x v="5"/>
    <n v="390.69"/>
  </r>
  <r>
    <d v="2022-06-11T00:00:00"/>
    <s v="CB6037"/>
    <x v="1"/>
    <n v="45.63"/>
    <n v="8.32"/>
    <x v="5"/>
    <n v="379.64"/>
  </r>
  <r>
    <d v="2022-06-11T00:00:00"/>
    <s v="CB7157"/>
    <x v="1"/>
    <n v="50.74"/>
    <n v="8.32"/>
    <x v="5"/>
    <n v="422.15"/>
  </r>
  <r>
    <d v="2022-06-13T00:00:00"/>
    <s v="CB2855"/>
    <x v="0"/>
    <n v="55.69"/>
    <n v="8.2200000000000006"/>
    <x v="5"/>
    <n v="457.77"/>
  </r>
  <r>
    <d v="2022-06-13T00:00:00"/>
    <s v="CB2338"/>
    <x v="0"/>
    <n v="51.47"/>
    <n v="8.2200000000000006"/>
    <x v="5"/>
    <n v="423.08"/>
  </r>
  <r>
    <d v="2022-06-13T00:00:00"/>
    <s v="CB4007"/>
    <x v="0"/>
    <n v="53.67"/>
    <n v="8.2200000000000006"/>
    <x v="5"/>
    <n v="441.16"/>
  </r>
  <r>
    <d v="2022-06-13T00:00:00"/>
    <s v="CB4926"/>
    <x v="0"/>
    <n v="43.9"/>
    <n v="8.2200000000000006"/>
    <x v="5"/>
    <n v="360.85"/>
  </r>
  <r>
    <d v="2022-06-14T00:00:00"/>
    <s v="CB4007"/>
    <x v="0"/>
    <n v="52.23"/>
    <n v="8.2200000000000006"/>
    <x v="5"/>
    <n v="429.33"/>
  </r>
  <r>
    <d v="2022-06-14T00:00:00"/>
    <s v="CB4926"/>
    <x v="0"/>
    <n v="50.57"/>
    <n v="8.2200000000000006"/>
    <x v="5"/>
    <n v="415.68"/>
  </r>
  <r>
    <d v="2022-06-15T00:00:00"/>
    <s v="CB4007"/>
    <x v="0"/>
    <n v="59.5"/>
    <n v="8.2200000000000006"/>
    <x v="5"/>
    <n v="489.09"/>
  </r>
  <r>
    <d v="2022-06-15T00:00:00"/>
    <s v="CB4926"/>
    <x v="0"/>
    <n v="50.09"/>
    <n v="8.2200000000000006"/>
    <x v="5"/>
    <n v="411.73"/>
  </r>
  <r>
    <d v="2022-06-19T00:00:00"/>
    <s v="CB5654"/>
    <x v="1"/>
    <n v="48.12"/>
    <n v="8.32"/>
    <x v="5"/>
    <n v="400.35"/>
  </r>
  <r>
    <d v="2022-06-19T00:00:00"/>
    <s v="CB4007"/>
    <x v="0"/>
    <n v="52.83"/>
    <n v="8.2200000000000006"/>
    <x v="5"/>
    <n v="434.26"/>
  </r>
  <r>
    <d v="2022-06-19T00:00:00"/>
    <s v="CB4926"/>
    <x v="0"/>
    <n v="44.06"/>
    <n v="8.2200000000000006"/>
    <x v="5"/>
    <n v="362.17"/>
  </r>
  <r>
    <d v="2022-06-19T00:00:00"/>
    <s v="CB9080"/>
    <x v="0"/>
    <n v="45.67"/>
    <n v="8.2200000000000006"/>
    <x v="5"/>
    <n v="375.4"/>
  </r>
  <r>
    <d v="2022-06-20T00:00:00"/>
    <s v="CB1029"/>
    <x v="0"/>
    <n v="58.3"/>
    <n v="8.2200000000000006"/>
    <x v="5"/>
    <n v="479.22"/>
  </r>
  <r>
    <d v="2022-06-20T00:00:00"/>
    <s v="CB4571"/>
    <x v="0"/>
    <n v="55.75"/>
    <n v="8.2200000000000006"/>
    <x v="5"/>
    <n v="458.26"/>
  </r>
  <r>
    <d v="2022-06-20T00:00:00"/>
    <s v="CB6037"/>
    <x v="1"/>
    <n v="53.59"/>
    <n v="8.32"/>
    <x v="5"/>
    <n v="445.86"/>
  </r>
  <r>
    <d v="2022-06-20T00:00:00"/>
    <s v="CB7157"/>
    <x v="1"/>
    <n v="45.15"/>
    <n v="8.32"/>
    <x v="5"/>
    <n v="375.64"/>
  </r>
  <r>
    <d v="2022-06-20T00:00:00"/>
    <s v="CB6759"/>
    <x v="0"/>
    <n v="50.1"/>
    <n v="8.2200000000000006"/>
    <x v="5"/>
    <n v="411.82"/>
  </r>
  <r>
    <d v="2022-06-21T00:00:00"/>
    <s v="CB5973"/>
    <x v="1"/>
    <n v="51.12"/>
    <n v="8.32"/>
    <x v="5"/>
    <n v="425.31"/>
  </r>
  <r>
    <d v="2022-06-21T00:00:00"/>
    <s v="CB2855"/>
    <x v="0"/>
    <n v="40.299999999999997"/>
    <n v="8.2200000000000006"/>
    <x v="5"/>
    <n v="331.26"/>
  </r>
  <r>
    <d v="2022-06-21T00:00:00"/>
    <s v="CB2338"/>
    <x v="0"/>
    <n v="50.94"/>
    <n v="8.2200000000000006"/>
    <x v="5"/>
    <n v="418.72"/>
  </r>
  <r>
    <d v="2022-06-21T00:00:00"/>
    <s v="CB3485"/>
    <x v="1"/>
    <n v="40.5"/>
    <n v="8.32"/>
    <x v="5"/>
    <n v="336.96"/>
  </r>
  <r>
    <d v="2022-06-21T00:00:00"/>
    <s v="CB5654"/>
    <x v="1"/>
    <n v="49.93"/>
    <n v="8.32"/>
    <x v="5"/>
    <n v="415.41"/>
  </r>
  <r>
    <d v="2022-06-21T00:00:00"/>
    <s v="CB4007"/>
    <x v="0"/>
    <n v="55.64"/>
    <n v="8.2200000000000006"/>
    <x v="5"/>
    <n v="457.36"/>
  </r>
  <r>
    <d v="2022-06-21T00:00:00"/>
    <s v="CB4926"/>
    <x v="0"/>
    <n v="47.27"/>
    <n v="8.2200000000000006"/>
    <x v="5"/>
    <n v="388.55"/>
  </r>
  <r>
    <d v="2022-06-21T00:00:00"/>
    <s v="CB9080"/>
    <x v="0"/>
    <n v="55.21"/>
    <n v="8.2200000000000006"/>
    <x v="5"/>
    <n v="453.82"/>
  </r>
  <r>
    <d v="2022-06-21T00:00:00"/>
    <s v="CB1029"/>
    <x v="0"/>
    <n v="48.68"/>
    <n v="8.2200000000000006"/>
    <x v="5"/>
    <n v="400.14"/>
  </r>
  <r>
    <d v="2022-06-21T00:00:00"/>
    <s v="CB4571"/>
    <x v="0"/>
    <n v="45.33"/>
    <n v="8.2200000000000006"/>
    <x v="5"/>
    <n v="372.61"/>
  </r>
  <r>
    <d v="2022-06-21T00:00:00"/>
    <s v="CB6037"/>
    <x v="1"/>
    <n v="41.8"/>
    <n v="8.32"/>
    <x v="5"/>
    <n v="347.77"/>
  </r>
  <r>
    <d v="2022-06-21T00:00:00"/>
    <s v="CB7157"/>
    <x v="1"/>
    <n v="40.270000000000003"/>
    <n v="8.32"/>
    <x v="5"/>
    <n v="335.04"/>
  </r>
  <r>
    <d v="2022-06-21T00:00:00"/>
    <s v="CB6759"/>
    <x v="0"/>
    <n v="45.55"/>
    <n v="8.2200000000000006"/>
    <x v="5"/>
    <n v="374.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d v="2022-01-03T00:00:00"/>
    <x v="0"/>
    <s v="diesel"/>
    <n v="41.15"/>
    <n v="5.7"/>
    <x v="0"/>
    <n v="234.55"/>
  </r>
  <r>
    <d v="2022-01-04T00:00:00"/>
    <x v="1"/>
    <s v="benzyna"/>
    <n v="51.81"/>
    <n v="5.77"/>
    <x v="0"/>
    <n v="298.94"/>
  </r>
  <r>
    <d v="2022-01-04T00:00:00"/>
    <x v="2"/>
    <s v="diesel"/>
    <n v="43.85"/>
    <n v="5.7"/>
    <x v="0"/>
    <n v="249.94"/>
  </r>
  <r>
    <d v="2022-01-04T00:00:00"/>
    <x v="3"/>
    <s v="diesel"/>
    <n v="53.58"/>
    <n v="5.7"/>
    <x v="0"/>
    <n v="305.39999999999998"/>
  </r>
  <r>
    <d v="2022-01-05T00:00:00"/>
    <x v="4"/>
    <s v="diesel"/>
    <n v="44.52"/>
    <n v="5.7"/>
    <x v="0"/>
    <n v="253.76"/>
  </r>
  <r>
    <d v="2022-01-05T00:00:00"/>
    <x v="5"/>
    <s v="diesel"/>
    <n v="59.15"/>
    <n v="5.7"/>
    <x v="0"/>
    <n v="337.15"/>
  </r>
  <r>
    <d v="2022-01-05T00:00:00"/>
    <x v="6"/>
    <s v="benzyna"/>
    <n v="50.58"/>
    <n v="5.77"/>
    <x v="0"/>
    <n v="291.83999999999997"/>
  </r>
  <r>
    <d v="2022-01-06T00:00:00"/>
    <x v="7"/>
    <s v="benzyna"/>
    <n v="52.76"/>
    <n v="5.77"/>
    <x v="0"/>
    <n v="304.42"/>
  </r>
  <r>
    <d v="2022-01-06T00:00:00"/>
    <x v="8"/>
    <s v="diesel"/>
    <n v="41.37"/>
    <n v="5.7"/>
    <x v="0"/>
    <n v="235.8"/>
  </r>
  <r>
    <d v="2022-01-06T00:00:00"/>
    <x v="9"/>
    <s v="diesel"/>
    <n v="58.73"/>
    <n v="5.7"/>
    <x v="0"/>
    <n v="334.76"/>
  </r>
  <r>
    <d v="2022-01-07T00:00:00"/>
    <x v="10"/>
    <s v="benzyna"/>
    <n v="56.34"/>
    <n v="5.77"/>
    <x v="0"/>
    <n v="325.08"/>
  </r>
  <r>
    <d v="2022-01-07T00:00:00"/>
    <x v="11"/>
    <s v="benzyna"/>
    <n v="57.92"/>
    <n v="5.77"/>
    <x v="0"/>
    <n v="334.19"/>
  </r>
  <r>
    <d v="2022-01-07T00:00:00"/>
    <x v="12"/>
    <s v="diesel"/>
    <n v="58.48"/>
    <n v="5.7"/>
    <x v="0"/>
    <n v="333.33"/>
  </r>
  <r>
    <d v="2022-01-07T00:00:00"/>
    <x v="13"/>
    <s v="diesel"/>
    <n v="58.62"/>
    <n v="5.7"/>
    <x v="0"/>
    <n v="334.13"/>
  </r>
  <r>
    <d v="2022-01-08T00:00:00"/>
    <x v="14"/>
    <s v="diesel"/>
    <n v="57.05"/>
    <n v="5.7"/>
    <x v="0"/>
    <n v="325.18"/>
  </r>
  <r>
    <d v="2022-01-08T00:00:00"/>
    <x v="15"/>
    <s v="diesel"/>
    <n v="41.63"/>
    <n v="5.7"/>
    <x v="0"/>
    <n v="237.29"/>
  </r>
  <r>
    <d v="2022-01-08T00:00:00"/>
    <x v="16"/>
    <s v="diesel"/>
    <n v="54.97"/>
    <n v="5.7"/>
    <x v="0"/>
    <n v="313.32"/>
  </r>
  <r>
    <d v="2022-01-08T00:00:00"/>
    <x v="17"/>
    <s v="benzyna"/>
    <n v="52.34"/>
    <n v="5.77"/>
    <x v="0"/>
    <n v="302"/>
  </r>
  <r>
    <d v="2022-01-08T00:00:00"/>
    <x v="18"/>
    <s v="benzyna"/>
    <n v="59.7"/>
    <n v="5.77"/>
    <x v="0"/>
    <n v="344.46"/>
  </r>
  <r>
    <d v="2022-01-09T00:00:00"/>
    <x v="19"/>
    <s v="diesel"/>
    <n v="49.47"/>
    <n v="5.7"/>
    <x v="0"/>
    <n v="281.97000000000003"/>
  </r>
  <r>
    <d v="2022-01-24T00:00:00"/>
    <x v="0"/>
    <s v="diesel"/>
    <n v="58.25"/>
    <n v="5.4"/>
    <x v="0"/>
    <n v="314.55"/>
  </r>
  <r>
    <d v="2022-01-24T00:00:00"/>
    <x v="2"/>
    <s v="diesel"/>
    <n v="48.73"/>
    <n v="5.4"/>
    <x v="0"/>
    <n v="263.14"/>
  </r>
  <r>
    <d v="2022-01-24T00:00:00"/>
    <x v="3"/>
    <s v="diesel"/>
    <n v="58.75"/>
    <n v="5.4"/>
    <x v="0"/>
    <n v="317.25"/>
  </r>
  <r>
    <d v="2022-01-25T00:00:00"/>
    <x v="4"/>
    <s v="diesel"/>
    <n v="50.11"/>
    <n v="5.4"/>
    <x v="0"/>
    <n v="270.58999999999997"/>
  </r>
  <r>
    <d v="2022-01-26T00:00:00"/>
    <x v="5"/>
    <s v="diesel"/>
    <n v="60.42"/>
    <n v="5.4"/>
    <x v="0"/>
    <n v="326.26"/>
  </r>
  <r>
    <d v="2022-01-26T00:00:00"/>
    <x v="9"/>
    <s v="diesel"/>
    <n v="42.51"/>
    <n v="5.4"/>
    <x v="0"/>
    <n v="229.55"/>
  </r>
  <r>
    <d v="2022-01-26T00:00:00"/>
    <x v="10"/>
    <s v="benzyna"/>
    <n v="52.76"/>
    <n v="5.52"/>
    <x v="0"/>
    <n v="291.23"/>
  </r>
  <r>
    <d v="2022-01-26T00:00:00"/>
    <x v="11"/>
    <s v="benzyna"/>
    <n v="49.23"/>
    <n v="5.52"/>
    <x v="0"/>
    <n v="271.74"/>
  </r>
  <r>
    <d v="2022-01-27T00:00:00"/>
    <x v="12"/>
    <s v="diesel"/>
    <n v="60.81"/>
    <n v="5.4"/>
    <x v="0"/>
    <n v="328.37"/>
  </r>
  <r>
    <d v="2022-01-27T00:00:00"/>
    <x v="15"/>
    <s v="diesel"/>
    <n v="57.09"/>
    <n v="5.4"/>
    <x v="0"/>
    <n v="308.27999999999997"/>
  </r>
  <r>
    <d v="2022-01-27T00:00:00"/>
    <x v="16"/>
    <s v="diesel"/>
    <n v="56.9"/>
    <n v="5.4"/>
    <x v="0"/>
    <n v="307.26"/>
  </r>
  <r>
    <d v="2022-01-27T00:00:00"/>
    <x v="17"/>
    <s v="benzyna"/>
    <n v="42.28"/>
    <n v="5.52"/>
    <x v="0"/>
    <n v="233.38"/>
  </r>
  <r>
    <d v="2022-01-28T00:00:00"/>
    <x v="19"/>
    <s v="diesel"/>
    <n v="54.59"/>
    <n v="5.4"/>
    <x v="0"/>
    <n v="294.77999999999997"/>
  </r>
  <r>
    <d v="2022-01-29T00:00:00"/>
    <x v="7"/>
    <s v="benzyna"/>
    <n v="58.7"/>
    <n v="5.52"/>
    <x v="0"/>
    <n v="324.02"/>
  </r>
  <r>
    <d v="2022-02-02T00:00:00"/>
    <x v="10"/>
    <s v="benzyna"/>
    <n v="56.62"/>
    <n v="5.52"/>
    <x v="1"/>
    <n v="312.54000000000002"/>
  </r>
  <r>
    <d v="2022-02-02T00:00:00"/>
    <x v="11"/>
    <s v="benzyna"/>
    <n v="50.77"/>
    <n v="5.52"/>
    <x v="1"/>
    <n v="280.25"/>
  </r>
  <r>
    <d v="2022-02-02T00:00:00"/>
    <x v="12"/>
    <s v="diesel"/>
    <n v="44.57"/>
    <n v="5.8"/>
    <x v="1"/>
    <n v="258.5"/>
  </r>
  <r>
    <d v="2022-02-03T00:00:00"/>
    <x v="13"/>
    <s v="diesel"/>
    <n v="55.34"/>
    <n v="5.8"/>
    <x v="1"/>
    <n v="320.97000000000003"/>
  </r>
  <r>
    <d v="2022-02-03T00:00:00"/>
    <x v="14"/>
    <s v="diesel"/>
    <n v="45.89"/>
    <n v="5.8"/>
    <x v="1"/>
    <n v="266.16000000000003"/>
  </r>
  <r>
    <d v="2022-02-03T00:00:00"/>
    <x v="15"/>
    <s v="diesel"/>
    <n v="60.52"/>
    <n v="5.8"/>
    <x v="1"/>
    <n v="351.01"/>
  </r>
  <r>
    <d v="2022-02-03T00:00:00"/>
    <x v="16"/>
    <s v="diesel"/>
    <n v="48.78"/>
    <n v="5.8"/>
    <x v="1"/>
    <n v="282.92"/>
  </r>
  <r>
    <d v="2022-02-04T00:00:00"/>
    <x v="17"/>
    <s v="benzyna"/>
    <n v="45.93"/>
    <n v="5.91"/>
    <x v="1"/>
    <n v="271.44"/>
  </r>
  <r>
    <d v="2022-02-05T00:00:00"/>
    <x v="18"/>
    <s v="benzyna"/>
    <n v="51.99"/>
    <n v="5.91"/>
    <x v="1"/>
    <n v="307.26"/>
  </r>
  <r>
    <d v="2022-02-05T00:00:00"/>
    <x v="19"/>
    <s v="diesel"/>
    <n v="50.42"/>
    <n v="5.8"/>
    <x v="1"/>
    <n v="292.43"/>
  </r>
  <r>
    <d v="2022-02-05T00:00:00"/>
    <x v="0"/>
    <s v="diesel"/>
    <n v="49.37"/>
    <n v="5.8"/>
    <x v="1"/>
    <n v="286.33999999999997"/>
  </r>
  <r>
    <d v="2022-02-05T00:00:00"/>
    <x v="1"/>
    <s v="benzyna"/>
    <n v="51.33"/>
    <n v="5.91"/>
    <x v="1"/>
    <n v="303.36"/>
  </r>
  <r>
    <d v="2022-02-06T00:00:00"/>
    <x v="2"/>
    <s v="diesel"/>
    <n v="49.7"/>
    <n v="5.8"/>
    <x v="1"/>
    <n v="288.26"/>
  </r>
  <r>
    <d v="2022-02-06T00:00:00"/>
    <x v="3"/>
    <s v="diesel"/>
    <n v="48.56"/>
    <n v="5.8"/>
    <x v="1"/>
    <n v="281.64"/>
  </r>
  <r>
    <d v="2022-02-06T00:00:00"/>
    <x v="4"/>
    <s v="diesel"/>
    <n v="56.94"/>
    <n v="5.8"/>
    <x v="1"/>
    <n v="330.25"/>
  </r>
  <r>
    <d v="2022-02-06T00:00:00"/>
    <x v="5"/>
    <s v="diesel"/>
    <n v="56.78"/>
    <n v="5.8"/>
    <x v="1"/>
    <n v="329.32"/>
  </r>
  <r>
    <d v="2022-02-06T00:00:00"/>
    <x v="6"/>
    <s v="benzyna"/>
    <n v="43.47"/>
    <n v="5.91"/>
    <x v="1"/>
    <n v="256.89999999999998"/>
  </r>
  <r>
    <d v="2022-02-06T00:00:00"/>
    <x v="7"/>
    <s v="benzyna"/>
    <n v="51.05"/>
    <n v="5.91"/>
    <x v="1"/>
    <n v="301.7"/>
  </r>
  <r>
    <d v="2022-02-06T00:00:00"/>
    <x v="8"/>
    <s v="diesel"/>
    <n v="52.68"/>
    <n v="5.8"/>
    <x v="1"/>
    <n v="305.54000000000002"/>
  </r>
  <r>
    <d v="2022-02-07T00:00:00"/>
    <x v="9"/>
    <s v="diesel"/>
    <n v="44.61"/>
    <n v="5.8"/>
    <x v="1"/>
    <n v="258.73"/>
  </r>
  <r>
    <d v="2022-02-12T00:00:00"/>
    <x v="0"/>
    <s v="diesel"/>
    <n v="56.44"/>
    <n v="5.8"/>
    <x v="1"/>
    <n v="327.35000000000002"/>
  </r>
  <r>
    <d v="2022-02-12T00:00:00"/>
    <x v="3"/>
    <s v="diesel"/>
    <n v="54.45"/>
    <n v="5.8"/>
    <x v="1"/>
    <n v="315.81"/>
  </r>
  <r>
    <d v="2022-02-13T00:00:00"/>
    <x v="17"/>
    <s v="benzyna"/>
    <n v="56.17"/>
    <n v="5.91"/>
    <x v="1"/>
    <n v="331.96"/>
  </r>
  <r>
    <d v="2022-02-13T00:00:00"/>
    <x v="18"/>
    <s v="benzyna"/>
    <n v="54.44"/>
    <n v="5.91"/>
    <x v="1"/>
    <n v="321.74"/>
  </r>
  <r>
    <d v="2022-02-18T00:00:00"/>
    <x v="8"/>
    <s v="diesel"/>
    <n v="51.25"/>
    <n v="6.1"/>
    <x v="1"/>
    <n v="312.62"/>
  </r>
  <r>
    <d v="2022-02-18T00:00:00"/>
    <x v="9"/>
    <s v="diesel"/>
    <n v="46.65"/>
    <n v="6.1"/>
    <x v="1"/>
    <n v="284.56"/>
  </r>
  <r>
    <d v="2022-02-19T00:00:00"/>
    <x v="12"/>
    <s v="diesel"/>
    <n v="49.86"/>
    <n v="6.1"/>
    <x v="1"/>
    <n v="304.14"/>
  </r>
  <r>
    <d v="2022-02-19T00:00:00"/>
    <x v="13"/>
    <s v="diesel"/>
    <n v="44.5"/>
    <n v="6.1"/>
    <x v="1"/>
    <n v="271.45"/>
  </r>
  <r>
    <d v="2022-02-24T00:00:00"/>
    <x v="6"/>
    <s v="benzyna"/>
    <n v="58.69"/>
    <n v="6.21"/>
    <x v="1"/>
    <n v="364.46"/>
  </r>
  <r>
    <d v="2022-02-24T00:00:00"/>
    <x v="7"/>
    <s v="benzyna"/>
    <n v="43.51"/>
    <n v="6.21"/>
    <x v="1"/>
    <n v="270.19"/>
  </r>
  <r>
    <d v="2022-02-24T00:00:00"/>
    <x v="8"/>
    <s v="diesel"/>
    <n v="58.95"/>
    <n v="6.1"/>
    <x v="1"/>
    <n v="359.59"/>
  </r>
  <r>
    <d v="2022-02-24T00:00:00"/>
    <x v="9"/>
    <s v="diesel"/>
    <n v="58"/>
    <n v="6.1"/>
    <x v="1"/>
    <n v="353.8"/>
  </r>
  <r>
    <d v="2022-02-24T00:00:00"/>
    <x v="10"/>
    <s v="benzyna"/>
    <n v="44.87"/>
    <n v="6.21"/>
    <x v="1"/>
    <n v="278.64"/>
  </r>
  <r>
    <d v="2022-02-25T00:00:00"/>
    <x v="11"/>
    <s v="benzyna"/>
    <n v="45.89"/>
    <n v="6.21"/>
    <x v="1"/>
    <n v="284.97000000000003"/>
  </r>
  <r>
    <d v="2022-02-25T00:00:00"/>
    <x v="12"/>
    <s v="diesel"/>
    <n v="57.1"/>
    <n v="6.1"/>
    <x v="1"/>
    <n v="348.31"/>
  </r>
  <r>
    <d v="2022-02-25T00:00:00"/>
    <x v="13"/>
    <s v="diesel"/>
    <n v="42.62"/>
    <n v="6.1"/>
    <x v="1"/>
    <n v="259.98"/>
  </r>
  <r>
    <d v="2022-02-25T00:00:00"/>
    <x v="0"/>
    <s v="diesel"/>
    <n v="43.39"/>
    <n v="6.1"/>
    <x v="1"/>
    <n v="264.67"/>
  </r>
  <r>
    <d v="2022-02-26T00:00:00"/>
    <x v="1"/>
    <s v="benzyna"/>
    <n v="44.12"/>
    <n v="7.5"/>
    <x v="1"/>
    <n v="330.9"/>
  </r>
  <r>
    <d v="2022-02-26T00:00:00"/>
    <x v="2"/>
    <s v="diesel"/>
    <n v="44.96"/>
    <n v="7.9"/>
    <x v="1"/>
    <n v="355.18"/>
  </r>
  <r>
    <d v="2022-02-26T00:00:00"/>
    <x v="3"/>
    <s v="diesel"/>
    <n v="55.02"/>
    <n v="7.9"/>
    <x v="1"/>
    <n v="434.65"/>
  </r>
  <r>
    <d v="2022-02-27T00:00:00"/>
    <x v="4"/>
    <s v="diesel"/>
    <n v="58.9"/>
    <n v="7.9"/>
    <x v="1"/>
    <n v="465.31"/>
  </r>
  <r>
    <d v="2022-02-28T00:00:00"/>
    <x v="5"/>
    <s v="diesel"/>
    <n v="57.76"/>
    <n v="7.9"/>
    <x v="1"/>
    <n v="456.3"/>
  </r>
  <r>
    <d v="2022-03-04T00:00:00"/>
    <x v="14"/>
    <s v="diesel"/>
    <n v="41.21"/>
    <n v="7.9"/>
    <x v="2"/>
    <n v="325.55"/>
  </r>
  <r>
    <d v="2022-03-04T00:00:00"/>
    <x v="15"/>
    <s v="diesel"/>
    <n v="44.32"/>
    <n v="7.9"/>
    <x v="2"/>
    <n v="350.12"/>
  </r>
  <r>
    <d v="2022-03-04T00:00:00"/>
    <x v="16"/>
    <s v="diesel"/>
    <n v="59.08"/>
    <n v="7.9"/>
    <x v="2"/>
    <n v="466.73"/>
  </r>
  <r>
    <d v="2022-03-05T00:00:00"/>
    <x v="17"/>
    <s v="benzyna"/>
    <n v="55.22"/>
    <n v="7.5"/>
    <x v="2"/>
    <n v="414.15"/>
  </r>
  <r>
    <d v="2022-03-06T00:00:00"/>
    <x v="18"/>
    <s v="benzyna"/>
    <n v="44.58"/>
    <n v="7.5"/>
    <x v="2"/>
    <n v="334.35"/>
  </r>
  <r>
    <d v="2022-03-06T00:00:00"/>
    <x v="19"/>
    <s v="diesel"/>
    <n v="57.93"/>
    <n v="8.1999999999999993"/>
    <x v="2"/>
    <n v="475.02"/>
  </r>
  <r>
    <d v="2022-03-06T00:00:00"/>
    <x v="6"/>
    <s v="benzyna"/>
    <n v="50.11"/>
    <n v="7.92"/>
    <x v="2"/>
    <n v="396.87"/>
  </r>
  <r>
    <d v="2022-03-07T00:00:00"/>
    <x v="7"/>
    <s v="benzyna"/>
    <n v="60.55"/>
    <n v="7.92"/>
    <x v="2"/>
    <n v="479.55"/>
  </r>
  <r>
    <d v="2022-03-07T00:00:00"/>
    <x v="8"/>
    <s v="diesel"/>
    <n v="59.6"/>
    <n v="8.1999999999999993"/>
    <x v="2"/>
    <n v="488.72"/>
  </r>
  <r>
    <d v="2022-03-07T00:00:00"/>
    <x v="9"/>
    <s v="diesel"/>
    <n v="60.76"/>
    <n v="8.1999999999999993"/>
    <x v="2"/>
    <n v="498.23"/>
  </r>
  <r>
    <d v="2022-03-07T00:00:00"/>
    <x v="10"/>
    <s v="benzyna"/>
    <n v="59.6"/>
    <n v="7.92"/>
    <x v="2"/>
    <n v="472.03"/>
  </r>
  <r>
    <d v="2022-03-07T00:00:00"/>
    <x v="11"/>
    <s v="benzyna"/>
    <n v="53.61"/>
    <n v="7.92"/>
    <x v="2"/>
    <n v="424.59"/>
  </r>
  <r>
    <d v="2022-03-07T00:00:00"/>
    <x v="12"/>
    <s v="diesel"/>
    <n v="54.28"/>
    <n v="8.1999999999999993"/>
    <x v="2"/>
    <n v="445.09"/>
  </r>
  <r>
    <d v="2022-03-07T00:00:00"/>
    <x v="13"/>
    <s v="diesel"/>
    <n v="59.26"/>
    <n v="8.1999999999999993"/>
    <x v="2"/>
    <n v="485.93"/>
  </r>
  <r>
    <d v="2022-03-07T00:00:00"/>
    <x v="0"/>
    <s v="diesel"/>
    <n v="50.94"/>
    <n v="8.1999999999999993"/>
    <x v="2"/>
    <n v="417.7"/>
  </r>
  <r>
    <d v="2022-03-08T00:00:00"/>
    <x v="1"/>
    <s v="benzyna"/>
    <n v="55.89"/>
    <n v="7.92"/>
    <x v="2"/>
    <n v="442.64"/>
  </r>
  <r>
    <d v="2022-03-08T00:00:00"/>
    <x v="2"/>
    <s v="diesel"/>
    <n v="51.35"/>
    <n v="8.1999999999999993"/>
    <x v="2"/>
    <n v="421.07"/>
  </r>
  <r>
    <d v="2022-03-09T00:00:00"/>
    <x v="3"/>
    <s v="diesel"/>
    <n v="41.89"/>
    <n v="8.1999999999999993"/>
    <x v="2"/>
    <n v="343.49"/>
  </r>
  <r>
    <d v="2022-03-09T00:00:00"/>
    <x v="4"/>
    <s v="diesel"/>
    <n v="58.17"/>
    <n v="8.1999999999999993"/>
    <x v="2"/>
    <n v="476.99"/>
  </r>
  <r>
    <d v="2022-03-09T00:00:00"/>
    <x v="5"/>
    <s v="diesel"/>
    <n v="40.99"/>
    <n v="8.1999999999999993"/>
    <x v="2"/>
    <n v="336.11"/>
  </r>
  <r>
    <d v="2022-03-15T00:00:00"/>
    <x v="0"/>
    <s v="diesel"/>
    <n v="55.87"/>
    <n v="8.1999999999999993"/>
    <x v="2"/>
    <n v="458.13"/>
  </r>
  <r>
    <d v="2022-03-15T00:00:00"/>
    <x v="3"/>
    <s v="diesel"/>
    <n v="57.81"/>
    <n v="8.1999999999999993"/>
    <x v="2"/>
    <n v="474.04"/>
  </r>
  <r>
    <d v="2022-03-15T00:00:00"/>
    <x v="17"/>
    <s v="benzyna"/>
    <n v="40.9"/>
    <n v="7.92"/>
    <x v="2"/>
    <n v="323.92"/>
  </r>
  <r>
    <d v="2022-03-15T00:00:00"/>
    <x v="18"/>
    <s v="benzyna"/>
    <n v="48.85"/>
    <n v="7.92"/>
    <x v="2"/>
    <n v="386.89"/>
  </r>
  <r>
    <d v="2022-03-16T00:00:00"/>
    <x v="8"/>
    <s v="diesel"/>
    <n v="44.48"/>
    <n v="8.61"/>
    <x v="2"/>
    <n v="382.97"/>
  </r>
  <r>
    <d v="2022-03-16T00:00:00"/>
    <x v="9"/>
    <s v="diesel"/>
    <n v="48.46"/>
    <n v="8.61"/>
    <x v="2"/>
    <n v="417.24"/>
  </r>
  <r>
    <d v="2022-03-16T00:00:00"/>
    <x v="12"/>
    <s v="diesel"/>
    <n v="51.7"/>
    <n v="8.61"/>
    <x v="2"/>
    <n v="445.13"/>
  </r>
  <r>
    <d v="2022-03-16T00:00:00"/>
    <x v="13"/>
    <s v="diesel"/>
    <n v="43.52"/>
    <n v="8.61"/>
    <x v="2"/>
    <n v="374.7"/>
  </r>
  <r>
    <d v="2022-03-21T00:00:00"/>
    <x v="0"/>
    <s v="diesel"/>
    <n v="60.18"/>
    <n v="8.61"/>
    <x v="2"/>
    <n v="518.14"/>
  </r>
  <r>
    <d v="2022-03-21T00:00:00"/>
    <x v="1"/>
    <s v="benzyna"/>
    <n v="43.04"/>
    <n v="8.4499999999999993"/>
    <x v="2"/>
    <n v="363.68"/>
  </r>
  <r>
    <d v="2022-03-21T00:00:00"/>
    <x v="2"/>
    <s v="diesel"/>
    <n v="50.16"/>
    <n v="8.61"/>
    <x v="2"/>
    <n v="431.87"/>
  </r>
  <r>
    <d v="2022-03-21T00:00:00"/>
    <x v="3"/>
    <s v="diesel"/>
    <n v="42.87"/>
    <n v="8.61"/>
    <x v="2"/>
    <n v="369.11"/>
  </r>
  <r>
    <d v="2022-03-21T00:00:00"/>
    <x v="4"/>
    <s v="diesel"/>
    <n v="56.32"/>
    <n v="8.61"/>
    <x v="2"/>
    <n v="484.91"/>
  </r>
  <r>
    <d v="2022-03-21T00:00:00"/>
    <x v="5"/>
    <s v="diesel"/>
    <n v="40.479999999999997"/>
    <n v="8.61"/>
    <x v="2"/>
    <n v="348.53"/>
  </r>
  <r>
    <d v="2022-03-21T00:00:00"/>
    <x v="6"/>
    <s v="benzyna"/>
    <n v="58.74"/>
    <n v="8.4499999999999993"/>
    <x v="2"/>
    <n v="496.35"/>
  </r>
  <r>
    <d v="2022-03-21T00:00:00"/>
    <x v="7"/>
    <s v="benzyna"/>
    <n v="53.82"/>
    <n v="8.4499999999999993"/>
    <x v="2"/>
    <n v="454.77"/>
  </r>
  <r>
    <d v="2022-03-21T00:00:00"/>
    <x v="8"/>
    <s v="diesel"/>
    <n v="59.36"/>
    <n v="8.61"/>
    <x v="2"/>
    <n v="511.08"/>
  </r>
  <r>
    <d v="2022-03-22T00:00:00"/>
    <x v="9"/>
    <s v="diesel"/>
    <n v="40.06"/>
    <n v="8.61"/>
    <x v="2"/>
    <n v="344.91"/>
  </r>
  <r>
    <d v="2022-03-22T00:00:00"/>
    <x v="10"/>
    <s v="benzyna"/>
    <n v="46.79"/>
    <n v="8.4499999999999993"/>
    <x v="2"/>
    <n v="395.37"/>
  </r>
  <r>
    <d v="2022-03-22T00:00:00"/>
    <x v="11"/>
    <s v="benzyna"/>
    <n v="45.47"/>
    <n v="8.4499999999999993"/>
    <x v="2"/>
    <n v="384.22"/>
  </r>
  <r>
    <d v="2022-03-22T00:00:00"/>
    <x v="12"/>
    <s v="diesel"/>
    <n v="49.06"/>
    <n v="8.61"/>
    <x v="2"/>
    <n v="422.4"/>
  </r>
  <r>
    <d v="2022-03-22T00:00:00"/>
    <x v="13"/>
    <s v="diesel"/>
    <n v="50.81"/>
    <n v="8.61"/>
    <x v="2"/>
    <n v="437.47"/>
  </r>
  <r>
    <d v="2022-03-22T00:00:00"/>
    <x v="14"/>
    <s v="diesel"/>
    <n v="49.86"/>
    <n v="8.61"/>
    <x v="2"/>
    <n v="429.29"/>
  </r>
  <r>
    <d v="2022-03-23T00:00:00"/>
    <x v="15"/>
    <s v="diesel"/>
    <n v="53.28"/>
    <n v="8.61"/>
    <x v="2"/>
    <n v="458.74"/>
  </r>
  <r>
    <d v="2022-03-23T00:00:00"/>
    <x v="16"/>
    <s v="diesel"/>
    <n v="44.39"/>
    <n v="8.61"/>
    <x v="2"/>
    <n v="382.19"/>
  </r>
  <r>
    <d v="2022-03-23T00:00:00"/>
    <x v="17"/>
    <s v="benzyna"/>
    <n v="54.23"/>
    <n v="8.4499999999999993"/>
    <x v="2"/>
    <n v="458.24"/>
  </r>
  <r>
    <d v="2022-03-23T00:00:00"/>
    <x v="18"/>
    <s v="benzyna"/>
    <n v="40.36"/>
    <n v="8.4499999999999993"/>
    <x v="2"/>
    <n v="341.04"/>
  </r>
  <r>
    <d v="2022-03-23T00:00:00"/>
    <x v="19"/>
    <s v="diesel"/>
    <n v="46.89"/>
    <n v="8.61"/>
    <x v="2"/>
    <n v="403.72"/>
  </r>
  <r>
    <d v="2022-03-29T00:00:00"/>
    <x v="8"/>
    <s v="diesel"/>
    <n v="57.2"/>
    <n v="8.61"/>
    <x v="2"/>
    <n v="492.49"/>
  </r>
  <r>
    <d v="2022-03-29T00:00:00"/>
    <x v="9"/>
    <s v="diesel"/>
    <n v="48.22"/>
    <n v="8.61"/>
    <x v="2"/>
    <n v="415.17"/>
  </r>
  <r>
    <d v="2022-03-29T00:00:00"/>
    <x v="12"/>
    <s v="diesel"/>
    <n v="56.13"/>
    <n v="8.61"/>
    <x v="2"/>
    <n v="483.27"/>
  </r>
  <r>
    <d v="2022-03-29T00:00:00"/>
    <x v="13"/>
    <s v="diesel"/>
    <n v="57.13"/>
    <n v="8.61"/>
    <x v="2"/>
    <n v="491.88"/>
  </r>
  <r>
    <d v="2022-04-03T00:00:00"/>
    <x v="6"/>
    <s v="benzyna"/>
    <n v="51.46"/>
    <n v="8.4499999999999993"/>
    <x v="3"/>
    <n v="434.83"/>
  </r>
  <r>
    <d v="2022-04-03T00:00:00"/>
    <x v="7"/>
    <s v="benzyna"/>
    <n v="43.97"/>
    <n v="8.4499999999999993"/>
    <x v="3"/>
    <n v="371.54"/>
  </r>
  <r>
    <d v="2022-04-03T00:00:00"/>
    <x v="8"/>
    <s v="diesel"/>
    <n v="51.73"/>
    <n v="8.61"/>
    <x v="3"/>
    <n v="445.39"/>
  </r>
  <r>
    <d v="2022-04-03T00:00:00"/>
    <x v="9"/>
    <s v="diesel"/>
    <n v="40.450000000000003"/>
    <n v="8.61"/>
    <x v="3"/>
    <n v="348.27"/>
  </r>
  <r>
    <d v="2022-04-04T00:00:00"/>
    <x v="10"/>
    <s v="benzyna"/>
    <n v="51.51"/>
    <n v="8.1199999999999992"/>
    <x v="3"/>
    <n v="418.26"/>
  </r>
  <r>
    <d v="2022-04-05T00:00:00"/>
    <x v="0"/>
    <s v="diesel"/>
    <n v="56.35"/>
    <n v="8.32"/>
    <x v="3"/>
    <n v="468.83"/>
  </r>
  <r>
    <d v="2022-04-05T00:00:00"/>
    <x v="1"/>
    <s v="benzyna"/>
    <n v="60.58"/>
    <n v="8.1199999999999992"/>
    <x v="3"/>
    <n v="491.9"/>
  </r>
  <r>
    <d v="2022-04-05T00:00:00"/>
    <x v="2"/>
    <s v="diesel"/>
    <n v="52.45"/>
    <n v="8.32"/>
    <x v="3"/>
    <n v="436.38"/>
  </r>
  <r>
    <d v="2022-04-05T00:00:00"/>
    <x v="3"/>
    <s v="diesel"/>
    <n v="54.97"/>
    <n v="8.32"/>
    <x v="3"/>
    <n v="457.35"/>
  </r>
  <r>
    <d v="2022-04-05T00:00:00"/>
    <x v="4"/>
    <s v="diesel"/>
    <n v="45.86"/>
    <n v="8.32"/>
    <x v="3"/>
    <n v="381.55"/>
  </r>
  <r>
    <d v="2022-04-05T00:00:00"/>
    <x v="5"/>
    <s v="diesel"/>
    <n v="52.73"/>
    <n v="8.32"/>
    <x v="3"/>
    <n v="438.71"/>
  </r>
  <r>
    <d v="2022-04-06T00:00:00"/>
    <x v="11"/>
    <s v="benzyna"/>
    <n v="58.08"/>
    <n v="8.1199999999999992"/>
    <x v="3"/>
    <n v="471.6"/>
  </r>
  <r>
    <d v="2022-04-06T00:00:00"/>
    <x v="12"/>
    <s v="diesel"/>
    <n v="41.96"/>
    <n v="8.32"/>
    <x v="3"/>
    <n v="349.1"/>
  </r>
  <r>
    <d v="2022-04-06T00:00:00"/>
    <x v="13"/>
    <s v="diesel"/>
    <n v="43.24"/>
    <n v="8.32"/>
    <x v="3"/>
    <n v="359.75"/>
  </r>
  <r>
    <d v="2022-04-07T00:00:00"/>
    <x v="14"/>
    <s v="diesel"/>
    <n v="54.59"/>
    <n v="8.32"/>
    <x v="3"/>
    <n v="454.18"/>
  </r>
  <r>
    <d v="2022-04-07T00:00:00"/>
    <x v="15"/>
    <s v="diesel"/>
    <n v="42.21"/>
    <n v="8.32"/>
    <x v="3"/>
    <n v="351.18"/>
  </r>
  <r>
    <d v="2022-04-07T00:00:00"/>
    <x v="16"/>
    <s v="diesel"/>
    <n v="57.08"/>
    <n v="8.32"/>
    <x v="3"/>
    <n v="474.9"/>
  </r>
  <r>
    <d v="2022-04-07T00:00:00"/>
    <x v="17"/>
    <s v="benzyna"/>
    <n v="60.87"/>
    <n v="8.1199999999999992"/>
    <x v="3"/>
    <n v="494.26"/>
  </r>
  <r>
    <d v="2022-04-07T00:00:00"/>
    <x v="18"/>
    <s v="benzyna"/>
    <n v="42.34"/>
    <n v="8.1199999999999992"/>
    <x v="3"/>
    <n v="343.8"/>
  </r>
  <r>
    <d v="2022-04-07T00:00:00"/>
    <x v="19"/>
    <s v="diesel"/>
    <n v="49.21"/>
    <n v="8.32"/>
    <x v="3"/>
    <n v="409.42"/>
  </r>
  <r>
    <d v="2022-04-13T00:00:00"/>
    <x v="9"/>
    <s v="diesel"/>
    <n v="51.84"/>
    <n v="8.32"/>
    <x v="3"/>
    <n v="431.3"/>
  </r>
  <r>
    <d v="2022-04-13T00:00:00"/>
    <x v="12"/>
    <s v="diesel"/>
    <n v="41.49"/>
    <n v="8.32"/>
    <x v="3"/>
    <n v="345.19"/>
  </r>
  <r>
    <d v="2022-04-13T00:00:00"/>
    <x v="13"/>
    <s v="diesel"/>
    <n v="49.68"/>
    <n v="8.32"/>
    <x v="3"/>
    <n v="413.33"/>
  </r>
  <r>
    <d v="2022-04-13T00:00:00"/>
    <x v="0"/>
    <s v="diesel"/>
    <n v="41.29"/>
    <n v="8.32"/>
    <x v="3"/>
    <n v="343.53"/>
  </r>
  <r>
    <d v="2022-04-14T00:00:00"/>
    <x v="3"/>
    <s v="diesel"/>
    <n v="59.68"/>
    <n v="8.32"/>
    <x v="3"/>
    <n v="496.53"/>
  </r>
  <r>
    <d v="2022-04-14T00:00:00"/>
    <x v="17"/>
    <s v="benzyna"/>
    <n v="58.63"/>
    <n v="8.1199999999999992"/>
    <x v="3"/>
    <n v="476.07"/>
  </r>
  <r>
    <d v="2022-04-14T00:00:00"/>
    <x v="18"/>
    <s v="benzyna"/>
    <n v="54.32"/>
    <n v="8.1199999999999992"/>
    <x v="3"/>
    <n v="441.07"/>
  </r>
  <r>
    <d v="2022-04-14T00:00:00"/>
    <x v="8"/>
    <s v="diesel"/>
    <n v="57.83"/>
    <n v="8.32"/>
    <x v="3"/>
    <n v="481.14"/>
  </r>
  <r>
    <d v="2022-04-25T00:00:00"/>
    <x v="0"/>
    <s v="diesel"/>
    <n v="46.93"/>
    <n v="8.32"/>
    <x v="3"/>
    <n v="390.45"/>
  </r>
  <r>
    <d v="2022-04-25T00:00:00"/>
    <x v="1"/>
    <s v="benzyna"/>
    <n v="41.29"/>
    <n v="8.1199999999999992"/>
    <x v="3"/>
    <n v="335.27"/>
  </r>
  <r>
    <d v="2022-04-25T00:00:00"/>
    <x v="2"/>
    <s v="diesel"/>
    <n v="46.32"/>
    <n v="8.32"/>
    <x v="3"/>
    <n v="385.38"/>
  </r>
  <r>
    <d v="2022-04-25T00:00:00"/>
    <x v="3"/>
    <s v="diesel"/>
    <n v="58.21"/>
    <n v="8.32"/>
    <x v="3"/>
    <n v="484.3"/>
  </r>
  <r>
    <d v="2022-04-25T00:00:00"/>
    <x v="4"/>
    <s v="diesel"/>
    <n v="57.46"/>
    <n v="8.32"/>
    <x v="3"/>
    <n v="478.06"/>
  </r>
  <r>
    <d v="2022-04-25T00:00:00"/>
    <x v="5"/>
    <s v="diesel"/>
    <n v="44.9"/>
    <n v="8.32"/>
    <x v="3"/>
    <n v="373.56"/>
  </r>
  <r>
    <d v="2022-04-26T00:00:00"/>
    <x v="6"/>
    <s v="benzyna"/>
    <n v="42.63"/>
    <n v="8.1199999999999992"/>
    <x v="3"/>
    <n v="346.15"/>
  </r>
  <r>
    <d v="2022-04-26T00:00:00"/>
    <x v="7"/>
    <s v="benzyna"/>
    <n v="42.45"/>
    <n v="8.1199999999999992"/>
    <x v="3"/>
    <n v="344.69"/>
  </r>
  <r>
    <d v="2022-04-26T00:00:00"/>
    <x v="8"/>
    <s v="diesel"/>
    <n v="43.3"/>
    <n v="8.32"/>
    <x v="3"/>
    <n v="360.25"/>
  </r>
  <r>
    <d v="2022-04-26T00:00:00"/>
    <x v="9"/>
    <s v="diesel"/>
    <n v="40.869999999999997"/>
    <n v="8.32"/>
    <x v="3"/>
    <n v="340.03"/>
  </r>
  <r>
    <d v="2022-04-26T00:00:00"/>
    <x v="10"/>
    <s v="benzyna"/>
    <n v="44.22"/>
    <n v="8.1199999999999992"/>
    <x v="3"/>
    <n v="359.06"/>
  </r>
  <r>
    <d v="2022-04-26T00:00:00"/>
    <x v="11"/>
    <s v="benzyna"/>
    <n v="46.92"/>
    <n v="8.1199999999999992"/>
    <x v="3"/>
    <n v="380.99"/>
  </r>
  <r>
    <d v="2022-04-27T00:00:00"/>
    <x v="12"/>
    <s v="diesel"/>
    <n v="59.19"/>
    <n v="8.32"/>
    <x v="3"/>
    <n v="492.46"/>
  </r>
  <r>
    <d v="2022-04-27T00:00:00"/>
    <x v="13"/>
    <s v="diesel"/>
    <n v="51.75"/>
    <n v="8.32"/>
    <x v="3"/>
    <n v="430.56"/>
  </r>
  <r>
    <d v="2022-04-27T00:00:00"/>
    <x v="14"/>
    <s v="diesel"/>
    <n v="57.92"/>
    <n v="8.32"/>
    <x v="3"/>
    <n v="481.89"/>
  </r>
  <r>
    <d v="2022-04-27T00:00:00"/>
    <x v="15"/>
    <s v="diesel"/>
    <n v="45.76"/>
    <n v="8.32"/>
    <x v="3"/>
    <n v="380.72"/>
  </r>
  <r>
    <d v="2022-04-27T00:00:00"/>
    <x v="16"/>
    <s v="diesel"/>
    <n v="40.08"/>
    <n v="8.32"/>
    <x v="3"/>
    <n v="333.46"/>
  </r>
  <r>
    <d v="2022-04-27T00:00:00"/>
    <x v="17"/>
    <s v="benzyna"/>
    <n v="55.93"/>
    <n v="8.1199999999999992"/>
    <x v="3"/>
    <n v="454.15"/>
  </r>
  <r>
    <d v="2022-04-27T00:00:00"/>
    <x v="18"/>
    <s v="benzyna"/>
    <n v="60.66"/>
    <n v="8.1199999999999992"/>
    <x v="3"/>
    <n v="492.55"/>
  </r>
  <r>
    <d v="2022-04-27T00:00:00"/>
    <x v="19"/>
    <s v="diesel"/>
    <n v="56.43"/>
    <n v="8.32"/>
    <x v="3"/>
    <n v="469.49"/>
  </r>
  <r>
    <d v="2022-05-04T00:00:00"/>
    <x v="8"/>
    <s v="diesel"/>
    <n v="45.76"/>
    <n v="8.32"/>
    <x v="4"/>
    <n v="380.72"/>
  </r>
  <r>
    <d v="2022-05-04T00:00:00"/>
    <x v="9"/>
    <s v="diesel"/>
    <n v="56.95"/>
    <n v="8.32"/>
    <x v="4"/>
    <n v="473.82"/>
  </r>
  <r>
    <d v="2022-05-04T00:00:00"/>
    <x v="10"/>
    <s v="benzyna"/>
    <n v="53.5"/>
    <n v="8.1199999999999992"/>
    <x v="4"/>
    <n v="434.42"/>
  </r>
  <r>
    <d v="2022-05-04T00:00:00"/>
    <x v="11"/>
    <s v="benzyna"/>
    <n v="52.07"/>
    <n v="8.1199999999999992"/>
    <x v="4"/>
    <n v="422.8"/>
  </r>
  <r>
    <d v="2022-05-04T00:00:00"/>
    <x v="12"/>
    <s v="diesel"/>
    <n v="44.41"/>
    <n v="8.32"/>
    <x v="4"/>
    <n v="369.49"/>
  </r>
  <r>
    <d v="2022-05-05T00:00:00"/>
    <x v="13"/>
    <s v="diesel"/>
    <n v="41.59"/>
    <n v="8.32"/>
    <x v="4"/>
    <n v="346.02"/>
  </r>
  <r>
    <d v="2022-05-05T00:00:00"/>
    <x v="14"/>
    <s v="diesel"/>
    <n v="46.57"/>
    <n v="8.32"/>
    <x v="4"/>
    <n v="387.46"/>
  </r>
  <r>
    <d v="2022-05-05T00:00:00"/>
    <x v="15"/>
    <s v="diesel"/>
    <n v="60.19"/>
    <n v="8.32"/>
    <x v="4"/>
    <n v="500.78"/>
  </r>
  <r>
    <d v="2022-05-05T00:00:00"/>
    <x v="16"/>
    <s v="diesel"/>
    <n v="47.29"/>
    <n v="8.32"/>
    <x v="4"/>
    <n v="393.45"/>
  </r>
  <r>
    <d v="2022-05-05T00:00:00"/>
    <x v="17"/>
    <s v="benzyna"/>
    <n v="42.13"/>
    <n v="8.2200000000000006"/>
    <x v="4"/>
    <n v="346.3"/>
  </r>
  <r>
    <d v="2022-05-05T00:00:00"/>
    <x v="18"/>
    <s v="benzyna"/>
    <n v="50.73"/>
    <n v="8.2200000000000006"/>
    <x v="4"/>
    <n v="417"/>
  </r>
  <r>
    <d v="2022-05-05T00:00:00"/>
    <x v="19"/>
    <s v="diesel"/>
    <n v="41.19"/>
    <n v="8.32"/>
    <x v="4"/>
    <n v="342.7"/>
  </r>
  <r>
    <d v="2022-05-05T00:00:00"/>
    <x v="0"/>
    <s v="diesel"/>
    <n v="53.94"/>
    <n v="8.32"/>
    <x v="4"/>
    <n v="448.78"/>
  </r>
  <r>
    <d v="2022-05-06T00:00:00"/>
    <x v="1"/>
    <s v="benzyna"/>
    <n v="50.23"/>
    <n v="8.2200000000000006"/>
    <x v="4"/>
    <n v="412.89"/>
  </r>
  <r>
    <d v="2022-05-06T00:00:00"/>
    <x v="2"/>
    <s v="diesel"/>
    <n v="40.47"/>
    <n v="8.32"/>
    <x v="4"/>
    <n v="336.71"/>
  </r>
  <r>
    <d v="2022-05-06T00:00:00"/>
    <x v="3"/>
    <s v="diesel"/>
    <n v="47.07"/>
    <n v="8.32"/>
    <x v="4"/>
    <n v="391.62"/>
  </r>
  <r>
    <d v="2022-05-06T00:00:00"/>
    <x v="4"/>
    <s v="diesel"/>
    <n v="52.76"/>
    <n v="8.32"/>
    <x v="4"/>
    <n v="438.96"/>
  </r>
  <r>
    <d v="2022-05-06T00:00:00"/>
    <x v="5"/>
    <s v="diesel"/>
    <n v="57.01"/>
    <n v="8.32"/>
    <x v="4"/>
    <n v="474.32"/>
  </r>
  <r>
    <d v="2022-05-06T00:00:00"/>
    <x v="6"/>
    <s v="benzyna"/>
    <n v="40.090000000000003"/>
    <n v="8.2200000000000006"/>
    <x v="4"/>
    <n v="329.53"/>
  </r>
  <r>
    <d v="2022-05-06T00:00:00"/>
    <x v="7"/>
    <s v="benzyna"/>
    <n v="40.36"/>
    <n v="8.2200000000000006"/>
    <x v="4"/>
    <n v="331.75"/>
  </r>
  <r>
    <d v="2022-05-06T00:00:00"/>
    <x v="19"/>
    <s v="diesel"/>
    <n v="45.68"/>
    <n v="8.32"/>
    <x v="4"/>
    <n v="380.05"/>
  </r>
  <r>
    <d v="2022-05-10T00:00:00"/>
    <x v="17"/>
    <s v="benzyna"/>
    <n v="58.03"/>
    <n v="8.2200000000000006"/>
    <x v="4"/>
    <n v="477"/>
  </r>
  <r>
    <d v="2022-05-10T00:00:00"/>
    <x v="18"/>
    <s v="benzyna"/>
    <n v="50.27"/>
    <n v="8.2200000000000006"/>
    <x v="4"/>
    <n v="413.21"/>
  </r>
  <r>
    <d v="2022-05-10T00:00:00"/>
    <x v="8"/>
    <s v="diesel"/>
    <n v="52.78"/>
    <n v="8.32"/>
    <x v="4"/>
    <n v="439.12"/>
  </r>
  <r>
    <d v="2022-05-10T00:00:00"/>
    <x v="9"/>
    <s v="diesel"/>
    <n v="53.82"/>
    <n v="8.32"/>
    <x v="4"/>
    <n v="447.78"/>
  </r>
  <r>
    <d v="2022-05-11T00:00:00"/>
    <x v="0"/>
    <s v="diesel"/>
    <n v="52.08"/>
    <n v="8.1199999999999992"/>
    <x v="4"/>
    <n v="422.88"/>
  </r>
  <r>
    <d v="2022-05-11T00:00:00"/>
    <x v="3"/>
    <s v="diesel"/>
    <n v="43.9"/>
    <n v="8.1199999999999992"/>
    <x v="4"/>
    <n v="356.46"/>
  </r>
  <r>
    <d v="2022-05-11T00:00:00"/>
    <x v="12"/>
    <s v="diesel"/>
    <n v="49.96"/>
    <n v="8.1199999999999992"/>
    <x v="4"/>
    <n v="405.67"/>
  </r>
  <r>
    <d v="2022-05-11T00:00:00"/>
    <x v="13"/>
    <s v="diesel"/>
    <n v="51.32"/>
    <n v="8.1199999999999992"/>
    <x v="4"/>
    <n v="416.71"/>
  </r>
  <r>
    <d v="2022-05-14T00:00:00"/>
    <x v="0"/>
    <s v="diesel"/>
    <n v="57.63"/>
    <n v="8.1199999999999992"/>
    <x v="4"/>
    <n v="467.95"/>
  </r>
  <r>
    <d v="2022-05-14T00:00:00"/>
    <x v="3"/>
    <s v="diesel"/>
    <n v="51.56"/>
    <n v="8.1199999999999992"/>
    <x v="4"/>
    <n v="418.66"/>
  </r>
  <r>
    <d v="2022-05-14T00:00:00"/>
    <x v="17"/>
    <s v="benzyna"/>
    <n v="50.14"/>
    <n v="8.32"/>
    <x v="4"/>
    <n v="417.16"/>
  </r>
  <r>
    <d v="2022-05-15T00:00:00"/>
    <x v="18"/>
    <s v="benzyna"/>
    <n v="46.02"/>
    <n v="8.32"/>
    <x v="4"/>
    <n v="382.88"/>
  </r>
  <r>
    <d v="2022-05-15T00:00:00"/>
    <x v="8"/>
    <s v="diesel"/>
    <n v="60.96"/>
    <n v="8.1199999999999992"/>
    <x v="4"/>
    <n v="494.99"/>
  </r>
  <r>
    <d v="2022-05-15T00:00:00"/>
    <x v="9"/>
    <s v="diesel"/>
    <n v="54.65"/>
    <n v="8.1199999999999992"/>
    <x v="4"/>
    <n v="443.75"/>
  </r>
  <r>
    <d v="2022-05-15T00:00:00"/>
    <x v="12"/>
    <s v="diesel"/>
    <n v="59.42"/>
    <n v="8.1199999999999992"/>
    <x v="4"/>
    <n v="482.49"/>
  </r>
  <r>
    <d v="2022-05-15T00:00:00"/>
    <x v="13"/>
    <s v="diesel"/>
    <n v="54.46"/>
    <n v="8.1199999999999992"/>
    <x v="4"/>
    <n v="442.21"/>
  </r>
  <r>
    <d v="2022-05-23T00:00:00"/>
    <x v="0"/>
    <s v="diesel"/>
    <n v="54.05"/>
    <n v="8.2200000000000006"/>
    <x v="4"/>
    <n v="444.29"/>
  </r>
  <r>
    <d v="2022-05-23T00:00:00"/>
    <x v="1"/>
    <s v="benzyna"/>
    <n v="47.68"/>
    <n v="8.32"/>
    <x v="4"/>
    <n v="396.69"/>
  </r>
  <r>
    <d v="2022-05-23T00:00:00"/>
    <x v="2"/>
    <s v="diesel"/>
    <n v="60.49"/>
    <n v="8.2200000000000006"/>
    <x v="4"/>
    <n v="497.22"/>
  </r>
  <r>
    <d v="2022-05-23T00:00:00"/>
    <x v="3"/>
    <s v="diesel"/>
    <n v="45.74"/>
    <n v="8.2200000000000006"/>
    <x v="4"/>
    <n v="375.98"/>
  </r>
  <r>
    <d v="2022-05-23T00:00:00"/>
    <x v="4"/>
    <s v="diesel"/>
    <n v="42.42"/>
    <n v="8.2200000000000006"/>
    <x v="4"/>
    <n v="348.69"/>
  </r>
  <r>
    <d v="2022-05-23T00:00:00"/>
    <x v="5"/>
    <s v="diesel"/>
    <n v="47.4"/>
    <n v="8.2200000000000006"/>
    <x v="4"/>
    <n v="389.62"/>
  </r>
  <r>
    <d v="2022-05-24T00:00:00"/>
    <x v="6"/>
    <s v="benzyna"/>
    <n v="51.63"/>
    <n v="8.32"/>
    <x v="4"/>
    <n v="429.56"/>
  </r>
  <r>
    <d v="2022-05-24T00:00:00"/>
    <x v="7"/>
    <s v="benzyna"/>
    <n v="52.45"/>
    <n v="8.32"/>
    <x v="4"/>
    <n v="436.38"/>
  </r>
  <r>
    <d v="2022-05-24T00:00:00"/>
    <x v="8"/>
    <s v="diesel"/>
    <n v="57.74"/>
    <n v="8.2200000000000006"/>
    <x v="4"/>
    <n v="474.62"/>
  </r>
  <r>
    <d v="2022-05-25T00:00:00"/>
    <x v="9"/>
    <s v="diesel"/>
    <n v="55.58"/>
    <n v="8.2200000000000006"/>
    <x v="4"/>
    <n v="456.86"/>
  </r>
  <r>
    <d v="2022-05-25T00:00:00"/>
    <x v="10"/>
    <s v="benzyna"/>
    <n v="53.82"/>
    <n v="8.32"/>
    <x v="4"/>
    <n v="447.78"/>
  </r>
  <r>
    <d v="2022-05-25T00:00:00"/>
    <x v="11"/>
    <s v="benzyna"/>
    <n v="55.87"/>
    <n v="8.32"/>
    <x v="4"/>
    <n v="464.83"/>
  </r>
  <r>
    <d v="2022-05-25T00:00:00"/>
    <x v="12"/>
    <s v="diesel"/>
    <n v="48.74"/>
    <n v="8.2200000000000006"/>
    <x v="4"/>
    <n v="400.64"/>
  </r>
  <r>
    <d v="2022-05-25T00:00:00"/>
    <x v="13"/>
    <s v="diesel"/>
    <n v="52.13"/>
    <n v="8.2200000000000006"/>
    <x v="4"/>
    <n v="428.5"/>
  </r>
  <r>
    <d v="2022-05-25T00:00:00"/>
    <x v="14"/>
    <s v="diesel"/>
    <n v="51.65"/>
    <n v="8.2200000000000006"/>
    <x v="4"/>
    <n v="424.56"/>
  </r>
  <r>
    <d v="2022-05-25T00:00:00"/>
    <x v="15"/>
    <s v="diesel"/>
    <n v="59.18"/>
    <n v="8.2200000000000006"/>
    <x v="4"/>
    <n v="486.45"/>
  </r>
  <r>
    <d v="2022-05-26T00:00:00"/>
    <x v="16"/>
    <s v="diesel"/>
    <n v="45.24"/>
    <n v="8.2200000000000006"/>
    <x v="4"/>
    <n v="371.87"/>
  </r>
  <r>
    <d v="2022-05-26T00:00:00"/>
    <x v="17"/>
    <s v="benzyna"/>
    <n v="48.28"/>
    <n v="8.32"/>
    <x v="4"/>
    <n v="401.68"/>
  </r>
  <r>
    <d v="2022-05-26T00:00:00"/>
    <x v="18"/>
    <s v="benzyna"/>
    <n v="58.81"/>
    <n v="8.32"/>
    <x v="4"/>
    <n v="489.29"/>
  </r>
  <r>
    <d v="2022-05-26T00:00:00"/>
    <x v="19"/>
    <s v="diesel"/>
    <n v="58.98"/>
    <n v="8.2200000000000006"/>
    <x v="4"/>
    <n v="484.81"/>
  </r>
  <r>
    <d v="2022-06-04T00:00:00"/>
    <x v="0"/>
    <s v="diesel"/>
    <n v="42.96"/>
    <n v="8.2200000000000006"/>
    <x v="5"/>
    <n v="353.13"/>
  </r>
  <r>
    <d v="2022-06-04T00:00:00"/>
    <x v="1"/>
    <s v="benzyna"/>
    <n v="43.67"/>
    <n v="8.32"/>
    <x v="5"/>
    <n v="363.33"/>
  </r>
  <r>
    <d v="2022-06-04T00:00:00"/>
    <x v="2"/>
    <s v="diesel"/>
    <n v="45.61"/>
    <n v="8.2200000000000006"/>
    <x v="5"/>
    <n v="374.91"/>
  </r>
  <r>
    <d v="2022-06-04T00:00:00"/>
    <x v="3"/>
    <s v="diesel"/>
    <n v="55.42"/>
    <n v="8.2200000000000006"/>
    <x v="5"/>
    <n v="455.55"/>
  </r>
  <r>
    <d v="2022-06-04T00:00:00"/>
    <x v="4"/>
    <s v="diesel"/>
    <n v="60.85"/>
    <n v="8.2200000000000006"/>
    <x v="5"/>
    <n v="500.18"/>
  </r>
  <r>
    <d v="2022-06-04T00:00:00"/>
    <x v="5"/>
    <s v="diesel"/>
    <n v="47.01"/>
    <n v="8.2200000000000006"/>
    <x v="5"/>
    <n v="386.42"/>
  </r>
  <r>
    <d v="2022-06-04T00:00:00"/>
    <x v="6"/>
    <s v="benzyna"/>
    <n v="54.95"/>
    <n v="8.32"/>
    <x v="5"/>
    <n v="457.18"/>
  </r>
  <r>
    <d v="2022-06-05T00:00:00"/>
    <x v="7"/>
    <s v="benzyna"/>
    <n v="43.35"/>
    <n v="8.32"/>
    <x v="5"/>
    <n v="360.67"/>
  </r>
  <r>
    <d v="2022-06-06T00:00:00"/>
    <x v="8"/>
    <s v="diesel"/>
    <n v="41.48"/>
    <n v="8.2200000000000006"/>
    <x v="5"/>
    <n v="340.96"/>
  </r>
  <r>
    <d v="2022-06-06T00:00:00"/>
    <x v="9"/>
    <s v="diesel"/>
    <n v="50.58"/>
    <n v="8.2200000000000006"/>
    <x v="5"/>
    <n v="415.76"/>
  </r>
  <r>
    <d v="2022-06-06T00:00:00"/>
    <x v="10"/>
    <s v="benzyna"/>
    <n v="52.56"/>
    <n v="8.32"/>
    <x v="5"/>
    <n v="437.29"/>
  </r>
  <r>
    <d v="2022-06-06T00:00:00"/>
    <x v="11"/>
    <s v="benzyna"/>
    <n v="43.49"/>
    <n v="8.32"/>
    <x v="5"/>
    <n v="361.83"/>
  </r>
  <r>
    <d v="2022-06-06T00:00:00"/>
    <x v="12"/>
    <s v="diesel"/>
    <n v="45.3"/>
    <n v="8.2200000000000006"/>
    <x v="5"/>
    <n v="372.36"/>
  </r>
  <r>
    <d v="2022-06-06T00:00:00"/>
    <x v="13"/>
    <s v="diesel"/>
    <n v="55.87"/>
    <n v="8.2200000000000006"/>
    <x v="5"/>
    <n v="459.25"/>
  </r>
  <r>
    <d v="2022-06-06T00:00:00"/>
    <x v="14"/>
    <s v="diesel"/>
    <n v="55.23"/>
    <n v="8.2200000000000006"/>
    <x v="5"/>
    <n v="453.99"/>
  </r>
  <r>
    <d v="2022-06-06T00:00:00"/>
    <x v="15"/>
    <s v="diesel"/>
    <n v="42.32"/>
    <n v="8.2200000000000006"/>
    <x v="5"/>
    <n v="347.87"/>
  </r>
  <r>
    <d v="2022-06-07T00:00:00"/>
    <x v="16"/>
    <s v="diesel"/>
    <n v="47.37"/>
    <n v="8.2200000000000006"/>
    <x v="5"/>
    <n v="389.38"/>
  </r>
  <r>
    <d v="2022-06-07T00:00:00"/>
    <x v="17"/>
    <s v="benzyna"/>
    <n v="55.31"/>
    <n v="8.32"/>
    <x v="5"/>
    <n v="460.17"/>
  </r>
  <r>
    <d v="2022-06-07T00:00:00"/>
    <x v="18"/>
    <s v="benzyna"/>
    <n v="48.58"/>
    <n v="8.32"/>
    <x v="5"/>
    <n v="404.18"/>
  </r>
  <r>
    <d v="2022-06-07T00:00:00"/>
    <x v="19"/>
    <s v="diesel"/>
    <n v="52.22"/>
    <n v="8.2200000000000006"/>
    <x v="5"/>
    <n v="429.24"/>
  </r>
  <r>
    <d v="2022-06-11T00:00:00"/>
    <x v="0"/>
    <s v="diesel"/>
    <n v="44.13"/>
    <n v="8.2200000000000006"/>
    <x v="5"/>
    <n v="362.74"/>
  </r>
  <r>
    <d v="2022-06-11T00:00:00"/>
    <x v="3"/>
    <s v="diesel"/>
    <n v="47.53"/>
    <n v="8.2200000000000006"/>
    <x v="5"/>
    <n v="390.69"/>
  </r>
  <r>
    <d v="2022-06-11T00:00:00"/>
    <x v="17"/>
    <s v="benzyna"/>
    <n v="45.63"/>
    <n v="8.32"/>
    <x v="5"/>
    <n v="379.64"/>
  </r>
  <r>
    <d v="2022-06-11T00:00:00"/>
    <x v="18"/>
    <s v="benzyna"/>
    <n v="50.74"/>
    <n v="8.32"/>
    <x v="5"/>
    <n v="422.15"/>
  </r>
  <r>
    <d v="2022-06-13T00:00:00"/>
    <x v="8"/>
    <s v="diesel"/>
    <n v="55.69"/>
    <n v="8.2200000000000006"/>
    <x v="5"/>
    <n v="457.77"/>
  </r>
  <r>
    <d v="2022-06-13T00:00:00"/>
    <x v="9"/>
    <s v="diesel"/>
    <n v="51.47"/>
    <n v="8.2200000000000006"/>
    <x v="5"/>
    <n v="423.08"/>
  </r>
  <r>
    <d v="2022-06-13T00:00:00"/>
    <x v="12"/>
    <s v="diesel"/>
    <n v="53.67"/>
    <n v="8.2200000000000006"/>
    <x v="5"/>
    <n v="441.16"/>
  </r>
  <r>
    <d v="2022-06-13T00:00:00"/>
    <x v="13"/>
    <s v="diesel"/>
    <n v="43.9"/>
    <n v="8.2200000000000006"/>
    <x v="5"/>
    <n v="360.85"/>
  </r>
  <r>
    <d v="2022-06-14T00:00:00"/>
    <x v="12"/>
    <s v="diesel"/>
    <n v="52.23"/>
    <n v="8.2200000000000006"/>
    <x v="5"/>
    <n v="429.33"/>
  </r>
  <r>
    <d v="2022-06-14T00:00:00"/>
    <x v="13"/>
    <s v="diesel"/>
    <n v="50.57"/>
    <n v="8.2200000000000006"/>
    <x v="5"/>
    <n v="415.68"/>
  </r>
  <r>
    <d v="2022-06-15T00:00:00"/>
    <x v="12"/>
    <s v="diesel"/>
    <n v="59.5"/>
    <n v="8.2200000000000006"/>
    <x v="5"/>
    <n v="489.09"/>
  </r>
  <r>
    <d v="2022-06-15T00:00:00"/>
    <x v="13"/>
    <s v="diesel"/>
    <n v="50.09"/>
    <n v="8.2200000000000006"/>
    <x v="5"/>
    <n v="411.73"/>
  </r>
  <r>
    <d v="2022-06-19T00:00:00"/>
    <x v="11"/>
    <s v="benzyna"/>
    <n v="48.12"/>
    <n v="8.32"/>
    <x v="5"/>
    <n v="400.35"/>
  </r>
  <r>
    <d v="2022-06-19T00:00:00"/>
    <x v="12"/>
    <s v="diesel"/>
    <n v="52.83"/>
    <n v="8.2200000000000006"/>
    <x v="5"/>
    <n v="434.26"/>
  </r>
  <r>
    <d v="2022-06-19T00:00:00"/>
    <x v="13"/>
    <s v="diesel"/>
    <n v="44.06"/>
    <n v="8.2200000000000006"/>
    <x v="5"/>
    <n v="362.17"/>
  </r>
  <r>
    <d v="2022-06-19T00:00:00"/>
    <x v="14"/>
    <s v="diesel"/>
    <n v="45.67"/>
    <n v="8.2200000000000006"/>
    <x v="5"/>
    <n v="375.4"/>
  </r>
  <r>
    <d v="2022-06-20T00:00:00"/>
    <x v="15"/>
    <s v="diesel"/>
    <n v="58.3"/>
    <n v="8.2200000000000006"/>
    <x v="5"/>
    <n v="479.22"/>
  </r>
  <r>
    <d v="2022-06-20T00:00:00"/>
    <x v="16"/>
    <s v="diesel"/>
    <n v="55.75"/>
    <n v="8.2200000000000006"/>
    <x v="5"/>
    <n v="458.26"/>
  </r>
  <r>
    <d v="2022-06-20T00:00:00"/>
    <x v="17"/>
    <s v="benzyna"/>
    <n v="53.59"/>
    <n v="8.32"/>
    <x v="5"/>
    <n v="445.86"/>
  </r>
  <r>
    <d v="2022-06-20T00:00:00"/>
    <x v="18"/>
    <s v="benzyna"/>
    <n v="45.15"/>
    <n v="8.32"/>
    <x v="5"/>
    <n v="375.64"/>
  </r>
  <r>
    <d v="2022-06-20T00:00:00"/>
    <x v="19"/>
    <s v="diesel"/>
    <n v="50.1"/>
    <n v="8.2200000000000006"/>
    <x v="5"/>
    <n v="411.82"/>
  </r>
  <r>
    <d v="2022-06-21T00:00:00"/>
    <x v="7"/>
    <s v="benzyna"/>
    <n v="51.12"/>
    <n v="8.32"/>
    <x v="5"/>
    <n v="425.31"/>
  </r>
  <r>
    <d v="2022-06-21T00:00:00"/>
    <x v="8"/>
    <s v="diesel"/>
    <n v="40.299999999999997"/>
    <n v="8.2200000000000006"/>
    <x v="5"/>
    <n v="331.26"/>
  </r>
  <r>
    <d v="2022-06-21T00:00:00"/>
    <x v="9"/>
    <s v="diesel"/>
    <n v="50.94"/>
    <n v="8.2200000000000006"/>
    <x v="5"/>
    <n v="418.72"/>
  </r>
  <r>
    <d v="2022-06-21T00:00:00"/>
    <x v="10"/>
    <s v="benzyna"/>
    <n v="40.5"/>
    <n v="8.32"/>
    <x v="5"/>
    <n v="336.96"/>
  </r>
  <r>
    <d v="2022-06-21T00:00:00"/>
    <x v="11"/>
    <s v="benzyna"/>
    <n v="49.93"/>
    <n v="8.32"/>
    <x v="5"/>
    <n v="415.41"/>
  </r>
  <r>
    <d v="2022-06-21T00:00:00"/>
    <x v="12"/>
    <s v="diesel"/>
    <n v="55.64"/>
    <n v="8.2200000000000006"/>
    <x v="5"/>
    <n v="457.36"/>
  </r>
  <r>
    <d v="2022-06-21T00:00:00"/>
    <x v="13"/>
    <s v="diesel"/>
    <n v="47.27"/>
    <n v="8.2200000000000006"/>
    <x v="5"/>
    <n v="388.55"/>
  </r>
  <r>
    <d v="2022-06-21T00:00:00"/>
    <x v="14"/>
    <s v="diesel"/>
    <n v="55.21"/>
    <n v="8.2200000000000006"/>
    <x v="5"/>
    <n v="453.82"/>
  </r>
  <r>
    <d v="2022-06-21T00:00:00"/>
    <x v="15"/>
    <s v="diesel"/>
    <n v="48.68"/>
    <n v="8.2200000000000006"/>
    <x v="5"/>
    <n v="400.14"/>
  </r>
  <r>
    <d v="2022-06-21T00:00:00"/>
    <x v="16"/>
    <s v="diesel"/>
    <n v="45.33"/>
    <n v="8.2200000000000006"/>
    <x v="5"/>
    <n v="372.61"/>
  </r>
  <r>
    <d v="2022-06-21T00:00:00"/>
    <x v="17"/>
    <s v="benzyna"/>
    <n v="41.8"/>
    <n v="8.32"/>
    <x v="5"/>
    <n v="347.77"/>
  </r>
  <r>
    <d v="2022-06-21T00:00:00"/>
    <x v="18"/>
    <s v="benzyna"/>
    <n v="40.270000000000003"/>
    <n v="8.32"/>
    <x v="5"/>
    <n v="335.04"/>
  </r>
  <r>
    <d v="2022-06-21T00:00:00"/>
    <x v="19"/>
    <s v="diesel"/>
    <n v="45.55"/>
    <n v="8.2200000000000006"/>
    <x v="5"/>
    <n v="374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D6C1A-697B-4B4A-AE2F-43E4F773D3E1}" name="Tabela przestawna1" cacheId="3" applyNumberFormats="0" applyBorderFormats="0" applyFontFormats="0" applyPatternFormats="0" applyAlignmentFormats="0" applyWidthHeightFormats="1" dataCaption="Wartości" updatedVersion="8" minRefreshableVersion="3" useAutoFormatting="1" colGrandTotals="0" itemPrintTitles="1" createdVersion="8" indent="0" outline="1" outlineData="1" multipleFieldFilters="0" chartFormat="1">
  <location ref="A3:C11" firstHeaderRow="1" firstDataRow="2" firstDataCol="1"/>
  <pivotFields count="7"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">
    <i>
      <x/>
    </i>
    <i>
      <x v="1"/>
    </i>
  </colItems>
  <dataFields count="1">
    <dataField name="Średnia z cena_l" fld="4" subtotal="average" baseField="5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FF0E5-AC87-4A9A-9ECF-C214BA675EC4}" name="Tabela przestawna4" cacheId="11" applyNumberFormats="0" applyBorderFormats="0" applyFontFormats="0" applyPatternFormats="0" applyAlignmentFormats="0" applyWidthHeightFormats="1" dataCaption="Wartości" updatedVersion="8" minRefreshableVersion="3" useAutoFormatting="1" colGrandTotals="0" itemPrintTitles="1" createdVersion="8" indent="0" outline="1" outlineData="1" multipleFieldFilters="0">
  <location ref="J3:P25" firstHeaderRow="1" firstDataRow="2" firstDataCol="1"/>
  <pivotFields count="7">
    <pivotField numFmtId="14" showAll="0"/>
    <pivotField axis="axisRow" showAll="0">
      <items count="21">
        <item x="15"/>
        <item x="9"/>
        <item x="2"/>
        <item x="8"/>
        <item x="10"/>
        <item x="6"/>
        <item x="12"/>
        <item x="16"/>
        <item x="4"/>
        <item x="13"/>
        <item x="11"/>
        <item x="3"/>
        <item x="5"/>
        <item x="7"/>
        <item x="17"/>
        <item x="19"/>
        <item x="18"/>
        <item x="0"/>
        <item x="1"/>
        <item x="14"/>
        <item t="default"/>
      </items>
    </pivotField>
    <pivotField showAll="0"/>
    <pivotField dataField="1"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z ilos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ochody" connectionId="1" xr16:uid="{11CFE8F1-71A1-4D48-9C0E-6534B47B183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ochody" connectionId="2" xr16:uid="{BEF3140C-CDBC-4CCD-A1B7-21CABB8AC43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1E29-6765-499D-93FB-8348F1DD2D40}">
  <dimension ref="A3:C11"/>
  <sheetViews>
    <sheetView workbookViewId="0">
      <selection activeCell="B8" sqref="B8"/>
    </sheetView>
  </sheetViews>
  <sheetFormatPr defaultRowHeight="15" x14ac:dyDescent="0.25"/>
  <cols>
    <col min="1" max="2" width="17.7109375" bestFit="1" customWidth="1"/>
    <col min="3" max="3" width="6.42578125" bestFit="1" customWidth="1"/>
    <col min="4" max="4" width="14.28515625" bestFit="1" customWidth="1"/>
  </cols>
  <sheetData>
    <row r="3" spans="1:3" x14ac:dyDescent="0.25">
      <c r="A3" s="3" t="s">
        <v>33</v>
      </c>
      <c r="B3" s="3" t="s">
        <v>30</v>
      </c>
    </row>
    <row r="4" spans="1:3" x14ac:dyDescent="0.25">
      <c r="A4" s="3" t="s">
        <v>32</v>
      </c>
      <c r="B4" t="s">
        <v>8</v>
      </c>
      <c r="C4" t="s">
        <v>6</v>
      </c>
    </row>
    <row r="5" spans="1:3" x14ac:dyDescent="0.25">
      <c r="A5" s="4">
        <v>1</v>
      </c>
      <c r="B5" s="6">
        <v>5.6790909090909079</v>
      </c>
      <c r="C5" s="6">
        <v>5.5695652173913075</v>
      </c>
    </row>
    <row r="6" spans="1:3" x14ac:dyDescent="0.25">
      <c r="A6" s="4">
        <v>2</v>
      </c>
      <c r="B6" s="6">
        <v>6.0535714285714279</v>
      </c>
      <c r="C6" s="6">
        <v>6.1964285714285694</v>
      </c>
    </row>
    <row r="7" spans="1:3" x14ac:dyDescent="0.25">
      <c r="A7" s="4">
        <v>3</v>
      </c>
      <c r="B7" s="6">
        <v>8.099375000000002</v>
      </c>
      <c r="C7" s="6">
        <v>8.4141666666666755</v>
      </c>
    </row>
    <row r="8" spans="1:3" x14ac:dyDescent="0.25">
      <c r="A8" s="4">
        <v>4</v>
      </c>
      <c r="B8" s="6">
        <v>8.1612500000000008</v>
      </c>
      <c r="C8" s="6">
        <v>8.3381249999999962</v>
      </c>
    </row>
    <row r="9" spans="1:3" x14ac:dyDescent="0.25">
      <c r="A9" s="4">
        <v>5</v>
      </c>
      <c r="B9" s="6">
        <v>8.2588888888888849</v>
      </c>
      <c r="C9" s="6">
        <v>8.2353846153846195</v>
      </c>
    </row>
    <row r="10" spans="1:3" x14ac:dyDescent="0.25">
      <c r="A10" s="4">
        <v>6</v>
      </c>
      <c r="B10" s="6">
        <v>8.3199999999999967</v>
      </c>
      <c r="C10" s="6">
        <v>8.2200000000000042</v>
      </c>
    </row>
    <row r="11" spans="1:3" x14ac:dyDescent="0.25">
      <c r="A11" s="4" t="s">
        <v>31</v>
      </c>
      <c r="B11" s="6">
        <v>7.5814130434782729</v>
      </c>
      <c r="C11" s="6">
        <v>7.675128205128221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workbookViewId="0">
      <selection activeCell="N5" sqref="N5:N24"/>
    </sheetView>
  </sheetViews>
  <sheetFormatPr defaultRowHeight="15" x14ac:dyDescent="0.25"/>
  <cols>
    <col min="1" max="1" width="10.140625" bestFit="1" customWidth="1"/>
    <col min="3" max="3" width="8.42578125" bestFit="1" customWidth="1"/>
    <col min="4" max="4" width="6" bestFit="1" customWidth="1"/>
    <col min="5" max="5" width="6.7109375" bestFit="1" customWidth="1"/>
    <col min="11" max="11" width="21" bestFit="1" customWidth="1"/>
    <col min="18" max="18" width="13.140625" bestFit="1" customWidth="1"/>
    <col min="19" max="19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29</v>
      </c>
    </row>
    <row r="2" spans="1:15" x14ac:dyDescent="0.25">
      <c r="A2" s="1">
        <v>44564</v>
      </c>
      <c r="B2" t="s">
        <v>5</v>
      </c>
      <c r="C2" t="s">
        <v>6</v>
      </c>
      <c r="D2">
        <v>41.15</v>
      </c>
      <c r="E2">
        <v>5.7</v>
      </c>
      <c r="F2">
        <f>MONTH(A2)</f>
        <v>1</v>
      </c>
      <c r="G2">
        <f>ROUNDDOWN(D2*E2,2)</f>
        <v>234.55</v>
      </c>
    </row>
    <row r="3" spans="1:15" x14ac:dyDescent="0.25">
      <c r="A3" s="1">
        <v>44565</v>
      </c>
      <c r="B3" t="s">
        <v>7</v>
      </c>
      <c r="C3" t="s">
        <v>8</v>
      </c>
      <c r="D3">
        <v>51.81</v>
      </c>
      <c r="E3">
        <v>5.77</v>
      </c>
      <c r="F3">
        <f t="shared" ref="F3:F66" si="0">MONTH(A3)</f>
        <v>1</v>
      </c>
      <c r="G3">
        <f t="shared" ref="G3:G66" si="1">ROUNDDOWN(D3*E3,2)</f>
        <v>298.94</v>
      </c>
    </row>
    <row r="4" spans="1:15" x14ac:dyDescent="0.25">
      <c r="A4" s="1">
        <v>44565</v>
      </c>
      <c r="B4" t="s">
        <v>9</v>
      </c>
      <c r="C4" t="s">
        <v>6</v>
      </c>
      <c r="D4">
        <v>43.85</v>
      </c>
      <c r="E4">
        <v>5.7</v>
      </c>
      <c r="F4">
        <f t="shared" si="0"/>
        <v>1</v>
      </c>
      <c r="G4">
        <f t="shared" si="1"/>
        <v>249.94</v>
      </c>
    </row>
    <row r="5" spans="1:15" x14ac:dyDescent="0.25">
      <c r="A5" s="1">
        <v>44565</v>
      </c>
      <c r="B5" t="s">
        <v>10</v>
      </c>
      <c r="C5" t="s">
        <v>6</v>
      </c>
      <c r="D5">
        <v>53.58</v>
      </c>
      <c r="E5">
        <v>5.7</v>
      </c>
      <c r="F5">
        <f t="shared" si="0"/>
        <v>1</v>
      </c>
      <c r="G5">
        <f t="shared" si="1"/>
        <v>305.39999999999998</v>
      </c>
      <c r="N5" t="s">
        <v>5</v>
      </c>
      <c r="O5">
        <f>SUMIF($B$2:$B$288,N5,$D$2:$D$288)</f>
        <v>864.94999999999993</v>
      </c>
    </row>
    <row r="6" spans="1:15" x14ac:dyDescent="0.25">
      <c r="A6" s="1">
        <v>44566</v>
      </c>
      <c r="B6" t="s">
        <v>11</v>
      </c>
      <c r="C6" t="s">
        <v>6</v>
      </c>
      <c r="D6">
        <v>44.52</v>
      </c>
      <c r="E6">
        <v>5.7</v>
      </c>
      <c r="F6">
        <f t="shared" si="0"/>
        <v>1</v>
      </c>
      <c r="G6">
        <f t="shared" si="1"/>
        <v>253.76</v>
      </c>
      <c r="J6" s="2"/>
      <c r="K6" s="2" t="s">
        <v>28</v>
      </c>
      <c r="N6" t="s">
        <v>7</v>
      </c>
      <c r="O6">
        <f t="shared" ref="O6:O24" si="2">SUMIF($B$2:$B$288,N6,$D$2:$D$288)</f>
        <v>489.64000000000004</v>
      </c>
    </row>
    <row r="7" spans="1:15" x14ac:dyDescent="0.25">
      <c r="A7" s="1">
        <v>44566</v>
      </c>
      <c r="B7" t="s">
        <v>12</v>
      </c>
      <c r="C7" t="s">
        <v>6</v>
      </c>
      <c r="D7">
        <v>59.15</v>
      </c>
      <c r="E7">
        <v>5.7</v>
      </c>
      <c r="F7">
        <f t="shared" si="0"/>
        <v>1</v>
      </c>
      <c r="G7">
        <f t="shared" si="1"/>
        <v>337.15</v>
      </c>
      <c r="J7" s="2">
        <v>1</v>
      </c>
      <c r="K7" s="2">
        <f>SUMIF($F$2:$F$288,J7,$G$2:$G$288)</f>
        <v>10057.910000000002</v>
      </c>
      <c r="N7" t="s">
        <v>9</v>
      </c>
      <c r="O7">
        <f t="shared" si="2"/>
        <v>534.09</v>
      </c>
    </row>
    <row r="8" spans="1:15" x14ac:dyDescent="0.25">
      <c r="A8" s="1">
        <v>44566</v>
      </c>
      <c r="B8" t="s">
        <v>13</v>
      </c>
      <c r="C8" t="s">
        <v>8</v>
      </c>
      <c r="D8">
        <v>50.58</v>
      </c>
      <c r="E8">
        <v>5.77</v>
      </c>
      <c r="F8">
        <f t="shared" si="0"/>
        <v>1</v>
      </c>
      <c r="G8">
        <f t="shared" si="1"/>
        <v>291.83999999999997</v>
      </c>
      <c r="J8" s="2">
        <v>2</v>
      </c>
      <c r="K8" s="2">
        <f t="shared" ref="K8:K18" si="3">SUMIF($F$2:$F$288,J8,$G$2:$G$288)</f>
        <v>13182.099999999997</v>
      </c>
      <c r="N8" t="s">
        <v>10</v>
      </c>
      <c r="O8">
        <f t="shared" si="2"/>
        <v>877.00999999999988</v>
      </c>
    </row>
    <row r="9" spans="1:15" x14ac:dyDescent="0.25">
      <c r="A9" s="1">
        <v>44567</v>
      </c>
      <c r="B9" t="s">
        <v>14</v>
      </c>
      <c r="C9" t="s">
        <v>8</v>
      </c>
      <c r="D9">
        <v>52.76</v>
      </c>
      <c r="E9">
        <v>5.77</v>
      </c>
      <c r="F9">
        <f t="shared" si="0"/>
        <v>1</v>
      </c>
      <c r="G9">
        <f t="shared" si="1"/>
        <v>304.42</v>
      </c>
      <c r="J9" s="2">
        <v>3</v>
      </c>
      <c r="K9" s="2">
        <f t="shared" si="3"/>
        <v>22076.790000000012</v>
      </c>
      <c r="N9" t="s">
        <v>11</v>
      </c>
      <c r="O9">
        <f t="shared" si="2"/>
        <v>584.30999999999995</v>
      </c>
    </row>
    <row r="10" spans="1:15" x14ac:dyDescent="0.25">
      <c r="A10" s="1">
        <v>44567</v>
      </c>
      <c r="B10" t="s">
        <v>15</v>
      </c>
      <c r="C10" t="s">
        <v>6</v>
      </c>
      <c r="D10">
        <v>41.37</v>
      </c>
      <c r="E10">
        <v>5.7</v>
      </c>
      <c r="F10">
        <f t="shared" si="0"/>
        <v>1</v>
      </c>
      <c r="G10">
        <f t="shared" si="1"/>
        <v>235.8</v>
      </c>
      <c r="J10" s="2">
        <v>4</v>
      </c>
      <c r="K10" s="2">
        <f t="shared" si="3"/>
        <v>19942.830000000002</v>
      </c>
      <c r="N10" t="s">
        <v>12</v>
      </c>
      <c r="O10">
        <f t="shared" si="2"/>
        <v>564.63</v>
      </c>
    </row>
    <row r="11" spans="1:15" x14ac:dyDescent="0.25">
      <c r="A11" s="1">
        <v>44567</v>
      </c>
      <c r="B11" t="s">
        <v>16</v>
      </c>
      <c r="C11" t="s">
        <v>6</v>
      </c>
      <c r="D11">
        <v>58.73</v>
      </c>
      <c r="E11">
        <v>5.7</v>
      </c>
      <c r="F11">
        <f t="shared" si="0"/>
        <v>1</v>
      </c>
      <c r="G11">
        <f t="shared" si="1"/>
        <v>334.76</v>
      </c>
      <c r="J11" s="2">
        <v>5</v>
      </c>
      <c r="K11" s="2">
        <f t="shared" si="3"/>
        <v>23938.81</v>
      </c>
      <c r="N11" t="s">
        <v>13</v>
      </c>
      <c r="O11">
        <f t="shared" si="2"/>
        <v>502.34999999999997</v>
      </c>
    </row>
    <row r="12" spans="1:15" x14ac:dyDescent="0.25">
      <c r="A12" s="1">
        <v>44568</v>
      </c>
      <c r="B12" t="s">
        <v>17</v>
      </c>
      <c r="C12" t="s">
        <v>8</v>
      </c>
      <c r="D12">
        <v>56.34</v>
      </c>
      <c r="E12">
        <v>5.77</v>
      </c>
      <c r="F12">
        <f t="shared" si="0"/>
        <v>1</v>
      </c>
      <c r="G12">
        <f t="shared" si="1"/>
        <v>325.08</v>
      </c>
      <c r="J12" s="2">
        <v>6</v>
      </c>
      <c r="K12" s="2">
        <f t="shared" si="3"/>
        <v>21907.91</v>
      </c>
      <c r="N12" t="s">
        <v>14</v>
      </c>
      <c r="O12">
        <f t="shared" si="2"/>
        <v>594.09</v>
      </c>
    </row>
    <row r="13" spans="1:15" x14ac:dyDescent="0.25">
      <c r="A13" s="1">
        <v>44568</v>
      </c>
      <c r="B13" t="s">
        <v>18</v>
      </c>
      <c r="C13" t="s">
        <v>8</v>
      </c>
      <c r="D13">
        <v>57.92</v>
      </c>
      <c r="E13">
        <v>5.77</v>
      </c>
      <c r="F13">
        <f t="shared" si="0"/>
        <v>1</v>
      </c>
      <c r="G13">
        <f t="shared" si="1"/>
        <v>334.19</v>
      </c>
      <c r="N13" t="s">
        <v>15</v>
      </c>
      <c r="O13">
        <f t="shared" si="2"/>
        <v>932.46</v>
      </c>
    </row>
    <row r="14" spans="1:15" x14ac:dyDescent="0.25">
      <c r="A14" s="1">
        <v>44568</v>
      </c>
      <c r="B14" t="s">
        <v>19</v>
      </c>
      <c r="C14" t="s">
        <v>6</v>
      </c>
      <c r="D14">
        <v>58.48</v>
      </c>
      <c r="E14">
        <v>5.7</v>
      </c>
      <c r="F14">
        <f t="shared" si="0"/>
        <v>1</v>
      </c>
      <c r="G14">
        <f t="shared" si="1"/>
        <v>333.33</v>
      </c>
      <c r="N14" t="s">
        <v>16</v>
      </c>
      <c r="O14">
        <f t="shared" si="2"/>
        <v>955.15000000000009</v>
      </c>
    </row>
    <row r="15" spans="1:15" x14ac:dyDescent="0.25">
      <c r="A15" s="1">
        <v>44568</v>
      </c>
      <c r="B15" t="s">
        <v>20</v>
      </c>
      <c r="C15" t="s">
        <v>6</v>
      </c>
      <c r="D15">
        <v>58.62</v>
      </c>
      <c r="E15">
        <v>5.7</v>
      </c>
      <c r="F15">
        <f t="shared" si="0"/>
        <v>1</v>
      </c>
      <c r="G15">
        <f t="shared" si="1"/>
        <v>334.13</v>
      </c>
      <c r="N15" t="s">
        <v>17</v>
      </c>
      <c r="O15">
        <f t="shared" si="2"/>
        <v>613.09000000000015</v>
      </c>
    </row>
    <row r="16" spans="1:15" x14ac:dyDescent="0.25">
      <c r="A16" s="1">
        <v>44569</v>
      </c>
      <c r="B16" t="s">
        <v>21</v>
      </c>
      <c r="C16" t="s">
        <v>6</v>
      </c>
      <c r="D16">
        <v>57.05</v>
      </c>
      <c r="E16">
        <v>5.7</v>
      </c>
      <c r="F16">
        <f t="shared" si="0"/>
        <v>1</v>
      </c>
      <c r="G16">
        <f t="shared" si="1"/>
        <v>325.18</v>
      </c>
      <c r="N16" t="s">
        <v>18</v>
      </c>
      <c r="O16">
        <f t="shared" si="2"/>
        <v>657.36999999999989</v>
      </c>
    </row>
    <row r="17" spans="1:15" x14ac:dyDescent="0.25">
      <c r="A17" s="1">
        <v>44569</v>
      </c>
      <c r="B17" t="s">
        <v>22</v>
      </c>
      <c r="C17" t="s">
        <v>6</v>
      </c>
      <c r="D17">
        <v>41.63</v>
      </c>
      <c r="E17">
        <v>5.7</v>
      </c>
      <c r="F17">
        <f t="shared" si="0"/>
        <v>1</v>
      </c>
      <c r="G17">
        <f t="shared" si="1"/>
        <v>237.29</v>
      </c>
      <c r="N17" t="s">
        <v>19</v>
      </c>
      <c r="O17">
        <f t="shared" si="2"/>
        <v>1146.3300000000002</v>
      </c>
    </row>
    <row r="18" spans="1:15" x14ac:dyDescent="0.25">
      <c r="A18" s="1">
        <v>44569</v>
      </c>
      <c r="B18" t="s">
        <v>23</v>
      </c>
      <c r="C18" t="s">
        <v>6</v>
      </c>
      <c r="D18">
        <v>54.97</v>
      </c>
      <c r="E18">
        <v>5.7</v>
      </c>
      <c r="F18">
        <f t="shared" si="0"/>
        <v>1</v>
      </c>
      <c r="G18">
        <f t="shared" si="1"/>
        <v>313.32</v>
      </c>
      <c r="N18" t="s">
        <v>20</v>
      </c>
      <c r="O18">
        <f t="shared" si="2"/>
        <v>1047.7300000000002</v>
      </c>
    </row>
    <row r="19" spans="1:15" x14ac:dyDescent="0.25">
      <c r="A19" s="1">
        <v>44569</v>
      </c>
      <c r="B19" t="s">
        <v>24</v>
      </c>
      <c r="C19" t="s">
        <v>8</v>
      </c>
      <c r="D19">
        <v>52.34</v>
      </c>
      <c r="E19">
        <v>5.77</v>
      </c>
      <c r="F19">
        <f t="shared" si="0"/>
        <v>1</v>
      </c>
      <c r="G19">
        <f t="shared" si="1"/>
        <v>302</v>
      </c>
      <c r="N19" t="s">
        <v>21</v>
      </c>
      <c r="O19">
        <f t="shared" si="2"/>
        <v>560.85</v>
      </c>
    </row>
    <row r="20" spans="1:15" x14ac:dyDescent="0.25">
      <c r="A20" s="1">
        <v>44569</v>
      </c>
      <c r="B20" t="s">
        <v>25</v>
      </c>
      <c r="C20" t="s">
        <v>8</v>
      </c>
      <c r="D20">
        <v>59.7</v>
      </c>
      <c r="E20">
        <v>5.77</v>
      </c>
      <c r="F20">
        <f t="shared" si="0"/>
        <v>1</v>
      </c>
      <c r="G20">
        <f t="shared" si="1"/>
        <v>344.46</v>
      </c>
      <c r="N20" t="s">
        <v>22</v>
      </c>
      <c r="O20">
        <f t="shared" si="2"/>
        <v>613.4799999999999</v>
      </c>
    </row>
    <row r="21" spans="1:15" x14ac:dyDescent="0.25">
      <c r="A21" s="1">
        <v>44570</v>
      </c>
      <c r="B21" t="s">
        <v>26</v>
      </c>
      <c r="C21" t="s">
        <v>6</v>
      </c>
      <c r="D21">
        <v>49.47</v>
      </c>
      <c r="E21">
        <v>5.7</v>
      </c>
      <c r="F21">
        <f t="shared" si="0"/>
        <v>1</v>
      </c>
      <c r="G21">
        <f t="shared" si="1"/>
        <v>281.97000000000003</v>
      </c>
      <c r="N21" t="s">
        <v>23</v>
      </c>
      <c r="O21">
        <f t="shared" si="2"/>
        <v>602.2600000000001</v>
      </c>
    </row>
    <row r="22" spans="1:15" x14ac:dyDescent="0.25">
      <c r="A22" s="1">
        <v>44585</v>
      </c>
      <c r="B22" t="s">
        <v>5</v>
      </c>
      <c r="C22" t="s">
        <v>6</v>
      </c>
      <c r="D22">
        <v>58.25</v>
      </c>
      <c r="E22">
        <v>5.4</v>
      </c>
      <c r="F22">
        <f t="shared" si="0"/>
        <v>1</v>
      </c>
      <c r="G22">
        <f t="shared" si="1"/>
        <v>314.55</v>
      </c>
      <c r="N22" t="s">
        <v>24</v>
      </c>
      <c r="O22">
        <f t="shared" si="2"/>
        <v>917.40999999999985</v>
      </c>
    </row>
    <row r="23" spans="1:15" x14ac:dyDescent="0.25">
      <c r="A23" s="1">
        <v>44585</v>
      </c>
      <c r="B23" t="s">
        <v>9</v>
      </c>
      <c r="C23" t="s">
        <v>6</v>
      </c>
      <c r="D23">
        <v>48.73</v>
      </c>
      <c r="E23">
        <v>5.4</v>
      </c>
      <c r="F23">
        <f t="shared" si="0"/>
        <v>1</v>
      </c>
      <c r="G23">
        <f t="shared" si="1"/>
        <v>263.14</v>
      </c>
      <c r="N23" t="s">
        <v>25</v>
      </c>
      <c r="O23">
        <f t="shared" si="2"/>
        <v>847.81</v>
      </c>
    </row>
    <row r="24" spans="1:15" x14ac:dyDescent="0.25">
      <c r="A24" s="1">
        <v>44585</v>
      </c>
      <c r="B24" t="s">
        <v>10</v>
      </c>
      <c r="C24" t="s">
        <v>6</v>
      </c>
      <c r="D24">
        <v>58.75</v>
      </c>
      <c r="E24">
        <v>5.4</v>
      </c>
      <c r="F24">
        <f t="shared" si="0"/>
        <v>1</v>
      </c>
      <c r="G24">
        <f t="shared" si="1"/>
        <v>317.25</v>
      </c>
      <c r="N24" t="s">
        <v>26</v>
      </c>
      <c r="O24">
        <f t="shared" si="2"/>
        <v>658.66</v>
      </c>
    </row>
    <row r="25" spans="1:15" x14ac:dyDescent="0.25">
      <c r="A25" s="1">
        <v>44586</v>
      </c>
      <c r="B25" t="s">
        <v>11</v>
      </c>
      <c r="C25" t="s">
        <v>6</v>
      </c>
      <c r="D25">
        <v>50.11</v>
      </c>
      <c r="E25">
        <v>5.4</v>
      </c>
      <c r="F25">
        <f t="shared" si="0"/>
        <v>1</v>
      </c>
      <c r="G25">
        <f t="shared" si="1"/>
        <v>270.58999999999997</v>
      </c>
    </row>
    <row r="26" spans="1:15" x14ac:dyDescent="0.25">
      <c r="A26" s="1">
        <v>44587</v>
      </c>
      <c r="B26" t="s">
        <v>12</v>
      </c>
      <c r="C26" t="s">
        <v>6</v>
      </c>
      <c r="D26">
        <v>60.42</v>
      </c>
      <c r="E26">
        <v>5.4</v>
      </c>
      <c r="F26">
        <f t="shared" si="0"/>
        <v>1</v>
      </c>
      <c r="G26">
        <f t="shared" si="1"/>
        <v>326.26</v>
      </c>
    </row>
    <row r="27" spans="1:15" x14ac:dyDescent="0.25">
      <c r="A27" s="1">
        <v>44587</v>
      </c>
      <c r="B27" t="s">
        <v>16</v>
      </c>
      <c r="C27" t="s">
        <v>6</v>
      </c>
      <c r="D27">
        <v>42.51</v>
      </c>
      <c r="E27">
        <v>5.4</v>
      </c>
      <c r="F27">
        <f t="shared" si="0"/>
        <v>1</v>
      </c>
      <c r="G27">
        <f t="shared" si="1"/>
        <v>229.55</v>
      </c>
    </row>
    <row r="28" spans="1:15" x14ac:dyDescent="0.25">
      <c r="A28" s="1">
        <v>44587</v>
      </c>
      <c r="B28" t="s">
        <v>17</v>
      </c>
      <c r="C28" t="s">
        <v>8</v>
      </c>
      <c r="D28">
        <v>52.76</v>
      </c>
      <c r="E28">
        <v>5.52</v>
      </c>
      <c r="F28">
        <f t="shared" si="0"/>
        <v>1</v>
      </c>
      <c r="G28">
        <f t="shared" si="1"/>
        <v>291.23</v>
      </c>
    </row>
    <row r="29" spans="1:15" x14ac:dyDescent="0.25">
      <c r="A29" s="1">
        <v>44587</v>
      </c>
      <c r="B29" t="s">
        <v>18</v>
      </c>
      <c r="C29" t="s">
        <v>8</v>
      </c>
      <c r="D29">
        <v>49.23</v>
      </c>
      <c r="E29">
        <v>5.52</v>
      </c>
      <c r="F29">
        <f t="shared" si="0"/>
        <v>1</v>
      </c>
      <c r="G29">
        <f t="shared" si="1"/>
        <v>271.74</v>
      </c>
    </row>
    <row r="30" spans="1:15" x14ac:dyDescent="0.25">
      <c r="A30" s="1">
        <v>44588</v>
      </c>
      <c r="B30" t="s">
        <v>19</v>
      </c>
      <c r="C30" t="s">
        <v>6</v>
      </c>
      <c r="D30">
        <v>60.81</v>
      </c>
      <c r="E30">
        <v>5.4</v>
      </c>
      <c r="F30">
        <f t="shared" si="0"/>
        <v>1</v>
      </c>
      <c r="G30">
        <f t="shared" si="1"/>
        <v>328.37</v>
      </c>
    </row>
    <row r="31" spans="1:15" x14ac:dyDescent="0.25">
      <c r="A31" s="1">
        <v>44588</v>
      </c>
      <c r="B31" t="s">
        <v>22</v>
      </c>
      <c r="C31" t="s">
        <v>6</v>
      </c>
      <c r="D31">
        <v>57.09</v>
      </c>
      <c r="E31">
        <v>5.4</v>
      </c>
      <c r="F31">
        <f t="shared" si="0"/>
        <v>1</v>
      </c>
      <c r="G31">
        <f t="shared" si="1"/>
        <v>308.27999999999997</v>
      </c>
    </row>
    <row r="32" spans="1:15" x14ac:dyDescent="0.25">
      <c r="A32" s="1">
        <v>44588</v>
      </c>
      <c r="B32" t="s">
        <v>23</v>
      </c>
      <c r="C32" t="s">
        <v>6</v>
      </c>
      <c r="D32">
        <v>56.9</v>
      </c>
      <c r="E32">
        <v>5.4</v>
      </c>
      <c r="F32">
        <f t="shared" si="0"/>
        <v>1</v>
      </c>
      <c r="G32">
        <f t="shared" si="1"/>
        <v>307.26</v>
      </c>
    </row>
    <row r="33" spans="1:7" x14ac:dyDescent="0.25">
      <c r="A33" s="1">
        <v>44588</v>
      </c>
      <c r="B33" t="s">
        <v>24</v>
      </c>
      <c r="C33" t="s">
        <v>8</v>
      </c>
      <c r="D33">
        <v>42.28</v>
      </c>
      <c r="E33">
        <v>5.52</v>
      </c>
      <c r="F33">
        <f t="shared" si="0"/>
        <v>1</v>
      </c>
      <c r="G33">
        <f t="shared" si="1"/>
        <v>233.38</v>
      </c>
    </row>
    <row r="34" spans="1:7" x14ac:dyDescent="0.25">
      <c r="A34" s="1">
        <v>44589</v>
      </c>
      <c r="B34" t="s">
        <v>26</v>
      </c>
      <c r="C34" t="s">
        <v>6</v>
      </c>
      <c r="D34">
        <v>54.59</v>
      </c>
      <c r="E34">
        <v>5.4</v>
      </c>
      <c r="F34">
        <f t="shared" si="0"/>
        <v>1</v>
      </c>
      <c r="G34">
        <f t="shared" si="1"/>
        <v>294.77999999999997</v>
      </c>
    </row>
    <row r="35" spans="1:7" x14ac:dyDescent="0.25">
      <c r="A35" s="1">
        <v>44590</v>
      </c>
      <c r="B35" t="s">
        <v>14</v>
      </c>
      <c r="C35" t="s">
        <v>8</v>
      </c>
      <c r="D35">
        <v>58.7</v>
      </c>
      <c r="E35">
        <v>5.52</v>
      </c>
      <c r="F35">
        <f t="shared" si="0"/>
        <v>1</v>
      </c>
      <c r="G35">
        <f t="shared" si="1"/>
        <v>324.02</v>
      </c>
    </row>
    <row r="36" spans="1:7" x14ac:dyDescent="0.25">
      <c r="A36" s="1">
        <v>44594</v>
      </c>
      <c r="B36" t="s">
        <v>17</v>
      </c>
      <c r="C36" t="s">
        <v>8</v>
      </c>
      <c r="D36">
        <v>56.62</v>
      </c>
      <c r="E36">
        <v>5.52</v>
      </c>
      <c r="F36">
        <f t="shared" si="0"/>
        <v>2</v>
      </c>
      <c r="G36">
        <f t="shared" si="1"/>
        <v>312.54000000000002</v>
      </c>
    </row>
    <row r="37" spans="1:7" x14ac:dyDescent="0.25">
      <c r="A37" s="1">
        <v>44594</v>
      </c>
      <c r="B37" t="s">
        <v>18</v>
      </c>
      <c r="C37" t="s">
        <v>8</v>
      </c>
      <c r="D37">
        <v>50.77</v>
      </c>
      <c r="E37">
        <v>5.52</v>
      </c>
      <c r="F37">
        <f t="shared" si="0"/>
        <v>2</v>
      </c>
      <c r="G37">
        <f t="shared" si="1"/>
        <v>280.25</v>
      </c>
    </row>
    <row r="38" spans="1:7" x14ac:dyDescent="0.25">
      <c r="A38" s="1">
        <v>44594</v>
      </c>
      <c r="B38" t="s">
        <v>19</v>
      </c>
      <c r="C38" t="s">
        <v>6</v>
      </c>
      <c r="D38">
        <v>44.57</v>
      </c>
      <c r="E38">
        <v>5.8</v>
      </c>
      <c r="F38">
        <f t="shared" si="0"/>
        <v>2</v>
      </c>
      <c r="G38">
        <f t="shared" si="1"/>
        <v>258.5</v>
      </c>
    </row>
    <row r="39" spans="1:7" x14ac:dyDescent="0.25">
      <c r="A39" s="1">
        <v>44595</v>
      </c>
      <c r="B39" t="s">
        <v>20</v>
      </c>
      <c r="C39" t="s">
        <v>6</v>
      </c>
      <c r="D39">
        <v>55.34</v>
      </c>
      <c r="E39">
        <v>5.8</v>
      </c>
      <c r="F39">
        <f t="shared" si="0"/>
        <v>2</v>
      </c>
      <c r="G39">
        <f t="shared" si="1"/>
        <v>320.97000000000003</v>
      </c>
    </row>
    <row r="40" spans="1:7" x14ac:dyDescent="0.25">
      <c r="A40" s="1">
        <v>44595</v>
      </c>
      <c r="B40" t="s">
        <v>21</v>
      </c>
      <c r="C40" t="s">
        <v>6</v>
      </c>
      <c r="D40">
        <v>45.89</v>
      </c>
      <c r="E40">
        <v>5.8</v>
      </c>
      <c r="F40">
        <f t="shared" si="0"/>
        <v>2</v>
      </c>
      <c r="G40">
        <f t="shared" si="1"/>
        <v>266.16000000000003</v>
      </c>
    </row>
    <row r="41" spans="1:7" x14ac:dyDescent="0.25">
      <c r="A41" s="1">
        <v>44595</v>
      </c>
      <c r="B41" t="s">
        <v>22</v>
      </c>
      <c r="C41" t="s">
        <v>6</v>
      </c>
      <c r="D41">
        <v>60.52</v>
      </c>
      <c r="E41">
        <v>5.8</v>
      </c>
      <c r="F41">
        <f t="shared" si="0"/>
        <v>2</v>
      </c>
      <c r="G41">
        <f t="shared" si="1"/>
        <v>351.01</v>
      </c>
    </row>
    <row r="42" spans="1:7" x14ac:dyDescent="0.25">
      <c r="A42" s="1">
        <v>44595</v>
      </c>
      <c r="B42" t="s">
        <v>23</v>
      </c>
      <c r="C42" t="s">
        <v>6</v>
      </c>
      <c r="D42">
        <v>48.78</v>
      </c>
      <c r="E42">
        <v>5.8</v>
      </c>
      <c r="F42">
        <f t="shared" si="0"/>
        <v>2</v>
      </c>
      <c r="G42">
        <f t="shared" si="1"/>
        <v>282.92</v>
      </c>
    </row>
    <row r="43" spans="1:7" x14ac:dyDescent="0.25">
      <c r="A43" s="1">
        <v>44596</v>
      </c>
      <c r="B43" t="s">
        <v>24</v>
      </c>
      <c r="C43" t="s">
        <v>8</v>
      </c>
      <c r="D43">
        <v>45.93</v>
      </c>
      <c r="E43">
        <v>5.91</v>
      </c>
      <c r="F43">
        <f t="shared" si="0"/>
        <v>2</v>
      </c>
      <c r="G43">
        <f t="shared" si="1"/>
        <v>271.44</v>
      </c>
    </row>
    <row r="44" spans="1:7" x14ac:dyDescent="0.25">
      <c r="A44" s="1">
        <v>44597</v>
      </c>
      <c r="B44" t="s">
        <v>25</v>
      </c>
      <c r="C44" t="s">
        <v>8</v>
      </c>
      <c r="D44">
        <v>51.99</v>
      </c>
      <c r="E44">
        <v>5.91</v>
      </c>
      <c r="F44">
        <f t="shared" si="0"/>
        <v>2</v>
      </c>
      <c r="G44">
        <f t="shared" si="1"/>
        <v>307.26</v>
      </c>
    </row>
    <row r="45" spans="1:7" x14ac:dyDescent="0.25">
      <c r="A45" s="1">
        <v>44597</v>
      </c>
      <c r="B45" t="s">
        <v>26</v>
      </c>
      <c r="C45" t="s">
        <v>6</v>
      </c>
      <c r="D45">
        <v>50.42</v>
      </c>
      <c r="E45">
        <v>5.8</v>
      </c>
      <c r="F45">
        <f t="shared" si="0"/>
        <v>2</v>
      </c>
      <c r="G45">
        <f t="shared" si="1"/>
        <v>292.43</v>
      </c>
    </row>
    <row r="46" spans="1:7" x14ac:dyDescent="0.25">
      <c r="A46" s="1">
        <v>44597</v>
      </c>
      <c r="B46" t="s">
        <v>5</v>
      </c>
      <c r="C46" t="s">
        <v>6</v>
      </c>
      <c r="D46">
        <v>49.37</v>
      </c>
      <c r="E46">
        <v>5.8</v>
      </c>
      <c r="F46">
        <f t="shared" si="0"/>
        <v>2</v>
      </c>
      <c r="G46">
        <f t="shared" si="1"/>
        <v>286.33999999999997</v>
      </c>
    </row>
    <row r="47" spans="1:7" x14ac:dyDescent="0.25">
      <c r="A47" s="1">
        <v>44597</v>
      </c>
      <c r="B47" t="s">
        <v>7</v>
      </c>
      <c r="C47" t="s">
        <v>8</v>
      </c>
      <c r="D47">
        <v>51.33</v>
      </c>
      <c r="E47">
        <v>5.91</v>
      </c>
      <c r="F47">
        <f t="shared" si="0"/>
        <v>2</v>
      </c>
      <c r="G47">
        <f t="shared" si="1"/>
        <v>303.36</v>
      </c>
    </row>
    <row r="48" spans="1:7" x14ac:dyDescent="0.25">
      <c r="A48" s="1">
        <v>44598</v>
      </c>
      <c r="B48" t="s">
        <v>9</v>
      </c>
      <c r="C48" t="s">
        <v>6</v>
      </c>
      <c r="D48">
        <v>49.7</v>
      </c>
      <c r="E48">
        <v>5.8</v>
      </c>
      <c r="F48">
        <f t="shared" si="0"/>
        <v>2</v>
      </c>
      <c r="G48">
        <f t="shared" si="1"/>
        <v>288.26</v>
      </c>
    </row>
    <row r="49" spans="1:7" x14ac:dyDescent="0.25">
      <c r="A49" s="1">
        <v>44598</v>
      </c>
      <c r="B49" t="s">
        <v>10</v>
      </c>
      <c r="C49" t="s">
        <v>6</v>
      </c>
      <c r="D49">
        <v>48.56</v>
      </c>
      <c r="E49">
        <v>5.8</v>
      </c>
      <c r="F49">
        <f t="shared" si="0"/>
        <v>2</v>
      </c>
      <c r="G49">
        <f t="shared" si="1"/>
        <v>281.64</v>
      </c>
    </row>
    <row r="50" spans="1:7" x14ac:dyDescent="0.25">
      <c r="A50" s="1">
        <v>44598</v>
      </c>
      <c r="B50" t="s">
        <v>11</v>
      </c>
      <c r="C50" t="s">
        <v>6</v>
      </c>
      <c r="D50">
        <v>56.94</v>
      </c>
      <c r="E50">
        <v>5.8</v>
      </c>
      <c r="F50">
        <f t="shared" si="0"/>
        <v>2</v>
      </c>
      <c r="G50">
        <f t="shared" si="1"/>
        <v>330.25</v>
      </c>
    </row>
    <row r="51" spans="1:7" x14ac:dyDescent="0.25">
      <c r="A51" s="1">
        <v>44598</v>
      </c>
      <c r="B51" t="s">
        <v>12</v>
      </c>
      <c r="C51" t="s">
        <v>6</v>
      </c>
      <c r="D51">
        <v>56.78</v>
      </c>
      <c r="E51">
        <v>5.8</v>
      </c>
      <c r="F51">
        <f t="shared" si="0"/>
        <v>2</v>
      </c>
      <c r="G51">
        <f t="shared" si="1"/>
        <v>329.32</v>
      </c>
    </row>
    <row r="52" spans="1:7" x14ac:dyDescent="0.25">
      <c r="A52" s="1">
        <v>44598</v>
      </c>
      <c r="B52" t="s">
        <v>13</v>
      </c>
      <c r="C52" t="s">
        <v>8</v>
      </c>
      <c r="D52">
        <v>43.47</v>
      </c>
      <c r="E52">
        <v>5.91</v>
      </c>
      <c r="F52">
        <f t="shared" si="0"/>
        <v>2</v>
      </c>
      <c r="G52">
        <f t="shared" si="1"/>
        <v>256.89999999999998</v>
      </c>
    </row>
    <row r="53" spans="1:7" x14ac:dyDescent="0.25">
      <c r="A53" s="1">
        <v>44598</v>
      </c>
      <c r="B53" t="s">
        <v>14</v>
      </c>
      <c r="C53" t="s">
        <v>8</v>
      </c>
      <c r="D53">
        <v>51.05</v>
      </c>
      <c r="E53">
        <v>5.91</v>
      </c>
      <c r="F53">
        <f t="shared" si="0"/>
        <v>2</v>
      </c>
      <c r="G53">
        <f t="shared" si="1"/>
        <v>301.7</v>
      </c>
    </row>
    <row r="54" spans="1:7" x14ac:dyDescent="0.25">
      <c r="A54" s="1">
        <v>44598</v>
      </c>
      <c r="B54" t="s">
        <v>15</v>
      </c>
      <c r="C54" t="s">
        <v>6</v>
      </c>
      <c r="D54">
        <v>52.68</v>
      </c>
      <c r="E54">
        <v>5.8</v>
      </c>
      <c r="F54">
        <f t="shared" si="0"/>
        <v>2</v>
      </c>
      <c r="G54">
        <f t="shared" si="1"/>
        <v>305.54000000000002</v>
      </c>
    </row>
    <row r="55" spans="1:7" x14ac:dyDescent="0.25">
      <c r="A55" s="1">
        <v>44599</v>
      </c>
      <c r="B55" t="s">
        <v>16</v>
      </c>
      <c r="C55" t="s">
        <v>6</v>
      </c>
      <c r="D55">
        <v>44.61</v>
      </c>
      <c r="E55">
        <v>5.8</v>
      </c>
      <c r="F55">
        <f t="shared" si="0"/>
        <v>2</v>
      </c>
      <c r="G55">
        <f t="shared" si="1"/>
        <v>258.73</v>
      </c>
    </row>
    <row r="56" spans="1:7" x14ac:dyDescent="0.25">
      <c r="A56" s="1">
        <v>44604</v>
      </c>
      <c r="B56" t="s">
        <v>5</v>
      </c>
      <c r="C56" t="s">
        <v>6</v>
      </c>
      <c r="D56">
        <v>56.44</v>
      </c>
      <c r="E56">
        <v>5.8</v>
      </c>
      <c r="F56">
        <f t="shared" si="0"/>
        <v>2</v>
      </c>
      <c r="G56">
        <f t="shared" si="1"/>
        <v>327.35000000000002</v>
      </c>
    </row>
    <row r="57" spans="1:7" x14ac:dyDescent="0.25">
      <c r="A57" s="1">
        <v>44604</v>
      </c>
      <c r="B57" t="s">
        <v>10</v>
      </c>
      <c r="C57" t="s">
        <v>6</v>
      </c>
      <c r="D57">
        <v>54.45</v>
      </c>
      <c r="E57">
        <v>5.8</v>
      </c>
      <c r="F57">
        <f t="shared" si="0"/>
        <v>2</v>
      </c>
      <c r="G57">
        <f t="shared" si="1"/>
        <v>315.81</v>
      </c>
    </row>
    <row r="58" spans="1:7" x14ac:dyDescent="0.25">
      <c r="A58" s="1">
        <v>44605</v>
      </c>
      <c r="B58" t="s">
        <v>24</v>
      </c>
      <c r="C58" t="s">
        <v>8</v>
      </c>
      <c r="D58">
        <v>56.17</v>
      </c>
      <c r="E58">
        <v>5.91</v>
      </c>
      <c r="F58">
        <f t="shared" si="0"/>
        <v>2</v>
      </c>
      <c r="G58">
        <f t="shared" si="1"/>
        <v>331.96</v>
      </c>
    </row>
    <row r="59" spans="1:7" x14ac:dyDescent="0.25">
      <c r="A59" s="1">
        <v>44605</v>
      </c>
      <c r="B59" t="s">
        <v>25</v>
      </c>
      <c r="C59" t="s">
        <v>8</v>
      </c>
      <c r="D59">
        <v>54.44</v>
      </c>
      <c r="E59">
        <v>5.91</v>
      </c>
      <c r="F59">
        <f t="shared" si="0"/>
        <v>2</v>
      </c>
      <c r="G59">
        <f t="shared" si="1"/>
        <v>321.74</v>
      </c>
    </row>
    <row r="60" spans="1:7" x14ac:dyDescent="0.25">
      <c r="A60" s="1">
        <v>44610</v>
      </c>
      <c r="B60" t="s">
        <v>15</v>
      </c>
      <c r="C60" t="s">
        <v>6</v>
      </c>
      <c r="D60">
        <v>51.25</v>
      </c>
      <c r="E60">
        <v>6.1</v>
      </c>
      <c r="F60">
        <f t="shared" si="0"/>
        <v>2</v>
      </c>
      <c r="G60">
        <f t="shared" si="1"/>
        <v>312.62</v>
      </c>
    </row>
    <row r="61" spans="1:7" x14ac:dyDescent="0.25">
      <c r="A61" s="1">
        <v>44610</v>
      </c>
      <c r="B61" t="s">
        <v>16</v>
      </c>
      <c r="C61" t="s">
        <v>6</v>
      </c>
      <c r="D61">
        <v>46.65</v>
      </c>
      <c r="E61">
        <v>6.1</v>
      </c>
      <c r="F61">
        <f t="shared" si="0"/>
        <v>2</v>
      </c>
      <c r="G61">
        <f t="shared" si="1"/>
        <v>284.56</v>
      </c>
    </row>
    <row r="62" spans="1:7" x14ac:dyDescent="0.25">
      <c r="A62" s="1">
        <v>44611</v>
      </c>
      <c r="B62" t="s">
        <v>19</v>
      </c>
      <c r="C62" t="s">
        <v>6</v>
      </c>
      <c r="D62">
        <v>49.86</v>
      </c>
      <c r="E62">
        <v>6.1</v>
      </c>
      <c r="F62">
        <f t="shared" si="0"/>
        <v>2</v>
      </c>
      <c r="G62">
        <f t="shared" si="1"/>
        <v>304.14</v>
      </c>
    </row>
    <row r="63" spans="1:7" x14ac:dyDescent="0.25">
      <c r="A63" s="1">
        <v>44611</v>
      </c>
      <c r="B63" t="s">
        <v>20</v>
      </c>
      <c r="C63" t="s">
        <v>6</v>
      </c>
      <c r="D63">
        <v>44.5</v>
      </c>
      <c r="E63">
        <v>6.1</v>
      </c>
      <c r="F63">
        <f t="shared" si="0"/>
        <v>2</v>
      </c>
      <c r="G63">
        <f t="shared" si="1"/>
        <v>271.45</v>
      </c>
    </row>
    <row r="64" spans="1:7" x14ac:dyDescent="0.25">
      <c r="A64" s="1">
        <v>44616</v>
      </c>
      <c r="B64" t="s">
        <v>13</v>
      </c>
      <c r="C64" t="s">
        <v>8</v>
      </c>
      <c r="D64">
        <v>58.69</v>
      </c>
      <c r="E64">
        <v>6.21</v>
      </c>
      <c r="F64">
        <f t="shared" si="0"/>
        <v>2</v>
      </c>
      <c r="G64">
        <f t="shared" si="1"/>
        <v>364.46</v>
      </c>
    </row>
    <row r="65" spans="1:7" x14ac:dyDescent="0.25">
      <c r="A65" s="1">
        <v>44616</v>
      </c>
      <c r="B65" t="s">
        <v>14</v>
      </c>
      <c r="C65" t="s">
        <v>8</v>
      </c>
      <c r="D65">
        <v>43.51</v>
      </c>
      <c r="E65">
        <v>6.21</v>
      </c>
      <c r="F65">
        <f t="shared" si="0"/>
        <v>2</v>
      </c>
      <c r="G65">
        <f t="shared" si="1"/>
        <v>270.19</v>
      </c>
    </row>
    <row r="66" spans="1:7" x14ac:dyDescent="0.25">
      <c r="A66" s="1">
        <v>44616</v>
      </c>
      <c r="B66" t="s">
        <v>15</v>
      </c>
      <c r="C66" t="s">
        <v>6</v>
      </c>
      <c r="D66">
        <v>58.95</v>
      </c>
      <c r="E66">
        <v>6.1</v>
      </c>
      <c r="F66">
        <f t="shared" si="0"/>
        <v>2</v>
      </c>
      <c r="G66">
        <f t="shared" si="1"/>
        <v>359.59</v>
      </c>
    </row>
    <row r="67" spans="1:7" x14ac:dyDescent="0.25">
      <c r="A67" s="1">
        <v>44616</v>
      </c>
      <c r="B67" t="s">
        <v>16</v>
      </c>
      <c r="C67" t="s">
        <v>6</v>
      </c>
      <c r="D67">
        <v>58</v>
      </c>
      <c r="E67">
        <v>6.1</v>
      </c>
      <c r="F67">
        <f t="shared" ref="F67:F130" si="4">MONTH(A67)</f>
        <v>2</v>
      </c>
      <c r="G67">
        <f t="shared" ref="G67:G130" si="5">ROUNDDOWN(D67*E67,2)</f>
        <v>353.8</v>
      </c>
    </row>
    <row r="68" spans="1:7" x14ac:dyDescent="0.25">
      <c r="A68" s="1">
        <v>44616</v>
      </c>
      <c r="B68" t="s">
        <v>17</v>
      </c>
      <c r="C68" t="s">
        <v>8</v>
      </c>
      <c r="D68">
        <v>44.87</v>
      </c>
      <c r="E68">
        <v>6.21</v>
      </c>
      <c r="F68">
        <f t="shared" si="4"/>
        <v>2</v>
      </c>
      <c r="G68">
        <f t="shared" si="5"/>
        <v>278.64</v>
      </c>
    </row>
    <row r="69" spans="1:7" x14ac:dyDescent="0.25">
      <c r="A69" s="1">
        <v>44617</v>
      </c>
      <c r="B69" t="s">
        <v>18</v>
      </c>
      <c r="C69" t="s">
        <v>8</v>
      </c>
      <c r="D69">
        <v>45.89</v>
      </c>
      <c r="E69">
        <v>6.21</v>
      </c>
      <c r="F69">
        <f t="shared" si="4"/>
        <v>2</v>
      </c>
      <c r="G69">
        <f t="shared" si="5"/>
        <v>284.97000000000003</v>
      </c>
    </row>
    <row r="70" spans="1:7" x14ac:dyDescent="0.25">
      <c r="A70" s="1">
        <v>44617</v>
      </c>
      <c r="B70" t="s">
        <v>19</v>
      </c>
      <c r="C70" t="s">
        <v>6</v>
      </c>
      <c r="D70">
        <v>57.1</v>
      </c>
      <c r="E70">
        <v>6.1</v>
      </c>
      <c r="F70">
        <f t="shared" si="4"/>
        <v>2</v>
      </c>
      <c r="G70">
        <f t="shared" si="5"/>
        <v>348.31</v>
      </c>
    </row>
    <row r="71" spans="1:7" x14ac:dyDescent="0.25">
      <c r="A71" s="1">
        <v>44617</v>
      </c>
      <c r="B71" t="s">
        <v>20</v>
      </c>
      <c r="C71" t="s">
        <v>6</v>
      </c>
      <c r="D71">
        <v>42.62</v>
      </c>
      <c r="E71">
        <v>6.1</v>
      </c>
      <c r="F71">
        <f t="shared" si="4"/>
        <v>2</v>
      </c>
      <c r="G71">
        <f t="shared" si="5"/>
        <v>259.98</v>
      </c>
    </row>
    <row r="72" spans="1:7" x14ac:dyDescent="0.25">
      <c r="A72" s="1">
        <v>44617</v>
      </c>
      <c r="B72" t="s">
        <v>5</v>
      </c>
      <c r="C72" t="s">
        <v>6</v>
      </c>
      <c r="D72">
        <v>43.39</v>
      </c>
      <c r="E72">
        <v>6.1</v>
      </c>
      <c r="F72">
        <f t="shared" si="4"/>
        <v>2</v>
      </c>
      <c r="G72">
        <f t="shared" si="5"/>
        <v>264.67</v>
      </c>
    </row>
    <row r="73" spans="1:7" x14ac:dyDescent="0.25">
      <c r="A73" s="1">
        <v>44618</v>
      </c>
      <c r="B73" t="s">
        <v>7</v>
      </c>
      <c r="C73" t="s">
        <v>8</v>
      </c>
      <c r="D73">
        <v>44.12</v>
      </c>
      <c r="E73">
        <v>7.5</v>
      </c>
      <c r="F73">
        <f t="shared" si="4"/>
        <v>2</v>
      </c>
      <c r="G73">
        <f t="shared" si="5"/>
        <v>330.9</v>
      </c>
    </row>
    <row r="74" spans="1:7" x14ac:dyDescent="0.25">
      <c r="A74" s="1">
        <v>44618</v>
      </c>
      <c r="B74" t="s">
        <v>9</v>
      </c>
      <c r="C74" t="s">
        <v>6</v>
      </c>
      <c r="D74">
        <v>44.96</v>
      </c>
      <c r="E74">
        <v>7.9</v>
      </c>
      <c r="F74">
        <f t="shared" si="4"/>
        <v>2</v>
      </c>
      <c r="G74">
        <f t="shared" si="5"/>
        <v>355.18</v>
      </c>
    </row>
    <row r="75" spans="1:7" x14ac:dyDescent="0.25">
      <c r="A75" s="1">
        <v>44618</v>
      </c>
      <c r="B75" t="s">
        <v>10</v>
      </c>
      <c r="C75" t="s">
        <v>6</v>
      </c>
      <c r="D75">
        <v>55.02</v>
      </c>
      <c r="E75">
        <v>7.9</v>
      </c>
      <c r="F75">
        <f t="shared" si="4"/>
        <v>2</v>
      </c>
      <c r="G75">
        <f t="shared" si="5"/>
        <v>434.65</v>
      </c>
    </row>
    <row r="76" spans="1:7" x14ac:dyDescent="0.25">
      <c r="A76" s="1">
        <v>44619</v>
      </c>
      <c r="B76" t="s">
        <v>11</v>
      </c>
      <c r="C76" t="s">
        <v>6</v>
      </c>
      <c r="D76">
        <v>58.9</v>
      </c>
      <c r="E76">
        <v>7.9</v>
      </c>
      <c r="F76">
        <f t="shared" si="4"/>
        <v>2</v>
      </c>
      <c r="G76">
        <f t="shared" si="5"/>
        <v>465.31</v>
      </c>
    </row>
    <row r="77" spans="1:7" x14ac:dyDescent="0.25">
      <c r="A77" s="1">
        <v>44620</v>
      </c>
      <c r="B77" t="s">
        <v>12</v>
      </c>
      <c r="C77" t="s">
        <v>6</v>
      </c>
      <c r="D77">
        <v>57.76</v>
      </c>
      <c r="E77">
        <v>7.9</v>
      </c>
      <c r="F77">
        <f t="shared" si="4"/>
        <v>2</v>
      </c>
      <c r="G77">
        <f t="shared" si="5"/>
        <v>456.3</v>
      </c>
    </row>
    <row r="78" spans="1:7" x14ac:dyDescent="0.25">
      <c r="A78" s="1">
        <v>44624</v>
      </c>
      <c r="B78" t="s">
        <v>21</v>
      </c>
      <c r="C78" t="s">
        <v>6</v>
      </c>
      <c r="D78">
        <v>41.21</v>
      </c>
      <c r="E78">
        <v>7.9</v>
      </c>
      <c r="F78">
        <f t="shared" si="4"/>
        <v>3</v>
      </c>
      <c r="G78">
        <f t="shared" si="5"/>
        <v>325.55</v>
      </c>
    </row>
    <row r="79" spans="1:7" x14ac:dyDescent="0.25">
      <c r="A79" s="1">
        <v>44624</v>
      </c>
      <c r="B79" t="s">
        <v>22</v>
      </c>
      <c r="C79" t="s">
        <v>6</v>
      </c>
      <c r="D79">
        <v>44.32</v>
      </c>
      <c r="E79">
        <v>7.9</v>
      </c>
      <c r="F79">
        <f t="shared" si="4"/>
        <v>3</v>
      </c>
      <c r="G79">
        <f t="shared" si="5"/>
        <v>350.12</v>
      </c>
    </row>
    <row r="80" spans="1:7" x14ac:dyDescent="0.25">
      <c r="A80" s="1">
        <v>44624</v>
      </c>
      <c r="B80" t="s">
        <v>23</v>
      </c>
      <c r="C80" t="s">
        <v>6</v>
      </c>
      <c r="D80">
        <v>59.08</v>
      </c>
      <c r="E80">
        <v>7.9</v>
      </c>
      <c r="F80">
        <f t="shared" si="4"/>
        <v>3</v>
      </c>
      <c r="G80">
        <f t="shared" si="5"/>
        <v>466.73</v>
      </c>
    </row>
    <row r="81" spans="1:7" x14ac:dyDescent="0.25">
      <c r="A81" s="1">
        <v>44625</v>
      </c>
      <c r="B81" t="s">
        <v>24</v>
      </c>
      <c r="C81" t="s">
        <v>8</v>
      </c>
      <c r="D81">
        <v>55.22</v>
      </c>
      <c r="E81">
        <v>7.5</v>
      </c>
      <c r="F81">
        <f t="shared" si="4"/>
        <v>3</v>
      </c>
      <c r="G81">
        <f t="shared" si="5"/>
        <v>414.15</v>
      </c>
    </row>
    <row r="82" spans="1:7" x14ac:dyDescent="0.25">
      <c r="A82" s="1">
        <v>44626</v>
      </c>
      <c r="B82" t="s">
        <v>25</v>
      </c>
      <c r="C82" t="s">
        <v>8</v>
      </c>
      <c r="D82">
        <v>44.58</v>
      </c>
      <c r="E82">
        <v>7.5</v>
      </c>
      <c r="F82">
        <f t="shared" si="4"/>
        <v>3</v>
      </c>
      <c r="G82">
        <f t="shared" si="5"/>
        <v>334.35</v>
      </c>
    </row>
    <row r="83" spans="1:7" x14ac:dyDescent="0.25">
      <c r="A83" s="1">
        <v>44626</v>
      </c>
      <c r="B83" t="s">
        <v>26</v>
      </c>
      <c r="C83" t="s">
        <v>6</v>
      </c>
      <c r="D83">
        <v>57.93</v>
      </c>
      <c r="E83">
        <v>8.1999999999999993</v>
      </c>
      <c r="F83">
        <f t="shared" si="4"/>
        <v>3</v>
      </c>
      <c r="G83">
        <f t="shared" si="5"/>
        <v>475.02</v>
      </c>
    </row>
    <row r="84" spans="1:7" x14ac:dyDescent="0.25">
      <c r="A84" s="1">
        <v>44626</v>
      </c>
      <c r="B84" t="s">
        <v>13</v>
      </c>
      <c r="C84" t="s">
        <v>8</v>
      </c>
      <c r="D84">
        <v>50.11</v>
      </c>
      <c r="E84">
        <v>7.92</v>
      </c>
      <c r="F84">
        <f t="shared" si="4"/>
        <v>3</v>
      </c>
      <c r="G84">
        <f t="shared" si="5"/>
        <v>396.87</v>
      </c>
    </row>
    <row r="85" spans="1:7" x14ac:dyDescent="0.25">
      <c r="A85" s="1">
        <v>44627</v>
      </c>
      <c r="B85" t="s">
        <v>14</v>
      </c>
      <c r="C85" t="s">
        <v>8</v>
      </c>
      <c r="D85">
        <v>60.55</v>
      </c>
      <c r="E85">
        <v>7.92</v>
      </c>
      <c r="F85">
        <f t="shared" si="4"/>
        <v>3</v>
      </c>
      <c r="G85">
        <f t="shared" si="5"/>
        <v>479.55</v>
      </c>
    </row>
    <row r="86" spans="1:7" x14ac:dyDescent="0.25">
      <c r="A86" s="1">
        <v>44627</v>
      </c>
      <c r="B86" t="s">
        <v>15</v>
      </c>
      <c r="C86" t="s">
        <v>6</v>
      </c>
      <c r="D86">
        <v>59.6</v>
      </c>
      <c r="E86">
        <v>8.1999999999999993</v>
      </c>
      <c r="F86">
        <f t="shared" si="4"/>
        <v>3</v>
      </c>
      <c r="G86">
        <f t="shared" si="5"/>
        <v>488.72</v>
      </c>
    </row>
    <row r="87" spans="1:7" x14ac:dyDescent="0.25">
      <c r="A87" s="1">
        <v>44627</v>
      </c>
      <c r="B87" t="s">
        <v>16</v>
      </c>
      <c r="C87" t="s">
        <v>6</v>
      </c>
      <c r="D87">
        <v>60.76</v>
      </c>
      <c r="E87">
        <v>8.1999999999999993</v>
      </c>
      <c r="F87">
        <f t="shared" si="4"/>
        <v>3</v>
      </c>
      <c r="G87">
        <f t="shared" si="5"/>
        <v>498.23</v>
      </c>
    </row>
    <row r="88" spans="1:7" x14ac:dyDescent="0.25">
      <c r="A88" s="1">
        <v>44627</v>
      </c>
      <c r="B88" t="s">
        <v>17</v>
      </c>
      <c r="C88" t="s">
        <v>8</v>
      </c>
      <c r="D88">
        <v>59.6</v>
      </c>
      <c r="E88">
        <v>7.92</v>
      </c>
      <c r="F88">
        <f t="shared" si="4"/>
        <v>3</v>
      </c>
      <c r="G88">
        <f t="shared" si="5"/>
        <v>472.03</v>
      </c>
    </row>
    <row r="89" spans="1:7" x14ac:dyDescent="0.25">
      <c r="A89" s="1">
        <v>44627</v>
      </c>
      <c r="B89" t="s">
        <v>18</v>
      </c>
      <c r="C89" t="s">
        <v>8</v>
      </c>
      <c r="D89">
        <v>53.61</v>
      </c>
      <c r="E89">
        <v>7.92</v>
      </c>
      <c r="F89">
        <f t="shared" si="4"/>
        <v>3</v>
      </c>
      <c r="G89">
        <f t="shared" si="5"/>
        <v>424.59</v>
      </c>
    </row>
    <row r="90" spans="1:7" x14ac:dyDescent="0.25">
      <c r="A90" s="1">
        <v>44627</v>
      </c>
      <c r="B90" t="s">
        <v>19</v>
      </c>
      <c r="C90" t="s">
        <v>6</v>
      </c>
      <c r="D90">
        <v>54.28</v>
      </c>
      <c r="E90">
        <v>8.1999999999999993</v>
      </c>
      <c r="F90">
        <f t="shared" si="4"/>
        <v>3</v>
      </c>
      <c r="G90">
        <f t="shared" si="5"/>
        <v>445.09</v>
      </c>
    </row>
    <row r="91" spans="1:7" x14ac:dyDescent="0.25">
      <c r="A91" s="1">
        <v>44627</v>
      </c>
      <c r="B91" t="s">
        <v>20</v>
      </c>
      <c r="C91" t="s">
        <v>6</v>
      </c>
      <c r="D91">
        <v>59.26</v>
      </c>
      <c r="E91">
        <v>8.1999999999999993</v>
      </c>
      <c r="F91">
        <f t="shared" si="4"/>
        <v>3</v>
      </c>
      <c r="G91">
        <f t="shared" si="5"/>
        <v>485.93</v>
      </c>
    </row>
    <row r="92" spans="1:7" x14ac:dyDescent="0.25">
      <c r="A92" s="1">
        <v>44627</v>
      </c>
      <c r="B92" t="s">
        <v>5</v>
      </c>
      <c r="C92" t="s">
        <v>6</v>
      </c>
      <c r="D92">
        <v>50.94</v>
      </c>
      <c r="E92">
        <v>8.1999999999999993</v>
      </c>
      <c r="F92">
        <f t="shared" si="4"/>
        <v>3</v>
      </c>
      <c r="G92">
        <f t="shared" si="5"/>
        <v>417.7</v>
      </c>
    </row>
    <row r="93" spans="1:7" x14ac:dyDescent="0.25">
      <c r="A93" s="1">
        <v>44628</v>
      </c>
      <c r="B93" t="s">
        <v>7</v>
      </c>
      <c r="C93" t="s">
        <v>8</v>
      </c>
      <c r="D93">
        <v>55.89</v>
      </c>
      <c r="E93">
        <v>7.92</v>
      </c>
      <c r="F93">
        <f t="shared" si="4"/>
        <v>3</v>
      </c>
      <c r="G93">
        <f t="shared" si="5"/>
        <v>442.64</v>
      </c>
    </row>
    <row r="94" spans="1:7" x14ac:dyDescent="0.25">
      <c r="A94" s="1">
        <v>44628</v>
      </c>
      <c r="B94" t="s">
        <v>9</v>
      </c>
      <c r="C94" t="s">
        <v>6</v>
      </c>
      <c r="D94">
        <v>51.35</v>
      </c>
      <c r="E94">
        <v>8.1999999999999993</v>
      </c>
      <c r="F94">
        <f t="shared" si="4"/>
        <v>3</v>
      </c>
      <c r="G94">
        <f t="shared" si="5"/>
        <v>421.07</v>
      </c>
    </row>
    <row r="95" spans="1:7" x14ac:dyDescent="0.25">
      <c r="A95" s="1">
        <v>44629</v>
      </c>
      <c r="B95" t="s">
        <v>10</v>
      </c>
      <c r="C95" t="s">
        <v>6</v>
      </c>
      <c r="D95">
        <v>41.89</v>
      </c>
      <c r="E95">
        <v>8.1999999999999993</v>
      </c>
      <c r="F95">
        <f t="shared" si="4"/>
        <v>3</v>
      </c>
      <c r="G95">
        <f t="shared" si="5"/>
        <v>343.49</v>
      </c>
    </row>
    <row r="96" spans="1:7" x14ac:dyDescent="0.25">
      <c r="A96" s="1">
        <v>44629</v>
      </c>
      <c r="B96" t="s">
        <v>11</v>
      </c>
      <c r="C96" t="s">
        <v>6</v>
      </c>
      <c r="D96">
        <v>58.17</v>
      </c>
      <c r="E96">
        <v>8.1999999999999993</v>
      </c>
      <c r="F96">
        <f t="shared" si="4"/>
        <v>3</v>
      </c>
      <c r="G96">
        <f t="shared" si="5"/>
        <v>476.99</v>
      </c>
    </row>
    <row r="97" spans="1:7" x14ac:dyDescent="0.25">
      <c r="A97" s="1">
        <v>44629</v>
      </c>
      <c r="B97" t="s">
        <v>12</v>
      </c>
      <c r="C97" t="s">
        <v>6</v>
      </c>
      <c r="D97">
        <v>40.99</v>
      </c>
      <c r="E97">
        <v>8.1999999999999993</v>
      </c>
      <c r="F97">
        <f t="shared" si="4"/>
        <v>3</v>
      </c>
      <c r="G97">
        <f t="shared" si="5"/>
        <v>336.11</v>
      </c>
    </row>
    <row r="98" spans="1:7" x14ac:dyDescent="0.25">
      <c r="A98" s="1">
        <v>44635</v>
      </c>
      <c r="B98" t="s">
        <v>5</v>
      </c>
      <c r="C98" t="s">
        <v>6</v>
      </c>
      <c r="D98">
        <v>55.87</v>
      </c>
      <c r="E98">
        <v>8.1999999999999993</v>
      </c>
      <c r="F98">
        <f t="shared" si="4"/>
        <v>3</v>
      </c>
      <c r="G98">
        <f t="shared" si="5"/>
        <v>458.13</v>
      </c>
    </row>
    <row r="99" spans="1:7" x14ac:dyDescent="0.25">
      <c r="A99" s="1">
        <v>44635</v>
      </c>
      <c r="B99" t="s">
        <v>10</v>
      </c>
      <c r="C99" t="s">
        <v>6</v>
      </c>
      <c r="D99">
        <v>57.81</v>
      </c>
      <c r="E99">
        <v>8.1999999999999993</v>
      </c>
      <c r="F99">
        <f t="shared" si="4"/>
        <v>3</v>
      </c>
      <c r="G99">
        <f t="shared" si="5"/>
        <v>474.04</v>
      </c>
    </row>
    <row r="100" spans="1:7" x14ac:dyDescent="0.25">
      <c r="A100" s="1">
        <v>44635</v>
      </c>
      <c r="B100" t="s">
        <v>24</v>
      </c>
      <c r="C100" t="s">
        <v>8</v>
      </c>
      <c r="D100">
        <v>40.9</v>
      </c>
      <c r="E100">
        <v>7.92</v>
      </c>
      <c r="F100">
        <f t="shared" si="4"/>
        <v>3</v>
      </c>
      <c r="G100">
        <f t="shared" si="5"/>
        <v>323.92</v>
      </c>
    </row>
    <row r="101" spans="1:7" x14ac:dyDescent="0.25">
      <c r="A101" s="1">
        <v>44635</v>
      </c>
      <c r="B101" t="s">
        <v>25</v>
      </c>
      <c r="C101" t="s">
        <v>8</v>
      </c>
      <c r="D101">
        <v>48.85</v>
      </c>
      <c r="E101">
        <v>7.92</v>
      </c>
      <c r="F101">
        <f t="shared" si="4"/>
        <v>3</v>
      </c>
      <c r="G101">
        <f t="shared" si="5"/>
        <v>386.89</v>
      </c>
    </row>
    <row r="102" spans="1:7" x14ac:dyDescent="0.25">
      <c r="A102" s="1">
        <v>44636</v>
      </c>
      <c r="B102" t="s">
        <v>15</v>
      </c>
      <c r="C102" t="s">
        <v>6</v>
      </c>
      <c r="D102">
        <v>44.48</v>
      </c>
      <c r="E102">
        <v>8.61</v>
      </c>
      <c r="F102">
        <f t="shared" si="4"/>
        <v>3</v>
      </c>
      <c r="G102">
        <f t="shared" si="5"/>
        <v>382.97</v>
      </c>
    </row>
    <row r="103" spans="1:7" x14ac:dyDescent="0.25">
      <c r="A103" s="1">
        <v>44636</v>
      </c>
      <c r="B103" t="s">
        <v>16</v>
      </c>
      <c r="C103" t="s">
        <v>6</v>
      </c>
      <c r="D103">
        <v>48.46</v>
      </c>
      <c r="E103">
        <v>8.61</v>
      </c>
      <c r="F103">
        <f t="shared" si="4"/>
        <v>3</v>
      </c>
      <c r="G103">
        <f t="shared" si="5"/>
        <v>417.24</v>
      </c>
    </row>
    <row r="104" spans="1:7" x14ac:dyDescent="0.25">
      <c r="A104" s="1">
        <v>44636</v>
      </c>
      <c r="B104" t="s">
        <v>19</v>
      </c>
      <c r="C104" t="s">
        <v>6</v>
      </c>
      <c r="D104">
        <v>51.7</v>
      </c>
      <c r="E104">
        <v>8.61</v>
      </c>
      <c r="F104">
        <f t="shared" si="4"/>
        <v>3</v>
      </c>
      <c r="G104">
        <f t="shared" si="5"/>
        <v>445.13</v>
      </c>
    </row>
    <row r="105" spans="1:7" x14ac:dyDescent="0.25">
      <c r="A105" s="1">
        <v>44636</v>
      </c>
      <c r="B105" t="s">
        <v>20</v>
      </c>
      <c r="C105" t="s">
        <v>6</v>
      </c>
      <c r="D105">
        <v>43.52</v>
      </c>
      <c r="E105">
        <v>8.61</v>
      </c>
      <c r="F105">
        <f t="shared" si="4"/>
        <v>3</v>
      </c>
      <c r="G105">
        <f t="shared" si="5"/>
        <v>374.7</v>
      </c>
    </row>
    <row r="106" spans="1:7" x14ac:dyDescent="0.25">
      <c r="A106" s="1">
        <v>44641</v>
      </c>
      <c r="B106" t="s">
        <v>5</v>
      </c>
      <c r="C106" t="s">
        <v>6</v>
      </c>
      <c r="D106">
        <v>60.18</v>
      </c>
      <c r="E106">
        <v>8.61</v>
      </c>
      <c r="F106">
        <f t="shared" si="4"/>
        <v>3</v>
      </c>
      <c r="G106">
        <f t="shared" si="5"/>
        <v>518.14</v>
      </c>
    </row>
    <row r="107" spans="1:7" x14ac:dyDescent="0.25">
      <c r="A107" s="1">
        <v>44641</v>
      </c>
      <c r="B107" t="s">
        <v>7</v>
      </c>
      <c r="C107" t="s">
        <v>8</v>
      </c>
      <c r="D107">
        <v>43.04</v>
      </c>
      <c r="E107">
        <v>8.4499999999999993</v>
      </c>
      <c r="F107">
        <f t="shared" si="4"/>
        <v>3</v>
      </c>
      <c r="G107">
        <f t="shared" si="5"/>
        <v>363.68</v>
      </c>
    </row>
    <row r="108" spans="1:7" x14ac:dyDescent="0.25">
      <c r="A108" s="1">
        <v>44641</v>
      </c>
      <c r="B108" t="s">
        <v>9</v>
      </c>
      <c r="C108" t="s">
        <v>6</v>
      </c>
      <c r="D108">
        <v>50.16</v>
      </c>
      <c r="E108">
        <v>8.61</v>
      </c>
      <c r="F108">
        <f t="shared" si="4"/>
        <v>3</v>
      </c>
      <c r="G108">
        <f t="shared" si="5"/>
        <v>431.87</v>
      </c>
    </row>
    <row r="109" spans="1:7" x14ac:dyDescent="0.25">
      <c r="A109" s="1">
        <v>44641</v>
      </c>
      <c r="B109" t="s">
        <v>10</v>
      </c>
      <c r="C109" t="s">
        <v>6</v>
      </c>
      <c r="D109">
        <v>42.87</v>
      </c>
      <c r="E109">
        <v>8.61</v>
      </c>
      <c r="F109">
        <f t="shared" si="4"/>
        <v>3</v>
      </c>
      <c r="G109">
        <f t="shared" si="5"/>
        <v>369.11</v>
      </c>
    </row>
    <row r="110" spans="1:7" x14ac:dyDescent="0.25">
      <c r="A110" s="1">
        <v>44641</v>
      </c>
      <c r="B110" t="s">
        <v>11</v>
      </c>
      <c r="C110" t="s">
        <v>6</v>
      </c>
      <c r="D110">
        <v>56.32</v>
      </c>
      <c r="E110">
        <v>8.61</v>
      </c>
      <c r="F110">
        <f t="shared" si="4"/>
        <v>3</v>
      </c>
      <c r="G110">
        <f t="shared" si="5"/>
        <v>484.91</v>
      </c>
    </row>
    <row r="111" spans="1:7" x14ac:dyDescent="0.25">
      <c r="A111" s="1">
        <v>44641</v>
      </c>
      <c r="B111" t="s">
        <v>12</v>
      </c>
      <c r="C111" t="s">
        <v>6</v>
      </c>
      <c r="D111">
        <v>40.479999999999997</v>
      </c>
      <c r="E111">
        <v>8.61</v>
      </c>
      <c r="F111">
        <f t="shared" si="4"/>
        <v>3</v>
      </c>
      <c r="G111">
        <f t="shared" si="5"/>
        <v>348.53</v>
      </c>
    </row>
    <row r="112" spans="1:7" x14ac:dyDescent="0.25">
      <c r="A112" s="1">
        <v>44641</v>
      </c>
      <c r="B112" t="s">
        <v>13</v>
      </c>
      <c r="C112" t="s">
        <v>8</v>
      </c>
      <c r="D112">
        <v>58.74</v>
      </c>
      <c r="E112">
        <v>8.4499999999999993</v>
      </c>
      <c r="F112">
        <f t="shared" si="4"/>
        <v>3</v>
      </c>
      <c r="G112">
        <f t="shared" si="5"/>
        <v>496.35</v>
      </c>
    </row>
    <row r="113" spans="1:7" x14ac:dyDescent="0.25">
      <c r="A113" s="1">
        <v>44641</v>
      </c>
      <c r="B113" t="s">
        <v>14</v>
      </c>
      <c r="C113" t="s">
        <v>8</v>
      </c>
      <c r="D113">
        <v>53.82</v>
      </c>
      <c r="E113">
        <v>8.4499999999999993</v>
      </c>
      <c r="F113">
        <f t="shared" si="4"/>
        <v>3</v>
      </c>
      <c r="G113">
        <f t="shared" si="5"/>
        <v>454.77</v>
      </c>
    </row>
    <row r="114" spans="1:7" x14ac:dyDescent="0.25">
      <c r="A114" s="1">
        <v>44641</v>
      </c>
      <c r="B114" t="s">
        <v>15</v>
      </c>
      <c r="C114" t="s">
        <v>6</v>
      </c>
      <c r="D114">
        <v>59.36</v>
      </c>
      <c r="E114">
        <v>8.61</v>
      </c>
      <c r="F114">
        <f t="shared" si="4"/>
        <v>3</v>
      </c>
      <c r="G114">
        <f t="shared" si="5"/>
        <v>511.08</v>
      </c>
    </row>
    <row r="115" spans="1:7" x14ac:dyDescent="0.25">
      <c r="A115" s="1">
        <v>44642</v>
      </c>
      <c r="B115" t="s">
        <v>16</v>
      </c>
      <c r="C115" t="s">
        <v>6</v>
      </c>
      <c r="D115">
        <v>40.06</v>
      </c>
      <c r="E115">
        <v>8.61</v>
      </c>
      <c r="F115">
        <f t="shared" si="4"/>
        <v>3</v>
      </c>
      <c r="G115">
        <f t="shared" si="5"/>
        <v>344.91</v>
      </c>
    </row>
    <row r="116" spans="1:7" x14ac:dyDescent="0.25">
      <c r="A116" s="1">
        <v>44642</v>
      </c>
      <c r="B116" t="s">
        <v>17</v>
      </c>
      <c r="C116" t="s">
        <v>8</v>
      </c>
      <c r="D116">
        <v>46.79</v>
      </c>
      <c r="E116">
        <v>8.4499999999999993</v>
      </c>
      <c r="F116">
        <f t="shared" si="4"/>
        <v>3</v>
      </c>
      <c r="G116">
        <f t="shared" si="5"/>
        <v>395.37</v>
      </c>
    </row>
    <row r="117" spans="1:7" x14ac:dyDescent="0.25">
      <c r="A117" s="1">
        <v>44642</v>
      </c>
      <c r="B117" t="s">
        <v>18</v>
      </c>
      <c r="C117" t="s">
        <v>8</v>
      </c>
      <c r="D117">
        <v>45.47</v>
      </c>
      <c r="E117">
        <v>8.4499999999999993</v>
      </c>
      <c r="F117">
        <f t="shared" si="4"/>
        <v>3</v>
      </c>
      <c r="G117">
        <f t="shared" si="5"/>
        <v>384.22</v>
      </c>
    </row>
    <row r="118" spans="1:7" x14ac:dyDescent="0.25">
      <c r="A118" s="1">
        <v>44642</v>
      </c>
      <c r="B118" t="s">
        <v>19</v>
      </c>
      <c r="C118" t="s">
        <v>6</v>
      </c>
      <c r="D118">
        <v>49.06</v>
      </c>
      <c r="E118">
        <v>8.61</v>
      </c>
      <c r="F118">
        <f t="shared" si="4"/>
        <v>3</v>
      </c>
      <c r="G118">
        <f t="shared" si="5"/>
        <v>422.4</v>
      </c>
    </row>
    <row r="119" spans="1:7" x14ac:dyDescent="0.25">
      <c r="A119" s="1">
        <v>44642</v>
      </c>
      <c r="B119" t="s">
        <v>20</v>
      </c>
      <c r="C119" t="s">
        <v>6</v>
      </c>
      <c r="D119">
        <v>50.81</v>
      </c>
      <c r="E119">
        <v>8.61</v>
      </c>
      <c r="F119">
        <f t="shared" si="4"/>
        <v>3</v>
      </c>
      <c r="G119">
        <f t="shared" si="5"/>
        <v>437.47</v>
      </c>
    </row>
    <row r="120" spans="1:7" x14ac:dyDescent="0.25">
      <c r="A120" s="1">
        <v>44642</v>
      </c>
      <c r="B120" t="s">
        <v>21</v>
      </c>
      <c r="C120" t="s">
        <v>6</v>
      </c>
      <c r="D120">
        <v>49.86</v>
      </c>
      <c r="E120">
        <v>8.61</v>
      </c>
      <c r="F120">
        <f t="shared" si="4"/>
        <v>3</v>
      </c>
      <c r="G120">
        <f t="shared" si="5"/>
        <v>429.29</v>
      </c>
    </row>
    <row r="121" spans="1:7" x14ac:dyDescent="0.25">
      <c r="A121" s="1">
        <v>44643</v>
      </c>
      <c r="B121" t="s">
        <v>22</v>
      </c>
      <c r="C121" t="s">
        <v>6</v>
      </c>
      <c r="D121">
        <v>53.28</v>
      </c>
      <c r="E121">
        <v>8.61</v>
      </c>
      <c r="F121">
        <f t="shared" si="4"/>
        <v>3</v>
      </c>
      <c r="G121">
        <f t="shared" si="5"/>
        <v>458.74</v>
      </c>
    </row>
    <row r="122" spans="1:7" x14ac:dyDescent="0.25">
      <c r="A122" s="1">
        <v>44643</v>
      </c>
      <c r="B122" t="s">
        <v>23</v>
      </c>
      <c r="C122" t="s">
        <v>6</v>
      </c>
      <c r="D122">
        <v>44.39</v>
      </c>
      <c r="E122">
        <v>8.61</v>
      </c>
      <c r="F122">
        <f t="shared" si="4"/>
        <v>3</v>
      </c>
      <c r="G122">
        <f t="shared" si="5"/>
        <v>382.19</v>
      </c>
    </row>
    <row r="123" spans="1:7" x14ac:dyDescent="0.25">
      <c r="A123" s="1">
        <v>44643</v>
      </c>
      <c r="B123" t="s">
        <v>24</v>
      </c>
      <c r="C123" t="s">
        <v>8</v>
      </c>
      <c r="D123">
        <v>54.23</v>
      </c>
      <c r="E123">
        <v>8.4499999999999993</v>
      </c>
      <c r="F123">
        <f t="shared" si="4"/>
        <v>3</v>
      </c>
      <c r="G123">
        <f t="shared" si="5"/>
        <v>458.24</v>
      </c>
    </row>
    <row r="124" spans="1:7" x14ac:dyDescent="0.25">
      <c r="A124" s="1">
        <v>44643</v>
      </c>
      <c r="B124" t="s">
        <v>25</v>
      </c>
      <c r="C124" t="s">
        <v>8</v>
      </c>
      <c r="D124">
        <v>40.36</v>
      </c>
      <c r="E124">
        <v>8.4499999999999993</v>
      </c>
      <c r="F124">
        <f t="shared" si="4"/>
        <v>3</v>
      </c>
      <c r="G124">
        <f t="shared" si="5"/>
        <v>341.04</v>
      </c>
    </row>
    <row r="125" spans="1:7" x14ac:dyDescent="0.25">
      <c r="A125" s="1">
        <v>44643</v>
      </c>
      <c r="B125" t="s">
        <v>26</v>
      </c>
      <c r="C125" t="s">
        <v>6</v>
      </c>
      <c r="D125">
        <v>46.89</v>
      </c>
      <c r="E125">
        <v>8.61</v>
      </c>
      <c r="F125">
        <f t="shared" si="4"/>
        <v>3</v>
      </c>
      <c r="G125">
        <f t="shared" si="5"/>
        <v>403.72</v>
      </c>
    </row>
    <row r="126" spans="1:7" x14ac:dyDescent="0.25">
      <c r="A126" s="1">
        <v>44649</v>
      </c>
      <c r="B126" t="s">
        <v>15</v>
      </c>
      <c r="C126" t="s">
        <v>6</v>
      </c>
      <c r="D126">
        <v>57.2</v>
      </c>
      <c r="E126">
        <v>8.61</v>
      </c>
      <c r="F126">
        <f t="shared" si="4"/>
        <v>3</v>
      </c>
      <c r="G126">
        <f t="shared" si="5"/>
        <v>492.49</v>
      </c>
    </row>
    <row r="127" spans="1:7" x14ac:dyDescent="0.25">
      <c r="A127" s="1">
        <v>44649</v>
      </c>
      <c r="B127" t="s">
        <v>16</v>
      </c>
      <c r="C127" t="s">
        <v>6</v>
      </c>
      <c r="D127">
        <v>48.22</v>
      </c>
      <c r="E127">
        <v>8.61</v>
      </c>
      <c r="F127">
        <f t="shared" si="4"/>
        <v>3</v>
      </c>
      <c r="G127">
        <f t="shared" si="5"/>
        <v>415.17</v>
      </c>
    </row>
    <row r="128" spans="1:7" x14ac:dyDescent="0.25">
      <c r="A128" s="1">
        <v>44649</v>
      </c>
      <c r="B128" t="s">
        <v>19</v>
      </c>
      <c r="C128" t="s">
        <v>6</v>
      </c>
      <c r="D128">
        <v>56.13</v>
      </c>
      <c r="E128">
        <v>8.61</v>
      </c>
      <c r="F128">
        <f t="shared" si="4"/>
        <v>3</v>
      </c>
      <c r="G128">
        <f t="shared" si="5"/>
        <v>483.27</v>
      </c>
    </row>
    <row r="129" spans="1:7" x14ac:dyDescent="0.25">
      <c r="A129" s="1">
        <v>44649</v>
      </c>
      <c r="B129" t="s">
        <v>20</v>
      </c>
      <c r="C129" t="s">
        <v>6</v>
      </c>
      <c r="D129">
        <v>57.13</v>
      </c>
      <c r="E129">
        <v>8.61</v>
      </c>
      <c r="F129">
        <f t="shared" si="4"/>
        <v>3</v>
      </c>
      <c r="G129">
        <f t="shared" si="5"/>
        <v>491.88</v>
      </c>
    </row>
    <row r="130" spans="1:7" x14ac:dyDescent="0.25">
      <c r="A130" s="1">
        <v>44654</v>
      </c>
      <c r="B130" t="s">
        <v>13</v>
      </c>
      <c r="C130" t="s">
        <v>8</v>
      </c>
      <c r="D130">
        <v>51.46</v>
      </c>
      <c r="E130">
        <v>8.4499999999999993</v>
      </c>
      <c r="F130">
        <f t="shared" si="4"/>
        <v>4</v>
      </c>
      <c r="G130">
        <f t="shared" si="5"/>
        <v>434.83</v>
      </c>
    </row>
    <row r="131" spans="1:7" x14ac:dyDescent="0.25">
      <c r="A131" s="1">
        <v>44654</v>
      </c>
      <c r="B131" t="s">
        <v>14</v>
      </c>
      <c r="C131" t="s">
        <v>8</v>
      </c>
      <c r="D131">
        <v>43.97</v>
      </c>
      <c r="E131">
        <v>8.4499999999999993</v>
      </c>
      <c r="F131">
        <f t="shared" ref="F131:F194" si="6">MONTH(A131)</f>
        <v>4</v>
      </c>
      <c r="G131">
        <f t="shared" ref="G131:G194" si="7">ROUNDDOWN(D131*E131,2)</f>
        <v>371.54</v>
      </c>
    </row>
    <row r="132" spans="1:7" x14ac:dyDescent="0.25">
      <c r="A132" s="1">
        <v>44654</v>
      </c>
      <c r="B132" t="s">
        <v>15</v>
      </c>
      <c r="C132" t="s">
        <v>6</v>
      </c>
      <c r="D132">
        <v>51.73</v>
      </c>
      <c r="E132">
        <v>8.61</v>
      </c>
      <c r="F132">
        <f t="shared" si="6"/>
        <v>4</v>
      </c>
      <c r="G132">
        <f t="shared" si="7"/>
        <v>445.39</v>
      </c>
    </row>
    <row r="133" spans="1:7" x14ac:dyDescent="0.25">
      <c r="A133" s="1">
        <v>44654</v>
      </c>
      <c r="B133" t="s">
        <v>16</v>
      </c>
      <c r="C133" t="s">
        <v>6</v>
      </c>
      <c r="D133">
        <v>40.450000000000003</v>
      </c>
      <c r="E133">
        <v>8.61</v>
      </c>
      <c r="F133">
        <f t="shared" si="6"/>
        <v>4</v>
      </c>
      <c r="G133">
        <f t="shared" si="7"/>
        <v>348.27</v>
      </c>
    </row>
    <row r="134" spans="1:7" x14ac:dyDescent="0.25">
      <c r="A134" s="1">
        <v>44655</v>
      </c>
      <c r="B134" t="s">
        <v>17</v>
      </c>
      <c r="C134" t="s">
        <v>8</v>
      </c>
      <c r="D134">
        <v>51.51</v>
      </c>
      <c r="E134">
        <v>8.1199999999999992</v>
      </c>
      <c r="F134">
        <f t="shared" si="6"/>
        <v>4</v>
      </c>
      <c r="G134">
        <f t="shared" si="7"/>
        <v>418.26</v>
      </c>
    </row>
    <row r="135" spans="1:7" x14ac:dyDescent="0.25">
      <c r="A135" s="1">
        <v>44656</v>
      </c>
      <c r="B135" t="s">
        <v>5</v>
      </c>
      <c r="C135" t="s">
        <v>6</v>
      </c>
      <c r="D135">
        <v>56.35</v>
      </c>
      <c r="E135">
        <v>8.32</v>
      </c>
      <c r="F135">
        <f t="shared" si="6"/>
        <v>4</v>
      </c>
      <c r="G135">
        <f t="shared" si="7"/>
        <v>468.83</v>
      </c>
    </row>
    <row r="136" spans="1:7" x14ac:dyDescent="0.25">
      <c r="A136" s="1">
        <v>44656</v>
      </c>
      <c r="B136" t="s">
        <v>7</v>
      </c>
      <c r="C136" t="s">
        <v>8</v>
      </c>
      <c r="D136">
        <v>60.58</v>
      </c>
      <c r="E136">
        <v>8.1199999999999992</v>
      </c>
      <c r="F136">
        <f t="shared" si="6"/>
        <v>4</v>
      </c>
      <c r="G136">
        <f t="shared" si="7"/>
        <v>491.9</v>
      </c>
    </row>
    <row r="137" spans="1:7" x14ac:dyDescent="0.25">
      <c r="A137" s="1">
        <v>44656</v>
      </c>
      <c r="B137" t="s">
        <v>9</v>
      </c>
      <c r="C137" t="s">
        <v>6</v>
      </c>
      <c r="D137">
        <v>52.45</v>
      </c>
      <c r="E137">
        <v>8.32</v>
      </c>
      <c r="F137">
        <f t="shared" si="6"/>
        <v>4</v>
      </c>
      <c r="G137">
        <f t="shared" si="7"/>
        <v>436.38</v>
      </c>
    </row>
    <row r="138" spans="1:7" x14ac:dyDescent="0.25">
      <c r="A138" s="1">
        <v>44656</v>
      </c>
      <c r="B138" t="s">
        <v>10</v>
      </c>
      <c r="C138" t="s">
        <v>6</v>
      </c>
      <c r="D138">
        <v>54.97</v>
      </c>
      <c r="E138">
        <v>8.32</v>
      </c>
      <c r="F138">
        <f t="shared" si="6"/>
        <v>4</v>
      </c>
      <c r="G138">
        <f t="shared" si="7"/>
        <v>457.35</v>
      </c>
    </row>
    <row r="139" spans="1:7" x14ac:dyDescent="0.25">
      <c r="A139" s="1">
        <v>44656</v>
      </c>
      <c r="B139" t="s">
        <v>11</v>
      </c>
      <c r="C139" t="s">
        <v>6</v>
      </c>
      <c r="D139">
        <v>45.86</v>
      </c>
      <c r="E139">
        <v>8.32</v>
      </c>
      <c r="F139">
        <f t="shared" si="6"/>
        <v>4</v>
      </c>
      <c r="G139">
        <f t="shared" si="7"/>
        <v>381.55</v>
      </c>
    </row>
    <row r="140" spans="1:7" x14ac:dyDescent="0.25">
      <c r="A140" s="1">
        <v>44656</v>
      </c>
      <c r="B140" t="s">
        <v>12</v>
      </c>
      <c r="C140" t="s">
        <v>6</v>
      </c>
      <c r="D140">
        <v>52.73</v>
      </c>
      <c r="E140">
        <v>8.32</v>
      </c>
      <c r="F140">
        <f t="shared" si="6"/>
        <v>4</v>
      </c>
      <c r="G140">
        <f t="shared" si="7"/>
        <v>438.71</v>
      </c>
    </row>
    <row r="141" spans="1:7" x14ac:dyDescent="0.25">
      <c r="A141" s="1">
        <v>44657</v>
      </c>
      <c r="B141" t="s">
        <v>18</v>
      </c>
      <c r="C141" t="s">
        <v>8</v>
      </c>
      <c r="D141">
        <v>58.08</v>
      </c>
      <c r="E141">
        <v>8.1199999999999992</v>
      </c>
      <c r="F141">
        <f t="shared" si="6"/>
        <v>4</v>
      </c>
      <c r="G141">
        <f t="shared" si="7"/>
        <v>471.6</v>
      </c>
    </row>
    <row r="142" spans="1:7" x14ac:dyDescent="0.25">
      <c r="A142" s="1">
        <v>44657</v>
      </c>
      <c r="B142" t="s">
        <v>19</v>
      </c>
      <c r="C142" t="s">
        <v>6</v>
      </c>
      <c r="D142">
        <v>41.96</v>
      </c>
      <c r="E142">
        <v>8.32</v>
      </c>
      <c r="F142">
        <f t="shared" si="6"/>
        <v>4</v>
      </c>
      <c r="G142">
        <f t="shared" si="7"/>
        <v>349.1</v>
      </c>
    </row>
    <row r="143" spans="1:7" x14ac:dyDescent="0.25">
      <c r="A143" s="1">
        <v>44657</v>
      </c>
      <c r="B143" t="s">
        <v>20</v>
      </c>
      <c r="C143" t="s">
        <v>6</v>
      </c>
      <c r="D143">
        <v>43.24</v>
      </c>
      <c r="E143">
        <v>8.32</v>
      </c>
      <c r="F143">
        <f t="shared" si="6"/>
        <v>4</v>
      </c>
      <c r="G143">
        <f t="shared" si="7"/>
        <v>359.75</v>
      </c>
    </row>
    <row r="144" spans="1:7" x14ac:dyDescent="0.25">
      <c r="A144" s="1">
        <v>44658</v>
      </c>
      <c r="B144" t="s">
        <v>21</v>
      </c>
      <c r="C144" t="s">
        <v>6</v>
      </c>
      <c r="D144">
        <v>54.59</v>
      </c>
      <c r="E144">
        <v>8.32</v>
      </c>
      <c r="F144">
        <f t="shared" si="6"/>
        <v>4</v>
      </c>
      <c r="G144">
        <f t="shared" si="7"/>
        <v>454.18</v>
      </c>
    </row>
    <row r="145" spans="1:7" x14ac:dyDescent="0.25">
      <c r="A145" s="1">
        <v>44658</v>
      </c>
      <c r="B145" t="s">
        <v>22</v>
      </c>
      <c r="C145" t="s">
        <v>6</v>
      </c>
      <c r="D145">
        <v>42.21</v>
      </c>
      <c r="E145">
        <v>8.32</v>
      </c>
      <c r="F145">
        <f t="shared" si="6"/>
        <v>4</v>
      </c>
      <c r="G145">
        <f t="shared" si="7"/>
        <v>351.18</v>
      </c>
    </row>
    <row r="146" spans="1:7" x14ac:dyDescent="0.25">
      <c r="A146" s="1">
        <v>44658</v>
      </c>
      <c r="B146" t="s">
        <v>23</v>
      </c>
      <c r="C146" t="s">
        <v>6</v>
      </c>
      <c r="D146">
        <v>57.08</v>
      </c>
      <c r="E146">
        <v>8.32</v>
      </c>
      <c r="F146">
        <f t="shared" si="6"/>
        <v>4</v>
      </c>
      <c r="G146">
        <f t="shared" si="7"/>
        <v>474.9</v>
      </c>
    </row>
    <row r="147" spans="1:7" x14ac:dyDescent="0.25">
      <c r="A147" s="1">
        <v>44658</v>
      </c>
      <c r="B147" t="s">
        <v>24</v>
      </c>
      <c r="C147" t="s">
        <v>8</v>
      </c>
      <c r="D147">
        <v>60.87</v>
      </c>
      <c r="E147">
        <v>8.1199999999999992</v>
      </c>
      <c r="F147">
        <f t="shared" si="6"/>
        <v>4</v>
      </c>
      <c r="G147">
        <f t="shared" si="7"/>
        <v>494.26</v>
      </c>
    </row>
    <row r="148" spans="1:7" x14ac:dyDescent="0.25">
      <c r="A148" s="1">
        <v>44658</v>
      </c>
      <c r="B148" t="s">
        <v>25</v>
      </c>
      <c r="C148" t="s">
        <v>8</v>
      </c>
      <c r="D148">
        <v>42.34</v>
      </c>
      <c r="E148">
        <v>8.1199999999999992</v>
      </c>
      <c r="F148">
        <f t="shared" si="6"/>
        <v>4</v>
      </c>
      <c r="G148">
        <f t="shared" si="7"/>
        <v>343.8</v>
      </c>
    </row>
    <row r="149" spans="1:7" x14ac:dyDescent="0.25">
      <c r="A149" s="1">
        <v>44658</v>
      </c>
      <c r="B149" t="s">
        <v>26</v>
      </c>
      <c r="C149" t="s">
        <v>6</v>
      </c>
      <c r="D149">
        <v>49.21</v>
      </c>
      <c r="E149">
        <v>8.32</v>
      </c>
      <c r="F149">
        <f t="shared" si="6"/>
        <v>4</v>
      </c>
      <c r="G149">
        <f t="shared" si="7"/>
        <v>409.42</v>
      </c>
    </row>
    <row r="150" spans="1:7" x14ac:dyDescent="0.25">
      <c r="A150" s="1">
        <v>44664</v>
      </c>
      <c r="B150" t="s">
        <v>16</v>
      </c>
      <c r="C150" t="s">
        <v>6</v>
      </c>
      <c r="D150">
        <v>51.84</v>
      </c>
      <c r="E150">
        <v>8.32</v>
      </c>
      <c r="F150">
        <f t="shared" si="6"/>
        <v>4</v>
      </c>
      <c r="G150">
        <f t="shared" si="7"/>
        <v>431.3</v>
      </c>
    </row>
    <row r="151" spans="1:7" x14ac:dyDescent="0.25">
      <c r="A151" s="1">
        <v>44664</v>
      </c>
      <c r="B151" t="s">
        <v>19</v>
      </c>
      <c r="C151" t="s">
        <v>6</v>
      </c>
      <c r="D151">
        <v>41.49</v>
      </c>
      <c r="E151">
        <v>8.32</v>
      </c>
      <c r="F151">
        <f t="shared" si="6"/>
        <v>4</v>
      </c>
      <c r="G151">
        <f t="shared" si="7"/>
        <v>345.19</v>
      </c>
    </row>
    <row r="152" spans="1:7" x14ac:dyDescent="0.25">
      <c r="A152" s="1">
        <v>44664</v>
      </c>
      <c r="B152" t="s">
        <v>20</v>
      </c>
      <c r="C152" t="s">
        <v>6</v>
      </c>
      <c r="D152">
        <v>49.68</v>
      </c>
      <c r="E152">
        <v>8.32</v>
      </c>
      <c r="F152">
        <f t="shared" si="6"/>
        <v>4</v>
      </c>
      <c r="G152">
        <f t="shared" si="7"/>
        <v>413.33</v>
      </c>
    </row>
    <row r="153" spans="1:7" x14ac:dyDescent="0.25">
      <c r="A153" s="1">
        <v>44664</v>
      </c>
      <c r="B153" t="s">
        <v>5</v>
      </c>
      <c r="C153" t="s">
        <v>6</v>
      </c>
      <c r="D153">
        <v>41.29</v>
      </c>
      <c r="E153">
        <v>8.32</v>
      </c>
      <c r="F153">
        <f t="shared" si="6"/>
        <v>4</v>
      </c>
      <c r="G153">
        <f t="shared" si="7"/>
        <v>343.53</v>
      </c>
    </row>
    <row r="154" spans="1:7" x14ac:dyDescent="0.25">
      <c r="A154" s="1">
        <v>44665</v>
      </c>
      <c r="B154" t="s">
        <v>10</v>
      </c>
      <c r="C154" t="s">
        <v>6</v>
      </c>
      <c r="D154">
        <v>59.68</v>
      </c>
      <c r="E154">
        <v>8.32</v>
      </c>
      <c r="F154">
        <f t="shared" si="6"/>
        <v>4</v>
      </c>
      <c r="G154">
        <f t="shared" si="7"/>
        <v>496.53</v>
      </c>
    </row>
    <row r="155" spans="1:7" x14ac:dyDescent="0.25">
      <c r="A155" s="1">
        <v>44665</v>
      </c>
      <c r="B155" t="s">
        <v>24</v>
      </c>
      <c r="C155" t="s">
        <v>8</v>
      </c>
      <c r="D155">
        <v>58.63</v>
      </c>
      <c r="E155">
        <v>8.1199999999999992</v>
      </c>
      <c r="F155">
        <f t="shared" si="6"/>
        <v>4</v>
      </c>
      <c r="G155">
        <f t="shared" si="7"/>
        <v>476.07</v>
      </c>
    </row>
    <row r="156" spans="1:7" x14ac:dyDescent="0.25">
      <c r="A156" s="1">
        <v>44665</v>
      </c>
      <c r="B156" t="s">
        <v>25</v>
      </c>
      <c r="C156" t="s">
        <v>8</v>
      </c>
      <c r="D156">
        <v>54.32</v>
      </c>
      <c r="E156">
        <v>8.1199999999999992</v>
      </c>
      <c r="F156">
        <f t="shared" si="6"/>
        <v>4</v>
      </c>
      <c r="G156">
        <f t="shared" si="7"/>
        <v>441.07</v>
      </c>
    </row>
    <row r="157" spans="1:7" x14ac:dyDescent="0.25">
      <c r="A157" s="1">
        <v>44665</v>
      </c>
      <c r="B157" t="s">
        <v>15</v>
      </c>
      <c r="C157" t="s">
        <v>6</v>
      </c>
      <c r="D157">
        <v>57.83</v>
      </c>
      <c r="E157">
        <v>8.32</v>
      </c>
      <c r="F157">
        <f t="shared" si="6"/>
        <v>4</v>
      </c>
      <c r="G157">
        <f t="shared" si="7"/>
        <v>481.14</v>
      </c>
    </row>
    <row r="158" spans="1:7" x14ac:dyDescent="0.25">
      <c r="A158" s="1">
        <v>44676</v>
      </c>
      <c r="B158" t="s">
        <v>5</v>
      </c>
      <c r="C158" t="s">
        <v>6</v>
      </c>
      <c r="D158">
        <v>46.93</v>
      </c>
      <c r="E158">
        <v>8.32</v>
      </c>
      <c r="F158">
        <f t="shared" si="6"/>
        <v>4</v>
      </c>
      <c r="G158">
        <f t="shared" si="7"/>
        <v>390.45</v>
      </c>
    </row>
    <row r="159" spans="1:7" x14ac:dyDescent="0.25">
      <c r="A159" s="1">
        <v>44676</v>
      </c>
      <c r="B159" t="s">
        <v>7</v>
      </c>
      <c r="C159" t="s">
        <v>8</v>
      </c>
      <c r="D159">
        <v>41.29</v>
      </c>
      <c r="E159">
        <v>8.1199999999999992</v>
      </c>
      <c r="F159">
        <f t="shared" si="6"/>
        <v>4</v>
      </c>
      <c r="G159">
        <f t="shared" si="7"/>
        <v>335.27</v>
      </c>
    </row>
    <row r="160" spans="1:7" x14ac:dyDescent="0.25">
      <c r="A160" s="1">
        <v>44676</v>
      </c>
      <c r="B160" t="s">
        <v>9</v>
      </c>
      <c r="C160" t="s">
        <v>6</v>
      </c>
      <c r="D160">
        <v>46.32</v>
      </c>
      <c r="E160">
        <v>8.32</v>
      </c>
      <c r="F160">
        <f t="shared" si="6"/>
        <v>4</v>
      </c>
      <c r="G160">
        <f t="shared" si="7"/>
        <v>385.38</v>
      </c>
    </row>
    <row r="161" spans="1:7" x14ac:dyDescent="0.25">
      <c r="A161" s="1">
        <v>44676</v>
      </c>
      <c r="B161" t="s">
        <v>10</v>
      </c>
      <c r="C161" t="s">
        <v>6</v>
      </c>
      <c r="D161">
        <v>58.21</v>
      </c>
      <c r="E161">
        <v>8.32</v>
      </c>
      <c r="F161">
        <f t="shared" si="6"/>
        <v>4</v>
      </c>
      <c r="G161">
        <f t="shared" si="7"/>
        <v>484.3</v>
      </c>
    </row>
    <row r="162" spans="1:7" x14ac:dyDescent="0.25">
      <c r="A162" s="1">
        <v>44676</v>
      </c>
      <c r="B162" t="s">
        <v>11</v>
      </c>
      <c r="C162" t="s">
        <v>6</v>
      </c>
      <c r="D162">
        <v>57.46</v>
      </c>
      <c r="E162">
        <v>8.32</v>
      </c>
      <c r="F162">
        <f t="shared" si="6"/>
        <v>4</v>
      </c>
      <c r="G162">
        <f t="shared" si="7"/>
        <v>478.06</v>
      </c>
    </row>
    <row r="163" spans="1:7" x14ac:dyDescent="0.25">
      <c r="A163" s="1">
        <v>44676</v>
      </c>
      <c r="B163" t="s">
        <v>12</v>
      </c>
      <c r="C163" t="s">
        <v>6</v>
      </c>
      <c r="D163">
        <v>44.9</v>
      </c>
      <c r="E163">
        <v>8.32</v>
      </c>
      <c r="F163">
        <f t="shared" si="6"/>
        <v>4</v>
      </c>
      <c r="G163">
        <f t="shared" si="7"/>
        <v>373.56</v>
      </c>
    </row>
    <row r="164" spans="1:7" x14ac:dyDescent="0.25">
      <c r="A164" s="1">
        <v>44677</v>
      </c>
      <c r="B164" t="s">
        <v>13</v>
      </c>
      <c r="C164" t="s">
        <v>8</v>
      </c>
      <c r="D164">
        <v>42.63</v>
      </c>
      <c r="E164">
        <v>8.1199999999999992</v>
      </c>
      <c r="F164">
        <f t="shared" si="6"/>
        <v>4</v>
      </c>
      <c r="G164">
        <f t="shared" si="7"/>
        <v>346.15</v>
      </c>
    </row>
    <row r="165" spans="1:7" x14ac:dyDescent="0.25">
      <c r="A165" s="1">
        <v>44677</v>
      </c>
      <c r="B165" t="s">
        <v>14</v>
      </c>
      <c r="C165" t="s">
        <v>8</v>
      </c>
      <c r="D165">
        <v>42.45</v>
      </c>
      <c r="E165">
        <v>8.1199999999999992</v>
      </c>
      <c r="F165">
        <f t="shared" si="6"/>
        <v>4</v>
      </c>
      <c r="G165">
        <f t="shared" si="7"/>
        <v>344.69</v>
      </c>
    </row>
    <row r="166" spans="1:7" x14ac:dyDescent="0.25">
      <c r="A166" s="1">
        <v>44677</v>
      </c>
      <c r="B166" t="s">
        <v>15</v>
      </c>
      <c r="C166" t="s">
        <v>6</v>
      </c>
      <c r="D166">
        <v>43.3</v>
      </c>
      <c r="E166">
        <v>8.32</v>
      </c>
      <c r="F166">
        <f t="shared" si="6"/>
        <v>4</v>
      </c>
      <c r="G166">
        <f t="shared" si="7"/>
        <v>360.25</v>
      </c>
    </row>
    <row r="167" spans="1:7" x14ac:dyDescent="0.25">
      <c r="A167" s="1">
        <v>44677</v>
      </c>
      <c r="B167" t="s">
        <v>16</v>
      </c>
      <c r="C167" t="s">
        <v>6</v>
      </c>
      <c r="D167">
        <v>40.869999999999997</v>
      </c>
      <c r="E167">
        <v>8.32</v>
      </c>
      <c r="F167">
        <f t="shared" si="6"/>
        <v>4</v>
      </c>
      <c r="G167">
        <f t="shared" si="7"/>
        <v>340.03</v>
      </c>
    </row>
    <row r="168" spans="1:7" x14ac:dyDescent="0.25">
      <c r="A168" s="1">
        <v>44677</v>
      </c>
      <c r="B168" t="s">
        <v>17</v>
      </c>
      <c r="C168" t="s">
        <v>8</v>
      </c>
      <c r="D168">
        <v>44.22</v>
      </c>
      <c r="E168">
        <v>8.1199999999999992</v>
      </c>
      <c r="F168">
        <f t="shared" si="6"/>
        <v>4</v>
      </c>
      <c r="G168">
        <f t="shared" si="7"/>
        <v>359.06</v>
      </c>
    </row>
    <row r="169" spans="1:7" x14ac:dyDescent="0.25">
      <c r="A169" s="1">
        <v>44677</v>
      </c>
      <c r="B169" t="s">
        <v>18</v>
      </c>
      <c r="C169" t="s">
        <v>8</v>
      </c>
      <c r="D169">
        <v>46.92</v>
      </c>
      <c r="E169">
        <v>8.1199999999999992</v>
      </c>
      <c r="F169">
        <f t="shared" si="6"/>
        <v>4</v>
      </c>
      <c r="G169">
        <f t="shared" si="7"/>
        <v>380.99</v>
      </c>
    </row>
    <row r="170" spans="1:7" x14ac:dyDescent="0.25">
      <c r="A170" s="1">
        <v>44678</v>
      </c>
      <c r="B170" t="s">
        <v>19</v>
      </c>
      <c r="C170" t="s">
        <v>6</v>
      </c>
      <c r="D170">
        <v>59.19</v>
      </c>
      <c r="E170">
        <v>8.32</v>
      </c>
      <c r="F170">
        <f t="shared" si="6"/>
        <v>4</v>
      </c>
      <c r="G170">
        <f t="shared" si="7"/>
        <v>492.46</v>
      </c>
    </row>
    <row r="171" spans="1:7" x14ac:dyDescent="0.25">
      <c r="A171" s="1">
        <v>44678</v>
      </c>
      <c r="B171" t="s">
        <v>20</v>
      </c>
      <c r="C171" t="s">
        <v>6</v>
      </c>
      <c r="D171">
        <v>51.75</v>
      </c>
      <c r="E171">
        <v>8.32</v>
      </c>
      <c r="F171">
        <f t="shared" si="6"/>
        <v>4</v>
      </c>
      <c r="G171">
        <f t="shared" si="7"/>
        <v>430.56</v>
      </c>
    </row>
    <row r="172" spans="1:7" x14ac:dyDescent="0.25">
      <c r="A172" s="1">
        <v>44678</v>
      </c>
      <c r="B172" t="s">
        <v>21</v>
      </c>
      <c r="C172" t="s">
        <v>6</v>
      </c>
      <c r="D172">
        <v>57.92</v>
      </c>
      <c r="E172">
        <v>8.32</v>
      </c>
      <c r="F172">
        <f t="shared" si="6"/>
        <v>4</v>
      </c>
      <c r="G172">
        <f t="shared" si="7"/>
        <v>481.89</v>
      </c>
    </row>
    <row r="173" spans="1:7" x14ac:dyDescent="0.25">
      <c r="A173" s="1">
        <v>44678</v>
      </c>
      <c r="B173" t="s">
        <v>22</v>
      </c>
      <c r="C173" t="s">
        <v>6</v>
      </c>
      <c r="D173">
        <v>45.76</v>
      </c>
      <c r="E173">
        <v>8.32</v>
      </c>
      <c r="F173">
        <f t="shared" si="6"/>
        <v>4</v>
      </c>
      <c r="G173">
        <f t="shared" si="7"/>
        <v>380.72</v>
      </c>
    </row>
    <row r="174" spans="1:7" x14ac:dyDescent="0.25">
      <c r="A174" s="1">
        <v>44678</v>
      </c>
      <c r="B174" t="s">
        <v>23</v>
      </c>
      <c r="C174" t="s">
        <v>6</v>
      </c>
      <c r="D174">
        <v>40.08</v>
      </c>
      <c r="E174">
        <v>8.32</v>
      </c>
      <c r="F174">
        <f t="shared" si="6"/>
        <v>4</v>
      </c>
      <c r="G174">
        <f t="shared" si="7"/>
        <v>333.46</v>
      </c>
    </row>
    <row r="175" spans="1:7" x14ac:dyDescent="0.25">
      <c r="A175" s="1">
        <v>44678</v>
      </c>
      <c r="B175" t="s">
        <v>24</v>
      </c>
      <c r="C175" t="s">
        <v>8</v>
      </c>
      <c r="D175">
        <v>55.93</v>
      </c>
      <c r="E175">
        <v>8.1199999999999992</v>
      </c>
      <c r="F175">
        <f t="shared" si="6"/>
        <v>4</v>
      </c>
      <c r="G175">
        <f t="shared" si="7"/>
        <v>454.15</v>
      </c>
    </row>
    <row r="176" spans="1:7" x14ac:dyDescent="0.25">
      <c r="A176" s="1">
        <v>44678</v>
      </c>
      <c r="B176" t="s">
        <v>25</v>
      </c>
      <c r="C176" t="s">
        <v>8</v>
      </c>
      <c r="D176">
        <v>60.66</v>
      </c>
      <c r="E176">
        <v>8.1199999999999992</v>
      </c>
      <c r="F176">
        <f t="shared" si="6"/>
        <v>4</v>
      </c>
      <c r="G176">
        <f t="shared" si="7"/>
        <v>492.55</v>
      </c>
    </row>
    <row r="177" spans="1:7" x14ac:dyDescent="0.25">
      <c r="A177" s="1">
        <v>44678</v>
      </c>
      <c r="B177" t="s">
        <v>26</v>
      </c>
      <c r="C177" t="s">
        <v>6</v>
      </c>
      <c r="D177">
        <v>56.43</v>
      </c>
      <c r="E177">
        <v>8.32</v>
      </c>
      <c r="F177">
        <f t="shared" si="6"/>
        <v>4</v>
      </c>
      <c r="G177">
        <f t="shared" si="7"/>
        <v>469.49</v>
      </c>
    </row>
    <row r="178" spans="1:7" x14ac:dyDescent="0.25">
      <c r="A178" s="1">
        <v>44685</v>
      </c>
      <c r="B178" t="s">
        <v>15</v>
      </c>
      <c r="C178" t="s">
        <v>6</v>
      </c>
      <c r="D178">
        <v>45.76</v>
      </c>
      <c r="E178">
        <v>8.32</v>
      </c>
      <c r="F178">
        <f t="shared" si="6"/>
        <v>5</v>
      </c>
      <c r="G178">
        <f t="shared" si="7"/>
        <v>380.72</v>
      </c>
    </row>
    <row r="179" spans="1:7" x14ac:dyDescent="0.25">
      <c r="A179" s="1">
        <v>44685</v>
      </c>
      <c r="B179" t="s">
        <v>16</v>
      </c>
      <c r="C179" t="s">
        <v>6</v>
      </c>
      <c r="D179">
        <v>56.95</v>
      </c>
      <c r="E179">
        <v>8.32</v>
      </c>
      <c r="F179">
        <f t="shared" si="6"/>
        <v>5</v>
      </c>
      <c r="G179">
        <f t="shared" si="7"/>
        <v>473.82</v>
      </c>
    </row>
    <row r="180" spans="1:7" x14ac:dyDescent="0.25">
      <c r="A180" s="1">
        <v>44685</v>
      </c>
      <c r="B180" t="s">
        <v>17</v>
      </c>
      <c r="C180" t="s">
        <v>8</v>
      </c>
      <c r="D180">
        <v>53.5</v>
      </c>
      <c r="E180">
        <v>8.1199999999999992</v>
      </c>
      <c r="F180">
        <f t="shared" si="6"/>
        <v>5</v>
      </c>
      <c r="G180">
        <f t="shared" si="7"/>
        <v>434.42</v>
      </c>
    </row>
    <row r="181" spans="1:7" x14ac:dyDescent="0.25">
      <c r="A181" s="1">
        <v>44685</v>
      </c>
      <c r="B181" t="s">
        <v>18</v>
      </c>
      <c r="C181" t="s">
        <v>8</v>
      </c>
      <c r="D181">
        <v>52.07</v>
      </c>
      <c r="E181">
        <v>8.1199999999999992</v>
      </c>
      <c r="F181">
        <f t="shared" si="6"/>
        <v>5</v>
      </c>
      <c r="G181">
        <f t="shared" si="7"/>
        <v>422.8</v>
      </c>
    </row>
    <row r="182" spans="1:7" x14ac:dyDescent="0.25">
      <c r="A182" s="1">
        <v>44685</v>
      </c>
      <c r="B182" t="s">
        <v>19</v>
      </c>
      <c r="C182" t="s">
        <v>6</v>
      </c>
      <c r="D182">
        <v>44.41</v>
      </c>
      <c r="E182">
        <v>8.32</v>
      </c>
      <c r="F182">
        <f t="shared" si="6"/>
        <v>5</v>
      </c>
      <c r="G182">
        <f t="shared" si="7"/>
        <v>369.49</v>
      </c>
    </row>
    <row r="183" spans="1:7" x14ac:dyDescent="0.25">
      <c r="A183" s="1">
        <v>44686</v>
      </c>
      <c r="B183" t="s">
        <v>20</v>
      </c>
      <c r="C183" t="s">
        <v>6</v>
      </c>
      <c r="D183">
        <v>41.59</v>
      </c>
      <c r="E183">
        <v>8.32</v>
      </c>
      <c r="F183">
        <f t="shared" si="6"/>
        <v>5</v>
      </c>
      <c r="G183">
        <f t="shared" si="7"/>
        <v>346.02</v>
      </c>
    </row>
    <row r="184" spans="1:7" x14ac:dyDescent="0.25">
      <c r="A184" s="1">
        <v>44686</v>
      </c>
      <c r="B184" t="s">
        <v>21</v>
      </c>
      <c r="C184" t="s">
        <v>6</v>
      </c>
      <c r="D184">
        <v>46.57</v>
      </c>
      <c r="E184">
        <v>8.32</v>
      </c>
      <c r="F184">
        <f t="shared" si="6"/>
        <v>5</v>
      </c>
      <c r="G184">
        <f t="shared" si="7"/>
        <v>387.46</v>
      </c>
    </row>
    <row r="185" spans="1:7" x14ac:dyDescent="0.25">
      <c r="A185" s="1">
        <v>44686</v>
      </c>
      <c r="B185" t="s">
        <v>22</v>
      </c>
      <c r="C185" t="s">
        <v>6</v>
      </c>
      <c r="D185">
        <v>60.19</v>
      </c>
      <c r="E185">
        <v>8.32</v>
      </c>
      <c r="F185">
        <f t="shared" si="6"/>
        <v>5</v>
      </c>
      <c r="G185">
        <f t="shared" si="7"/>
        <v>500.78</v>
      </c>
    </row>
    <row r="186" spans="1:7" x14ac:dyDescent="0.25">
      <c r="A186" s="1">
        <v>44686</v>
      </c>
      <c r="B186" t="s">
        <v>23</v>
      </c>
      <c r="C186" t="s">
        <v>6</v>
      </c>
      <c r="D186">
        <v>47.29</v>
      </c>
      <c r="E186">
        <v>8.32</v>
      </c>
      <c r="F186">
        <f t="shared" si="6"/>
        <v>5</v>
      </c>
      <c r="G186">
        <f t="shared" si="7"/>
        <v>393.45</v>
      </c>
    </row>
    <row r="187" spans="1:7" x14ac:dyDescent="0.25">
      <c r="A187" s="1">
        <v>44686</v>
      </c>
      <c r="B187" t="s">
        <v>24</v>
      </c>
      <c r="C187" t="s">
        <v>8</v>
      </c>
      <c r="D187">
        <v>42.13</v>
      </c>
      <c r="E187">
        <v>8.2200000000000006</v>
      </c>
      <c r="F187">
        <f t="shared" si="6"/>
        <v>5</v>
      </c>
      <c r="G187">
        <f t="shared" si="7"/>
        <v>346.3</v>
      </c>
    </row>
    <row r="188" spans="1:7" x14ac:dyDescent="0.25">
      <c r="A188" s="1">
        <v>44686</v>
      </c>
      <c r="B188" t="s">
        <v>25</v>
      </c>
      <c r="C188" t="s">
        <v>8</v>
      </c>
      <c r="D188">
        <v>50.73</v>
      </c>
      <c r="E188">
        <v>8.2200000000000006</v>
      </c>
      <c r="F188">
        <f t="shared" si="6"/>
        <v>5</v>
      </c>
      <c r="G188">
        <f t="shared" si="7"/>
        <v>417</v>
      </c>
    </row>
    <row r="189" spans="1:7" x14ac:dyDescent="0.25">
      <c r="A189" s="1">
        <v>44686</v>
      </c>
      <c r="B189" t="s">
        <v>26</v>
      </c>
      <c r="C189" t="s">
        <v>6</v>
      </c>
      <c r="D189">
        <v>41.19</v>
      </c>
      <c r="E189">
        <v>8.32</v>
      </c>
      <c r="F189">
        <f t="shared" si="6"/>
        <v>5</v>
      </c>
      <c r="G189">
        <f t="shared" si="7"/>
        <v>342.7</v>
      </c>
    </row>
    <row r="190" spans="1:7" x14ac:dyDescent="0.25">
      <c r="A190" s="1">
        <v>44686</v>
      </c>
      <c r="B190" t="s">
        <v>5</v>
      </c>
      <c r="C190" t="s">
        <v>6</v>
      </c>
      <c r="D190">
        <v>53.94</v>
      </c>
      <c r="E190">
        <v>8.32</v>
      </c>
      <c r="F190">
        <f t="shared" si="6"/>
        <v>5</v>
      </c>
      <c r="G190">
        <f t="shared" si="7"/>
        <v>448.78</v>
      </c>
    </row>
    <row r="191" spans="1:7" x14ac:dyDescent="0.25">
      <c r="A191" s="1">
        <v>44687</v>
      </c>
      <c r="B191" t="s">
        <v>7</v>
      </c>
      <c r="C191" t="s">
        <v>8</v>
      </c>
      <c r="D191">
        <v>50.23</v>
      </c>
      <c r="E191">
        <v>8.2200000000000006</v>
      </c>
      <c r="F191">
        <f t="shared" si="6"/>
        <v>5</v>
      </c>
      <c r="G191">
        <f t="shared" si="7"/>
        <v>412.89</v>
      </c>
    </row>
    <row r="192" spans="1:7" x14ac:dyDescent="0.25">
      <c r="A192" s="1">
        <v>44687</v>
      </c>
      <c r="B192" t="s">
        <v>9</v>
      </c>
      <c r="C192" t="s">
        <v>6</v>
      </c>
      <c r="D192">
        <v>40.47</v>
      </c>
      <c r="E192">
        <v>8.32</v>
      </c>
      <c r="F192">
        <f t="shared" si="6"/>
        <v>5</v>
      </c>
      <c r="G192">
        <f t="shared" si="7"/>
        <v>336.71</v>
      </c>
    </row>
    <row r="193" spans="1:7" x14ac:dyDescent="0.25">
      <c r="A193" s="1">
        <v>44687</v>
      </c>
      <c r="B193" t="s">
        <v>10</v>
      </c>
      <c r="C193" t="s">
        <v>6</v>
      </c>
      <c r="D193">
        <v>47.07</v>
      </c>
      <c r="E193">
        <v>8.32</v>
      </c>
      <c r="F193">
        <f t="shared" si="6"/>
        <v>5</v>
      </c>
      <c r="G193">
        <f t="shared" si="7"/>
        <v>391.62</v>
      </c>
    </row>
    <row r="194" spans="1:7" x14ac:dyDescent="0.25">
      <c r="A194" s="1">
        <v>44687</v>
      </c>
      <c r="B194" t="s">
        <v>11</v>
      </c>
      <c r="C194" t="s">
        <v>6</v>
      </c>
      <c r="D194">
        <v>52.76</v>
      </c>
      <c r="E194">
        <v>8.32</v>
      </c>
      <c r="F194">
        <f t="shared" si="6"/>
        <v>5</v>
      </c>
      <c r="G194">
        <f t="shared" si="7"/>
        <v>438.96</v>
      </c>
    </row>
    <row r="195" spans="1:7" x14ac:dyDescent="0.25">
      <c r="A195" s="1">
        <v>44687</v>
      </c>
      <c r="B195" t="s">
        <v>12</v>
      </c>
      <c r="C195" t="s">
        <v>6</v>
      </c>
      <c r="D195">
        <v>57.01</v>
      </c>
      <c r="E195">
        <v>8.32</v>
      </c>
      <c r="F195">
        <f t="shared" ref="F195:F258" si="8">MONTH(A195)</f>
        <v>5</v>
      </c>
      <c r="G195">
        <f t="shared" ref="G195:G258" si="9">ROUNDDOWN(D195*E195,2)</f>
        <v>474.32</v>
      </c>
    </row>
    <row r="196" spans="1:7" x14ac:dyDescent="0.25">
      <c r="A196" s="1">
        <v>44687</v>
      </c>
      <c r="B196" t="s">
        <v>13</v>
      </c>
      <c r="C196" t="s">
        <v>8</v>
      </c>
      <c r="D196">
        <v>40.090000000000003</v>
      </c>
      <c r="E196">
        <v>8.2200000000000006</v>
      </c>
      <c r="F196">
        <f t="shared" si="8"/>
        <v>5</v>
      </c>
      <c r="G196">
        <f t="shared" si="9"/>
        <v>329.53</v>
      </c>
    </row>
    <row r="197" spans="1:7" x14ac:dyDescent="0.25">
      <c r="A197" s="1">
        <v>44687</v>
      </c>
      <c r="B197" t="s">
        <v>14</v>
      </c>
      <c r="C197" t="s">
        <v>8</v>
      </c>
      <c r="D197">
        <v>40.36</v>
      </c>
      <c r="E197">
        <v>8.2200000000000006</v>
      </c>
      <c r="F197">
        <f t="shared" si="8"/>
        <v>5</v>
      </c>
      <c r="G197">
        <f t="shared" si="9"/>
        <v>331.75</v>
      </c>
    </row>
    <row r="198" spans="1:7" x14ac:dyDescent="0.25">
      <c r="A198" s="1">
        <v>44687</v>
      </c>
      <c r="B198" t="s">
        <v>26</v>
      </c>
      <c r="C198" t="s">
        <v>6</v>
      </c>
      <c r="D198">
        <v>45.68</v>
      </c>
      <c r="E198">
        <v>8.32</v>
      </c>
      <c r="F198">
        <f t="shared" si="8"/>
        <v>5</v>
      </c>
      <c r="G198">
        <f t="shared" si="9"/>
        <v>380.05</v>
      </c>
    </row>
    <row r="199" spans="1:7" x14ac:dyDescent="0.25">
      <c r="A199" s="1">
        <v>44691</v>
      </c>
      <c r="B199" t="s">
        <v>24</v>
      </c>
      <c r="C199" t="s">
        <v>8</v>
      </c>
      <c r="D199">
        <v>58.03</v>
      </c>
      <c r="E199">
        <v>8.2200000000000006</v>
      </c>
      <c r="F199">
        <f t="shared" si="8"/>
        <v>5</v>
      </c>
      <c r="G199">
        <f t="shared" si="9"/>
        <v>477</v>
      </c>
    </row>
    <row r="200" spans="1:7" x14ac:dyDescent="0.25">
      <c r="A200" s="1">
        <v>44691</v>
      </c>
      <c r="B200" t="s">
        <v>25</v>
      </c>
      <c r="C200" t="s">
        <v>8</v>
      </c>
      <c r="D200">
        <v>50.27</v>
      </c>
      <c r="E200">
        <v>8.2200000000000006</v>
      </c>
      <c r="F200">
        <f t="shared" si="8"/>
        <v>5</v>
      </c>
      <c r="G200">
        <f t="shared" si="9"/>
        <v>413.21</v>
      </c>
    </row>
    <row r="201" spans="1:7" x14ac:dyDescent="0.25">
      <c r="A201" s="1">
        <v>44691</v>
      </c>
      <c r="B201" t="s">
        <v>15</v>
      </c>
      <c r="C201" t="s">
        <v>6</v>
      </c>
      <c r="D201">
        <v>52.78</v>
      </c>
      <c r="E201">
        <v>8.32</v>
      </c>
      <c r="F201">
        <f t="shared" si="8"/>
        <v>5</v>
      </c>
      <c r="G201">
        <f t="shared" si="9"/>
        <v>439.12</v>
      </c>
    </row>
    <row r="202" spans="1:7" x14ac:dyDescent="0.25">
      <c r="A202" s="1">
        <v>44691</v>
      </c>
      <c r="B202" t="s">
        <v>16</v>
      </c>
      <c r="C202" t="s">
        <v>6</v>
      </c>
      <c r="D202">
        <v>53.82</v>
      </c>
      <c r="E202">
        <v>8.32</v>
      </c>
      <c r="F202">
        <f t="shared" si="8"/>
        <v>5</v>
      </c>
      <c r="G202">
        <f t="shared" si="9"/>
        <v>447.78</v>
      </c>
    </row>
    <row r="203" spans="1:7" x14ac:dyDescent="0.25">
      <c r="A203" s="1">
        <v>44692</v>
      </c>
      <c r="B203" t="s">
        <v>5</v>
      </c>
      <c r="C203" t="s">
        <v>6</v>
      </c>
      <c r="D203">
        <v>52.08</v>
      </c>
      <c r="E203">
        <v>8.1199999999999992</v>
      </c>
      <c r="F203">
        <f t="shared" si="8"/>
        <v>5</v>
      </c>
      <c r="G203">
        <f t="shared" si="9"/>
        <v>422.88</v>
      </c>
    </row>
    <row r="204" spans="1:7" x14ac:dyDescent="0.25">
      <c r="A204" s="1">
        <v>44692</v>
      </c>
      <c r="B204" t="s">
        <v>10</v>
      </c>
      <c r="C204" t="s">
        <v>6</v>
      </c>
      <c r="D204">
        <v>43.9</v>
      </c>
      <c r="E204">
        <v>8.1199999999999992</v>
      </c>
      <c r="F204">
        <f t="shared" si="8"/>
        <v>5</v>
      </c>
      <c r="G204">
        <f t="shared" si="9"/>
        <v>356.46</v>
      </c>
    </row>
    <row r="205" spans="1:7" x14ac:dyDescent="0.25">
      <c r="A205" s="1">
        <v>44692</v>
      </c>
      <c r="B205" t="s">
        <v>19</v>
      </c>
      <c r="C205" t="s">
        <v>6</v>
      </c>
      <c r="D205">
        <v>49.96</v>
      </c>
      <c r="E205">
        <v>8.1199999999999992</v>
      </c>
      <c r="F205">
        <f t="shared" si="8"/>
        <v>5</v>
      </c>
      <c r="G205">
        <f t="shared" si="9"/>
        <v>405.67</v>
      </c>
    </row>
    <row r="206" spans="1:7" x14ac:dyDescent="0.25">
      <c r="A206" s="1">
        <v>44692</v>
      </c>
      <c r="B206" t="s">
        <v>20</v>
      </c>
      <c r="C206" t="s">
        <v>6</v>
      </c>
      <c r="D206">
        <v>51.32</v>
      </c>
      <c r="E206">
        <v>8.1199999999999992</v>
      </c>
      <c r="F206">
        <f t="shared" si="8"/>
        <v>5</v>
      </c>
      <c r="G206">
        <f t="shared" si="9"/>
        <v>416.71</v>
      </c>
    </row>
    <row r="207" spans="1:7" x14ac:dyDescent="0.25">
      <c r="A207" s="1">
        <v>44695</v>
      </c>
      <c r="B207" t="s">
        <v>5</v>
      </c>
      <c r="C207" t="s">
        <v>6</v>
      </c>
      <c r="D207">
        <v>57.63</v>
      </c>
      <c r="E207">
        <v>8.1199999999999992</v>
      </c>
      <c r="F207">
        <f t="shared" si="8"/>
        <v>5</v>
      </c>
      <c r="G207">
        <f t="shared" si="9"/>
        <v>467.95</v>
      </c>
    </row>
    <row r="208" spans="1:7" x14ac:dyDescent="0.25">
      <c r="A208" s="1">
        <v>44695</v>
      </c>
      <c r="B208" t="s">
        <v>10</v>
      </c>
      <c r="C208" t="s">
        <v>6</v>
      </c>
      <c r="D208">
        <v>51.56</v>
      </c>
      <c r="E208">
        <v>8.1199999999999992</v>
      </c>
      <c r="F208">
        <f t="shared" si="8"/>
        <v>5</v>
      </c>
      <c r="G208">
        <f t="shared" si="9"/>
        <v>418.66</v>
      </c>
    </row>
    <row r="209" spans="1:7" x14ac:dyDescent="0.25">
      <c r="A209" s="1">
        <v>44695</v>
      </c>
      <c r="B209" t="s">
        <v>24</v>
      </c>
      <c r="C209" t="s">
        <v>8</v>
      </c>
      <c r="D209">
        <v>50.14</v>
      </c>
      <c r="E209">
        <v>8.32</v>
      </c>
      <c r="F209">
        <f t="shared" si="8"/>
        <v>5</v>
      </c>
      <c r="G209">
        <f t="shared" si="9"/>
        <v>417.16</v>
      </c>
    </row>
    <row r="210" spans="1:7" x14ac:dyDescent="0.25">
      <c r="A210" s="1">
        <v>44696</v>
      </c>
      <c r="B210" t="s">
        <v>25</v>
      </c>
      <c r="C210" t="s">
        <v>8</v>
      </c>
      <c r="D210">
        <v>46.02</v>
      </c>
      <c r="E210">
        <v>8.32</v>
      </c>
      <c r="F210">
        <f t="shared" si="8"/>
        <v>5</v>
      </c>
      <c r="G210">
        <f t="shared" si="9"/>
        <v>382.88</v>
      </c>
    </row>
    <row r="211" spans="1:7" x14ac:dyDescent="0.25">
      <c r="A211" s="1">
        <v>44696</v>
      </c>
      <c r="B211" t="s">
        <v>15</v>
      </c>
      <c r="C211" t="s">
        <v>6</v>
      </c>
      <c r="D211">
        <v>60.96</v>
      </c>
      <c r="E211">
        <v>8.1199999999999992</v>
      </c>
      <c r="F211">
        <f t="shared" si="8"/>
        <v>5</v>
      </c>
      <c r="G211">
        <f t="shared" si="9"/>
        <v>494.99</v>
      </c>
    </row>
    <row r="212" spans="1:7" x14ac:dyDescent="0.25">
      <c r="A212" s="1">
        <v>44696</v>
      </c>
      <c r="B212" t="s">
        <v>16</v>
      </c>
      <c r="C212" t="s">
        <v>6</v>
      </c>
      <c r="D212">
        <v>54.65</v>
      </c>
      <c r="E212">
        <v>8.1199999999999992</v>
      </c>
      <c r="F212">
        <f t="shared" si="8"/>
        <v>5</v>
      </c>
      <c r="G212">
        <f t="shared" si="9"/>
        <v>443.75</v>
      </c>
    </row>
    <row r="213" spans="1:7" x14ac:dyDescent="0.25">
      <c r="A213" s="1">
        <v>44696</v>
      </c>
      <c r="B213" t="s">
        <v>19</v>
      </c>
      <c r="C213" t="s">
        <v>6</v>
      </c>
      <c r="D213">
        <v>59.42</v>
      </c>
      <c r="E213">
        <v>8.1199999999999992</v>
      </c>
      <c r="F213">
        <f t="shared" si="8"/>
        <v>5</v>
      </c>
      <c r="G213">
        <f t="shared" si="9"/>
        <v>482.49</v>
      </c>
    </row>
    <row r="214" spans="1:7" x14ac:dyDescent="0.25">
      <c r="A214" s="1">
        <v>44696</v>
      </c>
      <c r="B214" t="s">
        <v>20</v>
      </c>
      <c r="C214" t="s">
        <v>6</v>
      </c>
      <c r="D214">
        <v>54.46</v>
      </c>
      <c r="E214">
        <v>8.1199999999999992</v>
      </c>
      <c r="F214">
        <f t="shared" si="8"/>
        <v>5</v>
      </c>
      <c r="G214">
        <f t="shared" si="9"/>
        <v>442.21</v>
      </c>
    </row>
    <row r="215" spans="1:7" x14ac:dyDescent="0.25">
      <c r="A215" s="1">
        <v>44704</v>
      </c>
      <c r="B215" t="s">
        <v>5</v>
      </c>
      <c r="C215" t="s">
        <v>6</v>
      </c>
      <c r="D215">
        <v>54.05</v>
      </c>
      <c r="E215">
        <v>8.2200000000000006</v>
      </c>
      <c r="F215">
        <f t="shared" si="8"/>
        <v>5</v>
      </c>
      <c r="G215">
        <f t="shared" si="9"/>
        <v>444.29</v>
      </c>
    </row>
    <row r="216" spans="1:7" x14ac:dyDescent="0.25">
      <c r="A216" s="1">
        <v>44704</v>
      </c>
      <c r="B216" t="s">
        <v>7</v>
      </c>
      <c r="C216" t="s">
        <v>8</v>
      </c>
      <c r="D216">
        <v>47.68</v>
      </c>
      <c r="E216">
        <v>8.32</v>
      </c>
      <c r="F216">
        <f t="shared" si="8"/>
        <v>5</v>
      </c>
      <c r="G216">
        <f t="shared" si="9"/>
        <v>396.69</v>
      </c>
    </row>
    <row r="217" spans="1:7" x14ac:dyDescent="0.25">
      <c r="A217" s="1">
        <v>44704</v>
      </c>
      <c r="B217" t="s">
        <v>9</v>
      </c>
      <c r="C217" t="s">
        <v>6</v>
      </c>
      <c r="D217">
        <v>60.49</v>
      </c>
      <c r="E217">
        <v>8.2200000000000006</v>
      </c>
      <c r="F217">
        <f t="shared" si="8"/>
        <v>5</v>
      </c>
      <c r="G217">
        <f t="shared" si="9"/>
        <v>497.22</v>
      </c>
    </row>
    <row r="218" spans="1:7" x14ac:dyDescent="0.25">
      <c r="A218" s="1">
        <v>44704</v>
      </c>
      <c r="B218" t="s">
        <v>10</v>
      </c>
      <c r="C218" t="s">
        <v>6</v>
      </c>
      <c r="D218">
        <v>45.74</v>
      </c>
      <c r="E218">
        <v>8.2200000000000006</v>
      </c>
      <c r="F218">
        <f t="shared" si="8"/>
        <v>5</v>
      </c>
      <c r="G218">
        <f t="shared" si="9"/>
        <v>375.98</v>
      </c>
    </row>
    <row r="219" spans="1:7" x14ac:dyDescent="0.25">
      <c r="A219" s="1">
        <v>44704</v>
      </c>
      <c r="B219" t="s">
        <v>11</v>
      </c>
      <c r="C219" t="s">
        <v>6</v>
      </c>
      <c r="D219">
        <v>42.42</v>
      </c>
      <c r="E219">
        <v>8.2200000000000006</v>
      </c>
      <c r="F219">
        <f t="shared" si="8"/>
        <v>5</v>
      </c>
      <c r="G219">
        <f t="shared" si="9"/>
        <v>348.69</v>
      </c>
    </row>
    <row r="220" spans="1:7" x14ac:dyDescent="0.25">
      <c r="A220" s="1">
        <v>44704</v>
      </c>
      <c r="B220" t="s">
        <v>12</v>
      </c>
      <c r="C220" t="s">
        <v>6</v>
      </c>
      <c r="D220">
        <v>47.4</v>
      </c>
      <c r="E220">
        <v>8.2200000000000006</v>
      </c>
      <c r="F220">
        <f t="shared" si="8"/>
        <v>5</v>
      </c>
      <c r="G220">
        <f t="shared" si="9"/>
        <v>389.62</v>
      </c>
    </row>
    <row r="221" spans="1:7" x14ac:dyDescent="0.25">
      <c r="A221" s="1">
        <v>44705</v>
      </c>
      <c r="B221" t="s">
        <v>13</v>
      </c>
      <c r="C221" t="s">
        <v>8</v>
      </c>
      <c r="D221">
        <v>51.63</v>
      </c>
      <c r="E221">
        <v>8.32</v>
      </c>
      <c r="F221">
        <f t="shared" si="8"/>
        <v>5</v>
      </c>
      <c r="G221">
        <f t="shared" si="9"/>
        <v>429.56</v>
      </c>
    </row>
    <row r="222" spans="1:7" x14ac:dyDescent="0.25">
      <c r="A222" s="1">
        <v>44705</v>
      </c>
      <c r="B222" t="s">
        <v>14</v>
      </c>
      <c r="C222" t="s">
        <v>8</v>
      </c>
      <c r="D222">
        <v>52.45</v>
      </c>
      <c r="E222">
        <v>8.32</v>
      </c>
      <c r="F222">
        <f t="shared" si="8"/>
        <v>5</v>
      </c>
      <c r="G222">
        <f t="shared" si="9"/>
        <v>436.38</v>
      </c>
    </row>
    <row r="223" spans="1:7" x14ac:dyDescent="0.25">
      <c r="A223" s="1">
        <v>44705</v>
      </c>
      <c r="B223" t="s">
        <v>15</v>
      </c>
      <c r="C223" t="s">
        <v>6</v>
      </c>
      <c r="D223">
        <v>57.74</v>
      </c>
      <c r="E223">
        <v>8.2200000000000006</v>
      </c>
      <c r="F223">
        <f t="shared" si="8"/>
        <v>5</v>
      </c>
      <c r="G223">
        <f t="shared" si="9"/>
        <v>474.62</v>
      </c>
    </row>
    <row r="224" spans="1:7" x14ac:dyDescent="0.25">
      <c r="A224" s="1">
        <v>44706</v>
      </c>
      <c r="B224" t="s">
        <v>16</v>
      </c>
      <c r="C224" t="s">
        <v>6</v>
      </c>
      <c r="D224">
        <v>55.58</v>
      </c>
      <c r="E224">
        <v>8.2200000000000006</v>
      </c>
      <c r="F224">
        <f t="shared" si="8"/>
        <v>5</v>
      </c>
      <c r="G224">
        <f t="shared" si="9"/>
        <v>456.86</v>
      </c>
    </row>
    <row r="225" spans="1:7" x14ac:dyDescent="0.25">
      <c r="A225" s="1">
        <v>44706</v>
      </c>
      <c r="B225" t="s">
        <v>17</v>
      </c>
      <c r="C225" t="s">
        <v>8</v>
      </c>
      <c r="D225">
        <v>53.82</v>
      </c>
      <c r="E225">
        <v>8.32</v>
      </c>
      <c r="F225">
        <f t="shared" si="8"/>
        <v>5</v>
      </c>
      <c r="G225">
        <f t="shared" si="9"/>
        <v>447.78</v>
      </c>
    </row>
    <row r="226" spans="1:7" x14ac:dyDescent="0.25">
      <c r="A226" s="1">
        <v>44706</v>
      </c>
      <c r="B226" t="s">
        <v>18</v>
      </c>
      <c r="C226" t="s">
        <v>8</v>
      </c>
      <c r="D226">
        <v>55.87</v>
      </c>
      <c r="E226">
        <v>8.32</v>
      </c>
      <c r="F226">
        <f t="shared" si="8"/>
        <v>5</v>
      </c>
      <c r="G226">
        <f t="shared" si="9"/>
        <v>464.83</v>
      </c>
    </row>
    <row r="227" spans="1:7" x14ac:dyDescent="0.25">
      <c r="A227" s="1">
        <v>44706</v>
      </c>
      <c r="B227" t="s">
        <v>19</v>
      </c>
      <c r="C227" t="s">
        <v>6</v>
      </c>
      <c r="D227">
        <v>48.74</v>
      </c>
      <c r="E227">
        <v>8.2200000000000006</v>
      </c>
      <c r="F227">
        <f t="shared" si="8"/>
        <v>5</v>
      </c>
      <c r="G227">
        <f t="shared" si="9"/>
        <v>400.64</v>
      </c>
    </row>
    <row r="228" spans="1:7" x14ac:dyDescent="0.25">
      <c r="A228" s="1">
        <v>44706</v>
      </c>
      <c r="B228" t="s">
        <v>20</v>
      </c>
      <c r="C228" t="s">
        <v>6</v>
      </c>
      <c r="D228">
        <v>52.13</v>
      </c>
      <c r="E228">
        <v>8.2200000000000006</v>
      </c>
      <c r="F228">
        <f t="shared" si="8"/>
        <v>5</v>
      </c>
      <c r="G228">
        <f t="shared" si="9"/>
        <v>428.5</v>
      </c>
    </row>
    <row r="229" spans="1:7" x14ac:dyDescent="0.25">
      <c r="A229" s="1">
        <v>44706</v>
      </c>
      <c r="B229" t="s">
        <v>21</v>
      </c>
      <c r="C229" t="s">
        <v>6</v>
      </c>
      <c r="D229">
        <v>51.65</v>
      </c>
      <c r="E229">
        <v>8.2200000000000006</v>
      </c>
      <c r="F229">
        <f t="shared" si="8"/>
        <v>5</v>
      </c>
      <c r="G229">
        <f t="shared" si="9"/>
        <v>424.56</v>
      </c>
    </row>
    <row r="230" spans="1:7" x14ac:dyDescent="0.25">
      <c r="A230" s="1">
        <v>44706</v>
      </c>
      <c r="B230" t="s">
        <v>22</v>
      </c>
      <c r="C230" t="s">
        <v>6</v>
      </c>
      <c r="D230">
        <v>59.18</v>
      </c>
      <c r="E230">
        <v>8.2200000000000006</v>
      </c>
      <c r="F230">
        <f t="shared" si="8"/>
        <v>5</v>
      </c>
      <c r="G230">
        <f t="shared" si="9"/>
        <v>486.45</v>
      </c>
    </row>
    <row r="231" spans="1:7" x14ac:dyDescent="0.25">
      <c r="A231" s="1">
        <v>44707</v>
      </c>
      <c r="B231" t="s">
        <v>23</v>
      </c>
      <c r="C231" t="s">
        <v>6</v>
      </c>
      <c r="D231">
        <v>45.24</v>
      </c>
      <c r="E231">
        <v>8.2200000000000006</v>
      </c>
      <c r="F231">
        <f t="shared" si="8"/>
        <v>5</v>
      </c>
      <c r="G231">
        <f t="shared" si="9"/>
        <v>371.87</v>
      </c>
    </row>
    <row r="232" spans="1:7" x14ac:dyDescent="0.25">
      <c r="A232" s="1">
        <v>44707</v>
      </c>
      <c r="B232" t="s">
        <v>24</v>
      </c>
      <c r="C232" t="s">
        <v>8</v>
      </c>
      <c r="D232">
        <v>48.28</v>
      </c>
      <c r="E232">
        <v>8.32</v>
      </c>
      <c r="F232">
        <f t="shared" si="8"/>
        <v>5</v>
      </c>
      <c r="G232">
        <f t="shared" si="9"/>
        <v>401.68</v>
      </c>
    </row>
    <row r="233" spans="1:7" x14ac:dyDescent="0.25">
      <c r="A233" s="1">
        <v>44707</v>
      </c>
      <c r="B233" t="s">
        <v>25</v>
      </c>
      <c r="C233" t="s">
        <v>8</v>
      </c>
      <c r="D233">
        <v>58.81</v>
      </c>
      <c r="E233">
        <v>8.32</v>
      </c>
      <c r="F233">
        <f t="shared" si="8"/>
        <v>5</v>
      </c>
      <c r="G233">
        <f t="shared" si="9"/>
        <v>489.29</v>
      </c>
    </row>
    <row r="234" spans="1:7" x14ac:dyDescent="0.25">
      <c r="A234" s="1">
        <v>44707</v>
      </c>
      <c r="B234" t="s">
        <v>26</v>
      </c>
      <c r="C234" t="s">
        <v>6</v>
      </c>
      <c r="D234">
        <v>58.98</v>
      </c>
      <c r="E234">
        <v>8.2200000000000006</v>
      </c>
      <c r="F234">
        <f t="shared" si="8"/>
        <v>5</v>
      </c>
      <c r="G234">
        <f t="shared" si="9"/>
        <v>484.81</v>
      </c>
    </row>
    <row r="235" spans="1:7" x14ac:dyDescent="0.25">
      <c r="A235" s="1">
        <v>44716</v>
      </c>
      <c r="B235" t="s">
        <v>5</v>
      </c>
      <c r="C235" t="s">
        <v>6</v>
      </c>
      <c r="D235">
        <v>42.96</v>
      </c>
      <c r="E235">
        <v>8.2200000000000006</v>
      </c>
      <c r="F235">
        <f t="shared" si="8"/>
        <v>6</v>
      </c>
      <c r="G235">
        <f t="shared" si="9"/>
        <v>353.13</v>
      </c>
    </row>
    <row r="236" spans="1:7" x14ac:dyDescent="0.25">
      <c r="A236" s="1">
        <v>44716</v>
      </c>
      <c r="B236" t="s">
        <v>7</v>
      </c>
      <c r="C236" t="s">
        <v>8</v>
      </c>
      <c r="D236">
        <v>43.67</v>
      </c>
      <c r="E236">
        <v>8.32</v>
      </c>
      <c r="F236">
        <f t="shared" si="8"/>
        <v>6</v>
      </c>
      <c r="G236">
        <f t="shared" si="9"/>
        <v>363.33</v>
      </c>
    </row>
    <row r="237" spans="1:7" x14ac:dyDescent="0.25">
      <c r="A237" s="1">
        <v>44716</v>
      </c>
      <c r="B237" t="s">
        <v>9</v>
      </c>
      <c r="C237" t="s">
        <v>6</v>
      </c>
      <c r="D237">
        <v>45.61</v>
      </c>
      <c r="E237">
        <v>8.2200000000000006</v>
      </c>
      <c r="F237">
        <f t="shared" si="8"/>
        <v>6</v>
      </c>
      <c r="G237">
        <f t="shared" si="9"/>
        <v>374.91</v>
      </c>
    </row>
    <row r="238" spans="1:7" x14ac:dyDescent="0.25">
      <c r="A238" s="1">
        <v>44716</v>
      </c>
      <c r="B238" t="s">
        <v>10</v>
      </c>
      <c r="C238" t="s">
        <v>6</v>
      </c>
      <c r="D238">
        <v>55.42</v>
      </c>
      <c r="E238">
        <v>8.2200000000000006</v>
      </c>
      <c r="F238">
        <f t="shared" si="8"/>
        <v>6</v>
      </c>
      <c r="G238">
        <f t="shared" si="9"/>
        <v>455.55</v>
      </c>
    </row>
    <row r="239" spans="1:7" x14ac:dyDescent="0.25">
      <c r="A239" s="1">
        <v>44716</v>
      </c>
      <c r="B239" t="s">
        <v>11</v>
      </c>
      <c r="C239" t="s">
        <v>6</v>
      </c>
      <c r="D239">
        <v>60.85</v>
      </c>
      <c r="E239">
        <v>8.2200000000000006</v>
      </c>
      <c r="F239">
        <f t="shared" si="8"/>
        <v>6</v>
      </c>
      <c r="G239">
        <f t="shared" si="9"/>
        <v>500.18</v>
      </c>
    </row>
    <row r="240" spans="1:7" x14ac:dyDescent="0.25">
      <c r="A240" s="1">
        <v>44716</v>
      </c>
      <c r="B240" t="s">
        <v>12</v>
      </c>
      <c r="C240" t="s">
        <v>6</v>
      </c>
      <c r="D240">
        <v>47.01</v>
      </c>
      <c r="E240">
        <v>8.2200000000000006</v>
      </c>
      <c r="F240">
        <f t="shared" si="8"/>
        <v>6</v>
      </c>
      <c r="G240">
        <f t="shared" si="9"/>
        <v>386.42</v>
      </c>
    </row>
    <row r="241" spans="1:7" x14ac:dyDescent="0.25">
      <c r="A241" s="1">
        <v>44716</v>
      </c>
      <c r="B241" t="s">
        <v>13</v>
      </c>
      <c r="C241" t="s">
        <v>8</v>
      </c>
      <c r="D241">
        <v>54.95</v>
      </c>
      <c r="E241">
        <v>8.32</v>
      </c>
      <c r="F241">
        <f t="shared" si="8"/>
        <v>6</v>
      </c>
      <c r="G241">
        <f t="shared" si="9"/>
        <v>457.18</v>
      </c>
    </row>
    <row r="242" spans="1:7" x14ac:dyDescent="0.25">
      <c r="A242" s="1">
        <v>44717</v>
      </c>
      <c r="B242" t="s">
        <v>14</v>
      </c>
      <c r="C242" t="s">
        <v>8</v>
      </c>
      <c r="D242">
        <v>43.35</v>
      </c>
      <c r="E242">
        <v>8.32</v>
      </c>
      <c r="F242">
        <f t="shared" si="8"/>
        <v>6</v>
      </c>
      <c r="G242">
        <f t="shared" si="9"/>
        <v>360.67</v>
      </c>
    </row>
    <row r="243" spans="1:7" x14ac:dyDescent="0.25">
      <c r="A243" s="1">
        <v>44718</v>
      </c>
      <c r="B243" t="s">
        <v>15</v>
      </c>
      <c r="C243" t="s">
        <v>6</v>
      </c>
      <c r="D243">
        <v>41.48</v>
      </c>
      <c r="E243">
        <v>8.2200000000000006</v>
      </c>
      <c r="F243">
        <f t="shared" si="8"/>
        <v>6</v>
      </c>
      <c r="G243">
        <f t="shared" si="9"/>
        <v>340.96</v>
      </c>
    </row>
    <row r="244" spans="1:7" x14ac:dyDescent="0.25">
      <c r="A244" s="1">
        <v>44718</v>
      </c>
      <c r="B244" t="s">
        <v>16</v>
      </c>
      <c r="C244" t="s">
        <v>6</v>
      </c>
      <c r="D244">
        <v>50.58</v>
      </c>
      <c r="E244">
        <v>8.2200000000000006</v>
      </c>
      <c r="F244">
        <f t="shared" si="8"/>
        <v>6</v>
      </c>
      <c r="G244">
        <f t="shared" si="9"/>
        <v>415.76</v>
      </c>
    </row>
    <row r="245" spans="1:7" x14ac:dyDescent="0.25">
      <c r="A245" s="1">
        <v>44718</v>
      </c>
      <c r="B245" t="s">
        <v>17</v>
      </c>
      <c r="C245" t="s">
        <v>8</v>
      </c>
      <c r="D245">
        <v>52.56</v>
      </c>
      <c r="E245">
        <v>8.32</v>
      </c>
      <c r="F245">
        <f t="shared" si="8"/>
        <v>6</v>
      </c>
      <c r="G245">
        <f t="shared" si="9"/>
        <v>437.29</v>
      </c>
    </row>
    <row r="246" spans="1:7" x14ac:dyDescent="0.25">
      <c r="A246" s="1">
        <v>44718</v>
      </c>
      <c r="B246" t="s">
        <v>18</v>
      </c>
      <c r="C246" t="s">
        <v>8</v>
      </c>
      <c r="D246">
        <v>43.49</v>
      </c>
      <c r="E246">
        <v>8.32</v>
      </c>
      <c r="F246">
        <f t="shared" si="8"/>
        <v>6</v>
      </c>
      <c r="G246">
        <f t="shared" si="9"/>
        <v>361.83</v>
      </c>
    </row>
    <row r="247" spans="1:7" x14ac:dyDescent="0.25">
      <c r="A247" s="1">
        <v>44718</v>
      </c>
      <c r="B247" t="s">
        <v>19</v>
      </c>
      <c r="C247" t="s">
        <v>6</v>
      </c>
      <c r="D247">
        <v>45.3</v>
      </c>
      <c r="E247">
        <v>8.2200000000000006</v>
      </c>
      <c r="F247">
        <f t="shared" si="8"/>
        <v>6</v>
      </c>
      <c r="G247">
        <f t="shared" si="9"/>
        <v>372.36</v>
      </c>
    </row>
    <row r="248" spans="1:7" x14ac:dyDescent="0.25">
      <c r="A248" s="1">
        <v>44718</v>
      </c>
      <c r="B248" t="s">
        <v>20</v>
      </c>
      <c r="C248" t="s">
        <v>6</v>
      </c>
      <c r="D248">
        <v>55.87</v>
      </c>
      <c r="E248">
        <v>8.2200000000000006</v>
      </c>
      <c r="F248">
        <f t="shared" si="8"/>
        <v>6</v>
      </c>
      <c r="G248">
        <f t="shared" si="9"/>
        <v>459.25</v>
      </c>
    </row>
    <row r="249" spans="1:7" x14ac:dyDescent="0.25">
      <c r="A249" s="1">
        <v>44718</v>
      </c>
      <c r="B249" t="s">
        <v>21</v>
      </c>
      <c r="C249" t="s">
        <v>6</v>
      </c>
      <c r="D249">
        <v>55.23</v>
      </c>
      <c r="E249">
        <v>8.2200000000000006</v>
      </c>
      <c r="F249">
        <f t="shared" si="8"/>
        <v>6</v>
      </c>
      <c r="G249">
        <f t="shared" si="9"/>
        <v>453.99</v>
      </c>
    </row>
    <row r="250" spans="1:7" x14ac:dyDescent="0.25">
      <c r="A250" s="1">
        <v>44718</v>
      </c>
      <c r="B250" t="s">
        <v>22</v>
      </c>
      <c r="C250" t="s">
        <v>6</v>
      </c>
      <c r="D250">
        <v>42.32</v>
      </c>
      <c r="E250">
        <v>8.2200000000000006</v>
      </c>
      <c r="F250">
        <f t="shared" si="8"/>
        <v>6</v>
      </c>
      <c r="G250">
        <f t="shared" si="9"/>
        <v>347.87</v>
      </c>
    </row>
    <row r="251" spans="1:7" x14ac:dyDescent="0.25">
      <c r="A251" s="1">
        <v>44719</v>
      </c>
      <c r="B251" t="s">
        <v>23</v>
      </c>
      <c r="C251" t="s">
        <v>6</v>
      </c>
      <c r="D251">
        <v>47.37</v>
      </c>
      <c r="E251">
        <v>8.2200000000000006</v>
      </c>
      <c r="F251">
        <f t="shared" si="8"/>
        <v>6</v>
      </c>
      <c r="G251">
        <f t="shared" si="9"/>
        <v>389.38</v>
      </c>
    </row>
    <row r="252" spans="1:7" x14ac:dyDescent="0.25">
      <c r="A252" s="1">
        <v>44719</v>
      </c>
      <c r="B252" t="s">
        <v>24</v>
      </c>
      <c r="C252" t="s">
        <v>8</v>
      </c>
      <c r="D252">
        <v>55.31</v>
      </c>
      <c r="E252">
        <v>8.32</v>
      </c>
      <c r="F252">
        <f t="shared" si="8"/>
        <v>6</v>
      </c>
      <c r="G252">
        <f t="shared" si="9"/>
        <v>460.17</v>
      </c>
    </row>
    <row r="253" spans="1:7" x14ac:dyDescent="0.25">
      <c r="A253" s="1">
        <v>44719</v>
      </c>
      <c r="B253" t="s">
        <v>25</v>
      </c>
      <c r="C253" t="s">
        <v>8</v>
      </c>
      <c r="D253">
        <v>48.58</v>
      </c>
      <c r="E253">
        <v>8.32</v>
      </c>
      <c r="F253">
        <f t="shared" si="8"/>
        <v>6</v>
      </c>
      <c r="G253">
        <f t="shared" si="9"/>
        <v>404.18</v>
      </c>
    </row>
    <row r="254" spans="1:7" x14ac:dyDescent="0.25">
      <c r="A254" s="1">
        <v>44719</v>
      </c>
      <c r="B254" t="s">
        <v>26</v>
      </c>
      <c r="C254" t="s">
        <v>6</v>
      </c>
      <c r="D254">
        <v>52.22</v>
      </c>
      <c r="E254">
        <v>8.2200000000000006</v>
      </c>
      <c r="F254">
        <f t="shared" si="8"/>
        <v>6</v>
      </c>
      <c r="G254">
        <f t="shared" si="9"/>
        <v>429.24</v>
      </c>
    </row>
    <row r="255" spans="1:7" x14ac:dyDescent="0.25">
      <c r="A255" s="1">
        <v>44723</v>
      </c>
      <c r="B255" t="s">
        <v>5</v>
      </c>
      <c r="C255" t="s">
        <v>6</v>
      </c>
      <c r="D255">
        <v>44.13</v>
      </c>
      <c r="E255">
        <v>8.2200000000000006</v>
      </c>
      <c r="F255">
        <f t="shared" si="8"/>
        <v>6</v>
      </c>
      <c r="G255">
        <f t="shared" si="9"/>
        <v>362.74</v>
      </c>
    </row>
    <row r="256" spans="1:7" x14ac:dyDescent="0.25">
      <c r="A256" s="1">
        <v>44723</v>
      </c>
      <c r="B256" t="s">
        <v>10</v>
      </c>
      <c r="C256" t="s">
        <v>6</v>
      </c>
      <c r="D256">
        <v>47.53</v>
      </c>
      <c r="E256">
        <v>8.2200000000000006</v>
      </c>
      <c r="F256">
        <f t="shared" si="8"/>
        <v>6</v>
      </c>
      <c r="G256">
        <f t="shared" si="9"/>
        <v>390.69</v>
      </c>
    </row>
    <row r="257" spans="1:7" x14ac:dyDescent="0.25">
      <c r="A257" s="1">
        <v>44723</v>
      </c>
      <c r="B257" t="s">
        <v>24</v>
      </c>
      <c r="C257" t="s">
        <v>8</v>
      </c>
      <c r="D257">
        <v>45.63</v>
      </c>
      <c r="E257">
        <v>8.32</v>
      </c>
      <c r="F257">
        <f t="shared" si="8"/>
        <v>6</v>
      </c>
      <c r="G257">
        <f t="shared" si="9"/>
        <v>379.64</v>
      </c>
    </row>
    <row r="258" spans="1:7" x14ac:dyDescent="0.25">
      <c r="A258" s="1">
        <v>44723</v>
      </c>
      <c r="B258" t="s">
        <v>25</v>
      </c>
      <c r="C258" t="s">
        <v>8</v>
      </c>
      <c r="D258">
        <v>50.74</v>
      </c>
      <c r="E258">
        <v>8.32</v>
      </c>
      <c r="F258">
        <f t="shared" si="8"/>
        <v>6</v>
      </c>
      <c r="G258">
        <f t="shared" si="9"/>
        <v>422.15</v>
      </c>
    </row>
    <row r="259" spans="1:7" x14ac:dyDescent="0.25">
      <c r="A259" s="1">
        <v>44725</v>
      </c>
      <c r="B259" t="s">
        <v>15</v>
      </c>
      <c r="C259" t="s">
        <v>6</v>
      </c>
      <c r="D259">
        <v>55.69</v>
      </c>
      <c r="E259">
        <v>8.2200000000000006</v>
      </c>
      <c r="F259">
        <f t="shared" ref="F259:F288" si="10">MONTH(A259)</f>
        <v>6</v>
      </c>
      <c r="G259">
        <f t="shared" ref="G259:G288" si="11">ROUNDDOWN(D259*E259,2)</f>
        <v>457.77</v>
      </c>
    </row>
    <row r="260" spans="1:7" x14ac:dyDescent="0.25">
      <c r="A260" s="1">
        <v>44725</v>
      </c>
      <c r="B260" t="s">
        <v>16</v>
      </c>
      <c r="C260" t="s">
        <v>6</v>
      </c>
      <c r="D260">
        <v>51.47</v>
      </c>
      <c r="E260">
        <v>8.2200000000000006</v>
      </c>
      <c r="F260">
        <f t="shared" si="10"/>
        <v>6</v>
      </c>
      <c r="G260">
        <f t="shared" si="11"/>
        <v>423.08</v>
      </c>
    </row>
    <row r="261" spans="1:7" x14ac:dyDescent="0.25">
      <c r="A261" s="1">
        <v>44725</v>
      </c>
      <c r="B261" t="s">
        <v>19</v>
      </c>
      <c r="C261" t="s">
        <v>6</v>
      </c>
      <c r="D261">
        <v>53.67</v>
      </c>
      <c r="E261">
        <v>8.2200000000000006</v>
      </c>
      <c r="F261">
        <f t="shared" si="10"/>
        <v>6</v>
      </c>
      <c r="G261">
        <f t="shared" si="11"/>
        <v>441.16</v>
      </c>
    </row>
    <row r="262" spans="1:7" x14ac:dyDescent="0.25">
      <c r="A262" s="1">
        <v>44725</v>
      </c>
      <c r="B262" t="s">
        <v>20</v>
      </c>
      <c r="C262" t="s">
        <v>6</v>
      </c>
      <c r="D262">
        <v>43.9</v>
      </c>
      <c r="E262">
        <v>8.2200000000000006</v>
      </c>
      <c r="F262">
        <f t="shared" si="10"/>
        <v>6</v>
      </c>
      <c r="G262">
        <f t="shared" si="11"/>
        <v>360.85</v>
      </c>
    </row>
    <row r="263" spans="1:7" x14ac:dyDescent="0.25">
      <c r="A263" s="1">
        <v>44726</v>
      </c>
      <c r="B263" t="s">
        <v>19</v>
      </c>
      <c r="C263" t="s">
        <v>6</v>
      </c>
      <c r="D263">
        <v>52.23</v>
      </c>
      <c r="E263">
        <v>8.2200000000000006</v>
      </c>
      <c r="F263">
        <f t="shared" si="10"/>
        <v>6</v>
      </c>
      <c r="G263">
        <f t="shared" si="11"/>
        <v>429.33</v>
      </c>
    </row>
    <row r="264" spans="1:7" x14ac:dyDescent="0.25">
      <c r="A264" s="1">
        <v>44726</v>
      </c>
      <c r="B264" t="s">
        <v>20</v>
      </c>
      <c r="C264" t="s">
        <v>6</v>
      </c>
      <c r="D264">
        <v>50.57</v>
      </c>
      <c r="E264">
        <v>8.2200000000000006</v>
      </c>
      <c r="F264">
        <f t="shared" si="10"/>
        <v>6</v>
      </c>
      <c r="G264">
        <f t="shared" si="11"/>
        <v>415.68</v>
      </c>
    </row>
    <row r="265" spans="1:7" x14ac:dyDescent="0.25">
      <c r="A265" s="1">
        <v>44727</v>
      </c>
      <c r="B265" t="s">
        <v>19</v>
      </c>
      <c r="C265" t="s">
        <v>6</v>
      </c>
      <c r="D265">
        <v>59.5</v>
      </c>
      <c r="E265">
        <v>8.2200000000000006</v>
      </c>
      <c r="F265">
        <f t="shared" si="10"/>
        <v>6</v>
      </c>
      <c r="G265">
        <f t="shared" si="11"/>
        <v>489.09</v>
      </c>
    </row>
    <row r="266" spans="1:7" x14ac:dyDescent="0.25">
      <c r="A266" s="1">
        <v>44727</v>
      </c>
      <c r="B266" t="s">
        <v>20</v>
      </c>
      <c r="C266" t="s">
        <v>6</v>
      </c>
      <c r="D266">
        <v>50.09</v>
      </c>
      <c r="E266">
        <v>8.2200000000000006</v>
      </c>
      <c r="F266">
        <f t="shared" si="10"/>
        <v>6</v>
      </c>
      <c r="G266">
        <f t="shared" si="11"/>
        <v>411.73</v>
      </c>
    </row>
    <row r="267" spans="1:7" x14ac:dyDescent="0.25">
      <c r="A267" s="1">
        <v>44731</v>
      </c>
      <c r="B267" t="s">
        <v>18</v>
      </c>
      <c r="C267" t="s">
        <v>8</v>
      </c>
      <c r="D267">
        <v>48.12</v>
      </c>
      <c r="E267">
        <v>8.32</v>
      </c>
      <c r="F267">
        <f t="shared" si="10"/>
        <v>6</v>
      </c>
      <c r="G267">
        <f t="shared" si="11"/>
        <v>400.35</v>
      </c>
    </row>
    <row r="268" spans="1:7" x14ac:dyDescent="0.25">
      <c r="A268" s="1">
        <v>44731</v>
      </c>
      <c r="B268" t="s">
        <v>19</v>
      </c>
      <c r="C268" t="s">
        <v>6</v>
      </c>
      <c r="D268">
        <v>52.83</v>
      </c>
      <c r="E268">
        <v>8.2200000000000006</v>
      </c>
      <c r="F268">
        <f t="shared" si="10"/>
        <v>6</v>
      </c>
      <c r="G268">
        <f t="shared" si="11"/>
        <v>434.26</v>
      </c>
    </row>
    <row r="269" spans="1:7" x14ac:dyDescent="0.25">
      <c r="A269" s="1">
        <v>44731</v>
      </c>
      <c r="B269" t="s">
        <v>20</v>
      </c>
      <c r="C269" t="s">
        <v>6</v>
      </c>
      <c r="D269">
        <v>44.06</v>
      </c>
      <c r="E269">
        <v>8.2200000000000006</v>
      </c>
      <c r="F269">
        <f t="shared" si="10"/>
        <v>6</v>
      </c>
      <c r="G269">
        <f t="shared" si="11"/>
        <v>362.17</v>
      </c>
    </row>
    <row r="270" spans="1:7" x14ac:dyDescent="0.25">
      <c r="A270" s="1">
        <v>44731</v>
      </c>
      <c r="B270" t="s">
        <v>21</v>
      </c>
      <c r="C270" t="s">
        <v>6</v>
      </c>
      <c r="D270">
        <v>45.67</v>
      </c>
      <c r="E270">
        <v>8.2200000000000006</v>
      </c>
      <c r="F270">
        <f t="shared" si="10"/>
        <v>6</v>
      </c>
      <c r="G270">
        <f t="shared" si="11"/>
        <v>375.4</v>
      </c>
    </row>
    <row r="271" spans="1:7" x14ac:dyDescent="0.25">
      <c r="A271" s="1">
        <v>44732</v>
      </c>
      <c r="B271" t="s">
        <v>22</v>
      </c>
      <c r="C271" t="s">
        <v>6</v>
      </c>
      <c r="D271">
        <v>58.3</v>
      </c>
      <c r="E271">
        <v>8.2200000000000006</v>
      </c>
      <c r="F271">
        <f t="shared" si="10"/>
        <v>6</v>
      </c>
      <c r="G271">
        <f t="shared" si="11"/>
        <v>479.22</v>
      </c>
    </row>
    <row r="272" spans="1:7" x14ac:dyDescent="0.25">
      <c r="A272" s="1">
        <v>44732</v>
      </c>
      <c r="B272" t="s">
        <v>23</v>
      </c>
      <c r="C272" t="s">
        <v>6</v>
      </c>
      <c r="D272">
        <v>55.75</v>
      </c>
      <c r="E272">
        <v>8.2200000000000006</v>
      </c>
      <c r="F272">
        <f t="shared" si="10"/>
        <v>6</v>
      </c>
      <c r="G272">
        <f t="shared" si="11"/>
        <v>458.26</v>
      </c>
    </row>
    <row r="273" spans="1:7" x14ac:dyDescent="0.25">
      <c r="A273" s="1">
        <v>44732</v>
      </c>
      <c r="B273" t="s">
        <v>24</v>
      </c>
      <c r="C273" t="s">
        <v>8</v>
      </c>
      <c r="D273">
        <v>53.59</v>
      </c>
      <c r="E273">
        <v>8.32</v>
      </c>
      <c r="F273">
        <f t="shared" si="10"/>
        <v>6</v>
      </c>
      <c r="G273">
        <f t="shared" si="11"/>
        <v>445.86</v>
      </c>
    </row>
    <row r="274" spans="1:7" x14ac:dyDescent="0.25">
      <c r="A274" s="1">
        <v>44732</v>
      </c>
      <c r="B274" t="s">
        <v>25</v>
      </c>
      <c r="C274" t="s">
        <v>8</v>
      </c>
      <c r="D274">
        <v>45.15</v>
      </c>
      <c r="E274">
        <v>8.32</v>
      </c>
      <c r="F274">
        <f t="shared" si="10"/>
        <v>6</v>
      </c>
      <c r="G274">
        <f t="shared" si="11"/>
        <v>375.64</v>
      </c>
    </row>
    <row r="275" spans="1:7" x14ac:dyDescent="0.25">
      <c r="A275" s="1">
        <v>44732</v>
      </c>
      <c r="B275" t="s">
        <v>26</v>
      </c>
      <c r="C275" t="s">
        <v>6</v>
      </c>
      <c r="D275">
        <v>50.1</v>
      </c>
      <c r="E275">
        <v>8.2200000000000006</v>
      </c>
      <c r="F275">
        <f t="shared" si="10"/>
        <v>6</v>
      </c>
      <c r="G275">
        <f t="shared" si="11"/>
        <v>411.82</v>
      </c>
    </row>
    <row r="276" spans="1:7" x14ac:dyDescent="0.25">
      <c r="A276" s="1">
        <v>44733</v>
      </c>
      <c r="B276" t="s">
        <v>14</v>
      </c>
      <c r="C276" t="s">
        <v>8</v>
      </c>
      <c r="D276">
        <v>51.12</v>
      </c>
      <c r="E276">
        <v>8.32</v>
      </c>
      <c r="F276">
        <f t="shared" si="10"/>
        <v>6</v>
      </c>
      <c r="G276">
        <f t="shared" si="11"/>
        <v>425.31</v>
      </c>
    </row>
    <row r="277" spans="1:7" x14ac:dyDescent="0.25">
      <c r="A277" s="1">
        <v>44733</v>
      </c>
      <c r="B277" t="s">
        <v>15</v>
      </c>
      <c r="C277" t="s">
        <v>6</v>
      </c>
      <c r="D277">
        <v>40.299999999999997</v>
      </c>
      <c r="E277">
        <v>8.2200000000000006</v>
      </c>
      <c r="F277">
        <f t="shared" si="10"/>
        <v>6</v>
      </c>
      <c r="G277">
        <f t="shared" si="11"/>
        <v>331.26</v>
      </c>
    </row>
    <row r="278" spans="1:7" x14ac:dyDescent="0.25">
      <c r="A278" s="1">
        <v>44733</v>
      </c>
      <c r="B278" t="s">
        <v>16</v>
      </c>
      <c r="C278" t="s">
        <v>6</v>
      </c>
      <c r="D278">
        <v>50.94</v>
      </c>
      <c r="E278">
        <v>8.2200000000000006</v>
      </c>
      <c r="F278">
        <f t="shared" si="10"/>
        <v>6</v>
      </c>
      <c r="G278">
        <f t="shared" si="11"/>
        <v>418.72</v>
      </c>
    </row>
    <row r="279" spans="1:7" x14ac:dyDescent="0.25">
      <c r="A279" s="1">
        <v>44733</v>
      </c>
      <c r="B279" t="s">
        <v>17</v>
      </c>
      <c r="C279" t="s">
        <v>8</v>
      </c>
      <c r="D279">
        <v>40.5</v>
      </c>
      <c r="E279">
        <v>8.32</v>
      </c>
      <c r="F279">
        <f t="shared" si="10"/>
        <v>6</v>
      </c>
      <c r="G279">
        <f t="shared" si="11"/>
        <v>336.96</v>
      </c>
    </row>
    <row r="280" spans="1:7" x14ac:dyDescent="0.25">
      <c r="A280" s="1">
        <v>44733</v>
      </c>
      <c r="B280" t="s">
        <v>18</v>
      </c>
      <c r="C280" t="s">
        <v>8</v>
      </c>
      <c r="D280">
        <v>49.93</v>
      </c>
      <c r="E280">
        <v>8.32</v>
      </c>
      <c r="F280">
        <f t="shared" si="10"/>
        <v>6</v>
      </c>
      <c r="G280">
        <f t="shared" si="11"/>
        <v>415.41</v>
      </c>
    </row>
    <row r="281" spans="1:7" x14ac:dyDescent="0.25">
      <c r="A281" s="1">
        <v>44733</v>
      </c>
      <c r="B281" t="s">
        <v>19</v>
      </c>
      <c r="C281" t="s">
        <v>6</v>
      </c>
      <c r="D281">
        <v>55.64</v>
      </c>
      <c r="E281">
        <v>8.2200000000000006</v>
      </c>
      <c r="F281">
        <f t="shared" si="10"/>
        <v>6</v>
      </c>
      <c r="G281">
        <f t="shared" si="11"/>
        <v>457.36</v>
      </c>
    </row>
    <row r="282" spans="1:7" x14ac:dyDescent="0.25">
      <c r="A282" s="1">
        <v>44733</v>
      </c>
      <c r="B282" t="s">
        <v>20</v>
      </c>
      <c r="C282" t="s">
        <v>6</v>
      </c>
      <c r="D282">
        <v>47.27</v>
      </c>
      <c r="E282">
        <v>8.2200000000000006</v>
      </c>
      <c r="F282">
        <f t="shared" si="10"/>
        <v>6</v>
      </c>
      <c r="G282">
        <f t="shared" si="11"/>
        <v>388.55</v>
      </c>
    </row>
    <row r="283" spans="1:7" x14ac:dyDescent="0.25">
      <c r="A283" s="1">
        <v>44733</v>
      </c>
      <c r="B283" t="s">
        <v>21</v>
      </c>
      <c r="C283" t="s">
        <v>6</v>
      </c>
      <c r="D283">
        <v>55.21</v>
      </c>
      <c r="E283">
        <v>8.2200000000000006</v>
      </c>
      <c r="F283">
        <f t="shared" si="10"/>
        <v>6</v>
      </c>
      <c r="G283">
        <f t="shared" si="11"/>
        <v>453.82</v>
      </c>
    </row>
    <row r="284" spans="1:7" x14ac:dyDescent="0.25">
      <c r="A284" s="1">
        <v>44733</v>
      </c>
      <c r="B284" t="s">
        <v>22</v>
      </c>
      <c r="C284" t="s">
        <v>6</v>
      </c>
      <c r="D284">
        <v>48.68</v>
      </c>
      <c r="E284">
        <v>8.2200000000000006</v>
      </c>
      <c r="F284">
        <f t="shared" si="10"/>
        <v>6</v>
      </c>
      <c r="G284">
        <f t="shared" si="11"/>
        <v>400.14</v>
      </c>
    </row>
    <row r="285" spans="1:7" x14ac:dyDescent="0.25">
      <c r="A285" s="1">
        <v>44733</v>
      </c>
      <c r="B285" t="s">
        <v>23</v>
      </c>
      <c r="C285" t="s">
        <v>6</v>
      </c>
      <c r="D285">
        <v>45.33</v>
      </c>
      <c r="E285">
        <v>8.2200000000000006</v>
      </c>
      <c r="F285">
        <f t="shared" si="10"/>
        <v>6</v>
      </c>
      <c r="G285">
        <f t="shared" si="11"/>
        <v>372.61</v>
      </c>
    </row>
    <row r="286" spans="1:7" x14ac:dyDescent="0.25">
      <c r="A286" s="1">
        <v>44733</v>
      </c>
      <c r="B286" t="s">
        <v>24</v>
      </c>
      <c r="C286" t="s">
        <v>8</v>
      </c>
      <c r="D286">
        <v>41.8</v>
      </c>
      <c r="E286">
        <v>8.32</v>
      </c>
      <c r="F286">
        <f t="shared" si="10"/>
        <v>6</v>
      </c>
      <c r="G286">
        <f t="shared" si="11"/>
        <v>347.77</v>
      </c>
    </row>
    <row r="287" spans="1:7" x14ac:dyDescent="0.25">
      <c r="A287" s="1">
        <v>44733</v>
      </c>
      <c r="B287" t="s">
        <v>25</v>
      </c>
      <c r="C287" t="s">
        <v>8</v>
      </c>
      <c r="D287">
        <v>40.270000000000003</v>
      </c>
      <c r="E287">
        <v>8.32</v>
      </c>
      <c r="F287">
        <f t="shared" si="10"/>
        <v>6</v>
      </c>
      <c r="G287">
        <f t="shared" si="11"/>
        <v>335.04</v>
      </c>
    </row>
    <row r="288" spans="1:7" x14ac:dyDescent="0.25">
      <c r="A288" s="1">
        <v>44733</v>
      </c>
      <c r="B288" t="s">
        <v>26</v>
      </c>
      <c r="C288" t="s">
        <v>6</v>
      </c>
      <c r="D288">
        <v>45.55</v>
      </c>
      <c r="E288">
        <v>8.2200000000000006</v>
      </c>
      <c r="F288">
        <f t="shared" si="10"/>
        <v>6</v>
      </c>
      <c r="G288">
        <f t="shared" si="11"/>
        <v>374.42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C95D-E150-451E-A5D0-21140DD3D1BD}">
  <dimension ref="A1:Y288"/>
  <sheetViews>
    <sheetView tabSelected="1" workbookViewId="0">
      <selection activeCell="X13" sqref="X13"/>
    </sheetView>
  </sheetViews>
  <sheetFormatPr defaultRowHeight="15" x14ac:dyDescent="0.25"/>
  <cols>
    <col min="1" max="1" width="10.140625" bestFit="1" customWidth="1"/>
    <col min="3" max="3" width="8.42578125" bestFit="1" customWidth="1"/>
    <col min="4" max="4" width="6" bestFit="1" customWidth="1"/>
    <col min="5" max="5" width="6.7109375" bestFit="1" customWidth="1"/>
    <col min="10" max="11" width="17.7109375" bestFit="1" customWidth="1"/>
    <col min="12" max="16" width="8" bestFit="1" customWidth="1"/>
    <col min="17" max="17" width="14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29</v>
      </c>
    </row>
    <row r="2" spans="1:25" x14ac:dyDescent="0.25">
      <c r="A2" s="1">
        <v>44564</v>
      </c>
      <c r="B2" t="s">
        <v>5</v>
      </c>
      <c r="C2" t="s">
        <v>6</v>
      </c>
      <c r="D2">
        <v>41.15</v>
      </c>
      <c r="E2">
        <v>5.7</v>
      </c>
      <c r="F2">
        <f>MONTH(A2)</f>
        <v>1</v>
      </c>
      <c r="G2">
        <f>ROUNDDOWN(D2*E2,2)</f>
        <v>234.55</v>
      </c>
    </row>
    <row r="3" spans="1:25" x14ac:dyDescent="0.25">
      <c r="A3" s="1">
        <v>44565</v>
      </c>
      <c r="B3" t="s">
        <v>7</v>
      </c>
      <c r="C3" t="s">
        <v>8</v>
      </c>
      <c r="D3">
        <v>51.81</v>
      </c>
      <c r="E3">
        <v>5.77</v>
      </c>
      <c r="F3">
        <f t="shared" ref="F3:F66" si="0">MONTH(A3)</f>
        <v>1</v>
      </c>
      <c r="G3">
        <f t="shared" ref="G3:G66" si="1">ROUNDDOWN(D3*E3,2)</f>
        <v>298.94</v>
      </c>
      <c r="J3" s="3" t="s">
        <v>34</v>
      </c>
      <c r="K3" s="3" t="s">
        <v>30</v>
      </c>
    </row>
    <row r="4" spans="1:25" x14ac:dyDescent="0.25">
      <c r="A4" s="1">
        <v>44565</v>
      </c>
      <c r="B4" t="s">
        <v>9</v>
      </c>
      <c r="C4" t="s">
        <v>6</v>
      </c>
      <c r="D4">
        <v>43.85</v>
      </c>
      <c r="E4">
        <v>5.7</v>
      </c>
      <c r="F4">
        <f t="shared" si="0"/>
        <v>1</v>
      </c>
      <c r="G4">
        <f t="shared" si="1"/>
        <v>249.94</v>
      </c>
      <c r="J4" s="3" t="s">
        <v>32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1</v>
      </c>
      <c r="R4">
        <v>2</v>
      </c>
      <c r="S4">
        <v>3</v>
      </c>
      <c r="T4">
        <v>4</v>
      </c>
      <c r="U4">
        <v>5</v>
      </c>
      <c r="V4">
        <v>6</v>
      </c>
    </row>
    <row r="5" spans="1:25" x14ac:dyDescent="0.25">
      <c r="A5" s="1">
        <v>44565</v>
      </c>
      <c r="B5" t="s">
        <v>10</v>
      </c>
      <c r="C5" t="s">
        <v>6</v>
      </c>
      <c r="D5">
        <v>53.58</v>
      </c>
      <c r="E5">
        <v>5.7</v>
      </c>
      <c r="F5">
        <f t="shared" si="0"/>
        <v>1</v>
      </c>
      <c r="G5">
        <f t="shared" si="1"/>
        <v>305.39999999999998</v>
      </c>
      <c r="I5" t="s">
        <v>22</v>
      </c>
      <c r="J5" s="4" t="s">
        <v>22</v>
      </c>
      <c r="K5" s="5">
        <v>98.72</v>
      </c>
      <c r="L5" s="5">
        <v>60.52</v>
      </c>
      <c r="M5" s="5">
        <v>97.6</v>
      </c>
      <c r="N5" s="5">
        <v>87.97</v>
      </c>
      <c r="O5" s="5">
        <v>119.37</v>
      </c>
      <c r="P5" s="5">
        <v>149.30000000000001</v>
      </c>
      <c r="Q5">
        <f>(ROUNDDOWN(GETPIVOTDATA("ilosc",J3,"nr rejestr",$I5,"miesiac",Q$4)/50,0))</f>
        <v>1</v>
      </c>
      <c r="R5">
        <f t="shared" ref="R5:V5" si="2">(ROUNDDOWN(GETPIVOTDATA("ilosc",K3,"nr rejestr",$I5,"miesiac",R$4)/50,0))</f>
        <v>1</v>
      </c>
      <c r="S5">
        <f t="shared" si="2"/>
        <v>1</v>
      </c>
      <c r="T5">
        <f t="shared" si="2"/>
        <v>1</v>
      </c>
      <c r="U5">
        <f t="shared" si="2"/>
        <v>2</v>
      </c>
      <c r="V5">
        <f t="shared" si="2"/>
        <v>2</v>
      </c>
      <c r="Y5" s="2">
        <f>SUM(Q5:V24)*15</f>
        <v>3435</v>
      </c>
    </row>
    <row r="6" spans="1:25" x14ac:dyDescent="0.25">
      <c r="A6" s="1">
        <v>44566</v>
      </c>
      <c r="B6" t="s">
        <v>11</v>
      </c>
      <c r="C6" t="s">
        <v>6</v>
      </c>
      <c r="D6">
        <v>44.52</v>
      </c>
      <c r="E6">
        <v>5.7</v>
      </c>
      <c r="F6">
        <f t="shared" si="0"/>
        <v>1</v>
      </c>
      <c r="G6">
        <f t="shared" si="1"/>
        <v>253.76</v>
      </c>
      <c r="I6" t="s">
        <v>16</v>
      </c>
      <c r="J6" s="4" t="s">
        <v>16</v>
      </c>
      <c r="K6" s="5">
        <v>101.24</v>
      </c>
      <c r="L6" s="5">
        <v>149.26</v>
      </c>
      <c r="M6" s="5">
        <v>197.5</v>
      </c>
      <c r="N6" s="5">
        <v>133.16</v>
      </c>
      <c r="O6" s="5">
        <v>221</v>
      </c>
      <c r="P6" s="5">
        <v>152.99</v>
      </c>
      <c r="Q6">
        <f t="shared" ref="Q6:Q24" si="3">(ROUNDDOWN(GETPIVOTDATA("ilosc",J4,"nr rejestr",$I6,"miesiac",Q$4)/50,0))</f>
        <v>2</v>
      </c>
      <c r="R6">
        <f t="shared" ref="R6:R24" si="4">(ROUNDDOWN(GETPIVOTDATA("ilosc",K4,"nr rejestr",$I6,"miesiac",R$4)/50,0))</f>
        <v>2</v>
      </c>
      <c r="S6">
        <f t="shared" ref="S6:S24" si="5">(ROUNDDOWN(GETPIVOTDATA("ilosc",L4,"nr rejestr",$I6,"miesiac",S$4)/50,0))</f>
        <v>3</v>
      </c>
      <c r="T6">
        <f t="shared" ref="T6:T24" si="6">(ROUNDDOWN(GETPIVOTDATA("ilosc",M4,"nr rejestr",$I6,"miesiac",T$4)/50,0))</f>
        <v>2</v>
      </c>
      <c r="U6">
        <f t="shared" ref="U6:U24" si="7">(ROUNDDOWN(GETPIVOTDATA("ilosc",N4,"nr rejestr",$I6,"miesiac",U$4)/50,0))</f>
        <v>4</v>
      </c>
      <c r="V6">
        <f t="shared" ref="V6:V24" si="8">(ROUNDDOWN(GETPIVOTDATA("ilosc",O4,"nr rejestr",$I6,"miesiac",V$4)/50,0))</f>
        <v>3</v>
      </c>
      <c r="Y6" s="2"/>
    </row>
    <row r="7" spans="1:25" x14ac:dyDescent="0.25">
      <c r="A7" s="1">
        <v>44566</v>
      </c>
      <c r="B7" t="s">
        <v>12</v>
      </c>
      <c r="C7" t="s">
        <v>6</v>
      </c>
      <c r="D7">
        <v>59.15</v>
      </c>
      <c r="E7">
        <v>5.7</v>
      </c>
      <c r="F7">
        <f t="shared" si="0"/>
        <v>1</v>
      </c>
      <c r="G7">
        <f t="shared" si="1"/>
        <v>337.15</v>
      </c>
      <c r="I7" t="s">
        <v>9</v>
      </c>
      <c r="J7" s="4" t="s">
        <v>9</v>
      </c>
      <c r="K7" s="5">
        <v>92.58</v>
      </c>
      <c r="L7" s="5">
        <v>94.66</v>
      </c>
      <c r="M7" s="5">
        <v>101.50999999999999</v>
      </c>
      <c r="N7" s="5">
        <v>98.77000000000001</v>
      </c>
      <c r="O7" s="5">
        <v>100.96000000000001</v>
      </c>
      <c r="P7" s="5">
        <v>45.61</v>
      </c>
      <c r="Q7">
        <f t="shared" si="3"/>
        <v>1</v>
      </c>
      <c r="R7">
        <f t="shared" si="4"/>
        <v>1</v>
      </c>
      <c r="S7">
        <f t="shared" si="5"/>
        <v>2</v>
      </c>
      <c r="T7">
        <f t="shared" si="6"/>
        <v>1</v>
      </c>
      <c r="U7">
        <f t="shared" si="7"/>
        <v>2</v>
      </c>
      <c r="V7">
        <f t="shared" si="8"/>
        <v>0</v>
      </c>
      <c r="Y7" s="2">
        <f>SUM(G2:G288)-Y5</f>
        <v>107671.35000000003</v>
      </c>
    </row>
    <row r="8" spans="1:25" x14ac:dyDescent="0.25">
      <c r="A8" s="1">
        <v>44566</v>
      </c>
      <c r="B8" t="s">
        <v>13</v>
      </c>
      <c r="C8" t="s">
        <v>8</v>
      </c>
      <c r="D8">
        <v>50.58</v>
      </c>
      <c r="E8">
        <v>5.77</v>
      </c>
      <c r="F8">
        <f t="shared" si="0"/>
        <v>1</v>
      </c>
      <c r="G8">
        <f t="shared" si="1"/>
        <v>291.83999999999997</v>
      </c>
      <c r="I8" t="s">
        <v>15</v>
      </c>
      <c r="J8" s="4" t="s">
        <v>15</v>
      </c>
      <c r="K8" s="5">
        <v>41.37</v>
      </c>
      <c r="L8" s="5">
        <v>162.88</v>
      </c>
      <c r="M8" s="5">
        <v>220.64</v>
      </c>
      <c r="N8" s="5">
        <v>152.86000000000001</v>
      </c>
      <c r="O8" s="5">
        <v>217.24</v>
      </c>
      <c r="P8" s="5">
        <v>137.46999999999997</v>
      </c>
      <c r="Q8">
        <f t="shared" si="3"/>
        <v>0</v>
      </c>
      <c r="R8">
        <f t="shared" si="4"/>
        <v>3</v>
      </c>
      <c r="S8">
        <f t="shared" si="5"/>
        <v>4</v>
      </c>
      <c r="T8">
        <f t="shared" si="6"/>
        <v>3</v>
      </c>
      <c r="U8">
        <f t="shared" si="7"/>
        <v>4</v>
      </c>
      <c r="V8">
        <f t="shared" si="8"/>
        <v>2</v>
      </c>
    </row>
    <row r="9" spans="1:25" x14ac:dyDescent="0.25">
      <c r="A9" s="1">
        <v>44567</v>
      </c>
      <c r="B9" t="s">
        <v>14</v>
      </c>
      <c r="C9" t="s">
        <v>8</v>
      </c>
      <c r="D9">
        <v>52.76</v>
      </c>
      <c r="E9">
        <v>5.77</v>
      </c>
      <c r="F9">
        <f t="shared" si="0"/>
        <v>1</v>
      </c>
      <c r="G9">
        <f t="shared" si="1"/>
        <v>304.42</v>
      </c>
      <c r="I9" t="s">
        <v>17</v>
      </c>
      <c r="J9" s="4" t="s">
        <v>17</v>
      </c>
      <c r="K9" s="5">
        <v>109.1</v>
      </c>
      <c r="L9" s="5">
        <v>101.49</v>
      </c>
      <c r="M9" s="5">
        <v>106.39</v>
      </c>
      <c r="N9" s="5">
        <v>95.72999999999999</v>
      </c>
      <c r="O9" s="5">
        <v>107.32</v>
      </c>
      <c r="P9" s="5">
        <v>93.06</v>
      </c>
      <c r="Q9">
        <f t="shared" si="3"/>
        <v>2</v>
      </c>
      <c r="R9">
        <f t="shared" si="4"/>
        <v>2</v>
      </c>
      <c r="S9">
        <f t="shared" si="5"/>
        <v>2</v>
      </c>
      <c r="T9">
        <f t="shared" si="6"/>
        <v>1</v>
      </c>
      <c r="U9">
        <f t="shared" si="7"/>
        <v>2</v>
      </c>
      <c r="V9">
        <f t="shared" si="8"/>
        <v>1</v>
      </c>
    </row>
    <row r="10" spans="1:25" x14ac:dyDescent="0.25">
      <c r="A10" s="1">
        <v>44567</v>
      </c>
      <c r="B10" t="s">
        <v>15</v>
      </c>
      <c r="C10" t="s">
        <v>6</v>
      </c>
      <c r="D10">
        <v>41.37</v>
      </c>
      <c r="E10">
        <v>5.7</v>
      </c>
      <c r="F10">
        <f t="shared" si="0"/>
        <v>1</v>
      </c>
      <c r="G10">
        <f t="shared" si="1"/>
        <v>235.8</v>
      </c>
      <c r="I10" t="s">
        <v>13</v>
      </c>
      <c r="J10" s="4" t="s">
        <v>13</v>
      </c>
      <c r="K10" s="5">
        <v>50.58</v>
      </c>
      <c r="L10" s="5">
        <v>102.16</v>
      </c>
      <c r="M10" s="5">
        <v>108.85</v>
      </c>
      <c r="N10" s="5">
        <v>94.09</v>
      </c>
      <c r="O10" s="5">
        <v>91.72</v>
      </c>
      <c r="P10" s="5">
        <v>54.95</v>
      </c>
      <c r="Q10">
        <f t="shared" si="3"/>
        <v>1</v>
      </c>
      <c r="R10">
        <f t="shared" si="4"/>
        <v>2</v>
      </c>
      <c r="S10">
        <f t="shared" si="5"/>
        <v>2</v>
      </c>
      <c r="T10">
        <f t="shared" si="6"/>
        <v>1</v>
      </c>
      <c r="U10">
        <f t="shared" si="7"/>
        <v>1</v>
      </c>
      <c r="V10">
        <f t="shared" si="8"/>
        <v>1</v>
      </c>
    </row>
    <row r="11" spans="1:25" x14ac:dyDescent="0.25">
      <c r="A11" s="1">
        <v>44567</v>
      </c>
      <c r="B11" t="s">
        <v>16</v>
      </c>
      <c r="C11" t="s">
        <v>6</v>
      </c>
      <c r="D11">
        <v>58.73</v>
      </c>
      <c r="E11">
        <v>5.7</v>
      </c>
      <c r="F11">
        <f t="shared" si="0"/>
        <v>1</v>
      </c>
      <c r="G11">
        <f t="shared" si="1"/>
        <v>334.76</v>
      </c>
      <c r="I11" t="s">
        <v>19</v>
      </c>
      <c r="J11" s="4" t="s">
        <v>19</v>
      </c>
      <c r="K11" s="5">
        <v>119.28999999999999</v>
      </c>
      <c r="L11" s="5">
        <v>151.53</v>
      </c>
      <c r="M11" s="5">
        <v>211.17000000000002</v>
      </c>
      <c r="N11" s="5">
        <v>142.63999999999999</v>
      </c>
      <c r="O11" s="5">
        <v>202.53000000000003</v>
      </c>
      <c r="P11" s="5">
        <v>319.16999999999996</v>
      </c>
      <c r="Q11">
        <f t="shared" si="3"/>
        <v>2</v>
      </c>
      <c r="R11">
        <f t="shared" si="4"/>
        <v>3</v>
      </c>
      <c r="S11">
        <f t="shared" si="5"/>
        <v>4</v>
      </c>
      <c r="T11">
        <f t="shared" si="6"/>
        <v>2</v>
      </c>
      <c r="U11">
        <f t="shared" si="7"/>
        <v>4</v>
      </c>
      <c r="V11">
        <f t="shared" si="8"/>
        <v>6</v>
      </c>
    </row>
    <row r="12" spans="1:25" x14ac:dyDescent="0.25">
      <c r="A12" s="1">
        <v>44568</v>
      </c>
      <c r="B12" t="s">
        <v>17</v>
      </c>
      <c r="C12" t="s">
        <v>8</v>
      </c>
      <c r="D12">
        <v>56.34</v>
      </c>
      <c r="E12">
        <v>5.77</v>
      </c>
      <c r="F12">
        <f t="shared" si="0"/>
        <v>1</v>
      </c>
      <c r="G12">
        <f t="shared" si="1"/>
        <v>325.08</v>
      </c>
      <c r="I12" t="s">
        <v>23</v>
      </c>
      <c r="J12" s="4" t="s">
        <v>23</v>
      </c>
      <c r="K12" s="5">
        <v>111.87</v>
      </c>
      <c r="L12" s="5">
        <v>48.78</v>
      </c>
      <c r="M12" s="5">
        <v>103.47</v>
      </c>
      <c r="N12" s="5">
        <v>97.16</v>
      </c>
      <c r="O12" s="5">
        <v>92.53</v>
      </c>
      <c r="P12" s="5">
        <v>148.44999999999999</v>
      </c>
      <c r="Q12">
        <f t="shared" si="3"/>
        <v>2</v>
      </c>
      <c r="R12">
        <f t="shared" si="4"/>
        <v>0</v>
      </c>
      <c r="S12">
        <f t="shared" si="5"/>
        <v>2</v>
      </c>
      <c r="T12">
        <f t="shared" si="6"/>
        <v>1</v>
      </c>
      <c r="U12">
        <f t="shared" si="7"/>
        <v>1</v>
      </c>
      <c r="V12">
        <f t="shared" si="8"/>
        <v>2</v>
      </c>
    </row>
    <row r="13" spans="1:25" x14ac:dyDescent="0.25">
      <c r="A13" s="1">
        <v>44568</v>
      </c>
      <c r="B13" t="s">
        <v>18</v>
      </c>
      <c r="C13" t="s">
        <v>8</v>
      </c>
      <c r="D13">
        <v>57.92</v>
      </c>
      <c r="E13">
        <v>5.77</v>
      </c>
      <c r="F13">
        <f t="shared" si="0"/>
        <v>1</v>
      </c>
      <c r="G13">
        <f t="shared" si="1"/>
        <v>334.19</v>
      </c>
      <c r="I13" t="s">
        <v>11</v>
      </c>
      <c r="J13" s="4" t="s">
        <v>11</v>
      </c>
      <c r="K13" s="5">
        <v>94.63</v>
      </c>
      <c r="L13" s="5">
        <v>115.84</v>
      </c>
      <c r="M13" s="5">
        <v>114.49000000000001</v>
      </c>
      <c r="N13" s="5">
        <v>103.32</v>
      </c>
      <c r="O13" s="5">
        <v>95.18</v>
      </c>
      <c r="P13" s="5">
        <v>60.85</v>
      </c>
      <c r="Q13">
        <f t="shared" si="3"/>
        <v>1</v>
      </c>
      <c r="R13">
        <f t="shared" si="4"/>
        <v>2</v>
      </c>
      <c r="S13">
        <f t="shared" si="5"/>
        <v>2</v>
      </c>
      <c r="T13">
        <f t="shared" si="6"/>
        <v>2</v>
      </c>
      <c r="U13">
        <f t="shared" si="7"/>
        <v>1</v>
      </c>
      <c r="V13">
        <f t="shared" si="8"/>
        <v>1</v>
      </c>
    </row>
    <row r="14" spans="1:25" x14ac:dyDescent="0.25">
      <c r="A14" s="1">
        <v>44568</v>
      </c>
      <c r="B14" t="s">
        <v>19</v>
      </c>
      <c r="C14" t="s">
        <v>6</v>
      </c>
      <c r="D14">
        <v>58.48</v>
      </c>
      <c r="E14">
        <v>5.7</v>
      </c>
      <c r="F14">
        <f t="shared" si="0"/>
        <v>1</v>
      </c>
      <c r="G14">
        <f t="shared" si="1"/>
        <v>333.33</v>
      </c>
      <c r="I14" t="s">
        <v>20</v>
      </c>
      <c r="J14" s="4" t="s">
        <v>20</v>
      </c>
      <c r="K14" s="5">
        <v>58.62</v>
      </c>
      <c r="L14" s="5">
        <v>142.46</v>
      </c>
      <c r="M14" s="5">
        <v>210.72</v>
      </c>
      <c r="N14" s="5">
        <v>144.67000000000002</v>
      </c>
      <c r="O14" s="5">
        <v>199.5</v>
      </c>
      <c r="P14" s="5">
        <v>291.76</v>
      </c>
      <c r="Q14">
        <f t="shared" si="3"/>
        <v>1</v>
      </c>
      <c r="R14">
        <f t="shared" si="4"/>
        <v>2</v>
      </c>
      <c r="S14">
        <f t="shared" si="5"/>
        <v>4</v>
      </c>
      <c r="T14">
        <f t="shared" si="6"/>
        <v>2</v>
      </c>
      <c r="U14">
        <f t="shared" si="7"/>
        <v>3</v>
      </c>
      <c r="V14">
        <f t="shared" si="8"/>
        <v>5</v>
      </c>
    </row>
    <row r="15" spans="1:25" x14ac:dyDescent="0.25">
      <c r="A15" s="1">
        <v>44568</v>
      </c>
      <c r="B15" t="s">
        <v>20</v>
      </c>
      <c r="C15" t="s">
        <v>6</v>
      </c>
      <c r="D15">
        <v>58.62</v>
      </c>
      <c r="E15">
        <v>5.7</v>
      </c>
      <c r="F15">
        <f t="shared" si="0"/>
        <v>1</v>
      </c>
      <c r="G15">
        <f t="shared" si="1"/>
        <v>334.13</v>
      </c>
      <c r="I15" t="s">
        <v>18</v>
      </c>
      <c r="J15" s="4" t="s">
        <v>18</v>
      </c>
      <c r="K15" s="5">
        <v>107.15</v>
      </c>
      <c r="L15" s="5">
        <v>96.66</v>
      </c>
      <c r="M15" s="5">
        <v>99.08</v>
      </c>
      <c r="N15" s="5">
        <v>105</v>
      </c>
      <c r="O15" s="5">
        <v>107.94</v>
      </c>
      <c r="P15" s="5">
        <v>141.54</v>
      </c>
      <c r="Q15">
        <f t="shared" si="3"/>
        <v>2</v>
      </c>
      <c r="R15">
        <f t="shared" si="4"/>
        <v>1</v>
      </c>
      <c r="S15">
        <f t="shared" si="5"/>
        <v>1</v>
      </c>
      <c r="T15">
        <f t="shared" si="6"/>
        <v>2</v>
      </c>
      <c r="U15">
        <f t="shared" si="7"/>
        <v>2</v>
      </c>
      <c r="V15">
        <f t="shared" si="8"/>
        <v>2</v>
      </c>
    </row>
    <row r="16" spans="1:25" x14ac:dyDescent="0.25">
      <c r="A16" s="1">
        <v>44569</v>
      </c>
      <c r="B16" t="s">
        <v>21</v>
      </c>
      <c r="C16" t="s">
        <v>6</v>
      </c>
      <c r="D16">
        <v>57.05</v>
      </c>
      <c r="E16">
        <v>5.7</v>
      </c>
      <c r="F16">
        <f t="shared" si="0"/>
        <v>1</v>
      </c>
      <c r="G16">
        <f t="shared" si="1"/>
        <v>325.18</v>
      </c>
      <c r="I16" t="s">
        <v>10</v>
      </c>
      <c r="J16" s="4" t="s">
        <v>10</v>
      </c>
      <c r="K16" s="5">
        <v>112.33</v>
      </c>
      <c r="L16" s="5">
        <v>158.03</v>
      </c>
      <c r="M16" s="5">
        <v>142.57</v>
      </c>
      <c r="N16" s="5">
        <v>172.86</v>
      </c>
      <c r="O16" s="5">
        <v>188.27</v>
      </c>
      <c r="P16" s="5">
        <v>102.95</v>
      </c>
      <c r="Q16">
        <f t="shared" si="3"/>
        <v>2</v>
      </c>
      <c r="R16">
        <f t="shared" si="4"/>
        <v>3</v>
      </c>
      <c r="S16">
        <f t="shared" si="5"/>
        <v>2</v>
      </c>
      <c r="T16">
        <f t="shared" si="6"/>
        <v>3</v>
      </c>
      <c r="U16">
        <f t="shared" si="7"/>
        <v>3</v>
      </c>
      <c r="V16">
        <f t="shared" si="8"/>
        <v>2</v>
      </c>
    </row>
    <row r="17" spans="1:22" x14ac:dyDescent="0.25">
      <c r="A17" s="1">
        <v>44569</v>
      </c>
      <c r="B17" t="s">
        <v>22</v>
      </c>
      <c r="C17" t="s">
        <v>6</v>
      </c>
      <c r="D17">
        <v>41.63</v>
      </c>
      <c r="E17">
        <v>5.7</v>
      </c>
      <c r="F17">
        <f t="shared" si="0"/>
        <v>1</v>
      </c>
      <c r="G17">
        <f t="shared" si="1"/>
        <v>237.29</v>
      </c>
      <c r="I17" t="s">
        <v>12</v>
      </c>
      <c r="J17" s="4" t="s">
        <v>12</v>
      </c>
      <c r="K17" s="5">
        <v>119.57</v>
      </c>
      <c r="L17" s="5">
        <v>114.53999999999999</v>
      </c>
      <c r="M17" s="5">
        <v>81.47</v>
      </c>
      <c r="N17" s="5">
        <v>97.63</v>
      </c>
      <c r="O17" s="5">
        <v>104.41</v>
      </c>
      <c r="P17" s="5">
        <v>47.01</v>
      </c>
      <c r="Q17">
        <f t="shared" si="3"/>
        <v>2</v>
      </c>
      <c r="R17">
        <f t="shared" si="4"/>
        <v>2</v>
      </c>
      <c r="S17">
        <f t="shared" si="5"/>
        <v>1</v>
      </c>
      <c r="T17">
        <f t="shared" si="6"/>
        <v>1</v>
      </c>
      <c r="U17">
        <f t="shared" si="7"/>
        <v>2</v>
      </c>
      <c r="V17">
        <f t="shared" si="8"/>
        <v>0</v>
      </c>
    </row>
    <row r="18" spans="1:22" x14ac:dyDescent="0.25">
      <c r="A18" s="1">
        <v>44569</v>
      </c>
      <c r="B18" t="s">
        <v>23</v>
      </c>
      <c r="C18" t="s">
        <v>6</v>
      </c>
      <c r="D18">
        <v>54.97</v>
      </c>
      <c r="E18">
        <v>5.7</v>
      </c>
      <c r="F18">
        <f t="shared" si="0"/>
        <v>1</v>
      </c>
      <c r="G18">
        <f t="shared" si="1"/>
        <v>313.32</v>
      </c>
      <c r="I18" t="s">
        <v>14</v>
      </c>
      <c r="J18" s="4" t="s">
        <v>14</v>
      </c>
      <c r="K18" s="5">
        <v>111.46000000000001</v>
      </c>
      <c r="L18" s="5">
        <v>94.56</v>
      </c>
      <c r="M18" s="5">
        <v>114.37</v>
      </c>
      <c r="N18" s="5">
        <v>86.42</v>
      </c>
      <c r="O18" s="5">
        <v>92.81</v>
      </c>
      <c r="P18" s="5">
        <v>94.47</v>
      </c>
      <c r="Q18">
        <f t="shared" si="3"/>
        <v>2</v>
      </c>
      <c r="R18">
        <f t="shared" si="4"/>
        <v>1</v>
      </c>
      <c r="S18">
        <f t="shared" si="5"/>
        <v>2</v>
      </c>
      <c r="T18">
        <f t="shared" si="6"/>
        <v>1</v>
      </c>
      <c r="U18">
        <f t="shared" si="7"/>
        <v>1</v>
      </c>
      <c r="V18">
        <f t="shared" si="8"/>
        <v>1</v>
      </c>
    </row>
    <row r="19" spans="1:22" x14ac:dyDescent="0.25">
      <c r="A19" s="1">
        <v>44569</v>
      </c>
      <c r="B19" t="s">
        <v>24</v>
      </c>
      <c r="C19" t="s">
        <v>8</v>
      </c>
      <c r="D19">
        <v>52.34</v>
      </c>
      <c r="E19">
        <v>5.77</v>
      </c>
      <c r="F19">
        <f t="shared" si="0"/>
        <v>1</v>
      </c>
      <c r="G19">
        <f t="shared" si="1"/>
        <v>302</v>
      </c>
      <c r="I19" t="s">
        <v>24</v>
      </c>
      <c r="J19" s="4" t="s">
        <v>24</v>
      </c>
      <c r="K19" s="5">
        <v>94.62</v>
      </c>
      <c r="L19" s="5">
        <v>102.1</v>
      </c>
      <c r="M19" s="5">
        <v>150.35</v>
      </c>
      <c r="N19" s="5">
        <v>175.43</v>
      </c>
      <c r="O19" s="5">
        <v>198.58</v>
      </c>
      <c r="P19" s="5">
        <v>196.32999999999998</v>
      </c>
      <c r="Q19">
        <f t="shared" si="3"/>
        <v>1</v>
      </c>
      <c r="R19">
        <f t="shared" si="4"/>
        <v>2</v>
      </c>
      <c r="S19">
        <f t="shared" si="5"/>
        <v>3</v>
      </c>
      <c r="T19">
        <f t="shared" si="6"/>
        <v>3</v>
      </c>
      <c r="U19">
        <f t="shared" si="7"/>
        <v>3</v>
      </c>
      <c r="V19">
        <f t="shared" si="8"/>
        <v>3</v>
      </c>
    </row>
    <row r="20" spans="1:22" x14ac:dyDescent="0.25">
      <c r="A20" s="1">
        <v>44569</v>
      </c>
      <c r="B20" t="s">
        <v>25</v>
      </c>
      <c r="C20" t="s">
        <v>8</v>
      </c>
      <c r="D20">
        <v>59.7</v>
      </c>
      <c r="E20">
        <v>5.77</v>
      </c>
      <c r="F20">
        <f t="shared" si="0"/>
        <v>1</v>
      </c>
      <c r="G20">
        <f t="shared" si="1"/>
        <v>344.46</v>
      </c>
      <c r="I20" t="s">
        <v>26</v>
      </c>
      <c r="J20" s="4" t="s">
        <v>26</v>
      </c>
      <c r="K20" s="5">
        <v>104.06</v>
      </c>
      <c r="L20" s="5">
        <v>50.42</v>
      </c>
      <c r="M20" s="5">
        <v>104.82</v>
      </c>
      <c r="N20" s="5">
        <v>105.64</v>
      </c>
      <c r="O20" s="5">
        <v>145.85</v>
      </c>
      <c r="P20" s="5">
        <v>147.87</v>
      </c>
      <c r="Q20">
        <f t="shared" si="3"/>
        <v>2</v>
      </c>
      <c r="R20">
        <f t="shared" si="4"/>
        <v>1</v>
      </c>
      <c r="S20">
        <f t="shared" si="5"/>
        <v>2</v>
      </c>
      <c r="T20">
        <f t="shared" si="6"/>
        <v>2</v>
      </c>
      <c r="U20">
        <f t="shared" si="7"/>
        <v>2</v>
      </c>
      <c r="V20">
        <f t="shared" si="8"/>
        <v>2</v>
      </c>
    </row>
    <row r="21" spans="1:22" x14ac:dyDescent="0.25">
      <c r="A21" s="1">
        <v>44570</v>
      </c>
      <c r="B21" t="s">
        <v>26</v>
      </c>
      <c r="C21" t="s">
        <v>6</v>
      </c>
      <c r="D21">
        <v>49.47</v>
      </c>
      <c r="E21">
        <v>5.7</v>
      </c>
      <c r="F21">
        <f t="shared" si="0"/>
        <v>1</v>
      </c>
      <c r="G21">
        <f t="shared" si="1"/>
        <v>281.97000000000003</v>
      </c>
      <c r="I21" t="s">
        <v>25</v>
      </c>
      <c r="J21" s="4" t="s">
        <v>25</v>
      </c>
      <c r="K21" s="5">
        <v>59.7</v>
      </c>
      <c r="L21" s="5">
        <v>106.43</v>
      </c>
      <c r="M21" s="5">
        <v>133.79000000000002</v>
      </c>
      <c r="N21" s="5">
        <v>157.32</v>
      </c>
      <c r="O21" s="5">
        <v>205.83</v>
      </c>
      <c r="P21" s="5">
        <v>184.74</v>
      </c>
      <c r="Q21">
        <f t="shared" si="3"/>
        <v>1</v>
      </c>
      <c r="R21">
        <f t="shared" si="4"/>
        <v>2</v>
      </c>
      <c r="S21">
        <f t="shared" si="5"/>
        <v>2</v>
      </c>
      <c r="T21">
        <f t="shared" si="6"/>
        <v>3</v>
      </c>
      <c r="U21">
        <f t="shared" si="7"/>
        <v>4</v>
      </c>
      <c r="V21">
        <f t="shared" si="8"/>
        <v>3</v>
      </c>
    </row>
    <row r="22" spans="1:22" x14ac:dyDescent="0.25">
      <c r="A22" s="1">
        <v>44585</v>
      </c>
      <c r="B22" t="s">
        <v>5</v>
      </c>
      <c r="C22" t="s">
        <v>6</v>
      </c>
      <c r="D22">
        <v>58.25</v>
      </c>
      <c r="E22">
        <v>5.4</v>
      </c>
      <c r="F22">
        <f t="shared" si="0"/>
        <v>1</v>
      </c>
      <c r="G22">
        <f t="shared" si="1"/>
        <v>314.55</v>
      </c>
      <c r="I22" t="s">
        <v>5</v>
      </c>
      <c r="J22" s="4" t="s">
        <v>5</v>
      </c>
      <c r="K22" s="5">
        <v>99.4</v>
      </c>
      <c r="L22" s="5">
        <v>149.19999999999999</v>
      </c>
      <c r="M22" s="5">
        <v>166.99</v>
      </c>
      <c r="N22" s="5">
        <v>144.57</v>
      </c>
      <c r="O22" s="5">
        <v>217.7</v>
      </c>
      <c r="P22" s="5">
        <v>87.09</v>
      </c>
      <c r="Q22">
        <f t="shared" si="3"/>
        <v>1</v>
      </c>
      <c r="R22">
        <f t="shared" si="4"/>
        <v>2</v>
      </c>
      <c r="S22">
        <f t="shared" si="5"/>
        <v>3</v>
      </c>
      <c r="T22">
        <f t="shared" si="6"/>
        <v>2</v>
      </c>
      <c r="U22">
        <f t="shared" si="7"/>
        <v>4</v>
      </c>
      <c r="V22">
        <f t="shared" si="8"/>
        <v>1</v>
      </c>
    </row>
    <row r="23" spans="1:22" x14ac:dyDescent="0.25">
      <c r="A23" s="1">
        <v>44585</v>
      </c>
      <c r="B23" t="s">
        <v>9</v>
      </c>
      <c r="C23" t="s">
        <v>6</v>
      </c>
      <c r="D23">
        <v>48.73</v>
      </c>
      <c r="E23">
        <v>5.4</v>
      </c>
      <c r="F23">
        <f t="shared" si="0"/>
        <v>1</v>
      </c>
      <c r="G23">
        <f t="shared" si="1"/>
        <v>263.14</v>
      </c>
      <c r="I23" t="s">
        <v>7</v>
      </c>
      <c r="J23" s="4" t="s">
        <v>7</v>
      </c>
      <c r="K23" s="5">
        <v>51.81</v>
      </c>
      <c r="L23" s="5">
        <v>95.449999999999989</v>
      </c>
      <c r="M23" s="5">
        <v>98.93</v>
      </c>
      <c r="N23" s="5">
        <v>101.87</v>
      </c>
      <c r="O23" s="5">
        <v>97.91</v>
      </c>
      <c r="P23" s="5">
        <v>43.67</v>
      </c>
      <c r="Q23">
        <f t="shared" si="3"/>
        <v>1</v>
      </c>
      <c r="R23">
        <f t="shared" si="4"/>
        <v>1</v>
      </c>
      <c r="S23">
        <f t="shared" si="5"/>
        <v>1</v>
      </c>
      <c r="T23">
        <f t="shared" si="6"/>
        <v>2</v>
      </c>
      <c r="U23">
        <f t="shared" si="7"/>
        <v>1</v>
      </c>
      <c r="V23">
        <f t="shared" si="8"/>
        <v>0</v>
      </c>
    </row>
    <row r="24" spans="1:22" x14ac:dyDescent="0.25">
      <c r="A24" s="1">
        <v>44585</v>
      </c>
      <c r="B24" t="s">
        <v>10</v>
      </c>
      <c r="C24" t="s">
        <v>6</v>
      </c>
      <c r="D24">
        <v>58.75</v>
      </c>
      <c r="E24">
        <v>5.4</v>
      </c>
      <c r="F24">
        <f t="shared" si="0"/>
        <v>1</v>
      </c>
      <c r="G24">
        <f t="shared" si="1"/>
        <v>317.25</v>
      </c>
      <c r="I24" t="s">
        <v>21</v>
      </c>
      <c r="J24" s="4" t="s">
        <v>21</v>
      </c>
      <c r="K24" s="5">
        <v>57.05</v>
      </c>
      <c r="L24" s="5">
        <v>45.89</v>
      </c>
      <c r="M24" s="5">
        <v>91.07</v>
      </c>
      <c r="N24" s="5">
        <v>112.51</v>
      </c>
      <c r="O24" s="5">
        <v>98.22</v>
      </c>
      <c r="P24" s="5">
        <v>156.11000000000001</v>
      </c>
      <c r="Q24">
        <f t="shared" si="3"/>
        <v>1</v>
      </c>
      <c r="R24">
        <f t="shared" si="4"/>
        <v>0</v>
      </c>
      <c r="S24">
        <f t="shared" si="5"/>
        <v>1</v>
      </c>
      <c r="T24">
        <f t="shared" si="6"/>
        <v>2</v>
      </c>
      <c r="U24">
        <f t="shared" si="7"/>
        <v>1</v>
      </c>
      <c r="V24">
        <f t="shared" si="8"/>
        <v>3</v>
      </c>
    </row>
    <row r="25" spans="1:22" x14ac:dyDescent="0.25">
      <c r="A25" s="1">
        <v>44586</v>
      </c>
      <c r="B25" t="s">
        <v>11</v>
      </c>
      <c r="C25" t="s">
        <v>6</v>
      </c>
      <c r="D25">
        <v>50.11</v>
      </c>
      <c r="E25">
        <v>5.4</v>
      </c>
      <c r="F25">
        <f t="shared" si="0"/>
        <v>1</v>
      </c>
      <c r="G25">
        <f t="shared" si="1"/>
        <v>270.58999999999997</v>
      </c>
    </row>
    <row r="26" spans="1:22" x14ac:dyDescent="0.25">
      <c r="A26" s="1">
        <v>44587</v>
      </c>
      <c r="B26" t="s">
        <v>12</v>
      </c>
      <c r="C26" t="s">
        <v>6</v>
      </c>
      <c r="D26">
        <v>60.42</v>
      </c>
      <c r="E26">
        <v>5.4</v>
      </c>
      <c r="F26">
        <f t="shared" si="0"/>
        <v>1</v>
      </c>
      <c r="G26">
        <f t="shared" si="1"/>
        <v>326.26</v>
      </c>
    </row>
    <row r="27" spans="1:22" x14ac:dyDescent="0.25">
      <c r="A27" s="1">
        <v>44587</v>
      </c>
      <c r="B27" t="s">
        <v>16</v>
      </c>
      <c r="C27" t="s">
        <v>6</v>
      </c>
      <c r="D27">
        <v>42.51</v>
      </c>
      <c r="E27">
        <v>5.4</v>
      </c>
      <c r="F27">
        <f t="shared" si="0"/>
        <v>1</v>
      </c>
      <c r="G27">
        <f t="shared" si="1"/>
        <v>229.55</v>
      </c>
    </row>
    <row r="28" spans="1:22" x14ac:dyDescent="0.25">
      <c r="A28" s="1">
        <v>44587</v>
      </c>
      <c r="B28" t="s">
        <v>17</v>
      </c>
      <c r="C28" t="s">
        <v>8</v>
      </c>
      <c r="D28">
        <v>52.76</v>
      </c>
      <c r="E28">
        <v>5.52</v>
      </c>
      <c r="F28">
        <f t="shared" si="0"/>
        <v>1</v>
      </c>
      <c r="G28">
        <f t="shared" si="1"/>
        <v>291.23</v>
      </c>
    </row>
    <row r="29" spans="1:22" x14ac:dyDescent="0.25">
      <c r="A29" s="1">
        <v>44587</v>
      </c>
      <c r="B29" t="s">
        <v>18</v>
      </c>
      <c r="C29" t="s">
        <v>8</v>
      </c>
      <c r="D29">
        <v>49.23</v>
      </c>
      <c r="E29">
        <v>5.52</v>
      </c>
      <c r="F29">
        <f t="shared" si="0"/>
        <v>1</v>
      </c>
      <c r="G29">
        <f t="shared" si="1"/>
        <v>271.74</v>
      </c>
    </row>
    <row r="30" spans="1:22" x14ac:dyDescent="0.25">
      <c r="A30" s="1">
        <v>44588</v>
      </c>
      <c r="B30" t="s">
        <v>19</v>
      </c>
      <c r="C30" t="s">
        <v>6</v>
      </c>
      <c r="D30">
        <v>60.81</v>
      </c>
      <c r="E30">
        <v>5.4</v>
      </c>
      <c r="F30">
        <f t="shared" si="0"/>
        <v>1</v>
      </c>
      <c r="G30">
        <f t="shared" si="1"/>
        <v>328.37</v>
      </c>
    </row>
    <row r="31" spans="1:22" x14ac:dyDescent="0.25">
      <c r="A31" s="1">
        <v>44588</v>
      </c>
      <c r="B31" t="s">
        <v>22</v>
      </c>
      <c r="C31" t="s">
        <v>6</v>
      </c>
      <c r="D31">
        <v>57.09</v>
      </c>
      <c r="E31">
        <v>5.4</v>
      </c>
      <c r="F31">
        <f t="shared" si="0"/>
        <v>1</v>
      </c>
      <c r="G31">
        <f t="shared" si="1"/>
        <v>308.27999999999997</v>
      </c>
    </row>
    <row r="32" spans="1:22" x14ac:dyDescent="0.25">
      <c r="A32" s="1">
        <v>44588</v>
      </c>
      <c r="B32" t="s">
        <v>23</v>
      </c>
      <c r="C32" t="s">
        <v>6</v>
      </c>
      <c r="D32">
        <v>56.9</v>
      </c>
      <c r="E32">
        <v>5.4</v>
      </c>
      <c r="F32">
        <f t="shared" si="0"/>
        <v>1</v>
      </c>
      <c r="G32">
        <f t="shared" si="1"/>
        <v>307.26</v>
      </c>
    </row>
    <row r="33" spans="1:7" x14ac:dyDescent="0.25">
      <c r="A33" s="1">
        <v>44588</v>
      </c>
      <c r="B33" t="s">
        <v>24</v>
      </c>
      <c r="C33" t="s">
        <v>8</v>
      </c>
      <c r="D33">
        <v>42.28</v>
      </c>
      <c r="E33">
        <v>5.52</v>
      </c>
      <c r="F33">
        <f t="shared" si="0"/>
        <v>1</v>
      </c>
      <c r="G33">
        <f t="shared" si="1"/>
        <v>233.38</v>
      </c>
    </row>
    <row r="34" spans="1:7" x14ac:dyDescent="0.25">
      <c r="A34" s="1">
        <v>44589</v>
      </c>
      <c r="B34" t="s">
        <v>26</v>
      </c>
      <c r="C34" t="s">
        <v>6</v>
      </c>
      <c r="D34">
        <v>54.59</v>
      </c>
      <c r="E34">
        <v>5.4</v>
      </c>
      <c r="F34">
        <f t="shared" si="0"/>
        <v>1</v>
      </c>
      <c r="G34">
        <f t="shared" si="1"/>
        <v>294.77999999999997</v>
      </c>
    </row>
    <row r="35" spans="1:7" x14ac:dyDescent="0.25">
      <c r="A35" s="1">
        <v>44590</v>
      </c>
      <c r="B35" t="s">
        <v>14</v>
      </c>
      <c r="C35" t="s">
        <v>8</v>
      </c>
      <c r="D35">
        <v>58.7</v>
      </c>
      <c r="E35">
        <v>5.52</v>
      </c>
      <c r="F35">
        <f t="shared" si="0"/>
        <v>1</v>
      </c>
      <c r="G35">
        <f t="shared" si="1"/>
        <v>324.02</v>
      </c>
    </row>
    <row r="36" spans="1:7" x14ac:dyDescent="0.25">
      <c r="A36" s="1">
        <v>44594</v>
      </c>
      <c r="B36" t="s">
        <v>17</v>
      </c>
      <c r="C36" t="s">
        <v>8</v>
      </c>
      <c r="D36">
        <v>56.62</v>
      </c>
      <c r="E36">
        <v>5.52</v>
      </c>
      <c r="F36">
        <f t="shared" si="0"/>
        <v>2</v>
      </c>
      <c r="G36">
        <f t="shared" si="1"/>
        <v>312.54000000000002</v>
      </c>
    </row>
    <row r="37" spans="1:7" x14ac:dyDescent="0.25">
      <c r="A37" s="1">
        <v>44594</v>
      </c>
      <c r="B37" t="s">
        <v>18</v>
      </c>
      <c r="C37" t="s">
        <v>8</v>
      </c>
      <c r="D37">
        <v>50.77</v>
      </c>
      <c r="E37">
        <v>5.52</v>
      </c>
      <c r="F37">
        <f t="shared" si="0"/>
        <v>2</v>
      </c>
      <c r="G37">
        <f t="shared" si="1"/>
        <v>280.25</v>
      </c>
    </row>
    <row r="38" spans="1:7" x14ac:dyDescent="0.25">
      <c r="A38" s="1">
        <v>44594</v>
      </c>
      <c r="B38" t="s">
        <v>19</v>
      </c>
      <c r="C38" t="s">
        <v>6</v>
      </c>
      <c r="D38">
        <v>44.57</v>
      </c>
      <c r="E38">
        <v>5.8</v>
      </c>
      <c r="F38">
        <f t="shared" si="0"/>
        <v>2</v>
      </c>
      <c r="G38">
        <f t="shared" si="1"/>
        <v>258.5</v>
      </c>
    </row>
    <row r="39" spans="1:7" x14ac:dyDescent="0.25">
      <c r="A39" s="1">
        <v>44595</v>
      </c>
      <c r="B39" t="s">
        <v>20</v>
      </c>
      <c r="C39" t="s">
        <v>6</v>
      </c>
      <c r="D39">
        <v>55.34</v>
      </c>
      <c r="E39">
        <v>5.8</v>
      </c>
      <c r="F39">
        <f t="shared" si="0"/>
        <v>2</v>
      </c>
      <c r="G39">
        <f t="shared" si="1"/>
        <v>320.97000000000003</v>
      </c>
    </row>
    <row r="40" spans="1:7" x14ac:dyDescent="0.25">
      <c r="A40" s="1">
        <v>44595</v>
      </c>
      <c r="B40" t="s">
        <v>21</v>
      </c>
      <c r="C40" t="s">
        <v>6</v>
      </c>
      <c r="D40">
        <v>45.89</v>
      </c>
      <c r="E40">
        <v>5.8</v>
      </c>
      <c r="F40">
        <f t="shared" si="0"/>
        <v>2</v>
      </c>
      <c r="G40">
        <f t="shared" si="1"/>
        <v>266.16000000000003</v>
      </c>
    </row>
    <row r="41" spans="1:7" x14ac:dyDescent="0.25">
      <c r="A41" s="1">
        <v>44595</v>
      </c>
      <c r="B41" t="s">
        <v>22</v>
      </c>
      <c r="C41" t="s">
        <v>6</v>
      </c>
      <c r="D41">
        <v>60.52</v>
      </c>
      <c r="E41">
        <v>5.8</v>
      </c>
      <c r="F41">
        <f t="shared" si="0"/>
        <v>2</v>
      </c>
      <c r="G41">
        <f t="shared" si="1"/>
        <v>351.01</v>
      </c>
    </row>
    <row r="42" spans="1:7" x14ac:dyDescent="0.25">
      <c r="A42" s="1">
        <v>44595</v>
      </c>
      <c r="B42" t="s">
        <v>23</v>
      </c>
      <c r="C42" t="s">
        <v>6</v>
      </c>
      <c r="D42">
        <v>48.78</v>
      </c>
      <c r="E42">
        <v>5.8</v>
      </c>
      <c r="F42">
        <f t="shared" si="0"/>
        <v>2</v>
      </c>
      <c r="G42">
        <f t="shared" si="1"/>
        <v>282.92</v>
      </c>
    </row>
    <row r="43" spans="1:7" x14ac:dyDescent="0.25">
      <c r="A43" s="1">
        <v>44596</v>
      </c>
      <c r="B43" t="s">
        <v>24</v>
      </c>
      <c r="C43" t="s">
        <v>8</v>
      </c>
      <c r="D43">
        <v>45.93</v>
      </c>
      <c r="E43">
        <v>5.91</v>
      </c>
      <c r="F43">
        <f t="shared" si="0"/>
        <v>2</v>
      </c>
      <c r="G43">
        <f t="shared" si="1"/>
        <v>271.44</v>
      </c>
    </row>
    <row r="44" spans="1:7" x14ac:dyDescent="0.25">
      <c r="A44" s="1">
        <v>44597</v>
      </c>
      <c r="B44" t="s">
        <v>25</v>
      </c>
      <c r="C44" t="s">
        <v>8</v>
      </c>
      <c r="D44">
        <v>51.99</v>
      </c>
      <c r="E44">
        <v>5.91</v>
      </c>
      <c r="F44">
        <f t="shared" si="0"/>
        <v>2</v>
      </c>
      <c r="G44">
        <f t="shared" si="1"/>
        <v>307.26</v>
      </c>
    </row>
    <row r="45" spans="1:7" x14ac:dyDescent="0.25">
      <c r="A45" s="1">
        <v>44597</v>
      </c>
      <c r="B45" t="s">
        <v>26</v>
      </c>
      <c r="C45" t="s">
        <v>6</v>
      </c>
      <c r="D45">
        <v>50.42</v>
      </c>
      <c r="E45">
        <v>5.8</v>
      </c>
      <c r="F45">
        <f t="shared" si="0"/>
        <v>2</v>
      </c>
      <c r="G45">
        <f t="shared" si="1"/>
        <v>292.43</v>
      </c>
    </row>
    <row r="46" spans="1:7" x14ac:dyDescent="0.25">
      <c r="A46" s="1">
        <v>44597</v>
      </c>
      <c r="B46" t="s">
        <v>5</v>
      </c>
      <c r="C46" t="s">
        <v>6</v>
      </c>
      <c r="D46">
        <v>49.37</v>
      </c>
      <c r="E46">
        <v>5.8</v>
      </c>
      <c r="F46">
        <f t="shared" si="0"/>
        <v>2</v>
      </c>
      <c r="G46">
        <f t="shared" si="1"/>
        <v>286.33999999999997</v>
      </c>
    </row>
    <row r="47" spans="1:7" x14ac:dyDescent="0.25">
      <c r="A47" s="1">
        <v>44597</v>
      </c>
      <c r="B47" t="s">
        <v>7</v>
      </c>
      <c r="C47" t="s">
        <v>8</v>
      </c>
      <c r="D47">
        <v>51.33</v>
      </c>
      <c r="E47">
        <v>5.91</v>
      </c>
      <c r="F47">
        <f t="shared" si="0"/>
        <v>2</v>
      </c>
      <c r="G47">
        <f t="shared" si="1"/>
        <v>303.36</v>
      </c>
    </row>
    <row r="48" spans="1:7" x14ac:dyDescent="0.25">
      <c r="A48" s="1">
        <v>44598</v>
      </c>
      <c r="B48" t="s">
        <v>9</v>
      </c>
      <c r="C48" t="s">
        <v>6</v>
      </c>
      <c r="D48">
        <v>49.7</v>
      </c>
      <c r="E48">
        <v>5.8</v>
      </c>
      <c r="F48">
        <f t="shared" si="0"/>
        <v>2</v>
      </c>
      <c r="G48">
        <f t="shared" si="1"/>
        <v>288.26</v>
      </c>
    </row>
    <row r="49" spans="1:7" x14ac:dyDescent="0.25">
      <c r="A49" s="1">
        <v>44598</v>
      </c>
      <c r="B49" t="s">
        <v>10</v>
      </c>
      <c r="C49" t="s">
        <v>6</v>
      </c>
      <c r="D49">
        <v>48.56</v>
      </c>
      <c r="E49">
        <v>5.8</v>
      </c>
      <c r="F49">
        <f t="shared" si="0"/>
        <v>2</v>
      </c>
      <c r="G49">
        <f t="shared" si="1"/>
        <v>281.64</v>
      </c>
    </row>
    <row r="50" spans="1:7" x14ac:dyDescent="0.25">
      <c r="A50" s="1">
        <v>44598</v>
      </c>
      <c r="B50" t="s">
        <v>11</v>
      </c>
      <c r="C50" t="s">
        <v>6</v>
      </c>
      <c r="D50">
        <v>56.94</v>
      </c>
      <c r="E50">
        <v>5.8</v>
      </c>
      <c r="F50">
        <f t="shared" si="0"/>
        <v>2</v>
      </c>
      <c r="G50">
        <f t="shared" si="1"/>
        <v>330.25</v>
      </c>
    </row>
    <row r="51" spans="1:7" x14ac:dyDescent="0.25">
      <c r="A51" s="1">
        <v>44598</v>
      </c>
      <c r="B51" t="s">
        <v>12</v>
      </c>
      <c r="C51" t="s">
        <v>6</v>
      </c>
      <c r="D51">
        <v>56.78</v>
      </c>
      <c r="E51">
        <v>5.8</v>
      </c>
      <c r="F51">
        <f t="shared" si="0"/>
        <v>2</v>
      </c>
      <c r="G51">
        <f t="shared" si="1"/>
        <v>329.32</v>
      </c>
    </row>
    <row r="52" spans="1:7" x14ac:dyDescent="0.25">
      <c r="A52" s="1">
        <v>44598</v>
      </c>
      <c r="B52" t="s">
        <v>13</v>
      </c>
      <c r="C52" t="s">
        <v>8</v>
      </c>
      <c r="D52">
        <v>43.47</v>
      </c>
      <c r="E52">
        <v>5.91</v>
      </c>
      <c r="F52">
        <f t="shared" si="0"/>
        <v>2</v>
      </c>
      <c r="G52">
        <f t="shared" si="1"/>
        <v>256.89999999999998</v>
      </c>
    </row>
    <row r="53" spans="1:7" x14ac:dyDescent="0.25">
      <c r="A53" s="1">
        <v>44598</v>
      </c>
      <c r="B53" t="s">
        <v>14</v>
      </c>
      <c r="C53" t="s">
        <v>8</v>
      </c>
      <c r="D53">
        <v>51.05</v>
      </c>
      <c r="E53">
        <v>5.91</v>
      </c>
      <c r="F53">
        <f t="shared" si="0"/>
        <v>2</v>
      </c>
      <c r="G53">
        <f t="shared" si="1"/>
        <v>301.7</v>
      </c>
    </row>
    <row r="54" spans="1:7" x14ac:dyDescent="0.25">
      <c r="A54" s="1">
        <v>44598</v>
      </c>
      <c r="B54" t="s">
        <v>15</v>
      </c>
      <c r="C54" t="s">
        <v>6</v>
      </c>
      <c r="D54">
        <v>52.68</v>
      </c>
      <c r="E54">
        <v>5.8</v>
      </c>
      <c r="F54">
        <f t="shared" si="0"/>
        <v>2</v>
      </c>
      <c r="G54">
        <f t="shared" si="1"/>
        <v>305.54000000000002</v>
      </c>
    </row>
    <row r="55" spans="1:7" x14ac:dyDescent="0.25">
      <c r="A55" s="1">
        <v>44599</v>
      </c>
      <c r="B55" t="s">
        <v>16</v>
      </c>
      <c r="C55" t="s">
        <v>6</v>
      </c>
      <c r="D55">
        <v>44.61</v>
      </c>
      <c r="E55">
        <v>5.8</v>
      </c>
      <c r="F55">
        <f t="shared" si="0"/>
        <v>2</v>
      </c>
      <c r="G55">
        <f t="shared" si="1"/>
        <v>258.73</v>
      </c>
    </row>
    <row r="56" spans="1:7" x14ac:dyDescent="0.25">
      <c r="A56" s="1">
        <v>44604</v>
      </c>
      <c r="B56" t="s">
        <v>5</v>
      </c>
      <c r="C56" t="s">
        <v>6</v>
      </c>
      <c r="D56">
        <v>56.44</v>
      </c>
      <c r="E56">
        <v>5.8</v>
      </c>
      <c r="F56">
        <f t="shared" si="0"/>
        <v>2</v>
      </c>
      <c r="G56">
        <f t="shared" si="1"/>
        <v>327.35000000000002</v>
      </c>
    </row>
    <row r="57" spans="1:7" x14ac:dyDescent="0.25">
      <c r="A57" s="1">
        <v>44604</v>
      </c>
      <c r="B57" t="s">
        <v>10</v>
      </c>
      <c r="C57" t="s">
        <v>6</v>
      </c>
      <c r="D57">
        <v>54.45</v>
      </c>
      <c r="E57">
        <v>5.8</v>
      </c>
      <c r="F57">
        <f t="shared" si="0"/>
        <v>2</v>
      </c>
      <c r="G57">
        <f t="shared" si="1"/>
        <v>315.81</v>
      </c>
    </row>
    <row r="58" spans="1:7" x14ac:dyDescent="0.25">
      <c r="A58" s="1">
        <v>44605</v>
      </c>
      <c r="B58" t="s">
        <v>24</v>
      </c>
      <c r="C58" t="s">
        <v>8</v>
      </c>
      <c r="D58">
        <v>56.17</v>
      </c>
      <c r="E58">
        <v>5.91</v>
      </c>
      <c r="F58">
        <f t="shared" si="0"/>
        <v>2</v>
      </c>
      <c r="G58">
        <f t="shared" si="1"/>
        <v>331.96</v>
      </c>
    </row>
    <row r="59" spans="1:7" x14ac:dyDescent="0.25">
      <c r="A59" s="1">
        <v>44605</v>
      </c>
      <c r="B59" t="s">
        <v>25</v>
      </c>
      <c r="C59" t="s">
        <v>8</v>
      </c>
      <c r="D59">
        <v>54.44</v>
      </c>
      <c r="E59">
        <v>5.91</v>
      </c>
      <c r="F59">
        <f t="shared" si="0"/>
        <v>2</v>
      </c>
      <c r="G59">
        <f t="shared" si="1"/>
        <v>321.74</v>
      </c>
    </row>
    <row r="60" spans="1:7" x14ac:dyDescent="0.25">
      <c r="A60" s="1">
        <v>44610</v>
      </c>
      <c r="B60" t="s">
        <v>15</v>
      </c>
      <c r="C60" t="s">
        <v>6</v>
      </c>
      <c r="D60">
        <v>51.25</v>
      </c>
      <c r="E60">
        <v>6.1</v>
      </c>
      <c r="F60">
        <f t="shared" si="0"/>
        <v>2</v>
      </c>
      <c r="G60">
        <f t="shared" si="1"/>
        <v>312.62</v>
      </c>
    </row>
    <row r="61" spans="1:7" x14ac:dyDescent="0.25">
      <c r="A61" s="1">
        <v>44610</v>
      </c>
      <c r="B61" t="s">
        <v>16</v>
      </c>
      <c r="C61" t="s">
        <v>6</v>
      </c>
      <c r="D61">
        <v>46.65</v>
      </c>
      <c r="E61">
        <v>6.1</v>
      </c>
      <c r="F61">
        <f t="shared" si="0"/>
        <v>2</v>
      </c>
      <c r="G61">
        <f t="shared" si="1"/>
        <v>284.56</v>
      </c>
    </row>
    <row r="62" spans="1:7" x14ac:dyDescent="0.25">
      <c r="A62" s="1">
        <v>44611</v>
      </c>
      <c r="B62" t="s">
        <v>19</v>
      </c>
      <c r="C62" t="s">
        <v>6</v>
      </c>
      <c r="D62">
        <v>49.86</v>
      </c>
      <c r="E62">
        <v>6.1</v>
      </c>
      <c r="F62">
        <f t="shared" si="0"/>
        <v>2</v>
      </c>
      <c r="G62">
        <f t="shared" si="1"/>
        <v>304.14</v>
      </c>
    </row>
    <row r="63" spans="1:7" x14ac:dyDescent="0.25">
      <c r="A63" s="1">
        <v>44611</v>
      </c>
      <c r="B63" t="s">
        <v>20</v>
      </c>
      <c r="C63" t="s">
        <v>6</v>
      </c>
      <c r="D63">
        <v>44.5</v>
      </c>
      <c r="E63">
        <v>6.1</v>
      </c>
      <c r="F63">
        <f t="shared" si="0"/>
        <v>2</v>
      </c>
      <c r="G63">
        <f t="shared" si="1"/>
        <v>271.45</v>
      </c>
    </row>
    <row r="64" spans="1:7" x14ac:dyDescent="0.25">
      <c r="A64" s="1">
        <v>44616</v>
      </c>
      <c r="B64" t="s">
        <v>13</v>
      </c>
      <c r="C64" t="s">
        <v>8</v>
      </c>
      <c r="D64">
        <v>58.69</v>
      </c>
      <c r="E64">
        <v>6.21</v>
      </c>
      <c r="F64">
        <f t="shared" si="0"/>
        <v>2</v>
      </c>
      <c r="G64">
        <f t="shared" si="1"/>
        <v>364.46</v>
      </c>
    </row>
    <row r="65" spans="1:7" x14ac:dyDescent="0.25">
      <c r="A65" s="1">
        <v>44616</v>
      </c>
      <c r="B65" t="s">
        <v>14</v>
      </c>
      <c r="C65" t="s">
        <v>8</v>
      </c>
      <c r="D65">
        <v>43.51</v>
      </c>
      <c r="E65">
        <v>6.21</v>
      </c>
      <c r="F65">
        <f t="shared" si="0"/>
        <v>2</v>
      </c>
      <c r="G65">
        <f t="shared" si="1"/>
        <v>270.19</v>
      </c>
    </row>
    <row r="66" spans="1:7" x14ac:dyDescent="0.25">
      <c r="A66" s="1">
        <v>44616</v>
      </c>
      <c r="B66" t="s">
        <v>15</v>
      </c>
      <c r="C66" t="s">
        <v>6</v>
      </c>
      <c r="D66">
        <v>58.95</v>
      </c>
      <c r="E66">
        <v>6.1</v>
      </c>
      <c r="F66">
        <f t="shared" si="0"/>
        <v>2</v>
      </c>
      <c r="G66">
        <f t="shared" si="1"/>
        <v>359.59</v>
      </c>
    </row>
    <row r="67" spans="1:7" x14ac:dyDescent="0.25">
      <c r="A67" s="1">
        <v>44616</v>
      </c>
      <c r="B67" t="s">
        <v>16</v>
      </c>
      <c r="C67" t="s">
        <v>6</v>
      </c>
      <c r="D67">
        <v>58</v>
      </c>
      <c r="E67">
        <v>6.1</v>
      </c>
      <c r="F67">
        <f t="shared" ref="F67:F130" si="9">MONTH(A67)</f>
        <v>2</v>
      </c>
      <c r="G67">
        <f t="shared" ref="G67:G130" si="10">ROUNDDOWN(D67*E67,2)</f>
        <v>353.8</v>
      </c>
    </row>
    <row r="68" spans="1:7" x14ac:dyDescent="0.25">
      <c r="A68" s="1">
        <v>44616</v>
      </c>
      <c r="B68" t="s">
        <v>17</v>
      </c>
      <c r="C68" t="s">
        <v>8</v>
      </c>
      <c r="D68">
        <v>44.87</v>
      </c>
      <c r="E68">
        <v>6.21</v>
      </c>
      <c r="F68">
        <f t="shared" si="9"/>
        <v>2</v>
      </c>
      <c r="G68">
        <f t="shared" si="10"/>
        <v>278.64</v>
      </c>
    </row>
    <row r="69" spans="1:7" x14ac:dyDescent="0.25">
      <c r="A69" s="1">
        <v>44617</v>
      </c>
      <c r="B69" t="s">
        <v>18</v>
      </c>
      <c r="C69" t="s">
        <v>8</v>
      </c>
      <c r="D69">
        <v>45.89</v>
      </c>
      <c r="E69">
        <v>6.21</v>
      </c>
      <c r="F69">
        <f t="shared" si="9"/>
        <v>2</v>
      </c>
      <c r="G69">
        <f t="shared" si="10"/>
        <v>284.97000000000003</v>
      </c>
    </row>
    <row r="70" spans="1:7" x14ac:dyDescent="0.25">
      <c r="A70" s="1">
        <v>44617</v>
      </c>
      <c r="B70" t="s">
        <v>19</v>
      </c>
      <c r="C70" t="s">
        <v>6</v>
      </c>
      <c r="D70">
        <v>57.1</v>
      </c>
      <c r="E70">
        <v>6.1</v>
      </c>
      <c r="F70">
        <f t="shared" si="9"/>
        <v>2</v>
      </c>
      <c r="G70">
        <f t="shared" si="10"/>
        <v>348.31</v>
      </c>
    </row>
    <row r="71" spans="1:7" x14ac:dyDescent="0.25">
      <c r="A71" s="1">
        <v>44617</v>
      </c>
      <c r="B71" t="s">
        <v>20</v>
      </c>
      <c r="C71" t="s">
        <v>6</v>
      </c>
      <c r="D71">
        <v>42.62</v>
      </c>
      <c r="E71">
        <v>6.1</v>
      </c>
      <c r="F71">
        <f t="shared" si="9"/>
        <v>2</v>
      </c>
      <c r="G71">
        <f t="shared" si="10"/>
        <v>259.98</v>
      </c>
    </row>
    <row r="72" spans="1:7" x14ac:dyDescent="0.25">
      <c r="A72" s="1">
        <v>44617</v>
      </c>
      <c r="B72" t="s">
        <v>5</v>
      </c>
      <c r="C72" t="s">
        <v>6</v>
      </c>
      <c r="D72">
        <v>43.39</v>
      </c>
      <c r="E72">
        <v>6.1</v>
      </c>
      <c r="F72">
        <f t="shared" si="9"/>
        <v>2</v>
      </c>
      <c r="G72">
        <f t="shared" si="10"/>
        <v>264.67</v>
      </c>
    </row>
    <row r="73" spans="1:7" x14ac:dyDescent="0.25">
      <c r="A73" s="1">
        <v>44618</v>
      </c>
      <c r="B73" t="s">
        <v>7</v>
      </c>
      <c r="C73" t="s">
        <v>8</v>
      </c>
      <c r="D73">
        <v>44.12</v>
      </c>
      <c r="E73">
        <v>7.5</v>
      </c>
      <c r="F73">
        <f t="shared" si="9"/>
        <v>2</v>
      </c>
      <c r="G73">
        <f t="shared" si="10"/>
        <v>330.9</v>
      </c>
    </row>
    <row r="74" spans="1:7" x14ac:dyDescent="0.25">
      <c r="A74" s="1">
        <v>44618</v>
      </c>
      <c r="B74" t="s">
        <v>9</v>
      </c>
      <c r="C74" t="s">
        <v>6</v>
      </c>
      <c r="D74">
        <v>44.96</v>
      </c>
      <c r="E74">
        <v>7.9</v>
      </c>
      <c r="F74">
        <f t="shared" si="9"/>
        <v>2</v>
      </c>
      <c r="G74">
        <f t="shared" si="10"/>
        <v>355.18</v>
      </c>
    </row>
    <row r="75" spans="1:7" x14ac:dyDescent="0.25">
      <c r="A75" s="1">
        <v>44618</v>
      </c>
      <c r="B75" t="s">
        <v>10</v>
      </c>
      <c r="C75" t="s">
        <v>6</v>
      </c>
      <c r="D75">
        <v>55.02</v>
      </c>
      <c r="E75">
        <v>7.9</v>
      </c>
      <c r="F75">
        <f t="shared" si="9"/>
        <v>2</v>
      </c>
      <c r="G75">
        <f t="shared" si="10"/>
        <v>434.65</v>
      </c>
    </row>
    <row r="76" spans="1:7" x14ac:dyDescent="0.25">
      <c r="A76" s="1">
        <v>44619</v>
      </c>
      <c r="B76" t="s">
        <v>11</v>
      </c>
      <c r="C76" t="s">
        <v>6</v>
      </c>
      <c r="D76">
        <v>58.9</v>
      </c>
      <c r="E76">
        <v>7.9</v>
      </c>
      <c r="F76">
        <f t="shared" si="9"/>
        <v>2</v>
      </c>
      <c r="G76">
        <f t="shared" si="10"/>
        <v>465.31</v>
      </c>
    </row>
    <row r="77" spans="1:7" x14ac:dyDescent="0.25">
      <c r="A77" s="1">
        <v>44620</v>
      </c>
      <c r="B77" t="s">
        <v>12</v>
      </c>
      <c r="C77" t="s">
        <v>6</v>
      </c>
      <c r="D77">
        <v>57.76</v>
      </c>
      <c r="E77">
        <v>7.9</v>
      </c>
      <c r="F77">
        <f t="shared" si="9"/>
        <v>2</v>
      </c>
      <c r="G77">
        <f t="shared" si="10"/>
        <v>456.3</v>
      </c>
    </row>
    <row r="78" spans="1:7" x14ac:dyDescent="0.25">
      <c r="A78" s="1">
        <v>44624</v>
      </c>
      <c r="B78" t="s">
        <v>21</v>
      </c>
      <c r="C78" t="s">
        <v>6</v>
      </c>
      <c r="D78">
        <v>41.21</v>
      </c>
      <c r="E78">
        <v>7.9</v>
      </c>
      <c r="F78">
        <f t="shared" si="9"/>
        <v>3</v>
      </c>
      <c r="G78">
        <f t="shared" si="10"/>
        <v>325.55</v>
      </c>
    </row>
    <row r="79" spans="1:7" x14ac:dyDescent="0.25">
      <c r="A79" s="1">
        <v>44624</v>
      </c>
      <c r="B79" t="s">
        <v>22</v>
      </c>
      <c r="C79" t="s">
        <v>6</v>
      </c>
      <c r="D79">
        <v>44.32</v>
      </c>
      <c r="E79">
        <v>7.9</v>
      </c>
      <c r="F79">
        <f t="shared" si="9"/>
        <v>3</v>
      </c>
      <c r="G79">
        <f t="shared" si="10"/>
        <v>350.12</v>
      </c>
    </row>
    <row r="80" spans="1:7" x14ac:dyDescent="0.25">
      <c r="A80" s="1">
        <v>44624</v>
      </c>
      <c r="B80" t="s">
        <v>23</v>
      </c>
      <c r="C80" t="s">
        <v>6</v>
      </c>
      <c r="D80">
        <v>59.08</v>
      </c>
      <c r="E80">
        <v>7.9</v>
      </c>
      <c r="F80">
        <f t="shared" si="9"/>
        <v>3</v>
      </c>
      <c r="G80">
        <f t="shared" si="10"/>
        <v>466.73</v>
      </c>
    </row>
    <row r="81" spans="1:7" x14ac:dyDescent="0.25">
      <c r="A81" s="1">
        <v>44625</v>
      </c>
      <c r="B81" t="s">
        <v>24</v>
      </c>
      <c r="C81" t="s">
        <v>8</v>
      </c>
      <c r="D81">
        <v>55.22</v>
      </c>
      <c r="E81">
        <v>7.5</v>
      </c>
      <c r="F81">
        <f t="shared" si="9"/>
        <v>3</v>
      </c>
      <c r="G81">
        <f t="shared" si="10"/>
        <v>414.15</v>
      </c>
    </row>
    <row r="82" spans="1:7" x14ac:dyDescent="0.25">
      <c r="A82" s="1">
        <v>44626</v>
      </c>
      <c r="B82" t="s">
        <v>25</v>
      </c>
      <c r="C82" t="s">
        <v>8</v>
      </c>
      <c r="D82">
        <v>44.58</v>
      </c>
      <c r="E82">
        <v>7.5</v>
      </c>
      <c r="F82">
        <f t="shared" si="9"/>
        <v>3</v>
      </c>
      <c r="G82">
        <f t="shared" si="10"/>
        <v>334.35</v>
      </c>
    </row>
    <row r="83" spans="1:7" x14ac:dyDescent="0.25">
      <c r="A83" s="1">
        <v>44626</v>
      </c>
      <c r="B83" t="s">
        <v>26</v>
      </c>
      <c r="C83" t="s">
        <v>6</v>
      </c>
      <c r="D83">
        <v>57.93</v>
      </c>
      <c r="E83">
        <v>8.1999999999999993</v>
      </c>
      <c r="F83">
        <f t="shared" si="9"/>
        <v>3</v>
      </c>
      <c r="G83">
        <f t="shared" si="10"/>
        <v>475.02</v>
      </c>
    </row>
    <row r="84" spans="1:7" x14ac:dyDescent="0.25">
      <c r="A84" s="1">
        <v>44626</v>
      </c>
      <c r="B84" t="s">
        <v>13</v>
      </c>
      <c r="C84" t="s">
        <v>8</v>
      </c>
      <c r="D84">
        <v>50.11</v>
      </c>
      <c r="E84">
        <v>7.92</v>
      </c>
      <c r="F84">
        <f t="shared" si="9"/>
        <v>3</v>
      </c>
      <c r="G84">
        <f t="shared" si="10"/>
        <v>396.87</v>
      </c>
    </row>
    <row r="85" spans="1:7" x14ac:dyDescent="0.25">
      <c r="A85" s="1">
        <v>44627</v>
      </c>
      <c r="B85" t="s">
        <v>14</v>
      </c>
      <c r="C85" t="s">
        <v>8</v>
      </c>
      <c r="D85">
        <v>60.55</v>
      </c>
      <c r="E85">
        <v>7.92</v>
      </c>
      <c r="F85">
        <f t="shared" si="9"/>
        <v>3</v>
      </c>
      <c r="G85">
        <f t="shared" si="10"/>
        <v>479.55</v>
      </c>
    </row>
    <row r="86" spans="1:7" x14ac:dyDescent="0.25">
      <c r="A86" s="1">
        <v>44627</v>
      </c>
      <c r="B86" t="s">
        <v>15</v>
      </c>
      <c r="C86" t="s">
        <v>6</v>
      </c>
      <c r="D86">
        <v>59.6</v>
      </c>
      <c r="E86">
        <v>8.1999999999999993</v>
      </c>
      <c r="F86">
        <f t="shared" si="9"/>
        <v>3</v>
      </c>
      <c r="G86">
        <f t="shared" si="10"/>
        <v>488.72</v>
      </c>
    </row>
    <row r="87" spans="1:7" x14ac:dyDescent="0.25">
      <c r="A87" s="1">
        <v>44627</v>
      </c>
      <c r="B87" t="s">
        <v>16</v>
      </c>
      <c r="C87" t="s">
        <v>6</v>
      </c>
      <c r="D87">
        <v>60.76</v>
      </c>
      <c r="E87">
        <v>8.1999999999999993</v>
      </c>
      <c r="F87">
        <f t="shared" si="9"/>
        <v>3</v>
      </c>
      <c r="G87">
        <f t="shared" si="10"/>
        <v>498.23</v>
      </c>
    </row>
    <row r="88" spans="1:7" x14ac:dyDescent="0.25">
      <c r="A88" s="1">
        <v>44627</v>
      </c>
      <c r="B88" t="s">
        <v>17</v>
      </c>
      <c r="C88" t="s">
        <v>8</v>
      </c>
      <c r="D88">
        <v>59.6</v>
      </c>
      <c r="E88">
        <v>7.92</v>
      </c>
      <c r="F88">
        <f t="shared" si="9"/>
        <v>3</v>
      </c>
      <c r="G88">
        <f t="shared" si="10"/>
        <v>472.03</v>
      </c>
    </row>
    <row r="89" spans="1:7" x14ac:dyDescent="0.25">
      <c r="A89" s="1">
        <v>44627</v>
      </c>
      <c r="B89" t="s">
        <v>18</v>
      </c>
      <c r="C89" t="s">
        <v>8</v>
      </c>
      <c r="D89">
        <v>53.61</v>
      </c>
      <c r="E89">
        <v>7.92</v>
      </c>
      <c r="F89">
        <f t="shared" si="9"/>
        <v>3</v>
      </c>
      <c r="G89">
        <f t="shared" si="10"/>
        <v>424.59</v>
      </c>
    </row>
    <row r="90" spans="1:7" x14ac:dyDescent="0.25">
      <c r="A90" s="1">
        <v>44627</v>
      </c>
      <c r="B90" t="s">
        <v>19</v>
      </c>
      <c r="C90" t="s">
        <v>6</v>
      </c>
      <c r="D90">
        <v>54.28</v>
      </c>
      <c r="E90">
        <v>8.1999999999999993</v>
      </c>
      <c r="F90">
        <f t="shared" si="9"/>
        <v>3</v>
      </c>
      <c r="G90">
        <f t="shared" si="10"/>
        <v>445.09</v>
      </c>
    </row>
    <row r="91" spans="1:7" x14ac:dyDescent="0.25">
      <c r="A91" s="1">
        <v>44627</v>
      </c>
      <c r="B91" t="s">
        <v>20</v>
      </c>
      <c r="C91" t="s">
        <v>6</v>
      </c>
      <c r="D91">
        <v>59.26</v>
      </c>
      <c r="E91">
        <v>8.1999999999999993</v>
      </c>
      <c r="F91">
        <f t="shared" si="9"/>
        <v>3</v>
      </c>
      <c r="G91">
        <f t="shared" si="10"/>
        <v>485.93</v>
      </c>
    </row>
    <row r="92" spans="1:7" x14ac:dyDescent="0.25">
      <c r="A92" s="1">
        <v>44627</v>
      </c>
      <c r="B92" t="s">
        <v>5</v>
      </c>
      <c r="C92" t="s">
        <v>6</v>
      </c>
      <c r="D92">
        <v>50.94</v>
      </c>
      <c r="E92">
        <v>8.1999999999999993</v>
      </c>
      <c r="F92">
        <f t="shared" si="9"/>
        <v>3</v>
      </c>
      <c r="G92">
        <f t="shared" si="10"/>
        <v>417.7</v>
      </c>
    </row>
    <row r="93" spans="1:7" x14ac:dyDescent="0.25">
      <c r="A93" s="1">
        <v>44628</v>
      </c>
      <c r="B93" t="s">
        <v>7</v>
      </c>
      <c r="C93" t="s">
        <v>8</v>
      </c>
      <c r="D93">
        <v>55.89</v>
      </c>
      <c r="E93">
        <v>7.92</v>
      </c>
      <c r="F93">
        <f t="shared" si="9"/>
        <v>3</v>
      </c>
      <c r="G93">
        <f t="shared" si="10"/>
        <v>442.64</v>
      </c>
    </row>
    <row r="94" spans="1:7" x14ac:dyDescent="0.25">
      <c r="A94" s="1">
        <v>44628</v>
      </c>
      <c r="B94" t="s">
        <v>9</v>
      </c>
      <c r="C94" t="s">
        <v>6</v>
      </c>
      <c r="D94">
        <v>51.35</v>
      </c>
      <c r="E94">
        <v>8.1999999999999993</v>
      </c>
      <c r="F94">
        <f t="shared" si="9"/>
        <v>3</v>
      </c>
      <c r="G94">
        <f t="shared" si="10"/>
        <v>421.07</v>
      </c>
    </row>
    <row r="95" spans="1:7" x14ac:dyDescent="0.25">
      <c r="A95" s="1">
        <v>44629</v>
      </c>
      <c r="B95" t="s">
        <v>10</v>
      </c>
      <c r="C95" t="s">
        <v>6</v>
      </c>
      <c r="D95">
        <v>41.89</v>
      </c>
      <c r="E95">
        <v>8.1999999999999993</v>
      </c>
      <c r="F95">
        <f t="shared" si="9"/>
        <v>3</v>
      </c>
      <c r="G95">
        <f t="shared" si="10"/>
        <v>343.49</v>
      </c>
    </row>
    <row r="96" spans="1:7" x14ac:dyDescent="0.25">
      <c r="A96" s="1">
        <v>44629</v>
      </c>
      <c r="B96" t="s">
        <v>11</v>
      </c>
      <c r="C96" t="s">
        <v>6</v>
      </c>
      <c r="D96">
        <v>58.17</v>
      </c>
      <c r="E96">
        <v>8.1999999999999993</v>
      </c>
      <c r="F96">
        <f t="shared" si="9"/>
        <v>3</v>
      </c>
      <c r="G96">
        <f t="shared" si="10"/>
        <v>476.99</v>
      </c>
    </row>
    <row r="97" spans="1:7" x14ac:dyDescent="0.25">
      <c r="A97" s="1">
        <v>44629</v>
      </c>
      <c r="B97" t="s">
        <v>12</v>
      </c>
      <c r="C97" t="s">
        <v>6</v>
      </c>
      <c r="D97">
        <v>40.99</v>
      </c>
      <c r="E97">
        <v>8.1999999999999993</v>
      </c>
      <c r="F97">
        <f t="shared" si="9"/>
        <v>3</v>
      </c>
      <c r="G97">
        <f t="shared" si="10"/>
        <v>336.11</v>
      </c>
    </row>
    <row r="98" spans="1:7" x14ac:dyDescent="0.25">
      <c r="A98" s="1">
        <v>44635</v>
      </c>
      <c r="B98" t="s">
        <v>5</v>
      </c>
      <c r="C98" t="s">
        <v>6</v>
      </c>
      <c r="D98">
        <v>55.87</v>
      </c>
      <c r="E98">
        <v>8.1999999999999993</v>
      </c>
      <c r="F98">
        <f t="shared" si="9"/>
        <v>3</v>
      </c>
      <c r="G98">
        <f t="shared" si="10"/>
        <v>458.13</v>
      </c>
    </row>
    <row r="99" spans="1:7" x14ac:dyDescent="0.25">
      <c r="A99" s="1">
        <v>44635</v>
      </c>
      <c r="B99" t="s">
        <v>10</v>
      </c>
      <c r="C99" t="s">
        <v>6</v>
      </c>
      <c r="D99">
        <v>57.81</v>
      </c>
      <c r="E99">
        <v>8.1999999999999993</v>
      </c>
      <c r="F99">
        <f t="shared" si="9"/>
        <v>3</v>
      </c>
      <c r="G99">
        <f t="shared" si="10"/>
        <v>474.04</v>
      </c>
    </row>
    <row r="100" spans="1:7" x14ac:dyDescent="0.25">
      <c r="A100" s="1">
        <v>44635</v>
      </c>
      <c r="B100" t="s">
        <v>24</v>
      </c>
      <c r="C100" t="s">
        <v>8</v>
      </c>
      <c r="D100">
        <v>40.9</v>
      </c>
      <c r="E100">
        <v>7.92</v>
      </c>
      <c r="F100">
        <f t="shared" si="9"/>
        <v>3</v>
      </c>
      <c r="G100">
        <f t="shared" si="10"/>
        <v>323.92</v>
      </c>
    </row>
    <row r="101" spans="1:7" x14ac:dyDescent="0.25">
      <c r="A101" s="1">
        <v>44635</v>
      </c>
      <c r="B101" t="s">
        <v>25</v>
      </c>
      <c r="C101" t="s">
        <v>8</v>
      </c>
      <c r="D101">
        <v>48.85</v>
      </c>
      <c r="E101">
        <v>7.92</v>
      </c>
      <c r="F101">
        <f t="shared" si="9"/>
        <v>3</v>
      </c>
      <c r="G101">
        <f t="shared" si="10"/>
        <v>386.89</v>
      </c>
    </row>
    <row r="102" spans="1:7" x14ac:dyDescent="0.25">
      <c r="A102" s="1">
        <v>44636</v>
      </c>
      <c r="B102" t="s">
        <v>15</v>
      </c>
      <c r="C102" t="s">
        <v>6</v>
      </c>
      <c r="D102">
        <v>44.48</v>
      </c>
      <c r="E102">
        <v>8.61</v>
      </c>
      <c r="F102">
        <f t="shared" si="9"/>
        <v>3</v>
      </c>
      <c r="G102">
        <f t="shared" si="10"/>
        <v>382.97</v>
      </c>
    </row>
    <row r="103" spans="1:7" x14ac:dyDescent="0.25">
      <c r="A103" s="1">
        <v>44636</v>
      </c>
      <c r="B103" t="s">
        <v>16</v>
      </c>
      <c r="C103" t="s">
        <v>6</v>
      </c>
      <c r="D103">
        <v>48.46</v>
      </c>
      <c r="E103">
        <v>8.61</v>
      </c>
      <c r="F103">
        <f t="shared" si="9"/>
        <v>3</v>
      </c>
      <c r="G103">
        <f t="shared" si="10"/>
        <v>417.24</v>
      </c>
    </row>
    <row r="104" spans="1:7" x14ac:dyDescent="0.25">
      <c r="A104" s="1">
        <v>44636</v>
      </c>
      <c r="B104" t="s">
        <v>19</v>
      </c>
      <c r="C104" t="s">
        <v>6</v>
      </c>
      <c r="D104">
        <v>51.7</v>
      </c>
      <c r="E104">
        <v>8.61</v>
      </c>
      <c r="F104">
        <f t="shared" si="9"/>
        <v>3</v>
      </c>
      <c r="G104">
        <f t="shared" si="10"/>
        <v>445.13</v>
      </c>
    </row>
    <row r="105" spans="1:7" x14ac:dyDescent="0.25">
      <c r="A105" s="1">
        <v>44636</v>
      </c>
      <c r="B105" t="s">
        <v>20</v>
      </c>
      <c r="C105" t="s">
        <v>6</v>
      </c>
      <c r="D105">
        <v>43.52</v>
      </c>
      <c r="E105">
        <v>8.61</v>
      </c>
      <c r="F105">
        <f t="shared" si="9"/>
        <v>3</v>
      </c>
      <c r="G105">
        <f t="shared" si="10"/>
        <v>374.7</v>
      </c>
    </row>
    <row r="106" spans="1:7" x14ac:dyDescent="0.25">
      <c r="A106" s="1">
        <v>44641</v>
      </c>
      <c r="B106" t="s">
        <v>5</v>
      </c>
      <c r="C106" t="s">
        <v>6</v>
      </c>
      <c r="D106">
        <v>60.18</v>
      </c>
      <c r="E106">
        <v>8.61</v>
      </c>
      <c r="F106">
        <f t="shared" si="9"/>
        <v>3</v>
      </c>
      <c r="G106">
        <f t="shared" si="10"/>
        <v>518.14</v>
      </c>
    </row>
    <row r="107" spans="1:7" x14ac:dyDescent="0.25">
      <c r="A107" s="1">
        <v>44641</v>
      </c>
      <c r="B107" t="s">
        <v>7</v>
      </c>
      <c r="C107" t="s">
        <v>8</v>
      </c>
      <c r="D107">
        <v>43.04</v>
      </c>
      <c r="E107">
        <v>8.4499999999999993</v>
      </c>
      <c r="F107">
        <f t="shared" si="9"/>
        <v>3</v>
      </c>
      <c r="G107">
        <f t="shared" si="10"/>
        <v>363.68</v>
      </c>
    </row>
    <row r="108" spans="1:7" x14ac:dyDescent="0.25">
      <c r="A108" s="1">
        <v>44641</v>
      </c>
      <c r="B108" t="s">
        <v>9</v>
      </c>
      <c r="C108" t="s">
        <v>6</v>
      </c>
      <c r="D108">
        <v>50.16</v>
      </c>
      <c r="E108">
        <v>8.61</v>
      </c>
      <c r="F108">
        <f t="shared" si="9"/>
        <v>3</v>
      </c>
      <c r="G108">
        <f t="shared" si="10"/>
        <v>431.87</v>
      </c>
    </row>
    <row r="109" spans="1:7" x14ac:dyDescent="0.25">
      <c r="A109" s="1">
        <v>44641</v>
      </c>
      <c r="B109" t="s">
        <v>10</v>
      </c>
      <c r="C109" t="s">
        <v>6</v>
      </c>
      <c r="D109">
        <v>42.87</v>
      </c>
      <c r="E109">
        <v>8.61</v>
      </c>
      <c r="F109">
        <f t="shared" si="9"/>
        <v>3</v>
      </c>
      <c r="G109">
        <f t="shared" si="10"/>
        <v>369.11</v>
      </c>
    </row>
    <row r="110" spans="1:7" x14ac:dyDescent="0.25">
      <c r="A110" s="1">
        <v>44641</v>
      </c>
      <c r="B110" t="s">
        <v>11</v>
      </c>
      <c r="C110" t="s">
        <v>6</v>
      </c>
      <c r="D110">
        <v>56.32</v>
      </c>
      <c r="E110">
        <v>8.61</v>
      </c>
      <c r="F110">
        <f t="shared" si="9"/>
        <v>3</v>
      </c>
      <c r="G110">
        <f t="shared" si="10"/>
        <v>484.91</v>
      </c>
    </row>
    <row r="111" spans="1:7" x14ac:dyDescent="0.25">
      <c r="A111" s="1">
        <v>44641</v>
      </c>
      <c r="B111" t="s">
        <v>12</v>
      </c>
      <c r="C111" t="s">
        <v>6</v>
      </c>
      <c r="D111">
        <v>40.479999999999997</v>
      </c>
      <c r="E111">
        <v>8.61</v>
      </c>
      <c r="F111">
        <f t="shared" si="9"/>
        <v>3</v>
      </c>
      <c r="G111">
        <f t="shared" si="10"/>
        <v>348.53</v>
      </c>
    </row>
    <row r="112" spans="1:7" x14ac:dyDescent="0.25">
      <c r="A112" s="1">
        <v>44641</v>
      </c>
      <c r="B112" t="s">
        <v>13</v>
      </c>
      <c r="C112" t="s">
        <v>8</v>
      </c>
      <c r="D112">
        <v>58.74</v>
      </c>
      <c r="E112">
        <v>8.4499999999999993</v>
      </c>
      <c r="F112">
        <f t="shared" si="9"/>
        <v>3</v>
      </c>
      <c r="G112">
        <f t="shared" si="10"/>
        <v>496.35</v>
      </c>
    </row>
    <row r="113" spans="1:7" x14ac:dyDescent="0.25">
      <c r="A113" s="1">
        <v>44641</v>
      </c>
      <c r="B113" t="s">
        <v>14</v>
      </c>
      <c r="C113" t="s">
        <v>8</v>
      </c>
      <c r="D113">
        <v>53.82</v>
      </c>
      <c r="E113">
        <v>8.4499999999999993</v>
      </c>
      <c r="F113">
        <f t="shared" si="9"/>
        <v>3</v>
      </c>
      <c r="G113">
        <f t="shared" si="10"/>
        <v>454.77</v>
      </c>
    </row>
    <row r="114" spans="1:7" x14ac:dyDescent="0.25">
      <c r="A114" s="1">
        <v>44641</v>
      </c>
      <c r="B114" t="s">
        <v>15</v>
      </c>
      <c r="C114" t="s">
        <v>6</v>
      </c>
      <c r="D114">
        <v>59.36</v>
      </c>
      <c r="E114">
        <v>8.61</v>
      </c>
      <c r="F114">
        <f t="shared" si="9"/>
        <v>3</v>
      </c>
      <c r="G114">
        <f t="shared" si="10"/>
        <v>511.08</v>
      </c>
    </row>
    <row r="115" spans="1:7" x14ac:dyDescent="0.25">
      <c r="A115" s="1">
        <v>44642</v>
      </c>
      <c r="B115" t="s">
        <v>16</v>
      </c>
      <c r="C115" t="s">
        <v>6</v>
      </c>
      <c r="D115">
        <v>40.06</v>
      </c>
      <c r="E115">
        <v>8.61</v>
      </c>
      <c r="F115">
        <f t="shared" si="9"/>
        <v>3</v>
      </c>
      <c r="G115">
        <f t="shared" si="10"/>
        <v>344.91</v>
      </c>
    </row>
    <row r="116" spans="1:7" x14ac:dyDescent="0.25">
      <c r="A116" s="1">
        <v>44642</v>
      </c>
      <c r="B116" t="s">
        <v>17</v>
      </c>
      <c r="C116" t="s">
        <v>8</v>
      </c>
      <c r="D116">
        <v>46.79</v>
      </c>
      <c r="E116">
        <v>8.4499999999999993</v>
      </c>
      <c r="F116">
        <f t="shared" si="9"/>
        <v>3</v>
      </c>
      <c r="G116">
        <f t="shared" si="10"/>
        <v>395.37</v>
      </c>
    </row>
    <row r="117" spans="1:7" x14ac:dyDescent="0.25">
      <c r="A117" s="1">
        <v>44642</v>
      </c>
      <c r="B117" t="s">
        <v>18</v>
      </c>
      <c r="C117" t="s">
        <v>8</v>
      </c>
      <c r="D117">
        <v>45.47</v>
      </c>
      <c r="E117">
        <v>8.4499999999999993</v>
      </c>
      <c r="F117">
        <f t="shared" si="9"/>
        <v>3</v>
      </c>
      <c r="G117">
        <f t="shared" si="10"/>
        <v>384.22</v>
      </c>
    </row>
    <row r="118" spans="1:7" x14ac:dyDescent="0.25">
      <c r="A118" s="1">
        <v>44642</v>
      </c>
      <c r="B118" t="s">
        <v>19</v>
      </c>
      <c r="C118" t="s">
        <v>6</v>
      </c>
      <c r="D118">
        <v>49.06</v>
      </c>
      <c r="E118">
        <v>8.61</v>
      </c>
      <c r="F118">
        <f t="shared" si="9"/>
        <v>3</v>
      </c>
      <c r="G118">
        <f t="shared" si="10"/>
        <v>422.4</v>
      </c>
    </row>
    <row r="119" spans="1:7" x14ac:dyDescent="0.25">
      <c r="A119" s="1">
        <v>44642</v>
      </c>
      <c r="B119" t="s">
        <v>20</v>
      </c>
      <c r="C119" t="s">
        <v>6</v>
      </c>
      <c r="D119">
        <v>50.81</v>
      </c>
      <c r="E119">
        <v>8.61</v>
      </c>
      <c r="F119">
        <f t="shared" si="9"/>
        <v>3</v>
      </c>
      <c r="G119">
        <f t="shared" si="10"/>
        <v>437.47</v>
      </c>
    </row>
    <row r="120" spans="1:7" x14ac:dyDescent="0.25">
      <c r="A120" s="1">
        <v>44642</v>
      </c>
      <c r="B120" t="s">
        <v>21</v>
      </c>
      <c r="C120" t="s">
        <v>6</v>
      </c>
      <c r="D120">
        <v>49.86</v>
      </c>
      <c r="E120">
        <v>8.61</v>
      </c>
      <c r="F120">
        <f t="shared" si="9"/>
        <v>3</v>
      </c>
      <c r="G120">
        <f t="shared" si="10"/>
        <v>429.29</v>
      </c>
    </row>
    <row r="121" spans="1:7" x14ac:dyDescent="0.25">
      <c r="A121" s="1">
        <v>44643</v>
      </c>
      <c r="B121" t="s">
        <v>22</v>
      </c>
      <c r="C121" t="s">
        <v>6</v>
      </c>
      <c r="D121">
        <v>53.28</v>
      </c>
      <c r="E121">
        <v>8.61</v>
      </c>
      <c r="F121">
        <f t="shared" si="9"/>
        <v>3</v>
      </c>
      <c r="G121">
        <f t="shared" si="10"/>
        <v>458.74</v>
      </c>
    </row>
    <row r="122" spans="1:7" x14ac:dyDescent="0.25">
      <c r="A122" s="1">
        <v>44643</v>
      </c>
      <c r="B122" t="s">
        <v>23</v>
      </c>
      <c r="C122" t="s">
        <v>6</v>
      </c>
      <c r="D122">
        <v>44.39</v>
      </c>
      <c r="E122">
        <v>8.61</v>
      </c>
      <c r="F122">
        <f t="shared" si="9"/>
        <v>3</v>
      </c>
      <c r="G122">
        <f t="shared" si="10"/>
        <v>382.19</v>
      </c>
    </row>
    <row r="123" spans="1:7" x14ac:dyDescent="0.25">
      <c r="A123" s="1">
        <v>44643</v>
      </c>
      <c r="B123" t="s">
        <v>24</v>
      </c>
      <c r="C123" t="s">
        <v>8</v>
      </c>
      <c r="D123">
        <v>54.23</v>
      </c>
      <c r="E123">
        <v>8.4499999999999993</v>
      </c>
      <c r="F123">
        <f t="shared" si="9"/>
        <v>3</v>
      </c>
      <c r="G123">
        <f t="shared" si="10"/>
        <v>458.24</v>
      </c>
    </row>
    <row r="124" spans="1:7" x14ac:dyDescent="0.25">
      <c r="A124" s="1">
        <v>44643</v>
      </c>
      <c r="B124" t="s">
        <v>25</v>
      </c>
      <c r="C124" t="s">
        <v>8</v>
      </c>
      <c r="D124">
        <v>40.36</v>
      </c>
      <c r="E124">
        <v>8.4499999999999993</v>
      </c>
      <c r="F124">
        <f t="shared" si="9"/>
        <v>3</v>
      </c>
      <c r="G124">
        <f t="shared" si="10"/>
        <v>341.04</v>
      </c>
    </row>
    <row r="125" spans="1:7" x14ac:dyDescent="0.25">
      <c r="A125" s="1">
        <v>44643</v>
      </c>
      <c r="B125" t="s">
        <v>26</v>
      </c>
      <c r="C125" t="s">
        <v>6</v>
      </c>
      <c r="D125">
        <v>46.89</v>
      </c>
      <c r="E125">
        <v>8.61</v>
      </c>
      <c r="F125">
        <f t="shared" si="9"/>
        <v>3</v>
      </c>
      <c r="G125">
        <f t="shared" si="10"/>
        <v>403.72</v>
      </c>
    </row>
    <row r="126" spans="1:7" x14ac:dyDescent="0.25">
      <c r="A126" s="1">
        <v>44649</v>
      </c>
      <c r="B126" t="s">
        <v>15</v>
      </c>
      <c r="C126" t="s">
        <v>6</v>
      </c>
      <c r="D126">
        <v>57.2</v>
      </c>
      <c r="E126">
        <v>8.61</v>
      </c>
      <c r="F126">
        <f t="shared" si="9"/>
        <v>3</v>
      </c>
      <c r="G126">
        <f t="shared" si="10"/>
        <v>492.49</v>
      </c>
    </row>
    <row r="127" spans="1:7" x14ac:dyDescent="0.25">
      <c r="A127" s="1">
        <v>44649</v>
      </c>
      <c r="B127" t="s">
        <v>16</v>
      </c>
      <c r="C127" t="s">
        <v>6</v>
      </c>
      <c r="D127">
        <v>48.22</v>
      </c>
      <c r="E127">
        <v>8.61</v>
      </c>
      <c r="F127">
        <f t="shared" si="9"/>
        <v>3</v>
      </c>
      <c r="G127">
        <f t="shared" si="10"/>
        <v>415.17</v>
      </c>
    </row>
    <row r="128" spans="1:7" x14ac:dyDescent="0.25">
      <c r="A128" s="1">
        <v>44649</v>
      </c>
      <c r="B128" t="s">
        <v>19</v>
      </c>
      <c r="C128" t="s">
        <v>6</v>
      </c>
      <c r="D128">
        <v>56.13</v>
      </c>
      <c r="E128">
        <v>8.61</v>
      </c>
      <c r="F128">
        <f t="shared" si="9"/>
        <v>3</v>
      </c>
      <c r="G128">
        <f t="shared" si="10"/>
        <v>483.27</v>
      </c>
    </row>
    <row r="129" spans="1:7" x14ac:dyDescent="0.25">
      <c r="A129" s="1">
        <v>44649</v>
      </c>
      <c r="B129" t="s">
        <v>20</v>
      </c>
      <c r="C129" t="s">
        <v>6</v>
      </c>
      <c r="D129">
        <v>57.13</v>
      </c>
      <c r="E129">
        <v>8.61</v>
      </c>
      <c r="F129">
        <f t="shared" si="9"/>
        <v>3</v>
      </c>
      <c r="G129">
        <f t="shared" si="10"/>
        <v>491.88</v>
      </c>
    </row>
    <row r="130" spans="1:7" x14ac:dyDescent="0.25">
      <c r="A130" s="1">
        <v>44654</v>
      </c>
      <c r="B130" t="s">
        <v>13</v>
      </c>
      <c r="C130" t="s">
        <v>8</v>
      </c>
      <c r="D130">
        <v>51.46</v>
      </c>
      <c r="E130">
        <v>8.4499999999999993</v>
      </c>
      <c r="F130">
        <f t="shared" si="9"/>
        <v>4</v>
      </c>
      <c r="G130">
        <f t="shared" si="10"/>
        <v>434.83</v>
      </c>
    </row>
    <row r="131" spans="1:7" x14ac:dyDescent="0.25">
      <c r="A131" s="1">
        <v>44654</v>
      </c>
      <c r="B131" t="s">
        <v>14</v>
      </c>
      <c r="C131" t="s">
        <v>8</v>
      </c>
      <c r="D131">
        <v>43.97</v>
      </c>
      <c r="E131">
        <v>8.4499999999999993</v>
      </c>
      <c r="F131">
        <f t="shared" ref="F131:F194" si="11">MONTH(A131)</f>
        <v>4</v>
      </c>
      <c r="G131">
        <f t="shared" ref="G131:G194" si="12">ROUNDDOWN(D131*E131,2)</f>
        <v>371.54</v>
      </c>
    </row>
    <row r="132" spans="1:7" x14ac:dyDescent="0.25">
      <c r="A132" s="1">
        <v>44654</v>
      </c>
      <c r="B132" t="s">
        <v>15</v>
      </c>
      <c r="C132" t="s">
        <v>6</v>
      </c>
      <c r="D132">
        <v>51.73</v>
      </c>
      <c r="E132">
        <v>8.61</v>
      </c>
      <c r="F132">
        <f t="shared" si="11"/>
        <v>4</v>
      </c>
      <c r="G132">
        <f t="shared" si="12"/>
        <v>445.39</v>
      </c>
    </row>
    <row r="133" spans="1:7" x14ac:dyDescent="0.25">
      <c r="A133" s="1">
        <v>44654</v>
      </c>
      <c r="B133" t="s">
        <v>16</v>
      </c>
      <c r="C133" t="s">
        <v>6</v>
      </c>
      <c r="D133">
        <v>40.450000000000003</v>
      </c>
      <c r="E133">
        <v>8.61</v>
      </c>
      <c r="F133">
        <f t="shared" si="11"/>
        <v>4</v>
      </c>
      <c r="G133">
        <f t="shared" si="12"/>
        <v>348.27</v>
      </c>
    </row>
    <row r="134" spans="1:7" x14ac:dyDescent="0.25">
      <c r="A134" s="1">
        <v>44655</v>
      </c>
      <c r="B134" t="s">
        <v>17</v>
      </c>
      <c r="C134" t="s">
        <v>8</v>
      </c>
      <c r="D134">
        <v>51.51</v>
      </c>
      <c r="E134">
        <v>8.1199999999999992</v>
      </c>
      <c r="F134">
        <f t="shared" si="11"/>
        <v>4</v>
      </c>
      <c r="G134">
        <f t="shared" si="12"/>
        <v>418.26</v>
      </c>
    </row>
    <row r="135" spans="1:7" x14ac:dyDescent="0.25">
      <c r="A135" s="1">
        <v>44656</v>
      </c>
      <c r="B135" t="s">
        <v>5</v>
      </c>
      <c r="C135" t="s">
        <v>6</v>
      </c>
      <c r="D135">
        <v>56.35</v>
      </c>
      <c r="E135">
        <v>8.32</v>
      </c>
      <c r="F135">
        <f t="shared" si="11"/>
        <v>4</v>
      </c>
      <c r="G135">
        <f t="shared" si="12"/>
        <v>468.83</v>
      </c>
    </row>
    <row r="136" spans="1:7" x14ac:dyDescent="0.25">
      <c r="A136" s="1">
        <v>44656</v>
      </c>
      <c r="B136" t="s">
        <v>7</v>
      </c>
      <c r="C136" t="s">
        <v>8</v>
      </c>
      <c r="D136">
        <v>60.58</v>
      </c>
      <c r="E136">
        <v>8.1199999999999992</v>
      </c>
      <c r="F136">
        <f t="shared" si="11"/>
        <v>4</v>
      </c>
      <c r="G136">
        <f t="shared" si="12"/>
        <v>491.9</v>
      </c>
    </row>
    <row r="137" spans="1:7" x14ac:dyDescent="0.25">
      <c r="A137" s="1">
        <v>44656</v>
      </c>
      <c r="B137" t="s">
        <v>9</v>
      </c>
      <c r="C137" t="s">
        <v>6</v>
      </c>
      <c r="D137">
        <v>52.45</v>
      </c>
      <c r="E137">
        <v>8.32</v>
      </c>
      <c r="F137">
        <f t="shared" si="11"/>
        <v>4</v>
      </c>
      <c r="G137">
        <f t="shared" si="12"/>
        <v>436.38</v>
      </c>
    </row>
    <row r="138" spans="1:7" x14ac:dyDescent="0.25">
      <c r="A138" s="1">
        <v>44656</v>
      </c>
      <c r="B138" t="s">
        <v>10</v>
      </c>
      <c r="C138" t="s">
        <v>6</v>
      </c>
      <c r="D138">
        <v>54.97</v>
      </c>
      <c r="E138">
        <v>8.32</v>
      </c>
      <c r="F138">
        <f t="shared" si="11"/>
        <v>4</v>
      </c>
      <c r="G138">
        <f t="shared" si="12"/>
        <v>457.35</v>
      </c>
    </row>
    <row r="139" spans="1:7" x14ac:dyDescent="0.25">
      <c r="A139" s="1">
        <v>44656</v>
      </c>
      <c r="B139" t="s">
        <v>11</v>
      </c>
      <c r="C139" t="s">
        <v>6</v>
      </c>
      <c r="D139">
        <v>45.86</v>
      </c>
      <c r="E139">
        <v>8.32</v>
      </c>
      <c r="F139">
        <f t="shared" si="11"/>
        <v>4</v>
      </c>
      <c r="G139">
        <f t="shared" si="12"/>
        <v>381.55</v>
      </c>
    </row>
    <row r="140" spans="1:7" x14ac:dyDescent="0.25">
      <c r="A140" s="1">
        <v>44656</v>
      </c>
      <c r="B140" t="s">
        <v>12</v>
      </c>
      <c r="C140" t="s">
        <v>6</v>
      </c>
      <c r="D140">
        <v>52.73</v>
      </c>
      <c r="E140">
        <v>8.32</v>
      </c>
      <c r="F140">
        <f t="shared" si="11"/>
        <v>4</v>
      </c>
      <c r="G140">
        <f t="shared" si="12"/>
        <v>438.71</v>
      </c>
    </row>
    <row r="141" spans="1:7" x14ac:dyDescent="0.25">
      <c r="A141" s="1">
        <v>44657</v>
      </c>
      <c r="B141" t="s">
        <v>18</v>
      </c>
      <c r="C141" t="s">
        <v>8</v>
      </c>
      <c r="D141">
        <v>58.08</v>
      </c>
      <c r="E141">
        <v>8.1199999999999992</v>
      </c>
      <c r="F141">
        <f t="shared" si="11"/>
        <v>4</v>
      </c>
      <c r="G141">
        <f t="shared" si="12"/>
        <v>471.6</v>
      </c>
    </row>
    <row r="142" spans="1:7" x14ac:dyDescent="0.25">
      <c r="A142" s="1">
        <v>44657</v>
      </c>
      <c r="B142" t="s">
        <v>19</v>
      </c>
      <c r="C142" t="s">
        <v>6</v>
      </c>
      <c r="D142">
        <v>41.96</v>
      </c>
      <c r="E142">
        <v>8.32</v>
      </c>
      <c r="F142">
        <f t="shared" si="11"/>
        <v>4</v>
      </c>
      <c r="G142">
        <f t="shared" si="12"/>
        <v>349.1</v>
      </c>
    </row>
    <row r="143" spans="1:7" x14ac:dyDescent="0.25">
      <c r="A143" s="1">
        <v>44657</v>
      </c>
      <c r="B143" t="s">
        <v>20</v>
      </c>
      <c r="C143" t="s">
        <v>6</v>
      </c>
      <c r="D143">
        <v>43.24</v>
      </c>
      <c r="E143">
        <v>8.32</v>
      </c>
      <c r="F143">
        <f t="shared" si="11"/>
        <v>4</v>
      </c>
      <c r="G143">
        <f t="shared" si="12"/>
        <v>359.75</v>
      </c>
    </row>
    <row r="144" spans="1:7" x14ac:dyDescent="0.25">
      <c r="A144" s="1">
        <v>44658</v>
      </c>
      <c r="B144" t="s">
        <v>21</v>
      </c>
      <c r="C144" t="s">
        <v>6</v>
      </c>
      <c r="D144">
        <v>54.59</v>
      </c>
      <c r="E144">
        <v>8.32</v>
      </c>
      <c r="F144">
        <f t="shared" si="11"/>
        <v>4</v>
      </c>
      <c r="G144">
        <f t="shared" si="12"/>
        <v>454.18</v>
      </c>
    </row>
    <row r="145" spans="1:7" x14ac:dyDescent="0.25">
      <c r="A145" s="1">
        <v>44658</v>
      </c>
      <c r="B145" t="s">
        <v>22</v>
      </c>
      <c r="C145" t="s">
        <v>6</v>
      </c>
      <c r="D145">
        <v>42.21</v>
      </c>
      <c r="E145">
        <v>8.32</v>
      </c>
      <c r="F145">
        <f t="shared" si="11"/>
        <v>4</v>
      </c>
      <c r="G145">
        <f t="shared" si="12"/>
        <v>351.18</v>
      </c>
    </row>
    <row r="146" spans="1:7" x14ac:dyDescent="0.25">
      <c r="A146" s="1">
        <v>44658</v>
      </c>
      <c r="B146" t="s">
        <v>23</v>
      </c>
      <c r="C146" t="s">
        <v>6</v>
      </c>
      <c r="D146">
        <v>57.08</v>
      </c>
      <c r="E146">
        <v>8.32</v>
      </c>
      <c r="F146">
        <f t="shared" si="11"/>
        <v>4</v>
      </c>
      <c r="G146">
        <f t="shared" si="12"/>
        <v>474.9</v>
      </c>
    </row>
    <row r="147" spans="1:7" x14ac:dyDescent="0.25">
      <c r="A147" s="1">
        <v>44658</v>
      </c>
      <c r="B147" t="s">
        <v>24</v>
      </c>
      <c r="C147" t="s">
        <v>8</v>
      </c>
      <c r="D147">
        <v>60.87</v>
      </c>
      <c r="E147">
        <v>8.1199999999999992</v>
      </c>
      <c r="F147">
        <f t="shared" si="11"/>
        <v>4</v>
      </c>
      <c r="G147">
        <f t="shared" si="12"/>
        <v>494.26</v>
      </c>
    </row>
    <row r="148" spans="1:7" x14ac:dyDescent="0.25">
      <c r="A148" s="1">
        <v>44658</v>
      </c>
      <c r="B148" t="s">
        <v>25</v>
      </c>
      <c r="C148" t="s">
        <v>8</v>
      </c>
      <c r="D148">
        <v>42.34</v>
      </c>
      <c r="E148">
        <v>8.1199999999999992</v>
      </c>
      <c r="F148">
        <f t="shared" si="11"/>
        <v>4</v>
      </c>
      <c r="G148">
        <f t="shared" si="12"/>
        <v>343.8</v>
      </c>
    </row>
    <row r="149" spans="1:7" x14ac:dyDescent="0.25">
      <c r="A149" s="1">
        <v>44658</v>
      </c>
      <c r="B149" t="s">
        <v>26</v>
      </c>
      <c r="C149" t="s">
        <v>6</v>
      </c>
      <c r="D149">
        <v>49.21</v>
      </c>
      <c r="E149">
        <v>8.32</v>
      </c>
      <c r="F149">
        <f t="shared" si="11"/>
        <v>4</v>
      </c>
      <c r="G149">
        <f t="shared" si="12"/>
        <v>409.42</v>
      </c>
    </row>
    <row r="150" spans="1:7" x14ac:dyDescent="0.25">
      <c r="A150" s="1">
        <v>44664</v>
      </c>
      <c r="B150" t="s">
        <v>16</v>
      </c>
      <c r="C150" t="s">
        <v>6</v>
      </c>
      <c r="D150">
        <v>51.84</v>
      </c>
      <c r="E150">
        <v>8.32</v>
      </c>
      <c r="F150">
        <f t="shared" si="11"/>
        <v>4</v>
      </c>
      <c r="G150">
        <f t="shared" si="12"/>
        <v>431.3</v>
      </c>
    </row>
    <row r="151" spans="1:7" x14ac:dyDescent="0.25">
      <c r="A151" s="1">
        <v>44664</v>
      </c>
      <c r="B151" t="s">
        <v>19</v>
      </c>
      <c r="C151" t="s">
        <v>6</v>
      </c>
      <c r="D151">
        <v>41.49</v>
      </c>
      <c r="E151">
        <v>8.32</v>
      </c>
      <c r="F151">
        <f t="shared" si="11"/>
        <v>4</v>
      </c>
      <c r="G151">
        <f t="shared" si="12"/>
        <v>345.19</v>
      </c>
    </row>
    <row r="152" spans="1:7" x14ac:dyDescent="0.25">
      <c r="A152" s="1">
        <v>44664</v>
      </c>
      <c r="B152" t="s">
        <v>20</v>
      </c>
      <c r="C152" t="s">
        <v>6</v>
      </c>
      <c r="D152">
        <v>49.68</v>
      </c>
      <c r="E152">
        <v>8.32</v>
      </c>
      <c r="F152">
        <f t="shared" si="11"/>
        <v>4</v>
      </c>
      <c r="G152">
        <f t="shared" si="12"/>
        <v>413.33</v>
      </c>
    </row>
    <row r="153" spans="1:7" x14ac:dyDescent="0.25">
      <c r="A153" s="1">
        <v>44664</v>
      </c>
      <c r="B153" t="s">
        <v>5</v>
      </c>
      <c r="C153" t="s">
        <v>6</v>
      </c>
      <c r="D153">
        <v>41.29</v>
      </c>
      <c r="E153">
        <v>8.32</v>
      </c>
      <c r="F153">
        <f t="shared" si="11"/>
        <v>4</v>
      </c>
      <c r="G153">
        <f t="shared" si="12"/>
        <v>343.53</v>
      </c>
    </row>
    <row r="154" spans="1:7" x14ac:dyDescent="0.25">
      <c r="A154" s="1">
        <v>44665</v>
      </c>
      <c r="B154" t="s">
        <v>10</v>
      </c>
      <c r="C154" t="s">
        <v>6</v>
      </c>
      <c r="D154">
        <v>59.68</v>
      </c>
      <c r="E154">
        <v>8.32</v>
      </c>
      <c r="F154">
        <f t="shared" si="11"/>
        <v>4</v>
      </c>
      <c r="G154">
        <f t="shared" si="12"/>
        <v>496.53</v>
      </c>
    </row>
    <row r="155" spans="1:7" x14ac:dyDescent="0.25">
      <c r="A155" s="1">
        <v>44665</v>
      </c>
      <c r="B155" t="s">
        <v>24</v>
      </c>
      <c r="C155" t="s">
        <v>8</v>
      </c>
      <c r="D155">
        <v>58.63</v>
      </c>
      <c r="E155">
        <v>8.1199999999999992</v>
      </c>
      <c r="F155">
        <f t="shared" si="11"/>
        <v>4</v>
      </c>
      <c r="G155">
        <f t="shared" si="12"/>
        <v>476.07</v>
      </c>
    </row>
    <row r="156" spans="1:7" x14ac:dyDescent="0.25">
      <c r="A156" s="1">
        <v>44665</v>
      </c>
      <c r="B156" t="s">
        <v>25</v>
      </c>
      <c r="C156" t="s">
        <v>8</v>
      </c>
      <c r="D156">
        <v>54.32</v>
      </c>
      <c r="E156">
        <v>8.1199999999999992</v>
      </c>
      <c r="F156">
        <f t="shared" si="11"/>
        <v>4</v>
      </c>
      <c r="G156">
        <f t="shared" si="12"/>
        <v>441.07</v>
      </c>
    </row>
    <row r="157" spans="1:7" x14ac:dyDescent="0.25">
      <c r="A157" s="1">
        <v>44665</v>
      </c>
      <c r="B157" t="s">
        <v>15</v>
      </c>
      <c r="C157" t="s">
        <v>6</v>
      </c>
      <c r="D157">
        <v>57.83</v>
      </c>
      <c r="E157">
        <v>8.32</v>
      </c>
      <c r="F157">
        <f t="shared" si="11"/>
        <v>4</v>
      </c>
      <c r="G157">
        <f t="shared" si="12"/>
        <v>481.14</v>
      </c>
    </row>
    <row r="158" spans="1:7" x14ac:dyDescent="0.25">
      <c r="A158" s="1">
        <v>44676</v>
      </c>
      <c r="B158" t="s">
        <v>5</v>
      </c>
      <c r="C158" t="s">
        <v>6</v>
      </c>
      <c r="D158">
        <v>46.93</v>
      </c>
      <c r="E158">
        <v>8.32</v>
      </c>
      <c r="F158">
        <f t="shared" si="11"/>
        <v>4</v>
      </c>
      <c r="G158">
        <f t="shared" si="12"/>
        <v>390.45</v>
      </c>
    </row>
    <row r="159" spans="1:7" x14ac:dyDescent="0.25">
      <c r="A159" s="1">
        <v>44676</v>
      </c>
      <c r="B159" t="s">
        <v>7</v>
      </c>
      <c r="C159" t="s">
        <v>8</v>
      </c>
      <c r="D159">
        <v>41.29</v>
      </c>
      <c r="E159">
        <v>8.1199999999999992</v>
      </c>
      <c r="F159">
        <f t="shared" si="11"/>
        <v>4</v>
      </c>
      <c r="G159">
        <f t="shared" si="12"/>
        <v>335.27</v>
      </c>
    </row>
    <row r="160" spans="1:7" x14ac:dyDescent="0.25">
      <c r="A160" s="1">
        <v>44676</v>
      </c>
      <c r="B160" t="s">
        <v>9</v>
      </c>
      <c r="C160" t="s">
        <v>6</v>
      </c>
      <c r="D160">
        <v>46.32</v>
      </c>
      <c r="E160">
        <v>8.32</v>
      </c>
      <c r="F160">
        <f t="shared" si="11"/>
        <v>4</v>
      </c>
      <c r="G160">
        <f t="shared" si="12"/>
        <v>385.38</v>
      </c>
    </row>
    <row r="161" spans="1:7" x14ac:dyDescent="0.25">
      <c r="A161" s="1">
        <v>44676</v>
      </c>
      <c r="B161" t="s">
        <v>10</v>
      </c>
      <c r="C161" t="s">
        <v>6</v>
      </c>
      <c r="D161">
        <v>58.21</v>
      </c>
      <c r="E161">
        <v>8.32</v>
      </c>
      <c r="F161">
        <f t="shared" si="11"/>
        <v>4</v>
      </c>
      <c r="G161">
        <f t="shared" si="12"/>
        <v>484.3</v>
      </c>
    </row>
    <row r="162" spans="1:7" x14ac:dyDescent="0.25">
      <c r="A162" s="1">
        <v>44676</v>
      </c>
      <c r="B162" t="s">
        <v>11</v>
      </c>
      <c r="C162" t="s">
        <v>6</v>
      </c>
      <c r="D162">
        <v>57.46</v>
      </c>
      <c r="E162">
        <v>8.32</v>
      </c>
      <c r="F162">
        <f t="shared" si="11"/>
        <v>4</v>
      </c>
      <c r="G162">
        <f t="shared" si="12"/>
        <v>478.06</v>
      </c>
    </row>
    <row r="163" spans="1:7" x14ac:dyDescent="0.25">
      <c r="A163" s="1">
        <v>44676</v>
      </c>
      <c r="B163" t="s">
        <v>12</v>
      </c>
      <c r="C163" t="s">
        <v>6</v>
      </c>
      <c r="D163">
        <v>44.9</v>
      </c>
      <c r="E163">
        <v>8.32</v>
      </c>
      <c r="F163">
        <f t="shared" si="11"/>
        <v>4</v>
      </c>
      <c r="G163">
        <f t="shared" si="12"/>
        <v>373.56</v>
      </c>
    </row>
    <row r="164" spans="1:7" x14ac:dyDescent="0.25">
      <c r="A164" s="1">
        <v>44677</v>
      </c>
      <c r="B164" t="s">
        <v>13</v>
      </c>
      <c r="C164" t="s">
        <v>8</v>
      </c>
      <c r="D164">
        <v>42.63</v>
      </c>
      <c r="E164">
        <v>8.1199999999999992</v>
      </c>
      <c r="F164">
        <f t="shared" si="11"/>
        <v>4</v>
      </c>
      <c r="G164">
        <f t="shared" si="12"/>
        <v>346.15</v>
      </c>
    </row>
    <row r="165" spans="1:7" x14ac:dyDescent="0.25">
      <c r="A165" s="1">
        <v>44677</v>
      </c>
      <c r="B165" t="s">
        <v>14</v>
      </c>
      <c r="C165" t="s">
        <v>8</v>
      </c>
      <c r="D165">
        <v>42.45</v>
      </c>
      <c r="E165">
        <v>8.1199999999999992</v>
      </c>
      <c r="F165">
        <f t="shared" si="11"/>
        <v>4</v>
      </c>
      <c r="G165">
        <f t="shared" si="12"/>
        <v>344.69</v>
      </c>
    </row>
    <row r="166" spans="1:7" x14ac:dyDescent="0.25">
      <c r="A166" s="1">
        <v>44677</v>
      </c>
      <c r="B166" t="s">
        <v>15</v>
      </c>
      <c r="C166" t="s">
        <v>6</v>
      </c>
      <c r="D166">
        <v>43.3</v>
      </c>
      <c r="E166">
        <v>8.32</v>
      </c>
      <c r="F166">
        <f t="shared" si="11"/>
        <v>4</v>
      </c>
      <c r="G166">
        <f t="shared" si="12"/>
        <v>360.25</v>
      </c>
    </row>
    <row r="167" spans="1:7" x14ac:dyDescent="0.25">
      <c r="A167" s="1">
        <v>44677</v>
      </c>
      <c r="B167" t="s">
        <v>16</v>
      </c>
      <c r="C167" t="s">
        <v>6</v>
      </c>
      <c r="D167">
        <v>40.869999999999997</v>
      </c>
      <c r="E167">
        <v>8.32</v>
      </c>
      <c r="F167">
        <f t="shared" si="11"/>
        <v>4</v>
      </c>
      <c r="G167">
        <f t="shared" si="12"/>
        <v>340.03</v>
      </c>
    </row>
    <row r="168" spans="1:7" x14ac:dyDescent="0.25">
      <c r="A168" s="1">
        <v>44677</v>
      </c>
      <c r="B168" t="s">
        <v>17</v>
      </c>
      <c r="C168" t="s">
        <v>8</v>
      </c>
      <c r="D168">
        <v>44.22</v>
      </c>
      <c r="E168">
        <v>8.1199999999999992</v>
      </c>
      <c r="F168">
        <f t="shared" si="11"/>
        <v>4</v>
      </c>
      <c r="G168">
        <f t="shared" si="12"/>
        <v>359.06</v>
      </c>
    </row>
    <row r="169" spans="1:7" x14ac:dyDescent="0.25">
      <c r="A169" s="1">
        <v>44677</v>
      </c>
      <c r="B169" t="s">
        <v>18</v>
      </c>
      <c r="C169" t="s">
        <v>8</v>
      </c>
      <c r="D169">
        <v>46.92</v>
      </c>
      <c r="E169">
        <v>8.1199999999999992</v>
      </c>
      <c r="F169">
        <f t="shared" si="11"/>
        <v>4</v>
      </c>
      <c r="G169">
        <f t="shared" si="12"/>
        <v>380.99</v>
      </c>
    </row>
    <row r="170" spans="1:7" x14ac:dyDescent="0.25">
      <c r="A170" s="1">
        <v>44678</v>
      </c>
      <c r="B170" t="s">
        <v>19</v>
      </c>
      <c r="C170" t="s">
        <v>6</v>
      </c>
      <c r="D170">
        <v>59.19</v>
      </c>
      <c r="E170">
        <v>8.32</v>
      </c>
      <c r="F170">
        <f t="shared" si="11"/>
        <v>4</v>
      </c>
      <c r="G170">
        <f t="shared" si="12"/>
        <v>492.46</v>
      </c>
    </row>
    <row r="171" spans="1:7" x14ac:dyDescent="0.25">
      <c r="A171" s="1">
        <v>44678</v>
      </c>
      <c r="B171" t="s">
        <v>20</v>
      </c>
      <c r="C171" t="s">
        <v>6</v>
      </c>
      <c r="D171">
        <v>51.75</v>
      </c>
      <c r="E171">
        <v>8.32</v>
      </c>
      <c r="F171">
        <f t="shared" si="11"/>
        <v>4</v>
      </c>
      <c r="G171">
        <f t="shared" si="12"/>
        <v>430.56</v>
      </c>
    </row>
    <row r="172" spans="1:7" x14ac:dyDescent="0.25">
      <c r="A172" s="1">
        <v>44678</v>
      </c>
      <c r="B172" t="s">
        <v>21</v>
      </c>
      <c r="C172" t="s">
        <v>6</v>
      </c>
      <c r="D172">
        <v>57.92</v>
      </c>
      <c r="E172">
        <v>8.32</v>
      </c>
      <c r="F172">
        <f t="shared" si="11"/>
        <v>4</v>
      </c>
      <c r="G172">
        <f t="shared" si="12"/>
        <v>481.89</v>
      </c>
    </row>
    <row r="173" spans="1:7" x14ac:dyDescent="0.25">
      <c r="A173" s="1">
        <v>44678</v>
      </c>
      <c r="B173" t="s">
        <v>22</v>
      </c>
      <c r="C173" t="s">
        <v>6</v>
      </c>
      <c r="D173">
        <v>45.76</v>
      </c>
      <c r="E173">
        <v>8.32</v>
      </c>
      <c r="F173">
        <f t="shared" si="11"/>
        <v>4</v>
      </c>
      <c r="G173">
        <f t="shared" si="12"/>
        <v>380.72</v>
      </c>
    </row>
    <row r="174" spans="1:7" x14ac:dyDescent="0.25">
      <c r="A174" s="1">
        <v>44678</v>
      </c>
      <c r="B174" t="s">
        <v>23</v>
      </c>
      <c r="C174" t="s">
        <v>6</v>
      </c>
      <c r="D174">
        <v>40.08</v>
      </c>
      <c r="E174">
        <v>8.32</v>
      </c>
      <c r="F174">
        <f t="shared" si="11"/>
        <v>4</v>
      </c>
      <c r="G174">
        <f t="shared" si="12"/>
        <v>333.46</v>
      </c>
    </row>
    <row r="175" spans="1:7" x14ac:dyDescent="0.25">
      <c r="A175" s="1">
        <v>44678</v>
      </c>
      <c r="B175" t="s">
        <v>24</v>
      </c>
      <c r="C175" t="s">
        <v>8</v>
      </c>
      <c r="D175">
        <v>55.93</v>
      </c>
      <c r="E175">
        <v>8.1199999999999992</v>
      </c>
      <c r="F175">
        <f t="shared" si="11"/>
        <v>4</v>
      </c>
      <c r="G175">
        <f t="shared" si="12"/>
        <v>454.15</v>
      </c>
    </row>
    <row r="176" spans="1:7" x14ac:dyDescent="0.25">
      <c r="A176" s="1">
        <v>44678</v>
      </c>
      <c r="B176" t="s">
        <v>25</v>
      </c>
      <c r="C176" t="s">
        <v>8</v>
      </c>
      <c r="D176">
        <v>60.66</v>
      </c>
      <c r="E176">
        <v>8.1199999999999992</v>
      </c>
      <c r="F176">
        <f t="shared" si="11"/>
        <v>4</v>
      </c>
      <c r="G176">
        <f t="shared" si="12"/>
        <v>492.55</v>
      </c>
    </row>
    <row r="177" spans="1:7" x14ac:dyDescent="0.25">
      <c r="A177" s="1">
        <v>44678</v>
      </c>
      <c r="B177" t="s">
        <v>26</v>
      </c>
      <c r="C177" t="s">
        <v>6</v>
      </c>
      <c r="D177">
        <v>56.43</v>
      </c>
      <c r="E177">
        <v>8.32</v>
      </c>
      <c r="F177">
        <f t="shared" si="11"/>
        <v>4</v>
      </c>
      <c r="G177">
        <f t="shared" si="12"/>
        <v>469.49</v>
      </c>
    </row>
    <row r="178" spans="1:7" x14ac:dyDescent="0.25">
      <c r="A178" s="1">
        <v>44685</v>
      </c>
      <c r="B178" t="s">
        <v>15</v>
      </c>
      <c r="C178" t="s">
        <v>6</v>
      </c>
      <c r="D178">
        <v>45.76</v>
      </c>
      <c r="E178">
        <v>8.32</v>
      </c>
      <c r="F178">
        <f t="shared" si="11"/>
        <v>5</v>
      </c>
      <c r="G178">
        <f t="shared" si="12"/>
        <v>380.72</v>
      </c>
    </row>
    <row r="179" spans="1:7" x14ac:dyDescent="0.25">
      <c r="A179" s="1">
        <v>44685</v>
      </c>
      <c r="B179" t="s">
        <v>16</v>
      </c>
      <c r="C179" t="s">
        <v>6</v>
      </c>
      <c r="D179">
        <v>56.95</v>
      </c>
      <c r="E179">
        <v>8.32</v>
      </c>
      <c r="F179">
        <f t="shared" si="11"/>
        <v>5</v>
      </c>
      <c r="G179">
        <f t="shared" si="12"/>
        <v>473.82</v>
      </c>
    </row>
    <row r="180" spans="1:7" x14ac:dyDescent="0.25">
      <c r="A180" s="1">
        <v>44685</v>
      </c>
      <c r="B180" t="s">
        <v>17</v>
      </c>
      <c r="C180" t="s">
        <v>8</v>
      </c>
      <c r="D180">
        <v>53.5</v>
      </c>
      <c r="E180">
        <v>8.1199999999999992</v>
      </c>
      <c r="F180">
        <f t="shared" si="11"/>
        <v>5</v>
      </c>
      <c r="G180">
        <f t="shared" si="12"/>
        <v>434.42</v>
      </c>
    </row>
    <row r="181" spans="1:7" x14ac:dyDescent="0.25">
      <c r="A181" s="1">
        <v>44685</v>
      </c>
      <c r="B181" t="s">
        <v>18</v>
      </c>
      <c r="C181" t="s">
        <v>8</v>
      </c>
      <c r="D181">
        <v>52.07</v>
      </c>
      <c r="E181">
        <v>8.1199999999999992</v>
      </c>
      <c r="F181">
        <f t="shared" si="11"/>
        <v>5</v>
      </c>
      <c r="G181">
        <f t="shared" si="12"/>
        <v>422.8</v>
      </c>
    </row>
    <row r="182" spans="1:7" x14ac:dyDescent="0.25">
      <c r="A182" s="1">
        <v>44685</v>
      </c>
      <c r="B182" t="s">
        <v>19</v>
      </c>
      <c r="C182" t="s">
        <v>6</v>
      </c>
      <c r="D182">
        <v>44.41</v>
      </c>
      <c r="E182">
        <v>8.32</v>
      </c>
      <c r="F182">
        <f t="shared" si="11"/>
        <v>5</v>
      </c>
      <c r="G182">
        <f t="shared" si="12"/>
        <v>369.49</v>
      </c>
    </row>
    <row r="183" spans="1:7" x14ac:dyDescent="0.25">
      <c r="A183" s="1">
        <v>44686</v>
      </c>
      <c r="B183" t="s">
        <v>20</v>
      </c>
      <c r="C183" t="s">
        <v>6</v>
      </c>
      <c r="D183">
        <v>41.59</v>
      </c>
      <c r="E183">
        <v>8.32</v>
      </c>
      <c r="F183">
        <f t="shared" si="11"/>
        <v>5</v>
      </c>
      <c r="G183">
        <f t="shared" si="12"/>
        <v>346.02</v>
      </c>
    </row>
    <row r="184" spans="1:7" x14ac:dyDescent="0.25">
      <c r="A184" s="1">
        <v>44686</v>
      </c>
      <c r="B184" t="s">
        <v>21</v>
      </c>
      <c r="C184" t="s">
        <v>6</v>
      </c>
      <c r="D184">
        <v>46.57</v>
      </c>
      <c r="E184">
        <v>8.32</v>
      </c>
      <c r="F184">
        <f t="shared" si="11"/>
        <v>5</v>
      </c>
      <c r="G184">
        <f t="shared" si="12"/>
        <v>387.46</v>
      </c>
    </row>
    <row r="185" spans="1:7" x14ac:dyDescent="0.25">
      <c r="A185" s="1">
        <v>44686</v>
      </c>
      <c r="B185" t="s">
        <v>22</v>
      </c>
      <c r="C185" t="s">
        <v>6</v>
      </c>
      <c r="D185">
        <v>60.19</v>
      </c>
      <c r="E185">
        <v>8.32</v>
      </c>
      <c r="F185">
        <f t="shared" si="11"/>
        <v>5</v>
      </c>
      <c r="G185">
        <f t="shared" si="12"/>
        <v>500.78</v>
      </c>
    </row>
    <row r="186" spans="1:7" x14ac:dyDescent="0.25">
      <c r="A186" s="1">
        <v>44686</v>
      </c>
      <c r="B186" t="s">
        <v>23</v>
      </c>
      <c r="C186" t="s">
        <v>6</v>
      </c>
      <c r="D186">
        <v>47.29</v>
      </c>
      <c r="E186">
        <v>8.32</v>
      </c>
      <c r="F186">
        <f t="shared" si="11"/>
        <v>5</v>
      </c>
      <c r="G186">
        <f t="shared" si="12"/>
        <v>393.45</v>
      </c>
    </row>
    <row r="187" spans="1:7" x14ac:dyDescent="0.25">
      <c r="A187" s="1">
        <v>44686</v>
      </c>
      <c r="B187" t="s">
        <v>24</v>
      </c>
      <c r="C187" t="s">
        <v>8</v>
      </c>
      <c r="D187">
        <v>42.13</v>
      </c>
      <c r="E187">
        <v>8.2200000000000006</v>
      </c>
      <c r="F187">
        <f t="shared" si="11"/>
        <v>5</v>
      </c>
      <c r="G187">
        <f t="shared" si="12"/>
        <v>346.3</v>
      </c>
    </row>
    <row r="188" spans="1:7" x14ac:dyDescent="0.25">
      <c r="A188" s="1">
        <v>44686</v>
      </c>
      <c r="B188" t="s">
        <v>25</v>
      </c>
      <c r="C188" t="s">
        <v>8</v>
      </c>
      <c r="D188">
        <v>50.73</v>
      </c>
      <c r="E188">
        <v>8.2200000000000006</v>
      </c>
      <c r="F188">
        <f t="shared" si="11"/>
        <v>5</v>
      </c>
      <c r="G188">
        <f t="shared" si="12"/>
        <v>417</v>
      </c>
    </row>
    <row r="189" spans="1:7" x14ac:dyDescent="0.25">
      <c r="A189" s="1">
        <v>44686</v>
      </c>
      <c r="B189" t="s">
        <v>26</v>
      </c>
      <c r="C189" t="s">
        <v>6</v>
      </c>
      <c r="D189">
        <v>41.19</v>
      </c>
      <c r="E189">
        <v>8.32</v>
      </c>
      <c r="F189">
        <f t="shared" si="11"/>
        <v>5</v>
      </c>
      <c r="G189">
        <f t="shared" si="12"/>
        <v>342.7</v>
      </c>
    </row>
    <row r="190" spans="1:7" x14ac:dyDescent="0.25">
      <c r="A190" s="1">
        <v>44686</v>
      </c>
      <c r="B190" t="s">
        <v>5</v>
      </c>
      <c r="C190" t="s">
        <v>6</v>
      </c>
      <c r="D190">
        <v>53.94</v>
      </c>
      <c r="E190">
        <v>8.32</v>
      </c>
      <c r="F190">
        <f t="shared" si="11"/>
        <v>5</v>
      </c>
      <c r="G190">
        <f t="shared" si="12"/>
        <v>448.78</v>
      </c>
    </row>
    <row r="191" spans="1:7" x14ac:dyDescent="0.25">
      <c r="A191" s="1">
        <v>44687</v>
      </c>
      <c r="B191" t="s">
        <v>7</v>
      </c>
      <c r="C191" t="s">
        <v>8</v>
      </c>
      <c r="D191">
        <v>50.23</v>
      </c>
      <c r="E191">
        <v>8.2200000000000006</v>
      </c>
      <c r="F191">
        <f t="shared" si="11"/>
        <v>5</v>
      </c>
      <c r="G191">
        <f t="shared" si="12"/>
        <v>412.89</v>
      </c>
    </row>
    <row r="192" spans="1:7" x14ac:dyDescent="0.25">
      <c r="A192" s="1">
        <v>44687</v>
      </c>
      <c r="B192" t="s">
        <v>9</v>
      </c>
      <c r="C192" t="s">
        <v>6</v>
      </c>
      <c r="D192">
        <v>40.47</v>
      </c>
      <c r="E192">
        <v>8.32</v>
      </c>
      <c r="F192">
        <f t="shared" si="11"/>
        <v>5</v>
      </c>
      <c r="G192">
        <f t="shared" si="12"/>
        <v>336.71</v>
      </c>
    </row>
    <row r="193" spans="1:7" x14ac:dyDescent="0.25">
      <c r="A193" s="1">
        <v>44687</v>
      </c>
      <c r="B193" t="s">
        <v>10</v>
      </c>
      <c r="C193" t="s">
        <v>6</v>
      </c>
      <c r="D193">
        <v>47.07</v>
      </c>
      <c r="E193">
        <v>8.32</v>
      </c>
      <c r="F193">
        <f t="shared" si="11"/>
        <v>5</v>
      </c>
      <c r="G193">
        <f t="shared" si="12"/>
        <v>391.62</v>
      </c>
    </row>
    <row r="194" spans="1:7" x14ac:dyDescent="0.25">
      <c r="A194" s="1">
        <v>44687</v>
      </c>
      <c r="B194" t="s">
        <v>11</v>
      </c>
      <c r="C194" t="s">
        <v>6</v>
      </c>
      <c r="D194">
        <v>52.76</v>
      </c>
      <c r="E194">
        <v>8.32</v>
      </c>
      <c r="F194">
        <f t="shared" si="11"/>
        <v>5</v>
      </c>
      <c r="G194">
        <f t="shared" si="12"/>
        <v>438.96</v>
      </c>
    </row>
    <row r="195" spans="1:7" x14ac:dyDescent="0.25">
      <c r="A195" s="1">
        <v>44687</v>
      </c>
      <c r="B195" t="s">
        <v>12</v>
      </c>
      <c r="C195" t="s">
        <v>6</v>
      </c>
      <c r="D195">
        <v>57.01</v>
      </c>
      <c r="E195">
        <v>8.32</v>
      </c>
      <c r="F195">
        <f t="shared" ref="F195:F258" si="13">MONTH(A195)</f>
        <v>5</v>
      </c>
      <c r="G195">
        <f t="shared" ref="G195:G258" si="14">ROUNDDOWN(D195*E195,2)</f>
        <v>474.32</v>
      </c>
    </row>
    <row r="196" spans="1:7" x14ac:dyDescent="0.25">
      <c r="A196" s="1">
        <v>44687</v>
      </c>
      <c r="B196" t="s">
        <v>13</v>
      </c>
      <c r="C196" t="s">
        <v>8</v>
      </c>
      <c r="D196">
        <v>40.090000000000003</v>
      </c>
      <c r="E196">
        <v>8.2200000000000006</v>
      </c>
      <c r="F196">
        <f t="shared" si="13"/>
        <v>5</v>
      </c>
      <c r="G196">
        <f t="shared" si="14"/>
        <v>329.53</v>
      </c>
    </row>
    <row r="197" spans="1:7" x14ac:dyDescent="0.25">
      <c r="A197" s="1">
        <v>44687</v>
      </c>
      <c r="B197" t="s">
        <v>14</v>
      </c>
      <c r="C197" t="s">
        <v>8</v>
      </c>
      <c r="D197">
        <v>40.36</v>
      </c>
      <c r="E197">
        <v>8.2200000000000006</v>
      </c>
      <c r="F197">
        <f t="shared" si="13"/>
        <v>5</v>
      </c>
      <c r="G197">
        <f t="shared" si="14"/>
        <v>331.75</v>
      </c>
    </row>
    <row r="198" spans="1:7" x14ac:dyDescent="0.25">
      <c r="A198" s="1">
        <v>44687</v>
      </c>
      <c r="B198" t="s">
        <v>26</v>
      </c>
      <c r="C198" t="s">
        <v>6</v>
      </c>
      <c r="D198">
        <v>45.68</v>
      </c>
      <c r="E198">
        <v>8.32</v>
      </c>
      <c r="F198">
        <f t="shared" si="13"/>
        <v>5</v>
      </c>
      <c r="G198">
        <f t="shared" si="14"/>
        <v>380.05</v>
      </c>
    </row>
    <row r="199" spans="1:7" x14ac:dyDescent="0.25">
      <c r="A199" s="1">
        <v>44691</v>
      </c>
      <c r="B199" t="s">
        <v>24</v>
      </c>
      <c r="C199" t="s">
        <v>8</v>
      </c>
      <c r="D199">
        <v>58.03</v>
      </c>
      <c r="E199">
        <v>8.2200000000000006</v>
      </c>
      <c r="F199">
        <f t="shared" si="13"/>
        <v>5</v>
      </c>
      <c r="G199">
        <f t="shared" si="14"/>
        <v>477</v>
      </c>
    </row>
    <row r="200" spans="1:7" x14ac:dyDescent="0.25">
      <c r="A200" s="1">
        <v>44691</v>
      </c>
      <c r="B200" t="s">
        <v>25</v>
      </c>
      <c r="C200" t="s">
        <v>8</v>
      </c>
      <c r="D200">
        <v>50.27</v>
      </c>
      <c r="E200">
        <v>8.2200000000000006</v>
      </c>
      <c r="F200">
        <f t="shared" si="13"/>
        <v>5</v>
      </c>
      <c r="G200">
        <f t="shared" si="14"/>
        <v>413.21</v>
      </c>
    </row>
    <row r="201" spans="1:7" x14ac:dyDescent="0.25">
      <c r="A201" s="1">
        <v>44691</v>
      </c>
      <c r="B201" t="s">
        <v>15</v>
      </c>
      <c r="C201" t="s">
        <v>6</v>
      </c>
      <c r="D201">
        <v>52.78</v>
      </c>
      <c r="E201">
        <v>8.32</v>
      </c>
      <c r="F201">
        <f t="shared" si="13"/>
        <v>5</v>
      </c>
      <c r="G201">
        <f t="shared" si="14"/>
        <v>439.12</v>
      </c>
    </row>
    <row r="202" spans="1:7" x14ac:dyDescent="0.25">
      <c r="A202" s="1">
        <v>44691</v>
      </c>
      <c r="B202" t="s">
        <v>16</v>
      </c>
      <c r="C202" t="s">
        <v>6</v>
      </c>
      <c r="D202">
        <v>53.82</v>
      </c>
      <c r="E202">
        <v>8.32</v>
      </c>
      <c r="F202">
        <f t="shared" si="13"/>
        <v>5</v>
      </c>
      <c r="G202">
        <f t="shared" si="14"/>
        <v>447.78</v>
      </c>
    </row>
    <row r="203" spans="1:7" x14ac:dyDescent="0.25">
      <c r="A203" s="1">
        <v>44692</v>
      </c>
      <c r="B203" t="s">
        <v>5</v>
      </c>
      <c r="C203" t="s">
        <v>6</v>
      </c>
      <c r="D203">
        <v>52.08</v>
      </c>
      <c r="E203">
        <v>8.1199999999999992</v>
      </c>
      <c r="F203">
        <f t="shared" si="13"/>
        <v>5</v>
      </c>
      <c r="G203">
        <f t="shared" si="14"/>
        <v>422.88</v>
      </c>
    </row>
    <row r="204" spans="1:7" x14ac:dyDescent="0.25">
      <c r="A204" s="1">
        <v>44692</v>
      </c>
      <c r="B204" t="s">
        <v>10</v>
      </c>
      <c r="C204" t="s">
        <v>6</v>
      </c>
      <c r="D204">
        <v>43.9</v>
      </c>
      <c r="E204">
        <v>8.1199999999999992</v>
      </c>
      <c r="F204">
        <f t="shared" si="13"/>
        <v>5</v>
      </c>
      <c r="G204">
        <f t="shared" si="14"/>
        <v>356.46</v>
      </c>
    </row>
    <row r="205" spans="1:7" x14ac:dyDescent="0.25">
      <c r="A205" s="1">
        <v>44692</v>
      </c>
      <c r="B205" t="s">
        <v>19</v>
      </c>
      <c r="C205" t="s">
        <v>6</v>
      </c>
      <c r="D205">
        <v>49.96</v>
      </c>
      <c r="E205">
        <v>8.1199999999999992</v>
      </c>
      <c r="F205">
        <f t="shared" si="13"/>
        <v>5</v>
      </c>
      <c r="G205">
        <f t="shared" si="14"/>
        <v>405.67</v>
      </c>
    </row>
    <row r="206" spans="1:7" x14ac:dyDescent="0.25">
      <c r="A206" s="1">
        <v>44692</v>
      </c>
      <c r="B206" t="s">
        <v>20</v>
      </c>
      <c r="C206" t="s">
        <v>6</v>
      </c>
      <c r="D206">
        <v>51.32</v>
      </c>
      <c r="E206">
        <v>8.1199999999999992</v>
      </c>
      <c r="F206">
        <f t="shared" si="13"/>
        <v>5</v>
      </c>
      <c r="G206">
        <f t="shared" si="14"/>
        <v>416.71</v>
      </c>
    </row>
    <row r="207" spans="1:7" x14ac:dyDescent="0.25">
      <c r="A207" s="1">
        <v>44695</v>
      </c>
      <c r="B207" t="s">
        <v>5</v>
      </c>
      <c r="C207" t="s">
        <v>6</v>
      </c>
      <c r="D207">
        <v>57.63</v>
      </c>
      <c r="E207">
        <v>8.1199999999999992</v>
      </c>
      <c r="F207">
        <f t="shared" si="13"/>
        <v>5</v>
      </c>
      <c r="G207">
        <f t="shared" si="14"/>
        <v>467.95</v>
      </c>
    </row>
    <row r="208" spans="1:7" x14ac:dyDescent="0.25">
      <c r="A208" s="1">
        <v>44695</v>
      </c>
      <c r="B208" t="s">
        <v>10</v>
      </c>
      <c r="C208" t="s">
        <v>6</v>
      </c>
      <c r="D208">
        <v>51.56</v>
      </c>
      <c r="E208">
        <v>8.1199999999999992</v>
      </c>
      <c r="F208">
        <f t="shared" si="13"/>
        <v>5</v>
      </c>
      <c r="G208">
        <f t="shared" si="14"/>
        <v>418.66</v>
      </c>
    </row>
    <row r="209" spans="1:7" x14ac:dyDescent="0.25">
      <c r="A209" s="1">
        <v>44695</v>
      </c>
      <c r="B209" t="s">
        <v>24</v>
      </c>
      <c r="C209" t="s">
        <v>8</v>
      </c>
      <c r="D209">
        <v>50.14</v>
      </c>
      <c r="E209">
        <v>8.32</v>
      </c>
      <c r="F209">
        <f t="shared" si="13"/>
        <v>5</v>
      </c>
      <c r="G209">
        <f t="shared" si="14"/>
        <v>417.16</v>
      </c>
    </row>
    <row r="210" spans="1:7" x14ac:dyDescent="0.25">
      <c r="A210" s="1">
        <v>44696</v>
      </c>
      <c r="B210" t="s">
        <v>25</v>
      </c>
      <c r="C210" t="s">
        <v>8</v>
      </c>
      <c r="D210">
        <v>46.02</v>
      </c>
      <c r="E210">
        <v>8.32</v>
      </c>
      <c r="F210">
        <f t="shared" si="13"/>
        <v>5</v>
      </c>
      <c r="G210">
        <f t="shared" si="14"/>
        <v>382.88</v>
      </c>
    </row>
    <row r="211" spans="1:7" x14ac:dyDescent="0.25">
      <c r="A211" s="1">
        <v>44696</v>
      </c>
      <c r="B211" t="s">
        <v>15</v>
      </c>
      <c r="C211" t="s">
        <v>6</v>
      </c>
      <c r="D211">
        <v>60.96</v>
      </c>
      <c r="E211">
        <v>8.1199999999999992</v>
      </c>
      <c r="F211">
        <f t="shared" si="13"/>
        <v>5</v>
      </c>
      <c r="G211">
        <f t="shared" si="14"/>
        <v>494.99</v>
      </c>
    </row>
    <row r="212" spans="1:7" x14ac:dyDescent="0.25">
      <c r="A212" s="1">
        <v>44696</v>
      </c>
      <c r="B212" t="s">
        <v>16</v>
      </c>
      <c r="C212" t="s">
        <v>6</v>
      </c>
      <c r="D212">
        <v>54.65</v>
      </c>
      <c r="E212">
        <v>8.1199999999999992</v>
      </c>
      <c r="F212">
        <f t="shared" si="13"/>
        <v>5</v>
      </c>
      <c r="G212">
        <f t="shared" si="14"/>
        <v>443.75</v>
      </c>
    </row>
    <row r="213" spans="1:7" x14ac:dyDescent="0.25">
      <c r="A213" s="1">
        <v>44696</v>
      </c>
      <c r="B213" t="s">
        <v>19</v>
      </c>
      <c r="C213" t="s">
        <v>6</v>
      </c>
      <c r="D213">
        <v>59.42</v>
      </c>
      <c r="E213">
        <v>8.1199999999999992</v>
      </c>
      <c r="F213">
        <f t="shared" si="13"/>
        <v>5</v>
      </c>
      <c r="G213">
        <f t="shared" si="14"/>
        <v>482.49</v>
      </c>
    </row>
    <row r="214" spans="1:7" x14ac:dyDescent="0.25">
      <c r="A214" s="1">
        <v>44696</v>
      </c>
      <c r="B214" t="s">
        <v>20</v>
      </c>
      <c r="C214" t="s">
        <v>6</v>
      </c>
      <c r="D214">
        <v>54.46</v>
      </c>
      <c r="E214">
        <v>8.1199999999999992</v>
      </c>
      <c r="F214">
        <f t="shared" si="13"/>
        <v>5</v>
      </c>
      <c r="G214">
        <f t="shared" si="14"/>
        <v>442.21</v>
      </c>
    </row>
    <row r="215" spans="1:7" x14ac:dyDescent="0.25">
      <c r="A215" s="1">
        <v>44704</v>
      </c>
      <c r="B215" t="s">
        <v>5</v>
      </c>
      <c r="C215" t="s">
        <v>6</v>
      </c>
      <c r="D215">
        <v>54.05</v>
      </c>
      <c r="E215">
        <v>8.2200000000000006</v>
      </c>
      <c r="F215">
        <f t="shared" si="13"/>
        <v>5</v>
      </c>
      <c r="G215">
        <f t="shared" si="14"/>
        <v>444.29</v>
      </c>
    </row>
    <row r="216" spans="1:7" x14ac:dyDescent="0.25">
      <c r="A216" s="1">
        <v>44704</v>
      </c>
      <c r="B216" t="s">
        <v>7</v>
      </c>
      <c r="C216" t="s">
        <v>8</v>
      </c>
      <c r="D216">
        <v>47.68</v>
      </c>
      <c r="E216">
        <v>8.32</v>
      </c>
      <c r="F216">
        <f t="shared" si="13"/>
        <v>5</v>
      </c>
      <c r="G216">
        <f t="shared" si="14"/>
        <v>396.69</v>
      </c>
    </row>
    <row r="217" spans="1:7" x14ac:dyDescent="0.25">
      <c r="A217" s="1">
        <v>44704</v>
      </c>
      <c r="B217" t="s">
        <v>9</v>
      </c>
      <c r="C217" t="s">
        <v>6</v>
      </c>
      <c r="D217">
        <v>60.49</v>
      </c>
      <c r="E217">
        <v>8.2200000000000006</v>
      </c>
      <c r="F217">
        <f t="shared" si="13"/>
        <v>5</v>
      </c>
      <c r="G217">
        <f t="shared" si="14"/>
        <v>497.22</v>
      </c>
    </row>
    <row r="218" spans="1:7" x14ac:dyDescent="0.25">
      <c r="A218" s="1">
        <v>44704</v>
      </c>
      <c r="B218" t="s">
        <v>10</v>
      </c>
      <c r="C218" t="s">
        <v>6</v>
      </c>
      <c r="D218">
        <v>45.74</v>
      </c>
      <c r="E218">
        <v>8.2200000000000006</v>
      </c>
      <c r="F218">
        <f t="shared" si="13"/>
        <v>5</v>
      </c>
      <c r="G218">
        <f t="shared" si="14"/>
        <v>375.98</v>
      </c>
    </row>
    <row r="219" spans="1:7" x14ac:dyDescent="0.25">
      <c r="A219" s="1">
        <v>44704</v>
      </c>
      <c r="B219" t="s">
        <v>11</v>
      </c>
      <c r="C219" t="s">
        <v>6</v>
      </c>
      <c r="D219">
        <v>42.42</v>
      </c>
      <c r="E219">
        <v>8.2200000000000006</v>
      </c>
      <c r="F219">
        <f t="shared" si="13"/>
        <v>5</v>
      </c>
      <c r="G219">
        <f t="shared" si="14"/>
        <v>348.69</v>
      </c>
    </row>
    <row r="220" spans="1:7" x14ac:dyDescent="0.25">
      <c r="A220" s="1">
        <v>44704</v>
      </c>
      <c r="B220" t="s">
        <v>12</v>
      </c>
      <c r="C220" t="s">
        <v>6</v>
      </c>
      <c r="D220">
        <v>47.4</v>
      </c>
      <c r="E220">
        <v>8.2200000000000006</v>
      </c>
      <c r="F220">
        <f t="shared" si="13"/>
        <v>5</v>
      </c>
      <c r="G220">
        <f t="shared" si="14"/>
        <v>389.62</v>
      </c>
    </row>
    <row r="221" spans="1:7" x14ac:dyDescent="0.25">
      <c r="A221" s="1">
        <v>44705</v>
      </c>
      <c r="B221" t="s">
        <v>13</v>
      </c>
      <c r="C221" t="s">
        <v>8</v>
      </c>
      <c r="D221">
        <v>51.63</v>
      </c>
      <c r="E221">
        <v>8.32</v>
      </c>
      <c r="F221">
        <f t="shared" si="13"/>
        <v>5</v>
      </c>
      <c r="G221">
        <f t="shared" si="14"/>
        <v>429.56</v>
      </c>
    </row>
    <row r="222" spans="1:7" x14ac:dyDescent="0.25">
      <c r="A222" s="1">
        <v>44705</v>
      </c>
      <c r="B222" t="s">
        <v>14</v>
      </c>
      <c r="C222" t="s">
        <v>8</v>
      </c>
      <c r="D222">
        <v>52.45</v>
      </c>
      <c r="E222">
        <v>8.32</v>
      </c>
      <c r="F222">
        <f t="shared" si="13"/>
        <v>5</v>
      </c>
      <c r="G222">
        <f t="shared" si="14"/>
        <v>436.38</v>
      </c>
    </row>
    <row r="223" spans="1:7" x14ac:dyDescent="0.25">
      <c r="A223" s="1">
        <v>44705</v>
      </c>
      <c r="B223" t="s">
        <v>15</v>
      </c>
      <c r="C223" t="s">
        <v>6</v>
      </c>
      <c r="D223">
        <v>57.74</v>
      </c>
      <c r="E223">
        <v>8.2200000000000006</v>
      </c>
      <c r="F223">
        <f t="shared" si="13"/>
        <v>5</v>
      </c>
      <c r="G223">
        <f t="shared" si="14"/>
        <v>474.62</v>
      </c>
    </row>
    <row r="224" spans="1:7" x14ac:dyDescent="0.25">
      <c r="A224" s="1">
        <v>44706</v>
      </c>
      <c r="B224" t="s">
        <v>16</v>
      </c>
      <c r="C224" t="s">
        <v>6</v>
      </c>
      <c r="D224">
        <v>55.58</v>
      </c>
      <c r="E224">
        <v>8.2200000000000006</v>
      </c>
      <c r="F224">
        <f t="shared" si="13"/>
        <v>5</v>
      </c>
      <c r="G224">
        <f t="shared" si="14"/>
        <v>456.86</v>
      </c>
    </row>
    <row r="225" spans="1:7" x14ac:dyDescent="0.25">
      <c r="A225" s="1">
        <v>44706</v>
      </c>
      <c r="B225" t="s">
        <v>17</v>
      </c>
      <c r="C225" t="s">
        <v>8</v>
      </c>
      <c r="D225">
        <v>53.82</v>
      </c>
      <c r="E225">
        <v>8.32</v>
      </c>
      <c r="F225">
        <f t="shared" si="13"/>
        <v>5</v>
      </c>
      <c r="G225">
        <f t="shared" si="14"/>
        <v>447.78</v>
      </c>
    </row>
    <row r="226" spans="1:7" x14ac:dyDescent="0.25">
      <c r="A226" s="1">
        <v>44706</v>
      </c>
      <c r="B226" t="s">
        <v>18</v>
      </c>
      <c r="C226" t="s">
        <v>8</v>
      </c>
      <c r="D226">
        <v>55.87</v>
      </c>
      <c r="E226">
        <v>8.32</v>
      </c>
      <c r="F226">
        <f t="shared" si="13"/>
        <v>5</v>
      </c>
      <c r="G226">
        <f t="shared" si="14"/>
        <v>464.83</v>
      </c>
    </row>
    <row r="227" spans="1:7" x14ac:dyDescent="0.25">
      <c r="A227" s="1">
        <v>44706</v>
      </c>
      <c r="B227" t="s">
        <v>19</v>
      </c>
      <c r="C227" t="s">
        <v>6</v>
      </c>
      <c r="D227">
        <v>48.74</v>
      </c>
      <c r="E227">
        <v>8.2200000000000006</v>
      </c>
      <c r="F227">
        <f t="shared" si="13"/>
        <v>5</v>
      </c>
      <c r="G227">
        <f t="shared" si="14"/>
        <v>400.64</v>
      </c>
    </row>
    <row r="228" spans="1:7" x14ac:dyDescent="0.25">
      <c r="A228" s="1">
        <v>44706</v>
      </c>
      <c r="B228" t="s">
        <v>20</v>
      </c>
      <c r="C228" t="s">
        <v>6</v>
      </c>
      <c r="D228">
        <v>52.13</v>
      </c>
      <c r="E228">
        <v>8.2200000000000006</v>
      </c>
      <c r="F228">
        <f t="shared" si="13"/>
        <v>5</v>
      </c>
      <c r="G228">
        <f t="shared" si="14"/>
        <v>428.5</v>
      </c>
    </row>
    <row r="229" spans="1:7" x14ac:dyDescent="0.25">
      <c r="A229" s="1">
        <v>44706</v>
      </c>
      <c r="B229" t="s">
        <v>21</v>
      </c>
      <c r="C229" t="s">
        <v>6</v>
      </c>
      <c r="D229">
        <v>51.65</v>
      </c>
      <c r="E229">
        <v>8.2200000000000006</v>
      </c>
      <c r="F229">
        <f t="shared" si="13"/>
        <v>5</v>
      </c>
      <c r="G229">
        <f t="shared" si="14"/>
        <v>424.56</v>
      </c>
    </row>
    <row r="230" spans="1:7" x14ac:dyDescent="0.25">
      <c r="A230" s="1">
        <v>44706</v>
      </c>
      <c r="B230" t="s">
        <v>22</v>
      </c>
      <c r="C230" t="s">
        <v>6</v>
      </c>
      <c r="D230">
        <v>59.18</v>
      </c>
      <c r="E230">
        <v>8.2200000000000006</v>
      </c>
      <c r="F230">
        <f t="shared" si="13"/>
        <v>5</v>
      </c>
      <c r="G230">
        <f t="shared" si="14"/>
        <v>486.45</v>
      </c>
    </row>
    <row r="231" spans="1:7" x14ac:dyDescent="0.25">
      <c r="A231" s="1">
        <v>44707</v>
      </c>
      <c r="B231" t="s">
        <v>23</v>
      </c>
      <c r="C231" t="s">
        <v>6</v>
      </c>
      <c r="D231">
        <v>45.24</v>
      </c>
      <c r="E231">
        <v>8.2200000000000006</v>
      </c>
      <c r="F231">
        <f t="shared" si="13"/>
        <v>5</v>
      </c>
      <c r="G231">
        <f t="shared" si="14"/>
        <v>371.87</v>
      </c>
    </row>
    <row r="232" spans="1:7" x14ac:dyDescent="0.25">
      <c r="A232" s="1">
        <v>44707</v>
      </c>
      <c r="B232" t="s">
        <v>24</v>
      </c>
      <c r="C232" t="s">
        <v>8</v>
      </c>
      <c r="D232">
        <v>48.28</v>
      </c>
      <c r="E232">
        <v>8.32</v>
      </c>
      <c r="F232">
        <f t="shared" si="13"/>
        <v>5</v>
      </c>
      <c r="G232">
        <f t="shared" si="14"/>
        <v>401.68</v>
      </c>
    </row>
    <row r="233" spans="1:7" x14ac:dyDescent="0.25">
      <c r="A233" s="1">
        <v>44707</v>
      </c>
      <c r="B233" t="s">
        <v>25</v>
      </c>
      <c r="C233" t="s">
        <v>8</v>
      </c>
      <c r="D233">
        <v>58.81</v>
      </c>
      <c r="E233">
        <v>8.32</v>
      </c>
      <c r="F233">
        <f t="shared" si="13"/>
        <v>5</v>
      </c>
      <c r="G233">
        <f t="shared" si="14"/>
        <v>489.29</v>
      </c>
    </row>
    <row r="234" spans="1:7" x14ac:dyDescent="0.25">
      <c r="A234" s="1">
        <v>44707</v>
      </c>
      <c r="B234" t="s">
        <v>26</v>
      </c>
      <c r="C234" t="s">
        <v>6</v>
      </c>
      <c r="D234">
        <v>58.98</v>
      </c>
      <c r="E234">
        <v>8.2200000000000006</v>
      </c>
      <c r="F234">
        <f t="shared" si="13"/>
        <v>5</v>
      </c>
      <c r="G234">
        <f t="shared" si="14"/>
        <v>484.81</v>
      </c>
    </row>
    <row r="235" spans="1:7" x14ac:dyDescent="0.25">
      <c r="A235" s="1">
        <v>44716</v>
      </c>
      <c r="B235" t="s">
        <v>5</v>
      </c>
      <c r="C235" t="s">
        <v>6</v>
      </c>
      <c r="D235">
        <v>42.96</v>
      </c>
      <c r="E235">
        <v>8.2200000000000006</v>
      </c>
      <c r="F235">
        <f t="shared" si="13"/>
        <v>6</v>
      </c>
      <c r="G235">
        <f t="shared" si="14"/>
        <v>353.13</v>
      </c>
    </row>
    <row r="236" spans="1:7" x14ac:dyDescent="0.25">
      <c r="A236" s="1">
        <v>44716</v>
      </c>
      <c r="B236" t="s">
        <v>7</v>
      </c>
      <c r="C236" t="s">
        <v>8</v>
      </c>
      <c r="D236">
        <v>43.67</v>
      </c>
      <c r="E236">
        <v>8.32</v>
      </c>
      <c r="F236">
        <f t="shared" si="13"/>
        <v>6</v>
      </c>
      <c r="G236">
        <f t="shared" si="14"/>
        <v>363.33</v>
      </c>
    </row>
    <row r="237" spans="1:7" x14ac:dyDescent="0.25">
      <c r="A237" s="1">
        <v>44716</v>
      </c>
      <c r="B237" t="s">
        <v>9</v>
      </c>
      <c r="C237" t="s">
        <v>6</v>
      </c>
      <c r="D237">
        <v>45.61</v>
      </c>
      <c r="E237">
        <v>8.2200000000000006</v>
      </c>
      <c r="F237">
        <f t="shared" si="13"/>
        <v>6</v>
      </c>
      <c r="G237">
        <f t="shared" si="14"/>
        <v>374.91</v>
      </c>
    </row>
    <row r="238" spans="1:7" x14ac:dyDescent="0.25">
      <c r="A238" s="1">
        <v>44716</v>
      </c>
      <c r="B238" t="s">
        <v>10</v>
      </c>
      <c r="C238" t="s">
        <v>6</v>
      </c>
      <c r="D238">
        <v>55.42</v>
      </c>
      <c r="E238">
        <v>8.2200000000000006</v>
      </c>
      <c r="F238">
        <f t="shared" si="13"/>
        <v>6</v>
      </c>
      <c r="G238">
        <f t="shared" si="14"/>
        <v>455.55</v>
      </c>
    </row>
    <row r="239" spans="1:7" x14ac:dyDescent="0.25">
      <c r="A239" s="1">
        <v>44716</v>
      </c>
      <c r="B239" t="s">
        <v>11</v>
      </c>
      <c r="C239" t="s">
        <v>6</v>
      </c>
      <c r="D239">
        <v>60.85</v>
      </c>
      <c r="E239">
        <v>8.2200000000000006</v>
      </c>
      <c r="F239">
        <f t="shared" si="13"/>
        <v>6</v>
      </c>
      <c r="G239">
        <f t="shared" si="14"/>
        <v>500.18</v>
      </c>
    </row>
    <row r="240" spans="1:7" x14ac:dyDescent="0.25">
      <c r="A240" s="1">
        <v>44716</v>
      </c>
      <c r="B240" t="s">
        <v>12</v>
      </c>
      <c r="C240" t="s">
        <v>6</v>
      </c>
      <c r="D240">
        <v>47.01</v>
      </c>
      <c r="E240">
        <v>8.2200000000000006</v>
      </c>
      <c r="F240">
        <f t="shared" si="13"/>
        <v>6</v>
      </c>
      <c r="G240">
        <f t="shared" si="14"/>
        <v>386.42</v>
      </c>
    </row>
    <row r="241" spans="1:7" x14ac:dyDescent="0.25">
      <c r="A241" s="1">
        <v>44716</v>
      </c>
      <c r="B241" t="s">
        <v>13</v>
      </c>
      <c r="C241" t="s">
        <v>8</v>
      </c>
      <c r="D241">
        <v>54.95</v>
      </c>
      <c r="E241">
        <v>8.32</v>
      </c>
      <c r="F241">
        <f t="shared" si="13"/>
        <v>6</v>
      </c>
      <c r="G241">
        <f t="shared" si="14"/>
        <v>457.18</v>
      </c>
    </row>
    <row r="242" spans="1:7" x14ac:dyDescent="0.25">
      <c r="A242" s="1">
        <v>44717</v>
      </c>
      <c r="B242" t="s">
        <v>14</v>
      </c>
      <c r="C242" t="s">
        <v>8</v>
      </c>
      <c r="D242">
        <v>43.35</v>
      </c>
      <c r="E242">
        <v>8.32</v>
      </c>
      <c r="F242">
        <f t="shared" si="13"/>
        <v>6</v>
      </c>
      <c r="G242">
        <f t="shared" si="14"/>
        <v>360.67</v>
      </c>
    </row>
    <row r="243" spans="1:7" x14ac:dyDescent="0.25">
      <c r="A243" s="1">
        <v>44718</v>
      </c>
      <c r="B243" t="s">
        <v>15</v>
      </c>
      <c r="C243" t="s">
        <v>6</v>
      </c>
      <c r="D243">
        <v>41.48</v>
      </c>
      <c r="E243">
        <v>8.2200000000000006</v>
      </c>
      <c r="F243">
        <f t="shared" si="13"/>
        <v>6</v>
      </c>
      <c r="G243">
        <f t="shared" si="14"/>
        <v>340.96</v>
      </c>
    </row>
    <row r="244" spans="1:7" x14ac:dyDescent="0.25">
      <c r="A244" s="1">
        <v>44718</v>
      </c>
      <c r="B244" t="s">
        <v>16</v>
      </c>
      <c r="C244" t="s">
        <v>6</v>
      </c>
      <c r="D244">
        <v>50.58</v>
      </c>
      <c r="E244">
        <v>8.2200000000000006</v>
      </c>
      <c r="F244">
        <f t="shared" si="13"/>
        <v>6</v>
      </c>
      <c r="G244">
        <f t="shared" si="14"/>
        <v>415.76</v>
      </c>
    </row>
    <row r="245" spans="1:7" x14ac:dyDescent="0.25">
      <c r="A245" s="1">
        <v>44718</v>
      </c>
      <c r="B245" t="s">
        <v>17</v>
      </c>
      <c r="C245" t="s">
        <v>8</v>
      </c>
      <c r="D245">
        <v>52.56</v>
      </c>
      <c r="E245">
        <v>8.32</v>
      </c>
      <c r="F245">
        <f t="shared" si="13"/>
        <v>6</v>
      </c>
      <c r="G245">
        <f t="shared" si="14"/>
        <v>437.29</v>
      </c>
    </row>
    <row r="246" spans="1:7" x14ac:dyDescent="0.25">
      <c r="A246" s="1">
        <v>44718</v>
      </c>
      <c r="B246" t="s">
        <v>18</v>
      </c>
      <c r="C246" t="s">
        <v>8</v>
      </c>
      <c r="D246">
        <v>43.49</v>
      </c>
      <c r="E246">
        <v>8.32</v>
      </c>
      <c r="F246">
        <f t="shared" si="13"/>
        <v>6</v>
      </c>
      <c r="G246">
        <f t="shared" si="14"/>
        <v>361.83</v>
      </c>
    </row>
    <row r="247" spans="1:7" x14ac:dyDescent="0.25">
      <c r="A247" s="1">
        <v>44718</v>
      </c>
      <c r="B247" t="s">
        <v>19</v>
      </c>
      <c r="C247" t="s">
        <v>6</v>
      </c>
      <c r="D247">
        <v>45.3</v>
      </c>
      <c r="E247">
        <v>8.2200000000000006</v>
      </c>
      <c r="F247">
        <f t="shared" si="13"/>
        <v>6</v>
      </c>
      <c r="G247">
        <f t="shared" si="14"/>
        <v>372.36</v>
      </c>
    </row>
    <row r="248" spans="1:7" x14ac:dyDescent="0.25">
      <c r="A248" s="1">
        <v>44718</v>
      </c>
      <c r="B248" t="s">
        <v>20</v>
      </c>
      <c r="C248" t="s">
        <v>6</v>
      </c>
      <c r="D248">
        <v>55.87</v>
      </c>
      <c r="E248">
        <v>8.2200000000000006</v>
      </c>
      <c r="F248">
        <f t="shared" si="13"/>
        <v>6</v>
      </c>
      <c r="G248">
        <f t="shared" si="14"/>
        <v>459.25</v>
      </c>
    </row>
    <row r="249" spans="1:7" x14ac:dyDescent="0.25">
      <c r="A249" s="1">
        <v>44718</v>
      </c>
      <c r="B249" t="s">
        <v>21</v>
      </c>
      <c r="C249" t="s">
        <v>6</v>
      </c>
      <c r="D249">
        <v>55.23</v>
      </c>
      <c r="E249">
        <v>8.2200000000000006</v>
      </c>
      <c r="F249">
        <f t="shared" si="13"/>
        <v>6</v>
      </c>
      <c r="G249">
        <f t="shared" si="14"/>
        <v>453.99</v>
      </c>
    </row>
    <row r="250" spans="1:7" x14ac:dyDescent="0.25">
      <c r="A250" s="1">
        <v>44718</v>
      </c>
      <c r="B250" t="s">
        <v>22</v>
      </c>
      <c r="C250" t="s">
        <v>6</v>
      </c>
      <c r="D250">
        <v>42.32</v>
      </c>
      <c r="E250">
        <v>8.2200000000000006</v>
      </c>
      <c r="F250">
        <f t="shared" si="13"/>
        <v>6</v>
      </c>
      <c r="G250">
        <f t="shared" si="14"/>
        <v>347.87</v>
      </c>
    </row>
    <row r="251" spans="1:7" x14ac:dyDescent="0.25">
      <c r="A251" s="1">
        <v>44719</v>
      </c>
      <c r="B251" t="s">
        <v>23</v>
      </c>
      <c r="C251" t="s">
        <v>6</v>
      </c>
      <c r="D251">
        <v>47.37</v>
      </c>
      <c r="E251">
        <v>8.2200000000000006</v>
      </c>
      <c r="F251">
        <f t="shared" si="13"/>
        <v>6</v>
      </c>
      <c r="G251">
        <f t="shared" si="14"/>
        <v>389.38</v>
      </c>
    </row>
    <row r="252" spans="1:7" x14ac:dyDescent="0.25">
      <c r="A252" s="1">
        <v>44719</v>
      </c>
      <c r="B252" t="s">
        <v>24</v>
      </c>
      <c r="C252" t="s">
        <v>8</v>
      </c>
      <c r="D252">
        <v>55.31</v>
      </c>
      <c r="E252">
        <v>8.32</v>
      </c>
      <c r="F252">
        <f t="shared" si="13"/>
        <v>6</v>
      </c>
      <c r="G252">
        <f t="shared" si="14"/>
        <v>460.17</v>
      </c>
    </row>
    <row r="253" spans="1:7" x14ac:dyDescent="0.25">
      <c r="A253" s="1">
        <v>44719</v>
      </c>
      <c r="B253" t="s">
        <v>25</v>
      </c>
      <c r="C253" t="s">
        <v>8</v>
      </c>
      <c r="D253">
        <v>48.58</v>
      </c>
      <c r="E253">
        <v>8.32</v>
      </c>
      <c r="F253">
        <f t="shared" si="13"/>
        <v>6</v>
      </c>
      <c r="G253">
        <f t="shared" si="14"/>
        <v>404.18</v>
      </c>
    </row>
    <row r="254" spans="1:7" x14ac:dyDescent="0.25">
      <c r="A254" s="1">
        <v>44719</v>
      </c>
      <c r="B254" t="s">
        <v>26</v>
      </c>
      <c r="C254" t="s">
        <v>6</v>
      </c>
      <c r="D254">
        <v>52.22</v>
      </c>
      <c r="E254">
        <v>8.2200000000000006</v>
      </c>
      <c r="F254">
        <f t="shared" si="13"/>
        <v>6</v>
      </c>
      <c r="G254">
        <f t="shared" si="14"/>
        <v>429.24</v>
      </c>
    </row>
    <row r="255" spans="1:7" x14ac:dyDescent="0.25">
      <c r="A255" s="1">
        <v>44723</v>
      </c>
      <c r="B255" t="s">
        <v>5</v>
      </c>
      <c r="C255" t="s">
        <v>6</v>
      </c>
      <c r="D255">
        <v>44.13</v>
      </c>
      <c r="E255">
        <v>8.2200000000000006</v>
      </c>
      <c r="F255">
        <f t="shared" si="13"/>
        <v>6</v>
      </c>
      <c r="G255">
        <f t="shared" si="14"/>
        <v>362.74</v>
      </c>
    </row>
    <row r="256" spans="1:7" x14ac:dyDescent="0.25">
      <c r="A256" s="1">
        <v>44723</v>
      </c>
      <c r="B256" t="s">
        <v>10</v>
      </c>
      <c r="C256" t="s">
        <v>6</v>
      </c>
      <c r="D256">
        <v>47.53</v>
      </c>
      <c r="E256">
        <v>8.2200000000000006</v>
      </c>
      <c r="F256">
        <f t="shared" si="13"/>
        <v>6</v>
      </c>
      <c r="G256">
        <f t="shared" si="14"/>
        <v>390.69</v>
      </c>
    </row>
    <row r="257" spans="1:7" x14ac:dyDescent="0.25">
      <c r="A257" s="1">
        <v>44723</v>
      </c>
      <c r="B257" t="s">
        <v>24</v>
      </c>
      <c r="C257" t="s">
        <v>8</v>
      </c>
      <c r="D257">
        <v>45.63</v>
      </c>
      <c r="E257">
        <v>8.32</v>
      </c>
      <c r="F257">
        <f t="shared" si="13"/>
        <v>6</v>
      </c>
      <c r="G257">
        <f t="shared" si="14"/>
        <v>379.64</v>
      </c>
    </row>
    <row r="258" spans="1:7" x14ac:dyDescent="0.25">
      <c r="A258" s="1">
        <v>44723</v>
      </c>
      <c r="B258" t="s">
        <v>25</v>
      </c>
      <c r="C258" t="s">
        <v>8</v>
      </c>
      <c r="D258">
        <v>50.74</v>
      </c>
      <c r="E258">
        <v>8.32</v>
      </c>
      <c r="F258">
        <f t="shared" si="13"/>
        <v>6</v>
      </c>
      <c r="G258">
        <f t="shared" si="14"/>
        <v>422.15</v>
      </c>
    </row>
    <row r="259" spans="1:7" x14ac:dyDescent="0.25">
      <c r="A259" s="1">
        <v>44725</v>
      </c>
      <c r="B259" t="s">
        <v>15</v>
      </c>
      <c r="C259" t="s">
        <v>6</v>
      </c>
      <c r="D259">
        <v>55.69</v>
      </c>
      <c r="E259">
        <v>8.2200000000000006</v>
      </c>
      <c r="F259">
        <f t="shared" ref="F259:F288" si="15">MONTH(A259)</f>
        <v>6</v>
      </c>
      <c r="G259">
        <f t="shared" ref="G259:G288" si="16">ROUNDDOWN(D259*E259,2)</f>
        <v>457.77</v>
      </c>
    </row>
    <row r="260" spans="1:7" x14ac:dyDescent="0.25">
      <c r="A260" s="1">
        <v>44725</v>
      </c>
      <c r="B260" t="s">
        <v>16</v>
      </c>
      <c r="C260" t="s">
        <v>6</v>
      </c>
      <c r="D260">
        <v>51.47</v>
      </c>
      <c r="E260">
        <v>8.2200000000000006</v>
      </c>
      <c r="F260">
        <f t="shared" si="15"/>
        <v>6</v>
      </c>
      <c r="G260">
        <f t="shared" si="16"/>
        <v>423.08</v>
      </c>
    </row>
    <row r="261" spans="1:7" x14ac:dyDescent="0.25">
      <c r="A261" s="1">
        <v>44725</v>
      </c>
      <c r="B261" t="s">
        <v>19</v>
      </c>
      <c r="C261" t="s">
        <v>6</v>
      </c>
      <c r="D261">
        <v>53.67</v>
      </c>
      <c r="E261">
        <v>8.2200000000000006</v>
      </c>
      <c r="F261">
        <f t="shared" si="15"/>
        <v>6</v>
      </c>
      <c r="G261">
        <f t="shared" si="16"/>
        <v>441.16</v>
      </c>
    </row>
    <row r="262" spans="1:7" x14ac:dyDescent="0.25">
      <c r="A262" s="1">
        <v>44725</v>
      </c>
      <c r="B262" t="s">
        <v>20</v>
      </c>
      <c r="C262" t="s">
        <v>6</v>
      </c>
      <c r="D262">
        <v>43.9</v>
      </c>
      <c r="E262">
        <v>8.2200000000000006</v>
      </c>
      <c r="F262">
        <f t="shared" si="15"/>
        <v>6</v>
      </c>
      <c r="G262">
        <f t="shared" si="16"/>
        <v>360.85</v>
      </c>
    </row>
    <row r="263" spans="1:7" x14ac:dyDescent="0.25">
      <c r="A263" s="1">
        <v>44726</v>
      </c>
      <c r="B263" t="s">
        <v>19</v>
      </c>
      <c r="C263" t="s">
        <v>6</v>
      </c>
      <c r="D263">
        <v>52.23</v>
      </c>
      <c r="E263">
        <v>8.2200000000000006</v>
      </c>
      <c r="F263">
        <f t="shared" si="15"/>
        <v>6</v>
      </c>
      <c r="G263">
        <f t="shared" si="16"/>
        <v>429.33</v>
      </c>
    </row>
    <row r="264" spans="1:7" x14ac:dyDescent="0.25">
      <c r="A264" s="1">
        <v>44726</v>
      </c>
      <c r="B264" t="s">
        <v>20</v>
      </c>
      <c r="C264" t="s">
        <v>6</v>
      </c>
      <c r="D264">
        <v>50.57</v>
      </c>
      <c r="E264">
        <v>8.2200000000000006</v>
      </c>
      <c r="F264">
        <f t="shared" si="15"/>
        <v>6</v>
      </c>
      <c r="G264">
        <f t="shared" si="16"/>
        <v>415.68</v>
      </c>
    </row>
    <row r="265" spans="1:7" x14ac:dyDescent="0.25">
      <c r="A265" s="1">
        <v>44727</v>
      </c>
      <c r="B265" t="s">
        <v>19</v>
      </c>
      <c r="C265" t="s">
        <v>6</v>
      </c>
      <c r="D265">
        <v>59.5</v>
      </c>
      <c r="E265">
        <v>8.2200000000000006</v>
      </c>
      <c r="F265">
        <f t="shared" si="15"/>
        <v>6</v>
      </c>
      <c r="G265">
        <f t="shared" si="16"/>
        <v>489.09</v>
      </c>
    </row>
    <row r="266" spans="1:7" x14ac:dyDescent="0.25">
      <c r="A266" s="1">
        <v>44727</v>
      </c>
      <c r="B266" t="s">
        <v>20</v>
      </c>
      <c r="C266" t="s">
        <v>6</v>
      </c>
      <c r="D266">
        <v>50.09</v>
      </c>
      <c r="E266">
        <v>8.2200000000000006</v>
      </c>
      <c r="F266">
        <f t="shared" si="15"/>
        <v>6</v>
      </c>
      <c r="G266">
        <f t="shared" si="16"/>
        <v>411.73</v>
      </c>
    </row>
    <row r="267" spans="1:7" x14ac:dyDescent="0.25">
      <c r="A267" s="1">
        <v>44731</v>
      </c>
      <c r="B267" t="s">
        <v>18</v>
      </c>
      <c r="C267" t="s">
        <v>8</v>
      </c>
      <c r="D267">
        <v>48.12</v>
      </c>
      <c r="E267">
        <v>8.32</v>
      </c>
      <c r="F267">
        <f t="shared" si="15"/>
        <v>6</v>
      </c>
      <c r="G267">
        <f t="shared" si="16"/>
        <v>400.35</v>
      </c>
    </row>
    <row r="268" spans="1:7" x14ac:dyDescent="0.25">
      <c r="A268" s="1">
        <v>44731</v>
      </c>
      <c r="B268" t="s">
        <v>19</v>
      </c>
      <c r="C268" t="s">
        <v>6</v>
      </c>
      <c r="D268">
        <v>52.83</v>
      </c>
      <c r="E268">
        <v>8.2200000000000006</v>
      </c>
      <c r="F268">
        <f t="shared" si="15"/>
        <v>6</v>
      </c>
      <c r="G268">
        <f t="shared" si="16"/>
        <v>434.26</v>
      </c>
    </row>
    <row r="269" spans="1:7" x14ac:dyDescent="0.25">
      <c r="A269" s="1">
        <v>44731</v>
      </c>
      <c r="B269" t="s">
        <v>20</v>
      </c>
      <c r="C269" t="s">
        <v>6</v>
      </c>
      <c r="D269">
        <v>44.06</v>
      </c>
      <c r="E269">
        <v>8.2200000000000006</v>
      </c>
      <c r="F269">
        <f t="shared" si="15"/>
        <v>6</v>
      </c>
      <c r="G269">
        <f t="shared" si="16"/>
        <v>362.17</v>
      </c>
    </row>
    <row r="270" spans="1:7" x14ac:dyDescent="0.25">
      <c r="A270" s="1">
        <v>44731</v>
      </c>
      <c r="B270" t="s">
        <v>21</v>
      </c>
      <c r="C270" t="s">
        <v>6</v>
      </c>
      <c r="D270">
        <v>45.67</v>
      </c>
      <c r="E270">
        <v>8.2200000000000006</v>
      </c>
      <c r="F270">
        <f t="shared" si="15"/>
        <v>6</v>
      </c>
      <c r="G270">
        <f t="shared" si="16"/>
        <v>375.4</v>
      </c>
    </row>
    <row r="271" spans="1:7" x14ac:dyDescent="0.25">
      <c r="A271" s="1">
        <v>44732</v>
      </c>
      <c r="B271" t="s">
        <v>22</v>
      </c>
      <c r="C271" t="s">
        <v>6</v>
      </c>
      <c r="D271">
        <v>58.3</v>
      </c>
      <c r="E271">
        <v>8.2200000000000006</v>
      </c>
      <c r="F271">
        <f t="shared" si="15"/>
        <v>6</v>
      </c>
      <c r="G271">
        <f t="shared" si="16"/>
        <v>479.22</v>
      </c>
    </row>
    <row r="272" spans="1:7" x14ac:dyDescent="0.25">
      <c r="A272" s="1">
        <v>44732</v>
      </c>
      <c r="B272" t="s">
        <v>23</v>
      </c>
      <c r="C272" t="s">
        <v>6</v>
      </c>
      <c r="D272">
        <v>55.75</v>
      </c>
      <c r="E272">
        <v>8.2200000000000006</v>
      </c>
      <c r="F272">
        <f t="shared" si="15"/>
        <v>6</v>
      </c>
      <c r="G272">
        <f t="shared" si="16"/>
        <v>458.26</v>
      </c>
    </row>
    <row r="273" spans="1:7" x14ac:dyDescent="0.25">
      <c r="A273" s="1">
        <v>44732</v>
      </c>
      <c r="B273" t="s">
        <v>24</v>
      </c>
      <c r="C273" t="s">
        <v>8</v>
      </c>
      <c r="D273">
        <v>53.59</v>
      </c>
      <c r="E273">
        <v>8.32</v>
      </c>
      <c r="F273">
        <f t="shared" si="15"/>
        <v>6</v>
      </c>
      <c r="G273">
        <f t="shared" si="16"/>
        <v>445.86</v>
      </c>
    </row>
    <row r="274" spans="1:7" x14ac:dyDescent="0.25">
      <c r="A274" s="1">
        <v>44732</v>
      </c>
      <c r="B274" t="s">
        <v>25</v>
      </c>
      <c r="C274" t="s">
        <v>8</v>
      </c>
      <c r="D274">
        <v>45.15</v>
      </c>
      <c r="E274">
        <v>8.32</v>
      </c>
      <c r="F274">
        <f t="shared" si="15"/>
        <v>6</v>
      </c>
      <c r="G274">
        <f t="shared" si="16"/>
        <v>375.64</v>
      </c>
    </row>
    <row r="275" spans="1:7" x14ac:dyDescent="0.25">
      <c r="A275" s="1">
        <v>44732</v>
      </c>
      <c r="B275" t="s">
        <v>26</v>
      </c>
      <c r="C275" t="s">
        <v>6</v>
      </c>
      <c r="D275">
        <v>50.1</v>
      </c>
      <c r="E275">
        <v>8.2200000000000006</v>
      </c>
      <c r="F275">
        <f t="shared" si="15"/>
        <v>6</v>
      </c>
      <c r="G275">
        <f t="shared" si="16"/>
        <v>411.82</v>
      </c>
    </row>
    <row r="276" spans="1:7" x14ac:dyDescent="0.25">
      <c r="A276" s="1">
        <v>44733</v>
      </c>
      <c r="B276" t="s">
        <v>14</v>
      </c>
      <c r="C276" t="s">
        <v>8</v>
      </c>
      <c r="D276">
        <v>51.12</v>
      </c>
      <c r="E276">
        <v>8.32</v>
      </c>
      <c r="F276">
        <f t="shared" si="15"/>
        <v>6</v>
      </c>
      <c r="G276">
        <f t="shared" si="16"/>
        <v>425.31</v>
      </c>
    </row>
    <row r="277" spans="1:7" x14ac:dyDescent="0.25">
      <c r="A277" s="1">
        <v>44733</v>
      </c>
      <c r="B277" t="s">
        <v>15</v>
      </c>
      <c r="C277" t="s">
        <v>6</v>
      </c>
      <c r="D277">
        <v>40.299999999999997</v>
      </c>
      <c r="E277">
        <v>8.2200000000000006</v>
      </c>
      <c r="F277">
        <f t="shared" si="15"/>
        <v>6</v>
      </c>
      <c r="G277">
        <f t="shared" si="16"/>
        <v>331.26</v>
      </c>
    </row>
    <row r="278" spans="1:7" x14ac:dyDescent="0.25">
      <c r="A278" s="1">
        <v>44733</v>
      </c>
      <c r="B278" t="s">
        <v>16</v>
      </c>
      <c r="C278" t="s">
        <v>6</v>
      </c>
      <c r="D278">
        <v>50.94</v>
      </c>
      <c r="E278">
        <v>8.2200000000000006</v>
      </c>
      <c r="F278">
        <f t="shared" si="15"/>
        <v>6</v>
      </c>
      <c r="G278">
        <f t="shared" si="16"/>
        <v>418.72</v>
      </c>
    </row>
    <row r="279" spans="1:7" x14ac:dyDescent="0.25">
      <c r="A279" s="1">
        <v>44733</v>
      </c>
      <c r="B279" t="s">
        <v>17</v>
      </c>
      <c r="C279" t="s">
        <v>8</v>
      </c>
      <c r="D279">
        <v>40.5</v>
      </c>
      <c r="E279">
        <v>8.32</v>
      </c>
      <c r="F279">
        <f t="shared" si="15"/>
        <v>6</v>
      </c>
      <c r="G279">
        <f t="shared" si="16"/>
        <v>336.96</v>
      </c>
    </row>
    <row r="280" spans="1:7" x14ac:dyDescent="0.25">
      <c r="A280" s="1">
        <v>44733</v>
      </c>
      <c r="B280" t="s">
        <v>18</v>
      </c>
      <c r="C280" t="s">
        <v>8</v>
      </c>
      <c r="D280">
        <v>49.93</v>
      </c>
      <c r="E280">
        <v>8.32</v>
      </c>
      <c r="F280">
        <f t="shared" si="15"/>
        <v>6</v>
      </c>
      <c r="G280">
        <f t="shared" si="16"/>
        <v>415.41</v>
      </c>
    </row>
    <row r="281" spans="1:7" x14ac:dyDescent="0.25">
      <c r="A281" s="1">
        <v>44733</v>
      </c>
      <c r="B281" t="s">
        <v>19</v>
      </c>
      <c r="C281" t="s">
        <v>6</v>
      </c>
      <c r="D281">
        <v>55.64</v>
      </c>
      <c r="E281">
        <v>8.2200000000000006</v>
      </c>
      <c r="F281">
        <f t="shared" si="15"/>
        <v>6</v>
      </c>
      <c r="G281">
        <f t="shared" si="16"/>
        <v>457.36</v>
      </c>
    </row>
    <row r="282" spans="1:7" x14ac:dyDescent="0.25">
      <c r="A282" s="1">
        <v>44733</v>
      </c>
      <c r="B282" t="s">
        <v>20</v>
      </c>
      <c r="C282" t="s">
        <v>6</v>
      </c>
      <c r="D282">
        <v>47.27</v>
      </c>
      <c r="E282">
        <v>8.2200000000000006</v>
      </c>
      <c r="F282">
        <f t="shared" si="15"/>
        <v>6</v>
      </c>
      <c r="G282">
        <f t="shared" si="16"/>
        <v>388.55</v>
      </c>
    </row>
    <row r="283" spans="1:7" x14ac:dyDescent="0.25">
      <c r="A283" s="1">
        <v>44733</v>
      </c>
      <c r="B283" t="s">
        <v>21</v>
      </c>
      <c r="C283" t="s">
        <v>6</v>
      </c>
      <c r="D283">
        <v>55.21</v>
      </c>
      <c r="E283">
        <v>8.2200000000000006</v>
      </c>
      <c r="F283">
        <f t="shared" si="15"/>
        <v>6</v>
      </c>
      <c r="G283">
        <f t="shared" si="16"/>
        <v>453.82</v>
      </c>
    </row>
    <row r="284" spans="1:7" x14ac:dyDescent="0.25">
      <c r="A284" s="1">
        <v>44733</v>
      </c>
      <c r="B284" t="s">
        <v>22</v>
      </c>
      <c r="C284" t="s">
        <v>6</v>
      </c>
      <c r="D284">
        <v>48.68</v>
      </c>
      <c r="E284">
        <v>8.2200000000000006</v>
      </c>
      <c r="F284">
        <f t="shared" si="15"/>
        <v>6</v>
      </c>
      <c r="G284">
        <f t="shared" si="16"/>
        <v>400.14</v>
      </c>
    </row>
    <row r="285" spans="1:7" x14ac:dyDescent="0.25">
      <c r="A285" s="1">
        <v>44733</v>
      </c>
      <c r="B285" t="s">
        <v>23</v>
      </c>
      <c r="C285" t="s">
        <v>6</v>
      </c>
      <c r="D285">
        <v>45.33</v>
      </c>
      <c r="E285">
        <v>8.2200000000000006</v>
      </c>
      <c r="F285">
        <f t="shared" si="15"/>
        <v>6</v>
      </c>
      <c r="G285">
        <f t="shared" si="16"/>
        <v>372.61</v>
      </c>
    </row>
    <row r="286" spans="1:7" x14ac:dyDescent="0.25">
      <c r="A286" s="1">
        <v>44733</v>
      </c>
      <c r="B286" t="s">
        <v>24</v>
      </c>
      <c r="C286" t="s">
        <v>8</v>
      </c>
      <c r="D286">
        <v>41.8</v>
      </c>
      <c r="E286">
        <v>8.32</v>
      </c>
      <c r="F286">
        <f t="shared" si="15"/>
        <v>6</v>
      </c>
      <c r="G286">
        <f t="shared" si="16"/>
        <v>347.77</v>
      </c>
    </row>
    <row r="287" spans="1:7" x14ac:dyDescent="0.25">
      <c r="A287" s="1">
        <v>44733</v>
      </c>
      <c r="B287" t="s">
        <v>25</v>
      </c>
      <c r="C287" t="s">
        <v>8</v>
      </c>
      <c r="D287">
        <v>40.270000000000003</v>
      </c>
      <c r="E287">
        <v>8.32</v>
      </c>
      <c r="F287">
        <f t="shared" si="15"/>
        <v>6</v>
      </c>
      <c r="G287">
        <f t="shared" si="16"/>
        <v>335.04</v>
      </c>
    </row>
    <row r="288" spans="1:7" x14ac:dyDescent="0.25">
      <c r="A288" s="1">
        <v>44733</v>
      </c>
      <c r="B288" t="s">
        <v>26</v>
      </c>
      <c r="C288" t="s">
        <v>6</v>
      </c>
      <c r="D288">
        <v>45.55</v>
      </c>
      <c r="E288">
        <v>8.2200000000000006</v>
      </c>
      <c r="F288">
        <f t="shared" si="15"/>
        <v>6</v>
      </c>
      <c r="G288">
        <f t="shared" si="16"/>
        <v>374.42</v>
      </c>
    </row>
  </sheetData>
  <sortState xmlns:xlrd2="http://schemas.microsoft.com/office/spreadsheetml/2017/richdata2" ref="I5:I24">
    <sortCondition ref="I5:I24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Arkusz2</vt:lpstr>
      <vt:lpstr>Arkusz1</vt:lpstr>
      <vt:lpstr>Arkusz3</vt:lpstr>
      <vt:lpstr>Arkusz1!samochody</vt:lpstr>
      <vt:lpstr>Arkusz3!samochody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2023-11-02T17:42:38Z</dcterms:modified>
</cp:coreProperties>
</file>