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4d754942890a6126/WHS - Systems Engineering (MA)/AST/Seminar 01 - Skizzen und Fotos/"/>
    </mc:Choice>
  </mc:AlternateContent>
  <xr:revisionPtr revIDLastSave="0" documentId="13_ncr:1_{2BFCCC2A-08C0-4E10-8C94-BC167D1FFC9F}" xr6:coauthVersionLast="45" xr6:coauthVersionMax="45" xr10:uidLastSave="{00000000-0000-0000-0000-000000000000}"/>
  <bookViews>
    <workbookView minimized="1" xWindow="105" yWindow="6195" windowWidth="20415" windowHeight="6885" xr2:uid="{00000000-000D-0000-FFFF-FFFF00000000}"/>
  </bookViews>
  <sheets>
    <sheet name="Raum 15cm" sheetId="5" r:id="rId1"/>
    <sheet name="Raum 20cm" sheetId="7" r:id="rId2"/>
    <sheet name="Raum 25cm" sheetId="11" r:id="rId3"/>
    <sheet name="Raum 30cm" sheetId="12" r:id="rId4"/>
    <sheet name="PTn - Raum 15cm (MP6)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20" i="12" l="1"/>
  <c r="BH20" i="12"/>
  <c r="BI20" i="12"/>
  <c r="BL20" i="12"/>
  <c r="AZ18" i="12" l="1"/>
  <c r="AZ19" i="12" s="1"/>
  <c r="AZ20" i="12" s="1"/>
  <c r="AJ18" i="12"/>
  <c r="AJ19" i="12" s="1"/>
  <c r="AJ20" i="12" s="1"/>
  <c r="T18" i="12"/>
  <c r="T19" i="12" s="1"/>
  <c r="T20" i="12" s="1"/>
  <c r="D18" i="12"/>
  <c r="D19" i="12" s="1"/>
  <c r="D20" i="12" s="1"/>
  <c r="BL17" i="12"/>
  <c r="BL18" i="12" s="1"/>
  <c r="BL19" i="12" s="1"/>
  <c r="BK17" i="12"/>
  <c r="BK18" i="12" s="1"/>
  <c r="BK19" i="12" s="1"/>
  <c r="BJ17" i="12"/>
  <c r="BJ18" i="12" s="1"/>
  <c r="BJ19" i="12" s="1"/>
  <c r="BI17" i="12"/>
  <c r="BI18" i="12" s="1"/>
  <c r="BI19" i="12" s="1"/>
  <c r="BH17" i="12"/>
  <c r="BH18" i="12" s="1"/>
  <c r="BH19" i="12" s="1"/>
  <c r="BG17" i="12"/>
  <c r="BG18" i="12" s="1"/>
  <c r="BG19" i="12" s="1"/>
  <c r="BF17" i="12"/>
  <c r="BF18" i="12" s="1"/>
  <c r="BF19" i="12" s="1"/>
  <c r="BE17" i="12"/>
  <c r="BE18" i="12" s="1"/>
  <c r="BE19" i="12" s="1"/>
  <c r="BE20" i="12" s="1"/>
  <c r="BD17" i="12"/>
  <c r="BD18" i="12" s="1"/>
  <c r="BD19" i="12" s="1"/>
  <c r="BD20" i="12" s="1"/>
  <c r="BC17" i="12"/>
  <c r="BC18" i="12" s="1"/>
  <c r="BC19" i="12" s="1"/>
  <c r="BC20" i="12" s="1"/>
  <c r="BB17" i="12"/>
  <c r="BB18" i="12" s="1"/>
  <c r="BB19" i="12" s="1"/>
  <c r="BA17" i="12"/>
  <c r="BA18" i="12" s="1"/>
  <c r="BA19" i="12" s="1"/>
  <c r="BA20" i="12" s="1"/>
  <c r="AZ17" i="12"/>
  <c r="AY17" i="12"/>
  <c r="AY18" i="12" s="1"/>
  <c r="AY19" i="12" s="1"/>
  <c r="AY20" i="12" s="1"/>
  <c r="AX17" i="12"/>
  <c r="AX18" i="12" s="1"/>
  <c r="AX19" i="12" s="1"/>
  <c r="AX20" i="12" s="1"/>
  <c r="AW17" i="12"/>
  <c r="AW18" i="12" s="1"/>
  <c r="AW19" i="12" s="1"/>
  <c r="AW20" i="12" s="1"/>
  <c r="AV17" i="12"/>
  <c r="AV18" i="12" s="1"/>
  <c r="AV19" i="12" s="1"/>
  <c r="AV20" i="12" s="1"/>
  <c r="AU17" i="12"/>
  <c r="AU18" i="12" s="1"/>
  <c r="AU19" i="12" s="1"/>
  <c r="AT17" i="12"/>
  <c r="AT18" i="12" s="1"/>
  <c r="AT19" i="12" s="1"/>
  <c r="AT20" i="12" s="1"/>
  <c r="AS17" i="12"/>
  <c r="AS18" i="12" s="1"/>
  <c r="AS19" i="12" s="1"/>
  <c r="AS20" i="12" s="1"/>
  <c r="AR17" i="12"/>
  <c r="AR18" i="12" s="1"/>
  <c r="AR19" i="12" s="1"/>
  <c r="AR20" i="12" s="1"/>
  <c r="AQ17" i="12"/>
  <c r="AQ18" i="12" s="1"/>
  <c r="AQ19" i="12" s="1"/>
  <c r="AQ20" i="12" s="1"/>
  <c r="AP17" i="12"/>
  <c r="AP18" i="12" s="1"/>
  <c r="AP19" i="12" s="1"/>
  <c r="AP20" i="12" s="1"/>
  <c r="AO17" i="12"/>
  <c r="AO18" i="12" s="1"/>
  <c r="AO19" i="12" s="1"/>
  <c r="AO20" i="12" s="1"/>
  <c r="AN17" i="12"/>
  <c r="AN18" i="12" s="1"/>
  <c r="AN19" i="12" s="1"/>
  <c r="AN20" i="12" s="1"/>
  <c r="AM17" i="12"/>
  <c r="AM18" i="12" s="1"/>
  <c r="AM19" i="12" s="1"/>
  <c r="AM20" i="12" s="1"/>
  <c r="AL17" i="12"/>
  <c r="AL18" i="12" s="1"/>
  <c r="AL19" i="12" s="1"/>
  <c r="AL20" i="12" s="1"/>
  <c r="AK17" i="12"/>
  <c r="AK18" i="12" s="1"/>
  <c r="AK19" i="12" s="1"/>
  <c r="AK20" i="12" s="1"/>
  <c r="AJ17" i="12"/>
  <c r="AI17" i="12"/>
  <c r="AI18" i="12" s="1"/>
  <c r="AI19" i="12" s="1"/>
  <c r="AI20" i="12" s="1"/>
  <c r="AH17" i="12"/>
  <c r="AH18" i="12" s="1"/>
  <c r="AH19" i="12" s="1"/>
  <c r="AH20" i="12" s="1"/>
  <c r="AG17" i="12"/>
  <c r="AG18" i="12" s="1"/>
  <c r="AG19" i="12" s="1"/>
  <c r="AG20" i="12" s="1"/>
  <c r="AF17" i="12"/>
  <c r="AF18" i="12" s="1"/>
  <c r="AF19" i="12" s="1"/>
  <c r="AF20" i="12" s="1"/>
  <c r="AE17" i="12"/>
  <c r="AE18" i="12" s="1"/>
  <c r="AE19" i="12" s="1"/>
  <c r="AE20" i="12" s="1"/>
  <c r="AD17" i="12"/>
  <c r="AD18" i="12" s="1"/>
  <c r="AD19" i="12" s="1"/>
  <c r="AD20" i="12" s="1"/>
  <c r="AC17" i="12"/>
  <c r="AC18" i="12" s="1"/>
  <c r="AC19" i="12" s="1"/>
  <c r="AC20" i="12" s="1"/>
  <c r="AB17" i="12"/>
  <c r="AB18" i="12" s="1"/>
  <c r="AB19" i="12" s="1"/>
  <c r="AB20" i="12" s="1"/>
  <c r="AA17" i="12"/>
  <c r="AA18" i="12" s="1"/>
  <c r="AA19" i="12" s="1"/>
  <c r="AA20" i="12" s="1"/>
  <c r="Z17" i="12"/>
  <c r="Z18" i="12" s="1"/>
  <c r="Z19" i="12" s="1"/>
  <c r="Z20" i="12" s="1"/>
  <c r="Y17" i="12"/>
  <c r="Y18" i="12" s="1"/>
  <c r="Y19" i="12" s="1"/>
  <c r="Y20" i="12" s="1"/>
  <c r="X17" i="12"/>
  <c r="X18" i="12" s="1"/>
  <c r="X19" i="12" s="1"/>
  <c r="X20" i="12" s="1"/>
  <c r="W17" i="12"/>
  <c r="W18" i="12" s="1"/>
  <c r="W19" i="12" s="1"/>
  <c r="W20" i="12" s="1"/>
  <c r="V17" i="12"/>
  <c r="V18" i="12" s="1"/>
  <c r="V19" i="12" s="1"/>
  <c r="V20" i="12" s="1"/>
  <c r="U17" i="12"/>
  <c r="U18" i="12" s="1"/>
  <c r="U19" i="12" s="1"/>
  <c r="U20" i="12" s="1"/>
  <c r="T17" i="12"/>
  <c r="S17" i="12"/>
  <c r="S18" i="12" s="1"/>
  <c r="S19" i="12" s="1"/>
  <c r="S20" i="12" s="1"/>
  <c r="R17" i="12"/>
  <c r="R18" i="12" s="1"/>
  <c r="R19" i="12" s="1"/>
  <c r="R20" i="12" s="1"/>
  <c r="Q17" i="12"/>
  <c r="Q18" i="12" s="1"/>
  <c r="Q19" i="12" s="1"/>
  <c r="Q20" i="12" s="1"/>
  <c r="P17" i="12"/>
  <c r="P18" i="12" s="1"/>
  <c r="P19" i="12" s="1"/>
  <c r="P20" i="12" s="1"/>
  <c r="O17" i="12"/>
  <c r="O18" i="12" s="1"/>
  <c r="O19" i="12" s="1"/>
  <c r="O20" i="12" s="1"/>
  <c r="N17" i="12"/>
  <c r="N18" i="12" s="1"/>
  <c r="N19" i="12" s="1"/>
  <c r="N20" i="12" s="1"/>
  <c r="M17" i="12"/>
  <c r="M18" i="12" s="1"/>
  <c r="M19" i="12" s="1"/>
  <c r="M20" i="12" s="1"/>
  <c r="L17" i="12"/>
  <c r="L18" i="12" s="1"/>
  <c r="L19" i="12" s="1"/>
  <c r="L20" i="12" s="1"/>
  <c r="K17" i="12"/>
  <c r="K18" i="12" s="1"/>
  <c r="K19" i="12" s="1"/>
  <c r="K20" i="12" s="1"/>
  <c r="J17" i="12"/>
  <c r="J18" i="12" s="1"/>
  <c r="J19" i="12" s="1"/>
  <c r="J20" i="12" s="1"/>
  <c r="I17" i="12"/>
  <c r="I18" i="12" s="1"/>
  <c r="I19" i="12" s="1"/>
  <c r="I20" i="12" s="1"/>
  <c r="H17" i="12"/>
  <c r="H18" i="12" s="1"/>
  <c r="H19" i="12" s="1"/>
  <c r="H20" i="12" s="1"/>
  <c r="G17" i="12"/>
  <c r="G18" i="12" s="1"/>
  <c r="G19" i="12" s="1"/>
  <c r="G20" i="12" s="1"/>
  <c r="F17" i="12"/>
  <c r="F18" i="12" s="1"/>
  <c r="F19" i="12" s="1"/>
  <c r="F20" i="12" s="1"/>
  <c r="E17" i="12"/>
  <c r="E18" i="12" s="1"/>
  <c r="E19" i="12" s="1"/>
  <c r="E20" i="12" s="1"/>
  <c r="D17" i="12"/>
  <c r="BB15" i="12"/>
  <c r="AL15" i="12"/>
  <c r="V15" i="12"/>
  <c r="F15" i="12"/>
  <c r="BL14" i="12"/>
  <c r="BL15" i="12" s="1"/>
  <c r="BK14" i="12"/>
  <c r="BK15" i="12" s="1"/>
  <c r="BJ14" i="12"/>
  <c r="BJ15" i="12" s="1"/>
  <c r="BI14" i="12"/>
  <c r="BI15" i="12" s="1"/>
  <c r="BH14" i="12"/>
  <c r="BH15" i="12" s="1"/>
  <c r="BG14" i="12"/>
  <c r="BG15" i="12" s="1"/>
  <c r="BF14" i="12"/>
  <c r="BF15" i="12" s="1"/>
  <c r="BE14" i="12"/>
  <c r="BE15" i="12" s="1"/>
  <c r="BD14" i="12"/>
  <c r="BD15" i="12" s="1"/>
  <c r="BC14" i="12"/>
  <c r="BC15" i="12" s="1"/>
  <c r="BB14" i="12"/>
  <c r="BA14" i="12"/>
  <c r="BA15" i="12" s="1"/>
  <c r="AZ14" i="12"/>
  <c r="AZ15" i="12" s="1"/>
  <c r="AY14" i="12"/>
  <c r="AY15" i="12" s="1"/>
  <c r="AX14" i="12"/>
  <c r="AX15" i="12" s="1"/>
  <c r="AW14" i="12"/>
  <c r="AW15" i="12" s="1"/>
  <c r="AV14" i="12"/>
  <c r="AV15" i="12" s="1"/>
  <c r="AU14" i="12"/>
  <c r="AU15" i="12" s="1"/>
  <c r="AT14" i="12"/>
  <c r="AT15" i="12" s="1"/>
  <c r="AS14" i="12"/>
  <c r="AS15" i="12" s="1"/>
  <c r="AR14" i="12"/>
  <c r="AR15" i="12" s="1"/>
  <c r="AQ14" i="12"/>
  <c r="AQ15" i="12" s="1"/>
  <c r="AP14" i="12"/>
  <c r="AP15" i="12" s="1"/>
  <c r="AO14" i="12"/>
  <c r="AO15" i="12" s="1"/>
  <c r="AN14" i="12"/>
  <c r="AN15" i="12" s="1"/>
  <c r="AM14" i="12"/>
  <c r="AM15" i="12" s="1"/>
  <c r="AL14" i="12"/>
  <c r="AK14" i="12"/>
  <c r="AK15" i="12" s="1"/>
  <c r="AJ14" i="12"/>
  <c r="AJ15" i="12" s="1"/>
  <c r="AI14" i="12"/>
  <c r="AI15" i="12" s="1"/>
  <c r="AH14" i="12"/>
  <c r="AH15" i="12" s="1"/>
  <c r="AG14" i="12"/>
  <c r="AG15" i="12" s="1"/>
  <c r="AF14" i="12"/>
  <c r="AF15" i="12" s="1"/>
  <c r="AE14" i="12"/>
  <c r="AE15" i="12" s="1"/>
  <c r="AD14" i="12"/>
  <c r="AD15" i="12" s="1"/>
  <c r="AC14" i="12"/>
  <c r="AC15" i="12" s="1"/>
  <c r="AB14" i="12"/>
  <c r="AB15" i="12" s="1"/>
  <c r="AA14" i="12"/>
  <c r="AA15" i="12" s="1"/>
  <c r="Z14" i="12"/>
  <c r="Z15" i="12" s="1"/>
  <c r="Y14" i="12"/>
  <c r="Y15" i="12" s="1"/>
  <c r="X14" i="12"/>
  <c r="X15" i="12" s="1"/>
  <c r="W14" i="12"/>
  <c r="W15" i="12" s="1"/>
  <c r="V14" i="12"/>
  <c r="U14" i="12"/>
  <c r="U15" i="12" s="1"/>
  <c r="T14" i="12"/>
  <c r="T15" i="12" s="1"/>
  <c r="S14" i="12"/>
  <c r="S15" i="12" s="1"/>
  <c r="R14" i="12"/>
  <c r="R15" i="12" s="1"/>
  <c r="Q14" i="12"/>
  <c r="Q15" i="12" s="1"/>
  <c r="P14" i="12"/>
  <c r="P15" i="12" s="1"/>
  <c r="O14" i="12"/>
  <c r="O15" i="12" s="1"/>
  <c r="N14" i="12"/>
  <c r="N15" i="12" s="1"/>
  <c r="M14" i="12"/>
  <c r="M15" i="12" s="1"/>
  <c r="L14" i="12"/>
  <c r="L15" i="12" s="1"/>
  <c r="K14" i="12"/>
  <c r="K15" i="12" s="1"/>
  <c r="J14" i="12"/>
  <c r="J15" i="12" s="1"/>
  <c r="I14" i="12"/>
  <c r="I15" i="12" s="1"/>
  <c r="H14" i="12"/>
  <c r="H15" i="12" s="1"/>
  <c r="G14" i="12"/>
  <c r="G15" i="12" s="1"/>
  <c r="F14" i="12"/>
  <c r="E14" i="12"/>
  <c r="E15" i="12" s="1"/>
  <c r="D14" i="12"/>
  <c r="D15" i="12" s="1"/>
  <c r="BK20" i="11"/>
  <c r="BG20" i="11"/>
  <c r="BC20" i="11"/>
  <c r="AY20" i="11"/>
  <c r="AU20" i="11"/>
  <c r="AQ20" i="11"/>
  <c r="AM20" i="11"/>
  <c r="AI20" i="11"/>
  <c r="AE20" i="11"/>
  <c r="AA20" i="11"/>
  <c r="W20" i="11"/>
  <c r="S20" i="11"/>
  <c r="O20" i="11"/>
  <c r="K20" i="11"/>
  <c r="G20" i="11"/>
  <c r="BL19" i="11"/>
  <c r="BL20" i="11" s="1"/>
  <c r="BK19" i="11"/>
  <c r="BH19" i="11"/>
  <c r="BH20" i="11" s="1"/>
  <c r="BG19" i="11"/>
  <c r="BD19" i="11"/>
  <c r="BD20" i="11" s="1"/>
  <c r="BC19" i="11"/>
  <c r="AZ19" i="11"/>
  <c r="AZ20" i="11" s="1"/>
  <c r="AY19" i="11"/>
  <c r="AV19" i="11"/>
  <c r="AV20" i="11" s="1"/>
  <c r="AU19" i="11"/>
  <c r="AR19" i="11"/>
  <c r="AR20" i="11" s="1"/>
  <c r="AQ19" i="11"/>
  <c r="AN19" i="11"/>
  <c r="AN20" i="11" s="1"/>
  <c r="AM19" i="11"/>
  <c r="AJ19" i="11"/>
  <c r="AJ20" i="11" s="1"/>
  <c r="AI19" i="11"/>
  <c r="AF19" i="11"/>
  <c r="AF20" i="11" s="1"/>
  <c r="AE19" i="11"/>
  <c r="AB19" i="11"/>
  <c r="AB20" i="11" s="1"/>
  <c r="AA19" i="11"/>
  <c r="X19" i="11"/>
  <c r="X20" i="11" s="1"/>
  <c r="W19" i="11"/>
  <c r="T19" i="11"/>
  <c r="T20" i="11" s="1"/>
  <c r="S19" i="11"/>
  <c r="P19" i="11"/>
  <c r="P20" i="11" s="1"/>
  <c r="O19" i="11"/>
  <c r="L19" i="11"/>
  <c r="L20" i="11" s="1"/>
  <c r="K19" i="11"/>
  <c r="H19" i="11"/>
  <c r="H20" i="11" s="1"/>
  <c r="G19" i="11"/>
  <c r="D19" i="11"/>
  <c r="D20" i="11" s="1"/>
  <c r="BL18" i="11"/>
  <c r="BK18" i="11"/>
  <c r="BI18" i="11"/>
  <c r="BI19" i="11" s="1"/>
  <c r="BI20" i="11" s="1"/>
  <c r="BH18" i="11"/>
  <c r="BG18" i="11"/>
  <c r="BE18" i="11"/>
  <c r="BE19" i="11" s="1"/>
  <c r="BE20" i="11" s="1"/>
  <c r="BD18" i="11"/>
  <c r="BC18" i="11"/>
  <c r="BA18" i="11"/>
  <c r="BA19" i="11" s="1"/>
  <c r="BA20" i="11" s="1"/>
  <c r="AZ18" i="11"/>
  <c r="AY18" i="11"/>
  <c r="AW18" i="11"/>
  <c r="AW19" i="11" s="1"/>
  <c r="AW20" i="11" s="1"/>
  <c r="AV18" i="11"/>
  <c r="AU18" i="11"/>
  <c r="AS18" i="11"/>
  <c r="AS19" i="11" s="1"/>
  <c r="AS20" i="11" s="1"/>
  <c r="AR18" i="11"/>
  <c r="AQ18" i="11"/>
  <c r="AO18" i="11"/>
  <c r="AO19" i="11" s="1"/>
  <c r="AO20" i="11" s="1"/>
  <c r="AN18" i="11"/>
  <c r="AM18" i="11"/>
  <c r="AK18" i="11"/>
  <c r="AK19" i="11" s="1"/>
  <c r="AK20" i="11" s="1"/>
  <c r="AJ18" i="11"/>
  <c r="AI18" i="11"/>
  <c r="AG18" i="11"/>
  <c r="AG19" i="11" s="1"/>
  <c r="AG20" i="11" s="1"/>
  <c r="AF18" i="11"/>
  <c r="AE18" i="11"/>
  <c r="AC18" i="11"/>
  <c r="AC19" i="11" s="1"/>
  <c r="AC20" i="11" s="1"/>
  <c r="AB18" i="11"/>
  <c r="AA18" i="11"/>
  <c r="Y18" i="11"/>
  <c r="Y19" i="11" s="1"/>
  <c r="Y20" i="11" s="1"/>
  <c r="X18" i="11"/>
  <c r="W18" i="11"/>
  <c r="U18" i="11"/>
  <c r="U19" i="11" s="1"/>
  <c r="U20" i="11" s="1"/>
  <c r="T18" i="11"/>
  <c r="S18" i="11"/>
  <c r="Q18" i="11"/>
  <c r="Q19" i="11" s="1"/>
  <c r="Q20" i="11" s="1"/>
  <c r="P18" i="11"/>
  <c r="O18" i="11"/>
  <c r="M18" i="11"/>
  <c r="M19" i="11" s="1"/>
  <c r="M20" i="11" s="1"/>
  <c r="L18" i="11"/>
  <c r="K18" i="11"/>
  <c r="I18" i="11"/>
  <c r="I19" i="11" s="1"/>
  <c r="I20" i="11" s="1"/>
  <c r="H18" i="11"/>
  <c r="G18" i="11"/>
  <c r="E18" i="11"/>
  <c r="E19" i="11" s="1"/>
  <c r="E20" i="11" s="1"/>
  <c r="D18" i="11"/>
  <c r="BL17" i="11"/>
  <c r="BK17" i="11"/>
  <c r="BJ17" i="11"/>
  <c r="BJ18" i="11" s="1"/>
  <c r="BJ19" i="11" s="1"/>
  <c r="BJ20" i="11" s="1"/>
  <c r="BI17" i="11"/>
  <c r="BH17" i="11"/>
  <c r="BG17" i="11"/>
  <c r="BF17" i="11"/>
  <c r="BF18" i="11" s="1"/>
  <c r="BF19" i="11" s="1"/>
  <c r="BF20" i="11" s="1"/>
  <c r="BE17" i="11"/>
  <c r="BD17" i="11"/>
  <c r="BC17" i="11"/>
  <c r="BB17" i="11"/>
  <c r="BB18" i="11" s="1"/>
  <c r="BB19" i="11" s="1"/>
  <c r="BB20" i="11" s="1"/>
  <c r="BA17" i="11"/>
  <c r="AZ17" i="11"/>
  <c r="AY17" i="11"/>
  <c r="AX17" i="11"/>
  <c r="AX18" i="11" s="1"/>
  <c r="AX19" i="11" s="1"/>
  <c r="AX20" i="11" s="1"/>
  <c r="AW17" i="11"/>
  <c r="AV17" i="11"/>
  <c r="AU17" i="11"/>
  <c r="AT17" i="11"/>
  <c r="AT18" i="11" s="1"/>
  <c r="AT19" i="11" s="1"/>
  <c r="AT20" i="11" s="1"/>
  <c r="AS17" i="11"/>
  <c r="AR17" i="11"/>
  <c r="AQ17" i="11"/>
  <c r="AP17" i="11"/>
  <c r="AP18" i="11" s="1"/>
  <c r="AP19" i="11" s="1"/>
  <c r="AP20" i="11" s="1"/>
  <c r="AO17" i="11"/>
  <c r="AN17" i="11"/>
  <c r="AM17" i="11"/>
  <c r="AL17" i="11"/>
  <c r="AL18" i="11" s="1"/>
  <c r="AL19" i="11" s="1"/>
  <c r="AL20" i="11" s="1"/>
  <c r="AK17" i="11"/>
  <c r="AJ17" i="11"/>
  <c r="AI17" i="11"/>
  <c r="AH17" i="11"/>
  <c r="AH18" i="11" s="1"/>
  <c r="AH19" i="11" s="1"/>
  <c r="AH20" i="11" s="1"/>
  <c r="AG17" i="11"/>
  <c r="AF17" i="11"/>
  <c r="AE17" i="11"/>
  <c r="AD17" i="11"/>
  <c r="AD18" i="11" s="1"/>
  <c r="AD19" i="11" s="1"/>
  <c r="AD20" i="11" s="1"/>
  <c r="AC17" i="11"/>
  <c r="AB17" i="11"/>
  <c r="AA17" i="11"/>
  <c r="Z17" i="11"/>
  <c r="Z18" i="11" s="1"/>
  <c r="Z19" i="11" s="1"/>
  <c r="Z20" i="11" s="1"/>
  <c r="Y17" i="11"/>
  <c r="X17" i="11"/>
  <c r="W17" i="11"/>
  <c r="V17" i="11"/>
  <c r="V18" i="11" s="1"/>
  <c r="V19" i="11" s="1"/>
  <c r="V20" i="11" s="1"/>
  <c r="U17" i="11"/>
  <c r="T17" i="11"/>
  <c r="S17" i="11"/>
  <c r="R17" i="11"/>
  <c r="R18" i="11" s="1"/>
  <c r="R19" i="11" s="1"/>
  <c r="R20" i="11" s="1"/>
  <c r="Q17" i="11"/>
  <c r="P17" i="11"/>
  <c r="O17" i="11"/>
  <c r="N17" i="11"/>
  <c r="N18" i="11" s="1"/>
  <c r="N19" i="11" s="1"/>
  <c r="N20" i="11" s="1"/>
  <c r="M17" i="11"/>
  <c r="L17" i="11"/>
  <c r="K17" i="11"/>
  <c r="J17" i="11"/>
  <c r="J18" i="11" s="1"/>
  <c r="J19" i="11" s="1"/>
  <c r="J20" i="11" s="1"/>
  <c r="I17" i="11"/>
  <c r="H17" i="11"/>
  <c r="G17" i="11"/>
  <c r="F17" i="11"/>
  <c r="F18" i="11" s="1"/>
  <c r="F19" i="11" s="1"/>
  <c r="F20" i="11" s="1"/>
  <c r="E17" i="11"/>
  <c r="D17" i="11"/>
  <c r="BK15" i="11"/>
  <c r="BJ15" i="11"/>
  <c r="BI15" i="11"/>
  <c r="BG15" i="11"/>
  <c r="BF15" i="11"/>
  <c r="BE15" i="11"/>
  <c r="BC15" i="11"/>
  <c r="BB15" i="11"/>
  <c r="BA15" i="11"/>
  <c r="AY15" i="11"/>
  <c r="AX15" i="11"/>
  <c r="AW15" i="11"/>
  <c r="AU15" i="11"/>
  <c r="AT15" i="11"/>
  <c r="AQ15" i="11"/>
  <c r="AP15" i="11"/>
  <c r="AM15" i="11"/>
  <c r="AL15" i="11"/>
  <c r="AI15" i="11"/>
  <c r="AH15" i="11"/>
  <c r="AE15" i="11"/>
  <c r="AD15" i="11"/>
  <c r="AA15" i="11"/>
  <c r="Z15" i="11"/>
  <c r="W15" i="11"/>
  <c r="V15" i="11"/>
  <c r="S15" i="11"/>
  <c r="R15" i="11"/>
  <c r="O15" i="11"/>
  <c r="N15" i="11"/>
  <c r="K15" i="11"/>
  <c r="J15" i="11"/>
  <c r="G15" i="11"/>
  <c r="F15" i="11"/>
  <c r="BL14" i="11"/>
  <c r="BL15" i="11" s="1"/>
  <c r="BK14" i="11"/>
  <c r="BJ14" i="11"/>
  <c r="BI14" i="11"/>
  <c r="BH14" i="11"/>
  <c r="BH15" i="11" s="1"/>
  <c r="BG14" i="11"/>
  <c r="BF14" i="11"/>
  <c r="BE14" i="11"/>
  <c r="BD14" i="11"/>
  <c r="BD15" i="11" s="1"/>
  <c r="BC14" i="11"/>
  <c r="BB14" i="11"/>
  <c r="BA14" i="11"/>
  <c r="AZ14" i="11"/>
  <c r="AZ15" i="11" s="1"/>
  <c r="AY14" i="11"/>
  <c r="AX14" i="11"/>
  <c r="AW14" i="11"/>
  <c r="AV14" i="11"/>
  <c r="AV15" i="11" s="1"/>
  <c r="AU14" i="11"/>
  <c r="AT14" i="11"/>
  <c r="AS14" i="11"/>
  <c r="AS15" i="11" s="1"/>
  <c r="AR14" i="11"/>
  <c r="AR15" i="11" s="1"/>
  <c r="AQ14" i="11"/>
  <c r="AP14" i="11"/>
  <c r="AO14" i="11"/>
  <c r="AO15" i="11" s="1"/>
  <c r="AN14" i="11"/>
  <c r="AN15" i="11" s="1"/>
  <c r="AM14" i="11"/>
  <c r="AL14" i="11"/>
  <c r="AK14" i="11"/>
  <c r="AK15" i="11" s="1"/>
  <c r="AJ14" i="11"/>
  <c r="AJ15" i="11" s="1"/>
  <c r="AI14" i="11"/>
  <c r="AH14" i="11"/>
  <c r="AG14" i="11"/>
  <c r="AG15" i="11" s="1"/>
  <c r="AF14" i="11"/>
  <c r="AF15" i="11" s="1"/>
  <c r="AE14" i="11"/>
  <c r="AD14" i="11"/>
  <c r="AC14" i="11"/>
  <c r="AC15" i="11" s="1"/>
  <c r="AB14" i="11"/>
  <c r="AB15" i="11" s="1"/>
  <c r="AA14" i="11"/>
  <c r="Z14" i="11"/>
  <c r="Y14" i="11"/>
  <c r="Y15" i="11" s="1"/>
  <c r="X14" i="11"/>
  <c r="X15" i="11" s="1"/>
  <c r="W14" i="11"/>
  <c r="V14" i="11"/>
  <c r="U14" i="11"/>
  <c r="U15" i="11" s="1"/>
  <c r="T14" i="11"/>
  <c r="T15" i="11" s="1"/>
  <c r="S14" i="11"/>
  <c r="R14" i="11"/>
  <c r="Q14" i="11"/>
  <c r="Q15" i="11" s="1"/>
  <c r="P14" i="11"/>
  <c r="P15" i="11" s="1"/>
  <c r="O14" i="11"/>
  <c r="N14" i="11"/>
  <c r="M14" i="11"/>
  <c r="M15" i="11" s="1"/>
  <c r="L14" i="11"/>
  <c r="L15" i="11" s="1"/>
  <c r="K14" i="11"/>
  <c r="J14" i="11"/>
  <c r="I14" i="11"/>
  <c r="I15" i="11" s="1"/>
  <c r="H14" i="11"/>
  <c r="H15" i="11" s="1"/>
  <c r="G14" i="11"/>
  <c r="F14" i="11"/>
  <c r="E14" i="11"/>
  <c r="E15" i="11" s="1"/>
  <c r="D14" i="11"/>
  <c r="D15" i="11" s="1"/>
  <c r="AY18" i="7"/>
  <c r="AY19" i="7" s="1"/>
  <c r="AY20" i="7" s="1"/>
  <c r="S18" i="7"/>
  <c r="S19" i="7" s="1"/>
  <c r="S20" i="7" s="1"/>
  <c r="BL17" i="7"/>
  <c r="BL18" i="7" s="1"/>
  <c r="BL19" i="7" s="1"/>
  <c r="BL20" i="7" s="1"/>
  <c r="BK17" i="7"/>
  <c r="BK18" i="7" s="1"/>
  <c r="BK19" i="7" s="1"/>
  <c r="BK20" i="7" s="1"/>
  <c r="BJ17" i="7"/>
  <c r="BJ18" i="7" s="1"/>
  <c r="BJ19" i="7" s="1"/>
  <c r="BJ20" i="7" s="1"/>
  <c r="BI17" i="7"/>
  <c r="BI18" i="7" s="1"/>
  <c r="BI19" i="7" s="1"/>
  <c r="BI20" i="7" s="1"/>
  <c r="BH17" i="7"/>
  <c r="BH18" i="7" s="1"/>
  <c r="BH19" i="7" s="1"/>
  <c r="BH20" i="7" s="1"/>
  <c r="BG17" i="7"/>
  <c r="BG18" i="7" s="1"/>
  <c r="BG19" i="7" s="1"/>
  <c r="BG20" i="7" s="1"/>
  <c r="BF17" i="7"/>
  <c r="BF18" i="7" s="1"/>
  <c r="BF19" i="7" s="1"/>
  <c r="BF20" i="7" s="1"/>
  <c r="BE17" i="7"/>
  <c r="BE18" i="7" s="1"/>
  <c r="BE19" i="7" s="1"/>
  <c r="BE20" i="7" s="1"/>
  <c r="BD17" i="7"/>
  <c r="BD18" i="7" s="1"/>
  <c r="BD19" i="7" s="1"/>
  <c r="BD20" i="7" s="1"/>
  <c r="BC17" i="7"/>
  <c r="BC18" i="7" s="1"/>
  <c r="BC19" i="7" s="1"/>
  <c r="BC20" i="7" s="1"/>
  <c r="BB17" i="7"/>
  <c r="BB18" i="7" s="1"/>
  <c r="BB19" i="7" s="1"/>
  <c r="BB20" i="7" s="1"/>
  <c r="BA17" i="7"/>
  <c r="BA18" i="7" s="1"/>
  <c r="BA19" i="7" s="1"/>
  <c r="BA20" i="7" s="1"/>
  <c r="AZ17" i="7"/>
  <c r="AZ18" i="7" s="1"/>
  <c r="AZ19" i="7" s="1"/>
  <c r="AZ20" i="7" s="1"/>
  <c r="AY17" i="7"/>
  <c r="AX17" i="7"/>
  <c r="AX18" i="7" s="1"/>
  <c r="AX19" i="7" s="1"/>
  <c r="AX20" i="7" s="1"/>
  <c r="AW17" i="7"/>
  <c r="AW18" i="7" s="1"/>
  <c r="AW19" i="7" s="1"/>
  <c r="AW20" i="7" s="1"/>
  <c r="AV17" i="7"/>
  <c r="AV18" i="7" s="1"/>
  <c r="AV19" i="7" s="1"/>
  <c r="AV20" i="7" s="1"/>
  <c r="AU17" i="7"/>
  <c r="AU18" i="7" s="1"/>
  <c r="AU19" i="7" s="1"/>
  <c r="AU20" i="7" s="1"/>
  <c r="AT17" i="7"/>
  <c r="AT18" i="7" s="1"/>
  <c r="AT19" i="7" s="1"/>
  <c r="AT20" i="7" s="1"/>
  <c r="AS17" i="7"/>
  <c r="AS18" i="7" s="1"/>
  <c r="AS19" i="7" s="1"/>
  <c r="AS20" i="7" s="1"/>
  <c r="AR17" i="7"/>
  <c r="AR18" i="7" s="1"/>
  <c r="AR19" i="7" s="1"/>
  <c r="AR20" i="7" s="1"/>
  <c r="AQ17" i="7"/>
  <c r="AQ18" i="7" s="1"/>
  <c r="AQ19" i="7" s="1"/>
  <c r="AQ20" i="7" s="1"/>
  <c r="AP17" i="7"/>
  <c r="AP18" i="7" s="1"/>
  <c r="AP19" i="7" s="1"/>
  <c r="AP20" i="7" s="1"/>
  <c r="AO17" i="7"/>
  <c r="AO18" i="7" s="1"/>
  <c r="AO19" i="7" s="1"/>
  <c r="AO20" i="7" s="1"/>
  <c r="AN17" i="7"/>
  <c r="AN18" i="7" s="1"/>
  <c r="AN19" i="7" s="1"/>
  <c r="AN20" i="7" s="1"/>
  <c r="AM17" i="7"/>
  <c r="AM18" i="7" s="1"/>
  <c r="AM19" i="7" s="1"/>
  <c r="AM20" i="7" s="1"/>
  <c r="AL17" i="7"/>
  <c r="AL18" i="7" s="1"/>
  <c r="AL19" i="7" s="1"/>
  <c r="AL20" i="7" s="1"/>
  <c r="AK17" i="7"/>
  <c r="AK18" i="7" s="1"/>
  <c r="AK19" i="7" s="1"/>
  <c r="AK20" i="7" s="1"/>
  <c r="AJ17" i="7"/>
  <c r="AJ18" i="7" s="1"/>
  <c r="AJ19" i="7" s="1"/>
  <c r="AJ20" i="7" s="1"/>
  <c r="AI17" i="7"/>
  <c r="AI18" i="7" s="1"/>
  <c r="AI19" i="7" s="1"/>
  <c r="AI20" i="7" s="1"/>
  <c r="AH17" i="7"/>
  <c r="AH18" i="7" s="1"/>
  <c r="AH19" i="7" s="1"/>
  <c r="AH20" i="7" s="1"/>
  <c r="AG17" i="7"/>
  <c r="AG18" i="7" s="1"/>
  <c r="AG19" i="7" s="1"/>
  <c r="AG20" i="7" s="1"/>
  <c r="AF17" i="7"/>
  <c r="AF18" i="7" s="1"/>
  <c r="AF19" i="7" s="1"/>
  <c r="AF20" i="7" s="1"/>
  <c r="AE17" i="7"/>
  <c r="AE18" i="7" s="1"/>
  <c r="AE19" i="7" s="1"/>
  <c r="AE20" i="7" s="1"/>
  <c r="AD17" i="7"/>
  <c r="AD18" i="7" s="1"/>
  <c r="AD19" i="7" s="1"/>
  <c r="AD20" i="7" s="1"/>
  <c r="AC17" i="7"/>
  <c r="AC18" i="7" s="1"/>
  <c r="AC19" i="7" s="1"/>
  <c r="AC20" i="7" s="1"/>
  <c r="AB17" i="7"/>
  <c r="AB18" i="7" s="1"/>
  <c r="AB19" i="7" s="1"/>
  <c r="AB20" i="7" s="1"/>
  <c r="AA17" i="7"/>
  <c r="AA18" i="7" s="1"/>
  <c r="AA19" i="7" s="1"/>
  <c r="AA20" i="7" s="1"/>
  <c r="Z17" i="7"/>
  <c r="Z18" i="7" s="1"/>
  <c r="Z19" i="7" s="1"/>
  <c r="Z20" i="7" s="1"/>
  <c r="Y17" i="7"/>
  <c r="Y18" i="7" s="1"/>
  <c r="Y19" i="7" s="1"/>
  <c r="Y20" i="7" s="1"/>
  <c r="X17" i="7"/>
  <c r="X18" i="7" s="1"/>
  <c r="X19" i="7" s="1"/>
  <c r="X20" i="7" s="1"/>
  <c r="W17" i="7"/>
  <c r="W18" i="7" s="1"/>
  <c r="W19" i="7" s="1"/>
  <c r="W20" i="7" s="1"/>
  <c r="V17" i="7"/>
  <c r="V18" i="7" s="1"/>
  <c r="V19" i="7" s="1"/>
  <c r="V20" i="7" s="1"/>
  <c r="U17" i="7"/>
  <c r="U18" i="7" s="1"/>
  <c r="U19" i="7" s="1"/>
  <c r="U20" i="7" s="1"/>
  <c r="T17" i="7"/>
  <c r="T18" i="7" s="1"/>
  <c r="T19" i="7" s="1"/>
  <c r="T20" i="7" s="1"/>
  <c r="S17" i="7"/>
  <c r="R17" i="7"/>
  <c r="R18" i="7" s="1"/>
  <c r="R19" i="7" s="1"/>
  <c r="R20" i="7" s="1"/>
  <c r="Q17" i="7"/>
  <c r="Q18" i="7" s="1"/>
  <c r="Q19" i="7" s="1"/>
  <c r="Q20" i="7" s="1"/>
  <c r="P17" i="7"/>
  <c r="P18" i="7" s="1"/>
  <c r="P19" i="7" s="1"/>
  <c r="P20" i="7" s="1"/>
  <c r="O17" i="7"/>
  <c r="O18" i="7" s="1"/>
  <c r="O19" i="7" s="1"/>
  <c r="O20" i="7" s="1"/>
  <c r="N17" i="7"/>
  <c r="N18" i="7" s="1"/>
  <c r="N19" i="7" s="1"/>
  <c r="N20" i="7" s="1"/>
  <c r="M17" i="7"/>
  <c r="M18" i="7" s="1"/>
  <c r="M19" i="7" s="1"/>
  <c r="M20" i="7" s="1"/>
  <c r="L17" i="7"/>
  <c r="L18" i="7" s="1"/>
  <c r="L19" i="7" s="1"/>
  <c r="L20" i="7" s="1"/>
  <c r="K17" i="7"/>
  <c r="K18" i="7" s="1"/>
  <c r="K19" i="7" s="1"/>
  <c r="K20" i="7" s="1"/>
  <c r="J17" i="7"/>
  <c r="J18" i="7" s="1"/>
  <c r="J19" i="7" s="1"/>
  <c r="J20" i="7" s="1"/>
  <c r="I17" i="7"/>
  <c r="I18" i="7" s="1"/>
  <c r="I19" i="7" s="1"/>
  <c r="I20" i="7" s="1"/>
  <c r="H17" i="7"/>
  <c r="H18" i="7" s="1"/>
  <c r="H19" i="7" s="1"/>
  <c r="H20" i="7" s="1"/>
  <c r="G17" i="7"/>
  <c r="G18" i="7" s="1"/>
  <c r="G19" i="7" s="1"/>
  <c r="G20" i="7" s="1"/>
  <c r="F17" i="7"/>
  <c r="F18" i="7" s="1"/>
  <c r="F19" i="7" s="1"/>
  <c r="F20" i="7" s="1"/>
  <c r="E17" i="7"/>
  <c r="E18" i="7" s="1"/>
  <c r="E19" i="7" s="1"/>
  <c r="E20" i="7" s="1"/>
  <c r="D17" i="7"/>
  <c r="D18" i="7" s="1"/>
  <c r="D19" i="7" s="1"/>
  <c r="D20" i="7" s="1"/>
  <c r="BL14" i="7"/>
  <c r="BL15" i="7" s="1"/>
  <c r="BK14" i="7"/>
  <c r="BK15" i="7" s="1"/>
  <c r="BJ14" i="7"/>
  <c r="BJ15" i="7" s="1"/>
  <c r="BI14" i="7"/>
  <c r="BI15" i="7" s="1"/>
  <c r="BH14" i="7"/>
  <c r="BH15" i="7" s="1"/>
  <c r="BG14" i="7"/>
  <c r="BG15" i="7" s="1"/>
  <c r="BF14" i="7"/>
  <c r="BF15" i="7" s="1"/>
  <c r="BE14" i="7"/>
  <c r="BE15" i="7" s="1"/>
  <c r="BD14" i="7"/>
  <c r="BD15" i="7" s="1"/>
  <c r="BC14" i="7"/>
  <c r="BC15" i="7" s="1"/>
  <c r="BB14" i="7"/>
  <c r="BB15" i="7" s="1"/>
  <c r="BA14" i="7"/>
  <c r="BA15" i="7" s="1"/>
  <c r="AZ14" i="7"/>
  <c r="AZ15" i="7" s="1"/>
  <c r="AY14" i="7"/>
  <c r="AY15" i="7" s="1"/>
  <c r="AX14" i="7"/>
  <c r="AX15" i="7" s="1"/>
  <c r="AW14" i="7"/>
  <c r="AW15" i="7" s="1"/>
  <c r="AV14" i="7"/>
  <c r="AV15" i="7" s="1"/>
  <c r="AU14" i="7"/>
  <c r="AU15" i="7" s="1"/>
  <c r="AT14" i="7"/>
  <c r="AT15" i="7" s="1"/>
  <c r="AS14" i="7"/>
  <c r="AS15" i="7" s="1"/>
  <c r="AR14" i="7"/>
  <c r="AR15" i="7" s="1"/>
  <c r="AQ14" i="7"/>
  <c r="AQ15" i="7" s="1"/>
  <c r="AP14" i="7"/>
  <c r="AP15" i="7" s="1"/>
  <c r="AO14" i="7"/>
  <c r="AO15" i="7" s="1"/>
  <c r="AN14" i="7"/>
  <c r="AN15" i="7" s="1"/>
  <c r="AM14" i="7"/>
  <c r="AM15" i="7" s="1"/>
  <c r="AL14" i="7"/>
  <c r="AL15" i="7" s="1"/>
  <c r="AK14" i="7"/>
  <c r="AK15" i="7" s="1"/>
  <c r="AJ14" i="7"/>
  <c r="AJ15" i="7" s="1"/>
  <c r="AI14" i="7"/>
  <c r="AI15" i="7" s="1"/>
  <c r="AH14" i="7"/>
  <c r="AH15" i="7" s="1"/>
  <c r="AG14" i="7"/>
  <c r="AG15" i="7" s="1"/>
  <c r="AF14" i="7"/>
  <c r="AF15" i="7" s="1"/>
  <c r="AE14" i="7"/>
  <c r="AE15" i="7" s="1"/>
  <c r="AD14" i="7"/>
  <c r="AD15" i="7" s="1"/>
  <c r="AC14" i="7"/>
  <c r="AC15" i="7" s="1"/>
  <c r="AB14" i="7"/>
  <c r="AB15" i="7" s="1"/>
  <c r="AA14" i="7"/>
  <c r="AA15" i="7" s="1"/>
  <c r="Z14" i="7"/>
  <c r="Z15" i="7" s="1"/>
  <c r="Y14" i="7"/>
  <c r="Y15" i="7" s="1"/>
  <c r="X14" i="7"/>
  <c r="X15" i="7" s="1"/>
  <c r="W14" i="7"/>
  <c r="W15" i="7" s="1"/>
  <c r="V14" i="7"/>
  <c r="V15" i="7" s="1"/>
  <c r="U14" i="7"/>
  <c r="U15" i="7" s="1"/>
  <c r="T14" i="7"/>
  <c r="T15" i="7" s="1"/>
  <c r="S14" i="7"/>
  <c r="S15" i="7" s="1"/>
  <c r="R14" i="7"/>
  <c r="R15" i="7" s="1"/>
  <c r="Q14" i="7"/>
  <c r="Q15" i="7" s="1"/>
  <c r="P14" i="7"/>
  <c r="P15" i="7" s="1"/>
  <c r="O14" i="7"/>
  <c r="O15" i="7" s="1"/>
  <c r="N14" i="7"/>
  <c r="N15" i="7" s="1"/>
  <c r="M14" i="7"/>
  <c r="M15" i="7" s="1"/>
  <c r="L14" i="7"/>
  <c r="L15" i="7" s="1"/>
  <c r="K14" i="7"/>
  <c r="K15" i="7" s="1"/>
  <c r="J14" i="7"/>
  <c r="J15" i="7" s="1"/>
  <c r="I14" i="7"/>
  <c r="I15" i="7" s="1"/>
  <c r="H14" i="7"/>
  <c r="H15" i="7" s="1"/>
  <c r="G14" i="7"/>
  <c r="G15" i="7" s="1"/>
  <c r="F14" i="7"/>
  <c r="F15" i="7" s="1"/>
  <c r="E14" i="7"/>
  <c r="E15" i="7" s="1"/>
  <c r="D14" i="7"/>
  <c r="D15" i="7" s="1"/>
  <c r="BE20" i="10" l="1"/>
  <c r="BE21" i="10" s="1"/>
  <c r="BE22" i="10" s="1"/>
  <c r="BD20" i="10"/>
  <c r="BD21" i="10" s="1"/>
  <c r="BD22" i="10" s="1"/>
  <c r="AW20" i="10"/>
  <c r="AW21" i="10" s="1"/>
  <c r="AW22" i="10" s="1"/>
  <c r="AV20" i="10"/>
  <c r="AV21" i="10" s="1"/>
  <c r="AV22" i="10" s="1"/>
  <c r="AO20" i="10"/>
  <c r="AO21" i="10" s="1"/>
  <c r="AO22" i="10" s="1"/>
  <c r="AN20" i="10"/>
  <c r="AN21" i="10" s="1"/>
  <c r="AN22" i="10" s="1"/>
  <c r="AG20" i="10"/>
  <c r="AG21" i="10" s="1"/>
  <c r="AG22" i="10" s="1"/>
  <c r="AF20" i="10"/>
  <c r="AF21" i="10" s="1"/>
  <c r="AF22" i="10" s="1"/>
  <c r="Y20" i="10"/>
  <c r="Y21" i="10" s="1"/>
  <c r="Y22" i="10" s="1"/>
  <c r="X20" i="10"/>
  <c r="X21" i="10" s="1"/>
  <c r="X22" i="10" s="1"/>
  <c r="Q20" i="10"/>
  <c r="Q21" i="10" s="1"/>
  <c r="Q22" i="10" s="1"/>
  <c r="P20" i="10"/>
  <c r="P21" i="10" s="1"/>
  <c r="P22" i="10" s="1"/>
  <c r="I20" i="10"/>
  <c r="I21" i="10" s="1"/>
  <c r="I22" i="10" s="1"/>
  <c r="H20" i="10"/>
  <c r="H21" i="10" s="1"/>
  <c r="H22" i="10" s="1"/>
  <c r="BI18" i="10"/>
  <c r="BI19" i="10" s="1"/>
  <c r="BI20" i="10" s="1"/>
  <c r="BI21" i="10" s="1"/>
  <c r="BI22" i="10" s="1"/>
  <c r="BH18" i="10"/>
  <c r="BH19" i="10" s="1"/>
  <c r="BH20" i="10" s="1"/>
  <c r="BH21" i="10" s="1"/>
  <c r="BH22" i="10" s="1"/>
  <c r="BE18" i="10"/>
  <c r="BE19" i="10" s="1"/>
  <c r="BD18" i="10"/>
  <c r="BD19" i="10" s="1"/>
  <c r="BA18" i="10"/>
  <c r="BA19" i="10" s="1"/>
  <c r="BA20" i="10" s="1"/>
  <c r="BA21" i="10" s="1"/>
  <c r="BA22" i="10" s="1"/>
  <c r="AZ18" i="10"/>
  <c r="AZ19" i="10" s="1"/>
  <c r="AZ20" i="10" s="1"/>
  <c r="AZ21" i="10" s="1"/>
  <c r="AZ22" i="10" s="1"/>
  <c r="AW18" i="10"/>
  <c r="AW19" i="10" s="1"/>
  <c r="AV18" i="10"/>
  <c r="AV19" i="10" s="1"/>
  <c r="AS18" i="10"/>
  <c r="AS19" i="10" s="1"/>
  <c r="AS20" i="10" s="1"/>
  <c r="AS21" i="10" s="1"/>
  <c r="AS22" i="10" s="1"/>
  <c r="AR18" i="10"/>
  <c r="AR19" i="10" s="1"/>
  <c r="AR20" i="10" s="1"/>
  <c r="AR21" i="10" s="1"/>
  <c r="AR22" i="10" s="1"/>
  <c r="AO18" i="10"/>
  <c r="AO19" i="10" s="1"/>
  <c r="AN18" i="10"/>
  <c r="AN19" i="10" s="1"/>
  <c r="AK18" i="10"/>
  <c r="AK19" i="10" s="1"/>
  <c r="AK20" i="10" s="1"/>
  <c r="AK21" i="10" s="1"/>
  <c r="AK22" i="10" s="1"/>
  <c r="AJ18" i="10"/>
  <c r="AJ19" i="10" s="1"/>
  <c r="AJ20" i="10" s="1"/>
  <c r="AJ21" i="10" s="1"/>
  <c r="AJ22" i="10" s="1"/>
  <c r="AG18" i="10"/>
  <c r="AG19" i="10" s="1"/>
  <c r="AF18" i="10"/>
  <c r="AF19" i="10" s="1"/>
  <c r="AC18" i="10"/>
  <c r="AC19" i="10" s="1"/>
  <c r="AC20" i="10" s="1"/>
  <c r="AC21" i="10" s="1"/>
  <c r="AC22" i="10" s="1"/>
  <c r="AB18" i="10"/>
  <c r="AB19" i="10" s="1"/>
  <c r="AB20" i="10" s="1"/>
  <c r="AB21" i="10" s="1"/>
  <c r="AB22" i="10" s="1"/>
  <c r="Y18" i="10"/>
  <c r="Y19" i="10" s="1"/>
  <c r="X18" i="10"/>
  <c r="X19" i="10" s="1"/>
  <c r="U18" i="10"/>
  <c r="U19" i="10" s="1"/>
  <c r="U20" i="10" s="1"/>
  <c r="U21" i="10" s="1"/>
  <c r="U22" i="10" s="1"/>
  <c r="T18" i="10"/>
  <c r="T19" i="10" s="1"/>
  <c r="T20" i="10" s="1"/>
  <c r="T21" i="10" s="1"/>
  <c r="T22" i="10" s="1"/>
  <c r="Q18" i="10"/>
  <c r="Q19" i="10" s="1"/>
  <c r="P18" i="10"/>
  <c r="P19" i="10" s="1"/>
  <c r="M18" i="10"/>
  <c r="M19" i="10" s="1"/>
  <c r="M20" i="10" s="1"/>
  <c r="M21" i="10" s="1"/>
  <c r="M22" i="10" s="1"/>
  <c r="L18" i="10"/>
  <c r="L19" i="10" s="1"/>
  <c r="L20" i="10" s="1"/>
  <c r="L21" i="10" s="1"/>
  <c r="L22" i="10" s="1"/>
  <c r="I18" i="10"/>
  <c r="I19" i="10" s="1"/>
  <c r="H18" i="10"/>
  <c r="H19" i="10" s="1"/>
  <c r="BK16" i="10"/>
  <c r="BK18" i="10" s="1"/>
  <c r="BK19" i="10" s="1"/>
  <c r="BK20" i="10" s="1"/>
  <c r="BK21" i="10" s="1"/>
  <c r="BK22" i="10" s="1"/>
  <c r="BJ16" i="10"/>
  <c r="BJ18" i="10" s="1"/>
  <c r="BJ19" i="10" s="1"/>
  <c r="BJ20" i="10" s="1"/>
  <c r="BJ21" i="10" s="1"/>
  <c r="BJ22" i="10" s="1"/>
  <c r="BI16" i="10"/>
  <c r="BH16" i="10"/>
  <c r="BG16" i="10"/>
  <c r="BG18" i="10" s="1"/>
  <c r="BG19" i="10" s="1"/>
  <c r="BG20" i="10" s="1"/>
  <c r="BG21" i="10" s="1"/>
  <c r="BG22" i="10" s="1"/>
  <c r="BF16" i="10"/>
  <c r="BF18" i="10" s="1"/>
  <c r="BF19" i="10" s="1"/>
  <c r="BF20" i="10" s="1"/>
  <c r="BF21" i="10" s="1"/>
  <c r="BF22" i="10" s="1"/>
  <c r="BE16" i="10"/>
  <c r="BD16" i="10"/>
  <c r="BC16" i="10"/>
  <c r="BC18" i="10" s="1"/>
  <c r="BC19" i="10" s="1"/>
  <c r="BC20" i="10" s="1"/>
  <c r="BC21" i="10" s="1"/>
  <c r="BC22" i="10" s="1"/>
  <c r="BB16" i="10"/>
  <c r="BB18" i="10" s="1"/>
  <c r="BB19" i="10" s="1"/>
  <c r="BB20" i="10" s="1"/>
  <c r="BB21" i="10" s="1"/>
  <c r="BB22" i="10" s="1"/>
  <c r="BA16" i="10"/>
  <c r="AZ16" i="10"/>
  <c r="AY16" i="10"/>
  <c r="AY18" i="10" s="1"/>
  <c r="AY19" i="10" s="1"/>
  <c r="AY20" i="10" s="1"/>
  <c r="AY21" i="10" s="1"/>
  <c r="AY22" i="10" s="1"/>
  <c r="AX16" i="10"/>
  <c r="AX18" i="10" s="1"/>
  <c r="AX19" i="10" s="1"/>
  <c r="AX20" i="10" s="1"/>
  <c r="AX21" i="10" s="1"/>
  <c r="AX22" i="10" s="1"/>
  <c r="AW16" i="10"/>
  <c r="AV16" i="10"/>
  <c r="AU16" i="10"/>
  <c r="AU18" i="10" s="1"/>
  <c r="AU19" i="10" s="1"/>
  <c r="AU20" i="10" s="1"/>
  <c r="AU21" i="10" s="1"/>
  <c r="AU22" i="10" s="1"/>
  <c r="AT16" i="10"/>
  <c r="AT18" i="10" s="1"/>
  <c r="AT19" i="10" s="1"/>
  <c r="AT20" i="10" s="1"/>
  <c r="AT21" i="10" s="1"/>
  <c r="AT22" i="10" s="1"/>
  <c r="AS16" i="10"/>
  <c r="AR16" i="10"/>
  <c r="AQ16" i="10"/>
  <c r="AQ18" i="10" s="1"/>
  <c r="AQ19" i="10" s="1"/>
  <c r="AQ20" i="10" s="1"/>
  <c r="AQ21" i="10" s="1"/>
  <c r="AQ22" i="10" s="1"/>
  <c r="AP16" i="10"/>
  <c r="AP18" i="10" s="1"/>
  <c r="AP19" i="10" s="1"/>
  <c r="AP20" i="10" s="1"/>
  <c r="AP21" i="10" s="1"/>
  <c r="AP22" i="10" s="1"/>
  <c r="AO16" i="10"/>
  <c r="AN16" i="10"/>
  <c r="AM16" i="10"/>
  <c r="AM18" i="10" s="1"/>
  <c r="AM19" i="10" s="1"/>
  <c r="AM20" i="10" s="1"/>
  <c r="AM21" i="10" s="1"/>
  <c r="AM22" i="10" s="1"/>
  <c r="AL16" i="10"/>
  <c r="AL18" i="10" s="1"/>
  <c r="AL19" i="10" s="1"/>
  <c r="AL20" i="10" s="1"/>
  <c r="AL21" i="10" s="1"/>
  <c r="AL22" i="10" s="1"/>
  <c r="AK16" i="10"/>
  <c r="AJ16" i="10"/>
  <c r="AI16" i="10"/>
  <c r="AI18" i="10" s="1"/>
  <c r="AI19" i="10" s="1"/>
  <c r="AI20" i="10" s="1"/>
  <c r="AI21" i="10" s="1"/>
  <c r="AI22" i="10" s="1"/>
  <c r="AH16" i="10"/>
  <c r="AH18" i="10" s="1"/>
  <c r="AH19" i="10" s="1"/>
  <c r="AH20" i="10" s="1"/>
  <c r="AH21" i="10" s="1"/>
  <c r="AH22" i="10" s="1"/>
  <c r="AG16" i="10"/>
  <c r="AF16" i="10"/>
  <c r="AE16" i="10"/>
  <c r="AE18" i="10" s="1"/>
  <c r="AE19" i="10" s="1"/>
  <c r="AE20" i="10" s="1"/>
  <c r="AE21" i="10" s="1"/>
  <c r="AE22" i="10" s="1"/>
  <c r="AD16" i="10"/>
  <c r="AD18" i="10" s="1"/>
  <c r="AD19" i="10" s="1"/>
  <c r="AD20" i="10" s="1"/>
  <c r="AD21" i="10" s="1"/>
  <c r="AD22" i="10" s="1"/>
  <c r="AC16" i="10"/>
  <c r="AB16" i="10"/>
  <c r="AA16" i="10"/>
  <c r="AA18" i="10" s="1"/>
  <c r="AA19" i="10" s="1"/>
  <c r="AA20" i="10" s="1"/>
  <c r="AA21" i="10" s="1"/>
  <c r="AA22" i="10" s="1"/>
  <c r="Z16" i="10"/>
  <c r="Z18" i="10" s="1"/>
  <c r="Z19" i="10" s="1"/>
  <c r="Z20" i="10" s="1"/>
  <c r="Z21" i="10" s="1"/>
  <c r="Z22" i="10" s="1"/>
  <c r="Y16" i="10"/>
  <c r="X16" i="10"/>
  <c r="W16" i="10"/>
  <c r="W18" i="10" s="1"/>
  <c r="W19" i="10" s="1"/>
  <c r="W20" i="10" s="1"/>
  <c r="W21" i="10" s="1"/>
  <c r="W22" i="10" s="1"/>
  <c r="V16" i="10"/>
  <c r="V18" i="10" s="1"/>
  <c r="V19" i="10" s="1"/>
  <c r="V20" i="10" s="1"/>
  <c r="V21" i="10" s="1"/>
  <c r="V22" i="10" s="1"/>
  <c r="U16" i="10"/>
  <c r="T16" i="10"/>
  <c r="S16" i="10"/>
  <c r="S18" i="10" s="1"/>
  <c r="S19" i="10" s="1"/>
  <c r="S20" i="10" s="1"/>
  <c r="S21" i="10" s="1"/>
  <c r="S22" i="10" s="1"/>
  <c r="R16" i="10"/>
  <c r="R18" i="10" s="1"/>
  <c r="R19" i="10" s="1"/>
  <c r="R20" i="10" s="1"/>
  <c r="R21" i="10" s="1"/>
  <c r="R22" i="10" s="1"/>
  <c r="Q16" i="10"/>
  <c r="P16" i="10"/>
  <c r="O16" i="10"/>
  <c r="O18" i="10" s="1"/>
  <c r="O19" i="10" s="1"/>
  <c r="O20" i="10" s="1"/>
  <c r="O21" i="10" s="1"/>
  <c r="O22" i="10" s="1"/>
  <c r="N16" i="10"/>
  <c r="N18" i="10" s="1"/>
  <c r="N19" i="10" s="1"/>
  <c r="N20" i="10" s="1"/>
  <c r="N21" i="10" s="1"/>
  <c r="N22" i="10" s="1"/>
  <c r="M16" i="10"/>
  <c r="L16" i="10"/>
  <c r="K16" i="10"/>
  <c r="K18" i="10" s="1"/>
  <c r="K19" i="10" s="1"/>
  <c r="K20" i="10" s="1"/>
  <c r="K21" i="10" s="1"/>
  <c r="K22" i="10" s="1"/>
  <c r="J16" i="10"/>
  <c r="J18" i="10" s="1"/>
  <c r="J19" i="10" s="1"/>
  <c r="J20" i="10" s="1"/>
  <c r="J21" i="10" s="1"/>
  <c r="J22" i="10" s="1"/>
  <c r="I16" i="10"/>
  <c r="H16" i="10"/>
  <c r="G16" i="10"/>
  <c r="G18" i="10" s="1"/>
  <c r="G19" i="10" s="1"/>
  <c r="G20" i="10" s="1"/>
  <c r="G21" i="10" s="1"/>
  <c r="G22" i="10" s="1"/>
  <c r="F16" i="10"/>
  <c r="F18" i="10" s="1"/>
  <c r="F19" i="10" s="1"/>
  <c r="F20" i="10" s="1"/>
  <c r="F21" i="10" s="1"/>
  <c r="F22" i="10" s="1"/>
  <c r="E16" i="10"/>
  <c r="E18" i="10" s="1"/>
  <c r="E19" i="10" s="1"/>
  <c r="E20" i="10" s="1"/>
  <c r="E21" i="10" s="1"/>
  <c r="E22" i="10" s="1"/>
  <c r="D16" i="10"/>
  <c r="D18" i="10" s="1"/>
  <c r="D19" i="10" s="1"/>
  <c r="D20" i="10" s="1"/>
  <c r="D21" i="10" s="1"/>
  <c r="D22" i="10" s="1"/>
  <c r="C22" i="10"/>
  <c r="C21" i="10"/>
  <c r="C20" i="10"/>
  <c r="C19" i="10"/>
  <c r="C18" i="10"/>
  <c r="C16" i="10"/>
  <c r="BL17" i="5"/>
  <c r="BL18" i="5" s="1"/>
  <c r="BL19" i="5" s="1"/>
  <c r="BL20" i="5" s="1"/>
  <c r="BK17" i="5"/>
  <c r="BK18" i="5" s="1"/>
  <c r="BK19" i="5" s="1"/>
  <c r="BK20" i="5" s="1"/>
  <c r="BJ17" i="5"/>
  <c r="BJ18" i="5" s="1"/>
  <c r="BJ19" i="5" s="1"/>
  <c r="BJ20" i="5" s="1"/>
  <c r="BI17" i="5"/>
  <c r="BI18" i="5" s="1"/>
  <c r="BI19" i="5" s="1"/>
  <c r="BI20" i="5" s="1"/>
  <c r="BH17" i="5"/>
  <c r="BH18" i="5" s="1"/>
  <c r="BH19" i="5" s="1"/>
  <c r="BH20" i="5" s="1"/>
  <c r="BL14" i="5"/>
  <c r="BL15" i="5" s="1"/>
  <c r="BK14" i="5"/>
  <c r="BK15" i="5" s="1"/>
  <c r="BJ14" i="5"/>
  <c r="BJ15" i="5" s="1"/>
  <c r="BI14" i="5"/>
  <c r="BI15" i="5" s="1"/>
  <c r="BH14" i="5"/>
  <c r="BH15" i="5" s="1"/>
  <c r="BG17" i="5"/>
  <c r="BG18" i="5" s="1"/>
  <c r="BG19" i="5" s="1"/>
  <c r="BG20" i="5" s="1"/>
  <c r="BF17" i="5"/>
  <c r="BF18" i="5" s="1"/>
  <c r="BF19" i="5" s="1"/>
  <c r="BF20" i="5" s="1"/>
  <c r="BE17" i="5"/>
  <c r="BE18" i="5" s="1"/>
  <c r="BE19" i="5" s="1"/>
  <c r="BE20" i="5" s="1"/>
  <c r="BD17" i="5"/>
  <c r="BD18" i="5" s="1"/>
  <c r="BD19" i="5" s="1"/>
  <c r="BD20" i="5" s="1"/>
  <c r="BC17" i="5"/>
  <c r="BC18" i="5" s="1"/>
  <c r="BC19" i="5" s="1"/>
  <c r="BC20" i="5" s="1"/>
  <c r="BB17" i="5"/>
  <c r="BB18" i="5" s="1"/>
  <c r="BB19" i="5" s="1"/>
  <c r="BB20" i="5" s="1"/>
  <c r="BA17" i="5"/>
  <c r="BA18" i="5" s="1"/>
  <c r="BA19" i="5" s="1"/>
  <c r="BA20" i="5" s="1"/>
  <c r="AZ17" i="5"/>
  <c r="AZ18" i="5" s="1"/>
  <c r="AZ19" i="5" s="1"/>
  <c r="AZ20" i="5" s="1"/>
  <c r="AY17" i="5"/>
  <c r="AY18" i="5" s="1"/>
  <c r="AY19" i="5" s="1"/>
  <c r="AY20" i="5" s="1"/>
  <c r="AX17" i="5"/>
  <c r="AX18" i="5" s="1"/>
  <c r="AX19" i="5" s="1"/>
  <c r="AX20" i="5" s="1"/>
  <c r="AW17" i="5"/>
  <c r="AW18" i="5" s="1"/>
  <c r="AW19" i="5" s="1"/>
  <c r="AW20" i="5" s="1"/>
  <c r="AV17" i="5"/>
  <c r="AV18" i="5" s="1"/>
  <c r="AV19" i="5" s="1"/>
  <c r="AV20" i="5" s="1"/>
  <c r="AU17" i="5"/>
  <c r="AU18" i="5" s="1"/>
  <c r="AU19" i="5" s="1"/>
  <c r="AU20" i="5" s="1"/>
  <c r="AT17" i="5"/>
  <c r="AT18" i="5" s="1"/>
  <c r="AT19" i="5" s="1"/>
  <c r="AT20" i="5" s="1"/>
  <c r="AS17" i="5"/>
  <c r="AS18" i="5" s="1"/>
  <c r="AS19" i="5" s="1"/>
  <c r="AS20" i="5" s="1"/>
  <c r="AR17" i="5"/>
  <c r="AR18" i="5" s="1"/>
  <c r="AR19" i="5" s="1"/>
  <c r="AR20" i="5" s="1"/>
  <c r="AQ17" i="5"/>
  <c r="AQ18" i="5" s="1"/>
  <c r="AQ19" i="5" s="1"/>
  <c r="AQ20" i="5" s="1"/>
  <c r="AP17" i="5"/>
  <c r="AP18" i="5" s="1"/>
  <c r="AP19" i="5" s="1"/>
  <c r="AP20" i="5" s="1"/>
  <c r="AO17" i="5"/>
  <c r="AO18" i="5" s="1"/>
  <c r="AO19" i="5" s="1"/>
  <c r="AO20" i="5" s="1"/>
  <c r="AN17" i="5"/>
  <c r="AN18" i="5" s="1"/>
  <c r="AN19" i="5" s="1"/>
  <c r="AN20" i="5" s="1"/>
  <c r="AM17" i="5"/>
  <c r="AM18" i="5" s="1"/>
  <c r="AM19" i="5" s="1"/>
  <c r="AM20" i="5" s="1"/>
  <c r="AL17" i="5"/>
  <c r="AL18" i="5" s="1"/>
  <c r="AL19" i="5" s="1"/>
  <c r="AL20" i="5" s="1"/>
  <c r="AK17" i="5"/>
  <c r="AK18" i="5" s="1"/>
  <c r="AK19" i="5" s="1"/>
  <c r="AK20" i="5" s="1"/>
  <c r="AJ17" i="5"/>
  <c r="AJ18" i="5" s="1"/>
  <c r="AJ19" i="5" s="1"/>
  <c r="AJ20" i="5" s="1"/>
  <c r="AI17" i="5"/>
  <c r="AI18" i="5" s="1"/>
  <c r="AI19" i="5" s="1"/>
  <c r="AI20" i="5" s="1"/>
  <c r="BG14" i="5"/>
  <c r="BG15" i="5" s="1"/>
  <c r="BF14" i="5"/>
  <c r="BF15" i="5" s="1"/>
  <c r="BE14" i="5"/>
  <c r="BE15" i="5" s="1"/>
  <c r="BD14" i="5"/>
  <c r="BD15" i="5" s="1"/>
  <c r="BC14" i="5"/>
  <c r="BC15" i="5" s="1"/>
  <c r="BB14" i="5"/>
  <c r="BB15" i="5" s="1"/>
  <c r="BA14" i="5"/>
  <c r="BA15" i="5" s="1"/>
  <c r="AZ14" i="5"/>
  <c r="AZ15" i="5" s="1"/>
  <c r="AY14" i="5"/>
  <c r="AY15" i="5" s="1"/>
  <c r="AX14" i="5"/>
  <c r="AX15" i="5" s="1"/>
  <c r="AW14" i="5"/>
  <c r="AW15" i="5" s="1"/>
  <c r="AV14" i="5"/>
  <c r="AV15" i="5" s="1"/>
  <c r="AU14" i="5"/>
  <c r="AU15" i="5" s="1"/>
  <c r="AT14" i="5"/>
  <c r="AT15" i="5" s="1"/>
  <c r="AS14" i="5"/>
  <c r="AS15" i="5" s="1"/>
  <c r="AR14" i="5"/>
  <c r="AR15" i="5" s="1"/>
  <c r="AQ14" i="5"/>
  <c r="AQ15" i="5" s="1"/>
  <c r="AP14" i="5"/>
  <c r="AP15" i="5" s="1"/>
  <c r="AO14" i="5"/>
  <c r="AO15" i="5" s="1"/>
  <c r="AN14" i="5"/>
  <c r="AN15" i="5" s="1"/>
  <c r="AM14" i="5"/>
  <c r="AM15" i="5" s="1"/>
  <c r="AL14" i="5"/>
  <c r="AL15" i="5" s="1"/>
  <c r="AK14" i="5"/>
  <c r="AK15" i="5" s="1"/>
  <c r="AJ14" i="5"/>
  <c r="AJ15" i="5" s="1"/>
  <c r="AI14" i="5"/>
  <c r="AI15" i="5" s="1"/>
  <c r="AH14" i="5" l="1"/>
  <c r="AH15" i="5" s="1"/>
  <c r="AG14" i="5"/>
  <c r="AG15" i="5" s="1"/>
  <c r="AF14" i="5"/>
  <c r="AF15" i="5" s="1"/>
  <c r="AE14" i="5"/>
  <c r="AE15" i="5" s="1"/>
  <c r="AD14" i="5"/>
  <c r="AD15" i="5" s="1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V14" i="5"/>
  <c r="V15" i="5" s="1"/>
  <c r="U14" i="5"/>
  <c r="U15" i="5" s="1"/>
  <c r="T14" i="5"/>
  <c r="T15" i="5" s="1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AH17" i="5"/>
  <c r="AH18" i="5" s="1"/>
  <c r="AH19" i="5" s="1"/>
  <c r="AH20" i="5" s="1"/>
  <c r="AG17" i="5"/>
  <c r="AG18" i="5" s="1"/>
  <c r="AG19" i="5" s="1"/>
  <c r="AG20" i="5" s="1"/>
  <c r="AF17" i="5"/>
  <c r="AF18" i="5" s="1"/>
  <c r="AF19" i="5" s="1"/>
  <c r="AF20" i="5" s="1"/>
  <c r="AE17" i="5"/>
  <c r="AE18" i="5" s="1"/>
  <c r="AE19" i="5" s="1"/>
  <c r="AE20" i="5" s="1"/>
  <c r="AD17" i="5"/>
  <c r="AD18" i="5" s="1"/>
  <c r="AD19" i="5" s="1"/>
  <c r="AD20" i="5" s="1"/>
  <c r="AC17" i="5"/>
  <c r="AC18" i="5" s="1"/>
  <c r="AC19" i="5" s="1"/>
  <c r="AC20" i="5" s="1"/>
  <c r="AB17" i="5"/>
  <c r="AB18" i="5" s="1"/>
  <c r="AB19" i="5" s="1"/>
  <c r="AB20" i="5" s="1"/>
  <c r="AA17" i="5"/>
  <c r="AA18" i="5" s="1"/>
  <c r="AA19" i="5" s="1"/>
  <c r="AA20" i="5" s="1"/>
  <c r="Z17" i="5"/>
  <c r="Z18" i="5" s="1"/>
  <c r="Z19" i="5" s="1"/>
  <c r="Z20" i="5" s="1"/>
  <c r="Y17" i="5"/>
  <c r="Y18" i="5" s="1"/>
  <c r="Y19" i="5" s="1"/>
  <c r="Y20" i="5" s="1"/>
  <c r="X17" i="5"/>
  <c r="X18" i="5" s="1"/>
  <c r="X19" i="5" s="1"/>
  <c r="X20" i="5" s="1"/>
  <c r="W17" i="5"/>
  <c r="W18" i="5" s="1"/>
  <c r="W19" i="5" s="1"/>
  <c r="W20" i="5" s="1"/>
  <c r="V17" i="5"/>
  <c r="V18" i="5" s="1"/>
  <c r="V19" i="5" s="1"/>
  <c r="V20" i="5" s="1"/>
  <c r="U17" i="5"/>
  <c r="U18" i="5" s="1"/>
  <c r="U19" i="5" s="1"/>
  <c r="U20" i="5" s="1"/>
  <c r="T17" i="5"/>
  <c r="T18" i="5" s="1"/>
  <c r="T19" i="5" s="1"/>
  <c r="T20" i="5" s="1"/>
  <c r="S17" i="5"/>
  <c r="S18" i="5" s="1"/>
  <c r="S19" i="5" s="1"/>
  <c r="S20" i="5" s="1"/>
  <c r="R17" i="5"/>
  <c r="R18" i="5" s="1"/>
  <c r="R19" i="5" s="1"/>
  <c r="R20" i="5" s="1"/>
  <c r="Q17" i="5"/>
  <c r="Q18" i="5" s="1"/>
  <c r="Q19" i="5" s="1"/>
  <c r="Q20" i="5" s="1"/>
  <c r="P17" i="5"/>
  <c r="P18" i="5" s="1"/>
  <c r="P19" i="5" s="1"/>
  <c r="P20" i="5" s="1"/>
  <c r="O17" i="5"/>
  <c r="O18" i="5" s="1"/>
  <c r="O19" i="5" s="1"/>
  <c r="O20" i="5" s="1"/>
  <c r="N17" i="5"/>
  <c r="N18" i="5" s="1"/>
  <c r="N19" i="5" s="1"/>
  <c r="N20" i="5" s="1"/>
  <c r="M17" i="5"/>
  <c r="M18" i="5" s="1"/>
  <c r="M19" i="5" s="1"/>
  <c r="M20" i="5" s="1"/>
  <c r="L17" i="5"/>
  <c r="L18" i="5" s="1"/>
  <c r="L19" i="5" s="1"/>
  <c r="L20" i="5" s="1"/>
  <c r="K17" i="5"/>
  <c r="K18" i="5" s="1"/>
  <c r="K19" i="5" s="1"/>
  <c r="K20" i="5" s="1"/>
  <c r="J17" i="5"/>
  <c r="J18" i="5" s="1"/>
  <c r="J19" i="5" s="1"/>
  <c r="J20" i="5" s="1"/>
  <c r="I17" i="5"/>
  <c r="I18" i="5" s="1"/>
  <c r="I19" i="5" s="1"/>
  <c r="I20" i="5" s="1"/>
  <c r="H17" i="5"/>
  <c r="H18" i="5" s="1"/>
  <c r="H19" i="5" s="1"/>
  <c r="H20" i="5" s="1"/>
  <c r="G17" i="5"/>
  <c r="G18" i="5" s="1"/>
  <c r="G19" i="5" s="1"/>
  <c r="G20" i="5" s="1"/>
  <c r="F17" i="5"/>
  <c r="F18" i="5" s="1"/>
  <c r="F19" i="5" s="1"/>
  <c r="F20" i="5" s="1"/>
  <c r="E17" i="5"/>
  <c r="E18" i="5" s="1"/>
  <c r="E19" i="5" s="1"/>
  <c r="E20" i="5" s="1"/>
  <c r="D17" i="5"/>
  <c r="D18" i="5" s="1"/>
  <c r="D19" i="5" s="1"/>
  <c r="D20" i="5" s="1"/>
</calcChain>
</file>

<file path=xl/sharedStrings.xml><?xml version="1.0" encoding="utf-8"?>
<sst xmlns="http://schemas.openxmlformats.org/spreadsheetml/2006/main" count="301" uniqueCount="79">
  <si>
    <t>Heizwiderstand</t>
  </si>
  <si>
    <t>Umluft-Ventilator</t>
  </si>
  <si>
    <t>Zeit (Sek.)</t>
  </si>
  <si>
    <t>MP 0</t>
  </si>
  <si>
    <t>MP 5</t>
  </si>
  <si>
    <t>MP 6</t>
  </si>
  <si>
    <t>MP 1</t>
  </si>
  <si>
    <t>MP 7</t>
  </si>
  <si>
    <t>ß</t>
  </si>
  <si>
    <t>15cm</t>
  </si>
  <si>
    <t>à</t>
  </si>
  <si>
    <t>Platine</t>
  </si>
  <si>
    <t>Raumtrennwand</t>
  </si>
  <si>
    <t>Zusätzliche Informationen</t>
  </si>
  <si>
    <t>Heizwiderstand:</t>
  </si>
  <si>
    <t>100 W</t>
  </si>
  <si>
    <t>Spannung:</t>
  </si>
  <si>
    <t>Strom:</t>
  </si>
  <si>
    <t xml:space="preserve">Messpunkt 0 (°C) </t>
  </si>
  <si>
    <t xml:space="preserve">Messpunkt 1 (°C) </t>
  </si>
  <si>
    <t xml:space="preserve">Messpunkt 5 (°C) </t>
  </si>
  <si>
    <t xml:space="preserve">Messpunkt 6 (°C) </t>
  </si>
  <si>
    <t xml:space="preserve">Messpunkt 7 (°C) </t>
  </si>
  <si>
    <t>20cm</t>
  </si>
  <si>
    <t>MP 2</t>
  </si>
  <si>
    <t>MP 8</t>
  </si>
  <si>
    <t xml:space="preserve">Messpunkt 2 (°C) </t>
  </si>
  <si>
    <t xml:space="preserve">Messpunkt 8 (°C) </t>
  </si>
  <si>
    <t>25cm</t>
  </si>
  <si>
    <t>MP 3</t>
  </si>
  <si>
    <t>MP 9</t>
  </si>
  <si>
    <t xml:space="preserve">Messpunkt 3 (°C) </t>
  </si>
  <si>
    <t xml:space="preserve">Messpunkt 9 (°C) </t>
  </si>
  <si>
    <t>30cm</t>
  </si>
  <si>
    <t>MP 4</t>
  </si>
  <si>
    <t>MP 10</t>
  </si>
  <si>
    <t xml:space="preserve">Messpunkt 4 (°C) </t>
  </si>
  <si>
    <t xml:space="preserve">Messpunkt 10 (°C) </t>
  </si>
  <si>
    <t>Außenluft-Ventilator</t>
  </si>
  <si>
    <t>Klappe</t>
  </si>
  <si>
    <t>Agenda:  0 = AUS (ZU) / 1 = EIN (AUF)</t>
  </si>
  <si>
    <t>Spannung [ V ]</t>
  </si>
  <si>
    <t>Zeit [ s ]</t>
  </si>
  <si>
    <t>Stromstärke (theoretisch) [ A ]</t>
  </si>
  <si>
    <t>Stromstärke (real) [ A ]</t>
  </si>
  <si>
    <t>zugeführte elektri. Leistung [ W]</t>
  </si>
  <si>
    <t>Speicherkapazität Heizwiderstand [ J/K ]</t>
  </si>
  <si>
    <t>aufgenommene Wärmeleistung    [ W ]</t>
  </si>
  <si>
    <r>
      <t>Heizwiderstand 1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]</t>
    </r>
  </si>
  <si>
    <r>
      <t>Heizwiderstand 2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]</t>
    </r>
  </si>
  <si>
    <r>
      <t>Gesamtwiderstand 1+2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]</t>
    </r>
  </si>
  <si>
    <t>17 V</t>
  </si>
  <si>
    <t>2,58 A</t>
  </si>
  <si>
    <t>Heizwiderstand 100W</t>
  </si>
  <si>
    <t>Heizwiderstand 50W</t>
  </si>
  <si>
    <t>Widerstand</t>
  </si>
  <si>
    <t>10 Ω</t>
  </si>
  <si>
    <t>50 W</t>
  </si>
  <si>
    <t>20 Ω</t>
  </si>
  <si>
    <t xml:space="preserve">Agenda:  0 = AUS / 1 = EIN </t>
  </si>
  <si>
    <t>12 V</t>
  </si>
  <si>
    <t>1,79 A</t>
  </si>
  <si>
    <t>Spannung Heizwiderstand [ V ]</t>
  </si>
  <si>
    <t>Spannung Umluft-Ventilator [ V ]</t>
  </si>
  <si>
    <r>
      <t>Heizwiderstand gesamt [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]</t>
    </r>
  </si>
  <si>
    <t>Stromstärke (Messgerät) [ A ]</t>
  </si>
  <si>
    <t>Stromstärke (berechnet) [ A ]</t>
  </si>
  <si>
    <t>abgegebene Wärmemenge in 10 s [ J ]</t>
  </si>
  <si>
    <t>Abbruch der Messung - Heizwiderstand zu heiß für Platinenelektronik</t>
  </si>
  <si>
    <t>Abbruch der Messung - Heizwiderstand viel zu heiß nach bereits 5 Minuten (304,4 °C)</t>
  </si>
  <si>
    <t>Heizwiderstand 50 W</t>
  </si>
  <si>
    <t>Heizwiderstand 100 W</t>
  </si>
  <si>
    <t>Messversuch 1</t>
  </si>
  <si>
    <t>Messversuch 2</t>
  </si>
  <si>
    <t>Mess-
versuch 1</t>
  </si>
  <si>
    <t>Mess-
versuch 2</t>
  </si>
  <si>
    <t>abgegebene Wärmemenge  in 10 s [ J ]</t>
  </si>
  <si>
    <t>M e s s v e r s u c h  1</t>
  </si>
  <si>
    <t>M e s s v e r s u c h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</si>
</sst>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4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3" borderId="2" xfId="0" applyFill="1" applyBorder="1"/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7" xfId="0" applyFont="1" applyBorder="1"/>
    <xf numFmtId="0" fontId="2" fillId="0" borderId="17" xfId="0" applyFont="1" applyBorder="1" applyAlignment="1">
      <alignment horizontal="right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5" borderId="0" xfId="0" applyFill="1" applyBorder="1"/>
    <xf numFmtId="0" fontId="0" fillId="5" borderId="19" xfId="0" applyFill="1" applyBorder="1"/>
    <xf numFmtId="0" fontId="0" fillId="4" borderId="5" xfId="0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 vertical="center" textRotation="90"/>
    </xf>
    <xf numFmtId="0" fontId="3" fillId="0" borderId="0" xfId="0" applyFont="1" applyBorder="1" applyAlignment="1">
      <alignment vertical="center" textRotation="90"/>
    </xf>
    <xf numFmtId="0" fontId="4" fillId="0" borderId="0" xfId="0" applyFont="1" applyBorder="1" applyAlignment="1">
      <alignment horizontal="right" textRotation="180"/>
    </xf>
    <xf numFmtId="0" fontId="4" fillId="0" borderId="0" xfId="0" applyFont="1" applyBorder="1" applyAlignment="1">
      <alignment textRotation="180"/>
    </xf>
    <xf numFmtId="0" fontId="0" fillId="0" borderId="15" xfId="0" applyBorder="1"/>
    <xf numFmtId="0" fontId="0" fillId="0" borderId="7" xfId="0" applyBorder="1"/>
    <xf numFmtId="0" fontId="0" fillId="0" borderId="19" xfId="0" applyBorder="1"/>
    <xf numFmtId="0" fontId="1" fillId="0" borderId="14" xfId="0" applyFont="1" applyBorder="1"/>
    <xf numFmtId="0" fontId="1" fillId="0" borderId="18" xfId="0" applyFont="1" applyBorder="1"/>
    <xf numFmtId="164" fontId="0" fillId="4" borderId="6" xfId="0" applyNumberFormat="1" applyFill="1" applyBorder="1" applyAlignment="1">
      <alignment horizontal="center" vertical="center"/>
    </xf>
    <xf numFmtId="0" fontId="0" fillId="0" borderId="0" xfId="0" applyBorder="1" applyAlignment="1"/>
    <xf numFmtId="0" fontId="1" fillId="0" borderId="15" xfId="0" applyFont="1" applyBorder="1"/>
    <xf numFmtId="0" fontId="1" fillId="0" borderId="19" xfId="0" applyFont="1" applyBorder="1"/>
    <xf numFmtId="0" fontId="3" fillId="0" borderId="7" xfId="0" applyFont="1" applyBorder="1" applyAlignment="1">
      <alignment vertical="center" textRotation="90"/>
    </xf>
    <xf numFmtId="0" fontId="0" fillId="0" borderId="0" xfId="0" applyAlignment="1"/>
    <xf numFmtId="0" fontId="1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textRotation="180"/>
    </xf>
    <xf numFmtId="0" fontId="4" fillId="0" borderId="23" xfId="0" applyFont="1" applyBorder="1" applyAlignment="1">
      <alignment textRotation="180"/>
    </xf>
    <xf numFmtId="0" fontId="4" fillId="0" borderId="24" xfId="0" applyFont="1" applyBorder="1" applyAlignment="1">
      <alignment textRotation="180"/>
    </xf>
    <xf numFmtId="164" fontId="0" fillId="4" borderId="10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right" textRotation="180"/>
    </xf>
    <xf numFmtId="0" fontId="0" fillId="0" borderId="0" xfId="0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3" borderId="29" xfId="0" applyFill="1" applyBorder="1"/>
    <xf numFmtId="0" fontId="0" fillId="4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/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/>
    <xf numFmtId="0" fontId="0" fillId="2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31" xfId="0" applyFill="1" applyBorder="1"/>
    <xf numFmtId="0" fontId="0" fillId="3" borderId="31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164" fontId="0" fillId="4" borderId="33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36" xfId="0" applyFill="1" applyBorder="1"/>
    <xf numFmtId="0" fontId="0" fillId="3" borderId="16" xfId="0" applyFill="1" applyBorder="1"/>
    <xf numFmtId="0" fontId="0" fillId="3" borderId="16" xfId="0" applyFill="1" applyBorder="1" applyAlignment="1">
      <alignment wrapText="1"/>
    </xf>
    <xf numFmtId="0" fontId="0" fillId="4" borderId="6" xfId="0" applyFill="1" applyBorder="1" applyAlignment="1">
      <alignment horizontal="center" vertical="center" wrapText="1"/>
    </xf>
    <xf numFmtId="0" fontId="0" fillId="6" borderId="0" xfId="0" applyFill="1" applyBorder="1" applyAlignment="1"/>
    <xf numFmtId="0" fontId="0" fillId="5" borderId="17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17" xfId="0" applyFill="1" applyBorder="1" applyAlignment="1"/>
    <xf numFmtId="0" fontId="0" fillId="2" borderId="0" xfId="0" applyFill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164" fontId="0" fillId="4" borderId="41" xfId="0" applyNumberFormat="1" applyFill="1" applyBorder="1" applyAlignment="1">
      <alignment horizontal="center" vertical="center"/>
    </xf>
    <xf numFmtId="164" fontId="0" fillId="4" borderId="42" xfId="0" applyNumberFormat="1" applyFill="1" applyBorder="1" applyAlignment="1">
      <alignment horizontal="center" vertical="center"/>
    </xf>
    <xf numFmtId="164" fontId="0" fillId="4" borderId="43" xfId="0" applyNumberFormat="1" applyFill="1" applyBorder="1" applyAlignment="1">
      <alignment horizontal="center" vertical="center"/>
    </xf>
    <xf numFmtId="164" fontId="0" fillId="4" borderId="42" xfId="0" applyNumberFormat="1" applyFill="1" applyBorder="1" applyAlignment="1">
      <alignment vertical="center"/>
    </xf>
    <xf numFmtId="0" fontId="0" fillId="2" borderId="17" xfId="0" applyFill="1" applyBorder="1"/>
    <xf numFmtId="0" fontId="0" fillId="2" borderId="29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3" borderId="17" xfId="0" applyFill="1" applyBorder="1"/>
    <xf numFmtId="0" fontId="0" fillId="0" borderId="25" xfId="0" applyBorder="1"/>
    <xf numFmtId="0" fontId="0" fillId="0" borderId="44" xfId="0" applyBorder="1"/>
    <xf numFmtId="0" fontId="0" fillId="2" borderId="36" xfId="0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46" xfId="0" applyBorder="1"/>
    <xf numFmtId="0" fontId="0" fillId="0" borderId="9" xfId="0" applyBorder="1"/>
    <xf numFmtId="0" fontId="0" fillId="0" borderId="48" xfId="0" applyBorder="1"/>
    <xf numFmtId="0" fontId="0" fillId="0" borderId="1" xfId="0" applyBorder="1"/>
    <xf numFmtId="0" fontId="0" fillId="3" borderId="37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49" xfId="0" applyBorder="1"/>
    <xf numFmtId="0" fontId="0" fillId="2" borderId="16" xfId="0" applyFill="1" applyBorder="1"/>
    <xf numFmtId="0" fontId="0" fillId="2" borderId="27" xfId="0" applyFill="1" applyBorder="1"/>
    <xf numFmtId="0" fontId="0" fillId="2" borderId="50" xfId="0" applyFill="1" applyBorder="1"/>
    <xf numFmtId="0" fontId="0" fillId="2" borderId="35" xfId="0" applyFill="1" applyBorder="1" applyAlignment="1">
      <alignment vertical="center"/>
    </xf>
    <xf numFmtId="0" fontId="0" fillId="4" borderId="20" xfId="0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/>
    <xf numFmtId="0" fontId="0" fillId="3" borderId="56" xfId="0" applyFill="1" applyBorder="1"/>
    <xf numFmtId="0" fontId="0" fillId="2" borderId="25" xfId="0" applyFill="1" applyBorder="1" applyAlignment="1">
      <alignment horizontal="center" vertical="center"/>
    </xf>
    <xf numFmtId="0" fontId="0" fillId="2" borderId="2" xfId="0" applyFill="1" applyBorder="1"/>
    <xf numFmtId="0" fontId="0" fillId="2" borderId="10" xfId="0" applyFill="1" applyBorder="1"/>
    <xf numFmtId="0" fontId="6" fillId="0" borderId="0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44" xfId="0" applyFont="1" applyBorder="1" applyAlignment="1">
      <alignment textRotation="90"/>
    </xf>
    <xf numFmtId="0" fontId="1" fillId="0" borderId="47" xfId="0" applyFont="1" applyBorder="1" applyAlignment="1">
      <alignment textRotation="90"/>
    </xf>
    <xf numFmtId="164" fontId="0" fillId="4" borderId="34" xfId="0" applyNumberFormat="1" applyFill="1" applyBorder="1" applyAlignment="1">
      <alignment horizontal="center" vertical="center"/>
    </xf>
    <xf numFmtId="164" fontId="0" fillId="4" borderId="35" xfId="0" applyNumberFormat="1" applyFill="1" applyBorder="1" applyAlignment="1">
      <alignment horizontal="center" vertical="center"/>
    </xf>
    <xf numFmtId="164" fontId="0" fillId="4" borderId="36" xfId="0" applyNumberFormat="1" applyFill="1" applyBorder="1" applyAlignment="1">
      <alignment horizontal="center" vertical="center"/>
    </xf>
    <xf numFmtId="164" fontId="3" fillId="4" borderId="32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center" vertical="center" wrapText="1"/>
    </xf>
    <xf numFmtId="164" fontId="3" fillId="4" borderId="38" xfId="0" applyNumberFormat="1" applyFont="1" applyFill="1" applyBorder="1" applyAlignment="1">
      <alignment horizontal="center" vertical="center" wrapText="1"/>
    </xf>
    <xf numFmtId="164" fontId="3" fillId="4" borderId="39" xfId="0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right" textRotation="180"/>
    </xf>
    <xf numFmtId="0" fontId="3" fillId="0" borderId="21" xfId="0" applyFont="1" applyBorder="1" applyAlignment="1">
      <alignment horizontal="left" vertical="center" textRotation="90"/>
    </xf>
    <xf numFmtId="0" fontId="6" fillId="0" borderId="0" xfId="0" applyFont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164" fontId="0" fillId="4" borderId="32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4" borderId="37" xfId="0" applyNumberFormat="1" applyFill="1" applyBorder="1" applyAlignment="1">
      <alignment horizontal="center" vertical="center" wrapText="1"/>
    </xf>
    <xf numFmtId="164" fontId="0" fillId="4" borderId="38" xfId="0" applyNumberFormat="1" applyFill="1" applyBorder="1" applyAlignment="1">
      <alignment horizontal="center" vertical="center" wrapText="1"/>
    </xf>
    <xf numFmtId="164" fontId="0" fillId="4" borderId="39" xfId="0" applyNumberFormat="1" applyFill="1" applyBorder="1" applyAlignment="1">
      <alignment horizontal="center" vertical="center" wrapText="1"/>
    </xf>
    <xf numFmtId="164" fontId="0" fillId="4" borderId="40" xfId="0" applyNumberForma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textRotation="90" wrapText="1"/>
    </xf>
    <xf numFmtId="0" fontId="1" fillId="0" borderId="47" xfId="0" applyFont="1" applyBorder="1" applyAlignment="1">
      <alignment horizontal="left" vertical="center" textRotation="90" wrapText="1"/>
    </xf>
    <xf numFmtId="0" fontId="1" fillId="0" borderId="48" xfId="0" applyFont="1" applyBorder="1" applyAlignment="1">
      <alignment horizontal="left" vertical="center" textRotation="90" wrapText="1"/>
    </xf>
    <xf numFmtId="0" fontId="1" fillId="0" borderId="57" xfId="0" applyFont="1" applyBorder="1" applyAlignment="1">
      <alignment horizontal="left" vertical="center" textRotation="90" wrapText="1"/>
    </xf>
    <xf numFmtId="0" fontId="0" fillId="0" borderId="0" xfId="0" applyBorder="1" applyAlignment="1">
      <alignment horizontal="center"/>
    </xf>
    <xf numFmtId="0" fontId="0" fillId="2" borderId="35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46" xfId="0" applyFont="1" applyBorder="1" applyAlignment="1">
      <alignment horizontal="right" textRotation="180"/>
    </xf>
    <xf numFmtId="0" fontId="4" fillId="0" borderId="51" xfId="0" applyFont="1" applyBorder="1" applyAlignment="1">
      <alignment horizontal="right" textRotation="180"/>
    </xf>
    <xf numFmtId="0" fontId="4" fillId="0" borderId="52" xfId="0" applyFont="1" applyBorder="1" applyAlignment="1">
      <alignment horizontal="right" textRotation="18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15cm'!$B$32</c:f>
              <c:strCache>
                <c:ptCount val="1"/>
                <c:pt idx="0">
                  <c:v>Messpunkt 1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15cm'!$C$30:$BL$30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15cm'!$C$32:$BL$32</c:f>
              <c:numCache>
                <c:formatCode>0.0</c:formatCode>
                <c:ptCount val="62"/>
                <c:pt idx="1">
                  <c:v>22.3</c:v>
                </c:pt>
                <c:pt idx="2">
                  <c:v>22.9</c:v>
                </c:pt>
                <c:pt idx="3">
                  <c:v>23.2</c:v>
                </c:pt>
                <c:pt idx="4">
                  <c:v>23.6</c:v>
                </c:pt>
                <c:pt idx="5">
                  <c:v>24.1</c:v>
                </c:pt>
                <c:pt idx="6">
                  <c:v>24.6</c:v>
                </c:pt>
                <c:pt idx="7">
                  <c:v>25.1</c:v>
                </c:pt>
                <c:pt idx="8">
                  <c:v>25.8</c:v>
                </c:pt>
                <c:pt idx="9">
                  <c:v>26.5</c:v>
                </c:pt>
                <c:pt idx="10">
                  <c:v>27.2</c:v>
                </c:pt>
                <c:pt idx="11">
                  <c:v>27.9</c:v>
                </c:pt>
                <c:pt idx="12">
                  <c:v>28.7</c:v>
                </c:pt>
                <c:pt idx="13">
                  <c:v>29.4</c:v>
                </c:pt>
                <c:pt idx="14">
                  <c:v>30.2</c:v>
                </c:pt>
                <c:pt idx="15">
                  <c:v>30.9</c:v>
                </c:pt>
                <c:pt idx="16">
                  <c:v>31.7</c:v>
                </c:pt>
                <c:pt idx="17">
                  <c:v>32.4</c:v>
                </c:pt>
                <c:pt idx="18">
                  <c:v>33.1</c:v>
                </c:pt>
                <c:pt idx="19">
                  <c:v>33.799999999999997</c:v>
                </c:pt>
                <c:pt idx="20">
                  <c:v>34.4</c:v>
                </c:pt>
                <c:pt idx="21">
                  <c:v>35</c:v>
                </c:pt>
                <c:pt idx="22">
                  <c:v>35.6</c:v>
                </c:pt>
                <c:pt idx="23">
                  <c:v>36.299999999999997</c:v>
                </c:pt>
                <c:pt idx="24">
                  <c:v>36.799999999999997</c:v>
                </c:pt>
                <c:pt idx="25">
                  <c:v>37.5</c:v>
                </c:pt>
                <c:pt idx="26">
                  <c:v>38</c:v>
                </c:pt>
                <c:pt idx="27">
                  <c:v>38.6</c:v>
                </c:pt>
                <c:pt idx="28">
                  <c:v>39.1</c:v>
                </c:pt>
                <c:pt idx="29">
                  <c:v>39.6</c:v>
                </c:pt>
                <c:pt idx="30">
                  <c:v>40.1</c:v>
                </c:pt>
                <c:pt idx="31">
                  <c:v>40.6</c:v>
                </c:pt>
                <c:pt idx="32">
                  <c:v>41.1</c:v>
                </c:pt>
                <c:pt idx="33">
                  <c:v>41.5</c:v>
                </c:pt>
                <c:pt idx="34">
                  <c:v>41.9</c:v>
                </c:pt>
                <c:pt idx="35">
                  <c:v>42.2</c:v>
                </c:pt>
                <c:pt idx="36">
                  <c:v>42.9</c:v>
                </c:pt>
                <c:pt idx="37">
                  <c:v>43.2</c:v>
                </c:pt>
                <c:pt idx="38">
                  <c:v>43.4</c:v>
                </c:pt>
                <c:pt idx="39">
                  <c:v>43.8</c:v>
                </c:pt>
                <c:pt idx="40">
                  <c:v>44.2</c:v>
                </c:pt>
                <c:pt idx="41">
                  <c:v>44.5</c:v>
                </c:pt>
                <c:pt idx="42">
                  <c:v>44.8</c:v>
                </c:pt>
                <c:pt idx="43">
                  <c:v>45.1</c:v>
                </c:pt>
                <c:pt idx="44">
                  <c:v>45.5</c:v>
                </c:pt>
                <c:pt idx="45">
                  <c:v>45.6</c:v>
                </c:pt>
                <c:pt idx="46">
                  <c:v>45.9</c:v>
                </c:pt>
                <c:pt idx="47">
                  <c:v>46</c:v>
                </c:pt>
                <c:pt idx="48">
                  <c:v>46.3</c:v>
                </c:pt>
                <c:pt idx="49">
                  <c:v>46.5</c:v>
                </c:pt>
                <c:pt idx="50">
                  <c:v>46.8</c:v>
                </c:pt>
                <c:pt idx="51">
                  <c:v>47</c:v>
                </c:pt>
                <c:pt idx="52">
                  <c:v>47.3</c:v>
                </c:pt>
                <c:pt idx="53">
                  <c:v>47.6</c:v>
                </c:pt>
                <c:pt idx="54">
                  <c:v>47.8</c:v>
                </c:pt>
                <c:pt idx="55">
                  <c:v>47.9</c:v>
                </c:pt>
                <c:pt idx="56">
                  <c:v>48.1</c:v>
                </c:pt>
                <c:pt idx="57">
                  <c:v>48.2</c:v>
                </c:pt>
                <c:pt idx="58">
                  <c:v>48.4</c:v>
                </c:pt>
                <c:pt idx="59">
                  <c:v>48.6</c:v>
                </c:pt>
                <c:pt idx="60">
                  <c:v>48.8</c:v>
                </c:pt>
                <c:pt idx="6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E-4E2C-9FD5-0E45CAC704D0}"/>
            </c:ext>
          </c:extLst>
        </c:ser>
        <c:ser>
          <c:idx val="1"/>
          <c:order val="1"/>
          <c:tx>
            <c:strRef>
              <c:f>'Raum 15cm'!$B$33</c:f>
              <c:strCache>
                <c:ptCount val="1"/>
                <c:pt idx="0">
                  <c:v>Messpunkt 5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'Raum 15cm'!$C$30:$BL$30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15cm'!$C$33:$BL$33</c:f>
              <c:numCache>
                <c:formatCode>0.0</c:formatCode>
                <c:ptCount val="62"/>
                <c:pt idx="1">
                  <c:v>22.3</c:v>
                </c:pt>
                <c:pt idx="2">
                  <c:v>22.9</c:v>
                </c:pt>
                <c:pt idx="3">
                  <c:v>23.5</c:v>
                </c:pt>
                <c:pt idx="4">
                  <c:v>24.3</c:v>
                </c:pt>
                <c:pt idx="5">
                  <c:v>25.2</c:v>
                </c:pt>
                <c:pt idx="6">
                  <c:v>26.2</c:v>
                </c:pt>
                <c:pt idx="7">
                  <c:v>27.5</c:v>
                </c:pt>
                <c:pt idx="8">
                  <c:v>28.8</c:v>
                </c:pt>
                <c:pt idx="9">
                  <c:v>30.2</c:v>
                </c:pt>
                <c:pt idx="10">
                  <c:v>31.5</c:v>
                </c:pt>
                <c:pt idx="11">
                  <c:v>33</c:v>
                </c:pt>
                <c:pt idx="12">
                  <c:v>34.5</c:v>
                </c:pt>
                <c:pt idx="13">
                  <c:v>35.799999999999997</c:v>
                </c:pt>
                <c:pt idx="14">
                  <c:v>37.1</c:v>
                </c:pt>
                <c:pt idx="15">
                  <c:v>38.4</c:v>
                </c:pt>
                <c:pt idx="16">
                  <c:v>39.9</c:v>
                </c:pt>
                <c:pt idx="17">
                  <c:v>41</c:v>
                </c:pt>
                <c:pt idx="18">
                  <c:v>42.1</c:v>
                </c:pt>
                <c:pt idx="19">
                  <c:v>43.4</c:v>
                </c:pt>
                <c:pt idx="20">
                  <c:v>44.5</c:v>
                </c:pt>
                <c:pt idx="21">
                  <c:v>45.5</c:v>
                </c:pt>
                <c:pt idx="22">
                  <c:v>46.5</c:v>
                </c:pt>
                <c:pt idx="23">
                  <c:v>47.6</c:v>
                </c:pt>
                <c:pt idx="24">
                  <c:v>48.5</c:v>
                </c:pt>
                <c:pt idx="25">
                  <c:v>49.4</c:v>
                </c:pt>
                <c:pt idx="26">
                  <c:v>50.3</c:v>
                </c:pt>
                <c:pt idx="27">
                  <c:v>51.1</c:v>
                </c:pt>
                <c:pt idx="28">
                  <c:v>51.9</c:v>
                </c:pt>
                <c:pt idx="29">
                  <c:v>52.7</c:v>
                </c:pt>
                <c:pt idx="30">
                  <c:v>53.5</c:v>
                </c:pt>
                <c:pt idx="31">
                  <c:v>54.2</c:v>
                </c:pt>
                <c:pt idx="32">
                  <c:v>54.8</c:v>
                </c:pt>
                <c:pt idx="33">
                  <c:v>55.5</c:v>
                </c:pt>
                <c:pt idx="34">
                  <c:v>56.2</c:v>
                </c:pt>
                <c:pt idx="35">
                  <c:v>56.8</c:v>
                </c:pt>
                <c:pt idx="36">
                  <c:v>57.3</c:v>
                </c:pt>
                <c:pt idx="37">
                  <c:v>58</c:v>
                </c:pt>
                <c:pt idx="38">
                  <c:v>58.4</c:v>
                </c:pt>
                <c:pt idx="39">
                  <c:v>59</c:v>
                </c:pt>
                <c:pt idx="40">
                  <c:v>59.5</c:v>
                </c:pt>
                <c:pt idx="41">
                  <c:v>59.9</c:v>
                </c:pt>
                <c:pt idx="42">
                  <c:v>60.5</c:v>
                </c:pt>
                <c:pt idx="43">
                  <c:v>60.9</c:v>
                </c:pt>
                <c:pt idx="44">
                  <c:v>61.4</c:v>
                </c:pt>
                <c:pt idx="45">
                  <c:v>61.8</c:v>
                </c:pt>
                <c:pt idx="46">
                  <c:v>62.2</c:v>
                </c:pt>
                <c:pt idx="47">
                  <c:v>62.5</c:v>
                </c:pt>
                <c:pt idx="48">
                  <c:v>62.8</c:v>
                </c:pt>
                <c:pt idx="49">
                  <c:v>63.2</c:v>
                </c:pt>
                <c:pt idx="50">
                  <c:v>63.6</c:v>
                </c:pt>
                <c:pt idx="51">
                  <c:v>63.9</c:v>
                </c:pt>
                <c:pt idx="52">
                  <c:v>64.3</c:v>
                </c:pt>
                <c:pt idx="53">
                  <c:v>64.5</c:v>
                </c:pt>
                <c:pt idx="54">
                  <c:v>64.8</c:v>
                </c:pt>
                <c:pt idx="55">
                  <c:v>65.099999999999994</c:v>
                </c:pt>
                <c:pt idx="56">
                  <c:v>65.400000000000006</c:v>
                </c:pt>
                <c:pt idx="57">
                  <c:v>65.7</c:v>
                </c:pt>
                <c:pt idx="58">
                  <c:v>65.900000000000006</c:v>
                </c:pt>
                <c:pt idx="59">
                  <c:v>66.2</c:v>
                </c:pt>
                <c:pt idx="60">
                  <c:v>66.5</c:v>
                </c:pt>
                <c:pt idx="61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E-4E2C-9FD5-0E45CAC704D0}"/>
            </c:ext>
          </c:extLst>
        </c:ser>
        <c:ser>
          <c:idx val="2"/>
          <c:order val="2"/>
          <c:tx>
            <c:strRef>
              <c:f>'Raum 15cm'!$B$34</c:f>
              <c:strCache>
                <c:ptCount val="1"/>
                <c:pt idx="0">
                  <c:v>Messpunkt 6 (°C)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'Raum 15cm'!$C$30:$BL$30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15cm'!$C$34:$BL$34</c:f>
              <c:numCache>
                <c:formatCode>0.0</c:formatCode>
                <c:ptCount val="62"/>
                <c:pt idx="1">
                  <c:v>22.3</c:v>
                </c:pt>
                <c:pt idx="2">
                  <c:v>22.6</c:v>
                </c:pt>
                <c:pt idx="3">
                  <c:v>23</c:v>
                </c:pt>
                <c:pt idx="4">
                  <c:v>23.5</c:v>
                </c:pt>
                <c:pt idx="5">
                  <c:v>24.1</c:v>
                </c:pt>
                <c:pt idx="6">
                  <c:v>24.9</c:v>
                </c:pt>
                <c:pt idx="7">
                  <c:v>25.8</c:v>
                </c:pt>
                <c:pt idx="8">
                  <c:v>26.9</c:v>
                </c:pt>
                <c:pt idx="9">
                  <c:v>28</c:v>
                </c:pt>
                <c:pt idx="10">
                  <c:v>29.2</c:v>
                </c:pt>
                <c:pt idx="11">
                  <c:v>30.6</c:v>
                </c:pt>
                <c:pt idx="12">
                  <c:v>31.6</c:v>
                </c:pt>
                <c:pt idx="13">
                  <c:v>32.799999999999997</c:v>
                </c:pt>
                <c:pt idx="14">
                  <c:v>34</c:v>
                </c:pt>
                <c:pt idx="15">
                  <c:v>35.299999999999997</c:v>
                </c:pt>
                <c:pt idx="16">
                  <c:v>36.5</c:v>
                </c:pt>
                <c:pt idx="17">
                  <c:v>37.6</c:v>
                </c:pt>
                <c:pt idx="18">
                  <c:v>38.700000000000003</c:v>
                </c:pt>
                <c:pt idx="19">
                  <c:v>39.799999999999997</c:v>
                </c:pt>
                <c:pt idx="20">
                  <c:v>40.9</c:v>
                </c:pt>
                <c:pt idx="21">
                  <c:v>41.8</c:v>
                </c:pt>
                <c:pt idx="22">
                  <c:v>42.8</c:v>
                </c:pt>
                <c:pt idx="23">
                  <c:v>43.8</c:v>
                </c:pt>
                <c:pt idx="24">
                  <c:v>44.8</c:v>
                </c:pt>
                <c:pt idx="25">
                  <c:v>45.7</c:v>
                </c:pt>
                <c:pt idx="26">
                  <c:v>46.5</c:v>
                </c:pt>
                <c:pt idx="27">
                  <c:v>47.3</c:v>
                </c:pt>
                <c:pt idx="28">
                  <c:v>48</c:v>
                </c:pt>
                <c:pt idx="29">
                  <c:v>48.7</c:v>
                </c:pt>
                <c:pt idx="30">
                  <c:v>49.5</c:v>
                </c:pt>
                <c:pt idx="31">
                  <c:v>50.2</c:v>
                </c:pt>
                <c:pt idx="32">
                  <c:v>50.8</c:v>
                </c:pt>
                <c:pt idx="33">
                  <c:v>51.5</c:v>
                </c:pt>
                <c:pt idx="34">
                  <c:v>52</c:v>
                </c:pt>
                <c:pt idx="35">
                  <c:v>52.6</c:v>
                </c:pt>
                <c:pt idx="36">
                  <c:v>53.2</c:v>
                </c:pt>
                <c:pt idx="37">
                  <c:v>53.8</c:v>
                </c:pt>
                <c:pt idx="38">
                  <c:v>54.4</c:v>
                </c:pt>
                <c:pt idx="39">
                  <c:v>54.9</c:v>
                </c:pt>
                <c:pt idx="40">
                  <c:v>55.4</c:v>
                </c:pt>
                <c:pt idx="41">
                  <c:v>55.9</c:v>
                </c:pt>
                <c:pt idx="42">
                  <c:v>56.3</c:v>
                </c:pt>
                <c:pt idx="43">
                  <c:v>56.7</c:v>
                </c:pt>
                <c:pt idx="44">
                  <c:v>57.1</c:v>
                </c:pt>
                <c:pt idx="45">
                  <c:v>57.6</c:v>
                </c:pt>
                <c:pt idx="46">
                  <c:v>57.9</c:v>
                </c:pt>
                <c:pt idx="47">
                  <c:v>58.3</c:v>
                </c:pt>
                <c:pt idx="48">
                  <c:v>58.7</c:v>
                </c:pt>
                <c:pt idx="49">
                  <c:v>59.1</c:v>
                </c:pt>
                <c:pt idx="50">
                  <c:v>59.4</c:v>
                </c:pt>
                <c:pt idx="51">
                  <c:v>59.8</c:v>
                </c:pt>
                <c:pt idx="52">
                  <c:v>60</c:v>
                </c:pt>
                <c:pt idx="53">
                  <c:v>60.3</c:v>
                </c:pt>
                <c:pt idx="54">
                  <c:v>60.6</c:v>
                </c:pt>
                <c:pt idx="55">
                  <c:v>60.9</c:v>
                </c:pt>
                <c:pt idx="56">
                  <c:v>61.2</c:v>
                </c:pt>
                <c:pt idx="57">
                  <c:v>61.4</c:v>
                </c:pt>
                <c:pt idx="58">
                  <c:v>61.7</c:v>
                </c:pt>
                <c:pt idx="59">
                  <c:v>62</c:v>
                </c:pt>
                <c:pt idx="60">
                  <c:v>62.2</c:v>
                </c:pt>
                <c:pt idx="61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E-4E2C-9FD5-0E45CAC7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90208"/>
        <c:axId val="432090864"/>
      </c:lineChart>
      <c:catAx>
        <c:axId val="432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90864"/>
        <c:crosses val="autoZero"/>
        <c:auto val="1"/>
        <c:lblAlgn val="ctr"/>
        <c:lblOffset val="100"/>
        <c:noMultiLvlLbl val="0"/>
      </c:catAx>
      <c:valAx>
        <c:axId val="432090864"/>
        <c:scaling>
          <c:orientation val="minMax"/>
          <c:max val="67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15cm'!$B$23</c:f>
              <c:strCache>
                <c:ptCount val="1"/>
                <c:pt idx="0">
                  <c:v>Messpunkt 1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15cm'!$C$21:$AH$21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15cm'!$C$23:$AH$23</c:f>
              <c:numCache>
                <c:formatCode>0.0</c:formatCode>
                <c:ptCount val="32"/>
                <c:pt idx="1">
                  <c:v>23.8</c:v>
                </c:pt>
                <c:pt idx="2">
                  <c:v>24</c:v>
                </c:pt>
                <c:pt idx="3">
                  <c:v>24.2</c:v>
                </c:pt>
                <c:pt idx="4">
                  <c:v>24.5</c:v>
                </c:pt>
                <c:pt idx="5">
                  <c:v>24.6</c:v>
                </c:pt>
                <c:pt idx="6">
                  <c:v>25</c:v>
                </c:pt>
                <c:pt idx="7">
                  <c:v>25.4</c:v>
                </c:pt>
                <c:pt idx="8">
                  <c:v>25.8</c:v>
                </c:pt>
                <c:pt idx="9">
                  <c:v>26.2</c:v>
                </c:pt>
                <c:pt idx="10">
                  <c:v>26.8</c:v>
                </c:pt>
                <c:pt idx="11">
                  <c:v>27.3</c:v>
                </c:pt>
                <c:pt idx="12">
                  <c:v>28.1</c:v>
                </c:pt>
                <c:pt idx="13">
                  <c:v>28.6</c:v>
                </c:pt>
                <c:pt idx="14">
                  <c:v>29.4</c:v>
                </c:pt>
                <c:pt idx="15">
                  <c:v>30.1</c:v>
                </c:pt>
                <c:pt idx="16">
                  <c:v>30.9</c:v>
                </c:pt>
                <c:pt idx="17">
                  <c:v>31.6</c:v>
                </c:pt>
                <c:pt idx="18">
                  <c:v>32.4</c:v>
                </c:pt>
                <c:pt idx="19">
                  <c:v>33.200000000000003</c:v>
                </c:pt>
                <c:pt idx="20">
                  <c:v>34.1</c:v>
                </c:pt>
                <c:pt idx="21">
                  <c:v>35</c:v>
                </c:pt>
                <c:pt idx="22">
                  <c:v>36</c:v>
                </c:pt>
                <c:pt idx="23">
                  <c:v>36.9</c:v>
                </c:pt>
                <c:pt idx="24">
                  <c:v>37.9</c:v>
                </c:pt>
                <c:pt idx="25">
                  <c:v>38.700000000000003</c:v>
                </c:pt>
                <c:pt idx="26">
                  <c:v>39.9</c:v>
                </c:pt>
                <c:pt idx="27">
                  <c:v>41.3</c:v>
                </c:pt>
                <c:pt idx="28">
                  <c:v>41.9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B-420F-B132-AC70CFC54F87}"/>
            </c:ext>
          </c:extLst>
        </c:ser>
        <c:ser>
          <c:idx val="1"/>
          <c:order val="1"/>
          <c:tx>
            <c:strRef>
              <c:f>'Raum 15cm'!$B$24</c:f>
              <c:strCache>
                <c:ptCount val="1"/>
                <c:pt idx="0">
                  <c:v>Messpunkt 5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'Raum 15cm'!$C$21:$AH$21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15cm'!$C$24:$AH$24</c:f>
              <c:numCache>
                <c:formatCode>0.0</c:formatCode>
                <c:ptCount val="32"/>
                <c:pt idx="1">
                  <c:v>22.1</c:v>
                </c:pt>
                <c:pt idx="2">
                  <c:v>22.1</c:v>
                </c:pt>
                <c:pt idx="3">
                  <c:v>22.2</c:v>
                </c:pt>
                <c:pt idx="4">
                  <c:v>22.3</c:v>
                </c:pt>
                <c:pt idx="5">
                  <c:v>22.5</c:v>
                </c:pt>
                <c:pt idx="6">
                  <c:v>22.8</c:v>
                </c:pt>
                <c:pt idx="7">
                  <c:v>23.3</c:v>
                </c:pt>
                <c:pt idx="8">
                  <c:v>23.9</c:v>
                </c:pt>
                <c:pt idx="9">
                  <c:v>24.5</c:v>
                </c:pt>
                <c:pt idx="10">
                  <c:v>25.2</c:v>
                </c:pt>
                <c:pt idx="11">
                  <c:v>26.2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30.9</c:v>
                </c:pt>
                <c:pt idx="17">
                  <c:v>31.9</c:v>
                </c:pt>
                <c:pt idx="18">
                  <c:v>32.799999999999997</c:v>
                </c:pt>
                <c:pt idx="19">
                  <c:v>33.799999999999997</c:v>
                </c:pt>
                <c:pt idx="20">
                  <c:v>34.799999999999997</c:v>
                </c:pt>
                <c:pt idx="21">
                  <c:v>35.799999999999997</c:v>
                </c:pt>
                <c:pt idx="22">
                  <c:v>36.799999999999997</c:v>
                </c:pt>
                <c:pt idx="23">
                  <c:v>37.799999999999997</c:v>
                </c:pt>
                <c:pt idx="24">
                  <c:v>38.799999999999997</c:v>
                </c:pt>
                <c:pt idx="25">
                  <c:v>39.799999999999997</c:v>
                </c:pt>
                <c:pt idx="26">
                  <c:v>40.799999999999997</c:v>
                </c:pt>
                <c:pt idx="27">
                  <c:v>41.9</c:v>
                </c:pt>
                <c:pt idx="28">
                  <c:v>42.8</c:v>
                </c:pt>
                <c:pt idx="29">
                  <c:v>43.9</c:v>
                </c:pt>
                <c:pt idx="30">
                  <c:v>45.1</c:v>
                </c:pt>
                <c:pt idx="31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B-420F-B132-AC70CFC54F87}"/>
            </c:ext>
          </c:extLst>
        </c:ser>
        <c:ser>
          <c:idx val="2"/>
          <c:order val="2"/>
          <c:tx>
            <c:strRef>
              <c:f>'Raum 15cm'!$B$25</c:f>
              <c:strCache>
                <c:ptCount val="1"/>
                <c:pt idx="0">
                  <c:v>Messpunkt 6 (°C)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'Raum 15cm'!$C$21:$AH$21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15cm'!$C$25:$AH$25</c:f>
              <c:numCache>
                <c:formatCode>0.0</c:formatCode>
                <c:ptCount val="32"/>
                <c:pt idx="1">
                  <c:v>22.3</c:v>
                </c:pt>
                <c:pt idx="2">
                  <c:v>22.5</c:v>
                </c:pt>
                <c:pt idx="3">
                  <c:v>22.7</c:v>
                </c:pt>
                <c:pt idx="4">
                  <c:v>22.9</c:v>
                </c:pt>
                <c:pt idx="5">
                  <c:v>23.2</c:v>
                </c:pt>
                <c:pt idx="6">
                  <c:v>23.3</c:v>
                </c:pt>
                <c:pt idx="7">
                  <c:v>23.5</c:v>
                </c:pt>
                <c:pt idx="8">
                  <c:v>23.6</c:v>
                </c:pt>
                <c:pt idx="9">
                  <c:v>23.8</c:v>
                </c:pt>
                <c:pt idx="10">
                  <c:v>24</c:v>
                </c:pt>
                <c:pt idx="11">
                  <c:v>24.1</c:v>
                </c:pt>
                <c:pt idx="12">
                  <c:v>24.3</c:v>
                </c:pt>
                <c:pt idx="13">
                  <c:v>24.6</c:v>
                </c:pt>
                <c:pt idx="14">
                  <c:v>24.8</c:v>
                </c:pt>
                <c:pt idx="15">
                  <c:v>25.1</c:v>
                </c:pt>
                <c:pt idx="16">
                  <c:v>25.3</c:v>
                </c:pt>
                <c:pt idx="17">
                  <c:v>25.7</c:v>
                </c:pt>
                <c:pt idx="18">
                  <c:v>26.2</c:v>
                </c:pt>
                <c:pt idx="19">
                  <c:v>26.4</c:v>
                </c:pt>
                <c:pt idx="20">
                  <c:v>26.8</c:v>
                </c:pt>
                <c:pt idx="21">
                  <c:v>27.5</c:v>
                </c:pt>
                <c:pt idx="22">
                  <c:v>27.8</c:v>
                </c:pt>
                <c:pt idx="23">
                  <c:v>28.3</c:v>
                </c:pt>
                <c:pt idx="24">
                  <c:v>28.7</c:v>
                </c:pt>
                <c:pt idx="25">
                  <c:v>29.2</c:v>
                </c:pt>
                <c:pt idx="26">
                  <c:v>29.8</c:v>
                </c:pt>
                <c:pt idx="27">
                  <c:v>30.3</c:v>
                </c:pt>
                <c:pt idx="28">
                  <c:v>30.8</c:v>
                </c:pt>
                <c:pt idx="29">
                  <c:v>31.4</c:v>
                </c:pt>
                <c:pt idx="30">
                  <c:v>32</c:v>
                </c:pt>
                <c:pt idx="31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B-420F-B132-AC70CFC54F87}"/>
            </c:ext>
          </c:extLst>
        </c:ser>
        <c:ser>
          <c:idx val="3"/>
          <c:order val="3"/>
          <c:tx>
            <c:strRef>
              <c:f>'Raum 15cm'!$B$26</c:f>
              <c:strCache>
                <c:ptCount val="1"/>
                <c:pt idx="0">
                  <c:v>Messpunkt 7 (°C)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'Raum 15cm'!$C$21:$AH$21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15cm'!$C$26:$AH$26</c:f>
              <c:numCache>
                <c:formatCode>0.0</c:formatCode>
                <c:ptCount val="32"/>
                <c:pt idx="1">
                  <c:v>22.4</c:v>
                </c:pt>
                <c:pt idx="2">
                  <c:v>22.4</c:v>
                </c:pt>
                <c:pt idx="3">
                  <c:v>22.5</c:v>
                </c:pt>
                <c:pt idx="4">
                  <c:v>22.5</c:v>
                </c:pt>
                <c:pt idx="5">
                  <c:v>22.6</c:v>
                </c:pt>
                <c:pt idx="6">
                  <c:v>22.6</c:v>
                </c:pt>
                <c:pt idx="7">
                  <c:v>22.7</c:v>
                </c:pt>
                <c:pt idx="8">
                  <c:v>22.8</c:v>
                </c:pt>
                <c:pt idx="9">
                  <c:v>23</c:v>
                </c:pt>
                <c:pt idx="10">
                  <c:v>23.2</c:v>
                </c:pt>
                <c:pt idx="11">
                  <c:v>23.3</c:v>
                </c:pt>
                <c:pt idx="12">
                  <c:v>23.5</c:v>
                </c:pt>
                <c:pt idx="13">
                  <c:v>23.6</c:v>
                </c:pt>
                <c:pt idx="14">
                  <c:v>23.8</c:v>
                </c:pt>
                <c:pt idx="15">
                  <c:v>23.9</c:v>
                </c:pt>
                <c:pt idx="16">
                  <c:v>24.1</c:v>
                </c:pt>
                <c:pt idx="17">
                  <c:v>24.2</c:v>
                </c:pt>
                <c:pt idx="18">
                  <c:v>24.3</c:v>
                </c:pt>
                <c:pt idx="19">
                  <c:v>24.6</c:v>
                </c:pt>
                <c:pt idx="20">
                  <c:v>24.8</c:v>
                </c:pt>
                <c:pt idx="21">
                  <c:v>24.9</c:v>
                </c:pt>
                <c:pt idx="22">
                  <c:v>25.1</c:v>
                </c:pt>
                <c:pt idx="23">
                  <c:v>25.2</c:v>
                </c:pt>
                <c:pt idx="24">
                  <c:v>25.4</c:v>
                </c:pt>
                <c:pt idx="25">
                  <c:v>25.6</c:v>
                </c:pt>
                <c:pt idx="26">
                  <c:v>25.8</c:v>
                </c:pt>
                <c:pt idx="27">
                  <c:v>25.9</c:v>
                </c:pt>
                <c:pt idx="28">
                  <c:v>26.1</c:v>
                </c:pt>
                <c:pt idx="29">
                  <c:v>26.3</c:v>
                </c:pt>
                <c:pt idx="30">
                  <c:v>26.5</c:v>
                </c:pt>
                <c:pt idx="31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B-420F-B132-AC70CFC5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89984"/>
        <c:axId val="580288016"/>
      </c:lineChart>
      <c:catAx>
        <c:axId val="5802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288016"/>
        <c:crosses val="autoZero"/>
        <c:auto val="1"/>
        <c:lblAlgn val="ctr"/>
        <c:lblOffset val="100"/>
        <c:noMultiLvlLbl val="0"/>
      </c:catAx>
      <c:valAx>
        <c:axId val="580288016"/>
        <c:scaling>
          <c:orientation val="minMax"/>
          <c:max val="47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2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20cm'!$B$22</c:f>
              <c:strCache>
                <c:ptCount val="1"/>
                <c:pt idx="0">
                  <c:v>Messpunkt 2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20cm'!$C$21:$AH$21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20cm'!$C$22:$AH$22</c:f>
              <c:numCache>
                <c:formatCode>0.0</c:formatCode>
                <c:ptCount val="32"/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20.399999999999999</c:v>
                </c:pt>
                <c:pt idx="9">
                  <c:v>20.7</c:v>
                </c:pt>
                <c:pt idx="10">
                  <c:v>21.1</c:v>
                </c:pt>
                <c:pt idx="11">
                  <c:v>21.5</c:v>
                </c:pt>
                <c:pt idx="12">
                  <c:v>21.9</c:v>
                </c:pt>
                <c:pt idx="13">
                  <c:v>22.3</c:v>
                </c:pt>
                <c:pt idx="14">
                  <c:v>22.8</c:v>
                </c:pt>
                <c:pt idx="15">
                  <c:v>23.3</c:v>
                </c:pt>
                <c:pt idx="16">
                  <c:v>23.9</c:v>
                </c:pt>
                <c:pt idx="17">
                  <c:v>24.4</c:v>
                </c:pt>
                <c:pt idx="18">
                  <c:v>25</c:v>
                </c:pt>
                <c:pt idx="19">
                  <c:v>25.7</c:v>
                </c:pt>
                <c:pt idx="20">
                  <c:v>26.4</c:v>
                </c:pt>
                <c:pt idx="21">
                  <c:v>27.5</c:v>
                </c:pt>
                <c:pt idx="22">
                  <c:v>27.8</c:v>
                </c:pt>
                <c:pt idx="23">
                  <c:v>28.5</c:v>
                </c:pt>
                <c:pt idx="24">
                  <c:v>29.3</c:v>
                </c:pt>
                <c:pt idx="25">
                  <c:v>30.1</c:v>
                </c:pt>
                <c:pt idx="26">
                  <c:v>31</c:v>
                </c:pt>
                <c:pt idx="27">
                  <c:v>31.8</c:v>
                </c:pt>
                <c:pt idx="28">
                  <c:v>32.6</c:v>
                </c:pt>
                <c:pt idx="29">
                  <c:v>33.5</c:v>
                </c:pt>
                <c:pt idx="30">
                  <c:v>34.4</c:v>
                </c:pt>
                <c:pt idx="31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A02-A2DF-8D78D913E42B}"/>
            </c:ext>
          </c:extLst>
        </c:ser>
        <c:ser>
          <c:idx val="1"/>
          <c:order val="1"/>
          <c:tx>
            <c:strRef>
              <c:f>'Raum 20cm'!$B$23</c:f>
              <c:strCache>
                <c:ptCount val="1"/>
                <c:pt idx="0">
                  <c:v>Messpunkt 8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'Raum 20cm'!$C$21:$AH$21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20cm'!$C$23:$AH$23</c:f>
              <c:numCache>
                <c:formatCode>0.0</c:formatCode>
                <c:ptCount val="32"/>
                <c:pt idx="1">
                  <c:v>21.4</c:v>
                </c:pt>
                <c:pt idx="2">
                  <c:v>21.5</c:v>
                </c:pt>
                <c:pt idx="3">
                  <c:v>21.5</c:v>
                </c:pt>
                <c:pt idx="4">
                  <c:v>21.6</c:v>
                </c:pt>
                <c:pt idx="5">
                  <c:v>21.6</c:v>
                </c:pt>
                <c:pt idx="6">
                  <c:v>21.7</c:v>
                </c:pt>
                <c:pt idx="7">
                  <c:v>21.8</c:v>
                </c:pt>
                <c:pt idx="8">
                  <c:v>22</c:v>
                </c:pt>
                <c:pt idx="9">
                  <c:v>22.1</c:v>
                </c:pt>
                <c:pt idx="10">
                  <c:v>22.3</c:v>
                </c:pt>
                <c:pt idx="11">
                  <c:v>22.4</c:v>
                </c:pt>
                <c:pt idx="12">
                  <c:v>22.6</c:v>
                </c:pt>
                <c:pt idx="13">
                  <c:v>22.8</c:v>
                </c:pt>
                <c:pt idx="14">
                  <c:v>23</c:v>
                </c:pt>
                <c:pt idx="15">
                  <c:v>23.2</c:v>
                </c:pt>
                <c:pt idx="16">
                  <c:v>23.4</c:v>
                </c:pt>
                <c:pt idx="17">
                  <c:v>23.5</c:v>
                </c:pt>
                <c:pt idx="18">
                  <c:v>23.7</c:v>
                </c:pt>
                <c:pt idx="19">
                  <c:v>23.9</c:v>
                </c:pt>
                <c:pt idx="20">
                  <c:v>24.1</c:v>
                </c:pt>
                <c:pt idx="21">
                  <c:v>24.2</c:v>
                </c:pt>
                <c:pt idx="22">
                  <c:v>24.3</c:v>
                </c:pt>
                <c:pt idx="23">
                  <c:v>24.4</c:v>
                </c:pt>
                <c:pt idx="24">
                  <c:v>24.6</c:v>
                </c:pt>
                <c:pt idx="25">
                  <c:v>24.8</c:v>
                </c:pt>
                <c:pt idx="26">
                  <c:v>24.9</c:v>
                </c:pt>
                <c:pt idx="27">
                  <c:v>25.1</c:v>
                </c:pt>
                <c:pt idx="28">
                  <c:v>25.2</c:v>
                </c:pt>
                <c:pt idx="29">
                  <c:v>25.3</c:v>
                </c:pt>
                <c:pt idx="30">
                  <c:v>25.5</c:v>
                </c:pt>
                <c:pt idx="31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8-4A02-A2DF-8D78D913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77208"/>
        <c:axId val="579284424"/>
      </c:lineChart>
      <c:catAx>
        <c:axId val="57927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284424"/>
        <c:crosses val="autoZero"/>
        <c:auto val="1"/>
        <c:lblAlgn val="ctr"/>
        <c:lblOffset val="100"/>
        <c:noMultiLvlLbl val="0"/>
      </c:catAx>
      <c:valAx>
        <c:axId val="579284424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2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20cm'!$B$28</c:f>
              <c:strCache>
                <c:ptCount val="1"/>
                <c:pt idx="0">
                  <c:v>Messpunkt 2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20cm'!$C$27:$BL$27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20cm'!$C$28:$BL$28</c:f>
              <c:numCache>
                <c:formatCode>0.0</c:formatCode>
                <c:ptCount val="62"/>
                <c:pt idx="1">
                  <c:v>22.3</c:v>
                </c:pt>
                <c:pt idx="2">
                  <c:v>22.8</c:v>
                </c:pt>
                <c:pt idx="3">
                  <c:v>23.1</c:v>
                </c:pt>
                <c:pt idx="4">
                  <c:v>23.5</c:v>
                </c:pt>
                <c:pt idx="5">
                  <c:v>23.9</c:v>
                </c:pt>
                <c:pt idx="6">
                  <c:v>24.3</c:v>
                </c:pt>
                <c:pt idx="7">
                  <c:v>24.8</c:v>
                </c:pt>
                <c:pt idx="8">
                  <c:v>25.3</c:v>
                </c:pt>
                <c:pt idx="9">
                  <c:v>25.8</c:v>
                </c:pt>
                <c:pt idx="10">
                  <c:v>26.4</c:v>
                </c:pt>
                <c:pt idx="11">
                  <c:v>26.9</c:v>
                </c:pt>
                <c:pt idx="12">
                  <c:v>27.5</c:v>
                </c:pt>
                <c:pt idx="13">
                  <c:v>28.6</c:v>
                </c:pt>
                <c:pt idx="14">
                  <c:v>29.1</c:v>
                </c:pt>
                <c:pt idx="15">
                  <c:v>29.7</c:v>
                </c:pt>
                <c:pt idx="16">
                  <c:v>30.3</c:v>
                </c:pt>
                <c:pt idx="17">
                  <c:v>30.8</c:v>
                </c:pt>
                <c:pt idx="18">
                  <c:v>31.3</c:v>
                </c:pt>
                <c:pt idx="19">
                  <c:v>31.9</c:v>
                </c:pt>
                <c:pt idx="20">
                  <c:v>32.299999999999997</c:v>
                </c:pt>
                <c:pt idx="21">
                  <c:v>32.799999999999997</c:v>
                </c:pt>
                <c:pt idx="22">
                  <c:v>33.299999999999997</c:v>
                </c:pt>
                <c:pt idx="23">
                  <c:v>33.6</c:v>
                </c:pt>
                <c:pt idx="24">
                  <c:v>34.1</c:v>
                </c:pt>
                <c:pt idx="25">
                  <c:v>34.5</c:v>
                </c:pt>
                <c:pt idx="26">
                  <c:v>35</c:v>
                </c:pt>
                <c:pt idx="27">
                  <c:v>35.4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36.6</c:v>
                </c:pt>
                <c:pt idx="31">
                  <c:v>37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38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40.1</c:v>
                </c:pt>
                <c:pt idx="42">
                  <c:v>40.4</c:v>
                </c:pt>
                <c:pt idx="43">
                  <c:v>40.700000000000003</c:v>
                </c:pt>
                <c:pt idx="44">
                  <c:v>41</c:v>
                </c:pt>
                <c:pt idx="45">
                  <c:v>41.2</c:v>
                </c:pt>
                <c:pt idx="46">
                  <c:v>41.4</c:v>
                </c:pt>
                <c:pt idx="47">
                  <c:v>41.6</c:v>
                </c:pt>
                <c:pt idx="48">
                  <c:v>41.9</c:v>
                </c:pt>
                <c:pt idx="49">
                  <c:v>42.1</c:v>
                </c:pt>
                <c:pt idx="50">
                  <c:v>42.3</c:v>
                </c:pt>
                <c:pt idx="51">
                  <c:v>42.5</c:v>
                </c:pt>
                <c:pt idx="52">
                  <c:v>42.8</c:v>
                </c:pt>
                <c:pt idx="53">
                  <c:v>43</c:v>
                </c:pt>
                <c:pt idx="54">
                  <c:v>43.3</c:v>
                </c:pt>
                <c:pt idx="55">
                  <c:v>43.5</c:v>
                </c:pt>
                <c:pt idx="56">
                  <c:v>43.7</c:v>
                </c:pt>
                <c:pt idx="57">
                  <c:v>43.8</c:v>
                </c:pt>
                <c:pt idx="58">
                  <c:v>44</c:v>
                </c:pt>
                <c:pt idx="59">
                  <c:v>44.2</c:v>
                </c:pt>
                <c:pt idx="60">
                  <c:v>44.4</c:v>
                </c:pt>
                <c:pt idx="61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F-4BB7-9E1F-04AA69F6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84096"/>
        <c:axId val="579284752"/>
      </c:lineChart>
      <c:catAx>
        <c:axId val="57928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284752"/>
        <c:crosses val="autoZero"/>
        <c:auto val="1"/>
        <c:lblAlgn val="ctr"/>
        <c:lblOffset val="100"/>
        <c:noMultiLvlLbl val="0"/>
      </c:catAx>
      <c:valAx>
        <c:axId val="579284752"/>
        <c:scaling>
          <c:orientation val="minMax"/>
          <c:max val="4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2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25cm'!$B$22</c:f>
              <c:strCache>
                <c:ptCount val="1"/>
                <c:pt idx="0">
                  <c:v>Messpunkt 3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25cm'!$C$21:$AH$21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25cm'!$C$22:$AH$22</c:f>
              <c:numCache>
                <c:formatCode>0.0</c:formatCode>
                <c:ptCount val="32"/>
                <c:pt idx="1">
                  <c:v>20.3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20.7</c:v>
                </c:pt>
                <c:pt idx="6">
                  <c:v>20.9</c:v>
                </c:pt>
                <c:pt idx="7">
                  <c:v>21</c:v>
                </c:pt>
                <c:pt idx="8">
                  <c:v>21.2</c:v>
                </c:pt>
                <c:pt idx="9">
                  <c:v>21.4</c:v>
                </c:pt>
                <c:pt idx="10">
                  <c:v>21.7</c:v>
                </c:pt>
                <c:pt idx="11">
                  <c:v>22</c:v>
                </c:pt>
                <c:pt idx="12">
                  <c:v>22.3</c:v>
                </c:pt>
                <c:pt idx="13">
                  <c:v>22.6</c:v>
                </c:pt>
                <c:pt idx="14">
                  <c:v>22.9</c:v>
                </c:pt>
                <c:pt idx="15">
                  <c:v>23.3</c:v>
                </c:pt>
                <c:pt idx="16">
                  <c:v>23.6</c:v>
                </c:pt>
                <c:pt idx="17">
                  <c:v>24</c:v>
                </c:pt>
                <c:pt idx="18">
                  <c:v>24.2</c:v>
                </c:pt>
                <c:pt idx="19">
                  <c:v>24.7</c:v>
                </c:pt>
                <c:pt idx="20">
                  <c:v>25.2</c:v>
                </c:pt>
                <c:pt idx="21">
                  <c:v>25.4</c:v>
                </c:pt>
                <c:pt idx="22">
                  <c:v>25.9</c:v>
                </c:pt>
                <c:pt idx="23">
                  <c:v>26.3</c:v>
                </c:pt>
                <c:pt idx="24">
                  <c:v>26.8</c:v>
                </c:pt>
                <c:pt idx="25">
                  <c:v>27.3</c:v>
                </c:pt>
                <c:pt idx="26">
                  <c:v>27.8</c:v>
                </c:pt>
                <c:pt idx="27">
                  <c:v>28.3</c:v>
                </c:pt>
                <c:pt idx="28">
                  <c:v>28.8</c:v>
                </c:pt>
                <c:pt idx="29">
                  <c:v>29.3</c:v>
                </c:pt>
                <c:pt idx="30">
                  <c:v>29.8</c:v>
                </c:pt>
                <c:pt idx="31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5-40C2-81C6-7BD69811BF16}"/>
            </c:ext>
          </c:extLst>
        </c:ser>
        <c:ser>
          <c:idx val="1"/>
          <c:order val="1"/>
          <c:tx>
            <c:strRef>
              <c:f>'Raum 25cm'!$B$23</c:f>
              <c:strCache>
                <c:ptCount val="1"/>
                <c:pt idx="0">
                  <c:v>Messpunkt 9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'Raum 25cm'!$C$21:$AH$21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25cm'!$C$23:$AH$23</c:f>
              <c:numCache>
                <c:formatCode>0.0</c:formatCode>
                <c:ptCount val="32"/>
                <c:pt idx="1">
                  <c:v>22.4</c:v>
                </c:pt>
                <c:pt idx="2">
                  <c:v>22.6</c:v>
                </c:pt>
                <c:pt idx="3">
                  <c:v>22.6</c:v>
                </c:pt>
                <c:pt idx="4">
                  <c:v>22.6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23.1</c:v>
                </c:pt>
                <c:pt idx="23">
                  <c:v>23.2</c:v>
                </c:pt>
                <c:pt idx="24">
                  <c:v>23.2</c:v>
                </c:pt>
                <c:pt idx="25">
                  <c:v>23.3</c:v>
                </c:pt>
                <c:pt idx="26">
                  <c:v>23.4</c:v>
                </c:pt>
                <c:pt idx="27">
                  <c:v>23.5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5-40C2-81C6-7BD69811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14584"/>
        <c:axId val="580305072"/>
      </c:lineChart>
      <c:catAx>
        <c:axId val="5803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05072"/>
        <c:crosses val="autoZero"/>
        <c:auto val="1"/>
        <c:lblAlgn val="ctr"/>
        <c:lblOffset val="100"/>
        <c:noMultiLvlLbl val="0"/>
      </c:catAx>
      <c:valAx>
        <c:axId val="580305072"/>
        <c:scaling>
          <c:orientation val="minMax"/>
          <c:max val="3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25cm'!$B$28</c:f>
              <c:strCache>
                <c:ptCount val="1"/>
                <c:pt idx="0">
                  <c:v>Messpunkt 3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25cm'!$C$27:$BL$27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25cm'!$C$28:$BL$28</c:f>
              <c:numCache>
                <c:formatCode>0.0</c:formatCode>
                <c:ptCount val="62"/>
                <c:pt idx="1">
                  <c:v>22.3</c:v>
                </c:pt>
                <c:pt idx="2">
                  <c:v>22.7</c:v>
                </c:pt>
                <c:pt idx="3">
                  <c:v>22.9</c:v>
                </c:pt>
                <c:pt idx="4">
                  <c:v>23.2</c:v>
                </c:pt>
                <c:pt idx="5">
                  <c:v>23.4</c:v>
                </c:pt>
                <c:pt idx="6">
                  <c:v>23.7</c:v>
                </c:pt>
                <c:pt idx="7">
                  <c:v>24</c:v>
                </c:pt>
                <c:pt idx="8">
                  <c:v>24.4</c:v>
                </c:pt>
                <c:pt idx="9">
                  <c:v>24.8</c:v>
                </c:pt>
                <c:pt idx="10">
                  <c:v>25.2</c:v>
                </c:pt>
                <c:pt idx="11">
                  <c:v>25.5</c:v>
                </c:pt>
                <c:pt idx="12">
                  <c:v>26</c:v>
                </c:pt>
                <c:pt idx="13">
                  <c:v>26.4</c:v>
                </c:pt>
                <c:pt idx="14">
                  <c:v>26.8</c:v>
                </c:pt>
                <c:pt idx="15">
                  <c:v>27.3</c:v>
                </c:pt>
                <c:pt idx="16">
                  <c:v>27.7</c:v>
                </c:pt>
                <c:pt idx="17">
                  <c:v>28.2</c:v>
                </c:pt>
                <c:pt idx="18">
                  <c:v>28.6</c:v>
                </c:pt>
                <c:pt idx="19">
                  <c:v>29</c:v>
                </c:pt>
                <c:pt idx="20">
                  <c:v>29.5</c:v>
                </c:pt>
                <c:pt idx="21">
                  <c:v>29.9</c:v>
                </c:pt>
                <c:pt idx="22">
                  <c:v>30.2</c:v>
                </c:pt>
                <c:pt idx="23">
                  <c:v>30.6</c:v>
                </c:pt>
                <c:pt idx="24">
                  <c:v>31</c:v>
                </c:pt>
                <c:pt idx="25">
                  <c:v>31.4</c:v>
                </c:pt>
                <c:pt idx="26">
                  <c:v>31.8</c:v>
                </c:pt>
                <c:pt idx="27">
                  <c:v>32.1</c:v>
                </c:pt>
                <c:pt idx="28">
                  <c:v>32.6</c:v>
                </c:pt>
                <c:pt idx="29">
                  <c:v>32.9</c:v>
                </c:pt>
                <c:pt idx="30">
                  <c:v>33.200000000000003</c:v>
                </c:pt>
                <c:pt idx="31">
                  <c:v>33.5</c:v>
                </c:pt>
                <c:pt idx="32">
                  <c:v>33.799999999999997</c:v>
                </c:pt>
                <c:pt idx="33">
                  <c:v>34.1</c:v>
                </c:pt>
                <c:pt idx="34">
                  <c:v>34.4</c:v>
                </c:pt>
                <c:pt idx="35">
                  <c:v>34.700000000000003</c:v>
                </c:pt>
                <c:pt idx="36">
                  <c:v>35</c:v>
                </c:pt>
                <c:pt idx="37">
                  <c:v>35.4</c:v>
                </c:pt>
                <c:pt idx="38">
                  <c:v>35.700000000000003</c:v>
                </c:pt>
                <c:pt idx="39">
                  <c:v>35.9</c:v>
                </c:pt>
                <c:pt idx="40">
                  <c:v>36.1</c:v>
                </c:pt>
                <c:pt idx="41">
                  <c:v>36.299999999999997</c:v>
                </c:pt>
                <c:pt idx="42">
                  <c:v>36.5</c:v>
                </c:pt>
                <c:pt idx="43">
                  <c:v>36.700000000000003</c:v>
                </c:pt>
                <c:pt idx="44">
                  <c:v>37</c:v>
                </c:pt>
                <c:pt idx="45">
                  <c:v>37.299999999999997</c:v>
                </c:pt>
                <c:pt idx="46">
                  <c:v>37.5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38.9</c:v>
                </c:pt>
                <c:pt idx="55">
                  <c:v>39.1</c:v>
                </c:pt>
                <c:pt idx="56">
                  <c:v>39.4</c:v>
                </c:pt>
                <c:pt idx="57">
                  <c:v>39.5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40</c:v>
                </c:pt>
                <c:pt idx="61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BA7-89F2-CC9B3BC8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71216"/>
        <c:axId val="569273840"/>
      </c:lineChart>
      <c:catAx>
        <c:axId val="5692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73840"/>
        <c:crosses val="autoZero"/>
        <c:auto val="1"/>
        <c:lblAlgn val="ctr"/>
        <c:lblOffset val="100"/>
        <c:noMultiLvlLbl val="0"/>
      </c:catAx>
      <c:valAx>
        <c:axId val="569273840"/>
        <c:scaling>
          <c:orientation val="minMax"/>
          <c:max val="41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2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30cm'!$B$22</c:f>
              <c:strCache>
                <c:ptCount val="1"/>
                <c:pt idx="0">
                  <c:v>Messpunkt 4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30cm'!$C$21:$AH$21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30cm'!$C$22:$AH$22</c:f>
              <c:numCache>
                <c:formatCode>0.0</c:formatCode>
                <c:ptCount val="32"/>
                <c:pt idx="1">
                  <c:v>20.3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20.7</c:v>
                </c:pt>
                <c:pt idx="6">
                  <c:v>20.9</c:v>
                </c:pt>
                <c:pt idx="7">
                  <c:v>21</c:v>
                </c:pt>
                <c:pt idx="8">
                  <c:v>21.2</c:v>
                </c:pt>
                <c:pt idx="9">
                  <c:v>21.4</c:v>
                </c:pt>
                <c:pt idx="10">
                  <c:v>21.7</c:v>
                </c:pt>
                <c:pt idx="11">
                  <c:v>22</c:v>
                </c:pt>
                <c:pt idx="12">
                  <c:v>22.3</c:v>
                </c:pt>
                <c:pt idx="13">
                  <c:v>22.6</c:v>
                </c:pt>
                <c:pt idx="14">
                  <c:v>22.9</c:v>
                </c:pt>
                <c:pt idx="15">
                  <c:v>23.3</c:v>
                </c:pt>
                <c:pt idx="16">
                  <c:v>23.6</c:v>
                </c:pt>
                <c:pt idx="17">
                  <c:v>24</c:v>
                </c:pt>
                <c:pt idx="18">
                  <c:v>24.2</c:v>
                </c:pt>
                <c:pt idx="19">
                  <c:v>24.7</c:v>
                </c:pt>
                <c:pt idx="20">
                  <c:v>25.2</c:v>
                </c:pt>
                <c:pt idx="21">
                  <c:v>25.4</c:v>
                </c:pt>
                <c:pt idx="22">
                  <c:v>25.9</c:v>
                </c:pt>
                <c:pt idx="23">
                  <c:v>26.3</c:v>
                </c:pt>
                <c:pt idx="24">
                  <c:v>26.8</c:v>
                </c:pt>
                <c:pt idx="25">
                  <c:v>27.3</c:v>
                </c:pt>
                <c:pt idx="26">
                  <c:v>27.8</c:v>
                </c:pt>
                <c:pt idx="27">
                  <c:v>28.3</c:v>
                </c:pt>
                <c:pt idx="28">
                  <c:v>28.8</c:v>
                </c:pt>
                <c:pt idx="29">
                  <c:v>29.3</c:v>
                </c:pt>
                <c:pt idx="30">
                  <c:v>29.8</c:v>
                </c:pt>
                <c:pt idx="31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F-497C-A59F-5451EF2E7364}"/>
            </c:ext>
          </c:extLst>
        </c:ser>
        <c:ser>
          <c:idx val="1"/>
          <c:order val="1"/>
          <c:tx>
            <c:strRef>
              <c:f>'Raum 30cm'!$B$23</c:f>
              <c:strCache>
                <c:ptCount val="1"/>
                <c:pt idx="0">
                  <c:v>Messpunkt 10 (°C)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'Raum 30cm'!$C$21:$AH$21</c:f>
              <c:numCache>
                <c:formatCode>General</c:formatCode>
                <c:ptCount val="3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cat>
          <c:val>
            <c:numRef>
              <c:f>'Raum 30cm'!$C$23:$AH$23</c:f>
              <c:numCache>
                <c:formatCode>0.0</c:formatCode>
                <c:ptCount val="32"/>
                <c:pt idx="1">
                  <c:v>22.4</c:v>
                </c:pt>
                <c:pt idx="2">
                  <c:v>22.6</c:v>
                </c:pt>
                <c:pt idx="3">
                  <c:v>22.6</c:v>
                </c:pt>
                <c:pt idx="4">
                  <c:v>22.6</c:v>
                </c:pt>
                <c:pt idx="5">
                  <c:v>22.7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22.9</c:v>
                </c:pt>
                <c:pt idx="15">
                  <c:v>22.9</c:v>
                </c:pt>
                <c:pt idx="16">
                  <c:v>22.9</c:v>
                </c:pt>
                <c:pt idx="17">
                  <c:v>22.9</c:v>
                </c:pt>
                <c:pt idx="18">
                  <c:v>22.9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23.1</c:v>
                </c:pt>
                <c:pt idx="23">
                  <c:v>23.2</c:v>
                </c:pt>
                <c:pt idx="24">
                  <c:v>23.2</c:v>
                </c:pt>
                <c:pt idx="25">
                  <c:v>23.3</c:v>
                </c:pt>
                <c:pt idx="26">
                  <c:v>23.4</c:v>
                </c:pt>
                <c:pt idx="27">
                  <c:v>23.5</c:v>
                </c:pt>
                <c:pt idx="28">
                  <c:v>23.6</c:v>
                </c:pt>
                <c:pt idx="29">
                  <c:v>23.7</c:v>
                </c:pt>
                <c:pt idx="30">
                  <c:v>23.8</c:v>
                </c:pt>
                <c:pt idx="3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F-497C-A59F-5451EF2E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48888"/>
        <c:axId val="581646264"/>
      </c:lineChart>
      <c:catAx>
        <c:axId val="5816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646264"/>
        <c:crosses val="autoZero"/>
        <c:auto val="1"/>
        <c:lblAlgn val="ctr"/>
        <c:lblOffset val="100"/>
        <c:noMultiLvlLbl val="0"/>
      </c:catAx>
      <c:valAx>
        <c:axId val="581646264"/>
        <c:scaling>
          <c:orientation val="minMax"/>
          <c:max val="3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6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'Raum 30cm'!$B$30</c:f>
              <c:strCache>
                <c:ptCount val="1"/>
                <c:pt idx="0">
                  <c:v>Messpunkt 4 (°C)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'Raum 30cm'!$C$29:$BL$29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'Raum 30cm'!$C$30:$BL$30</c:f>
              <c:numCache>
                <c:formatCode>0.0</c:formatCode>
                <c:ptCount val="62"/>
                <c:pt idx="1">
                  <c:v>22.3</c:v>
                </c:pt>
                <c:pt idx="2">
                  <c:v>22.4</c:v>
                </c:pt>
                <c:pt idx="3">
                  <c:v>22.6</c:v>
                </c:pt>
                <c:pt idx="4">
                  <c:v>22.7</c:v>
                </c:pt>
                <c:pt idx="5">
                  <c:v>22.9</c:v>
                </c:pt>
                <c:pt idx="6">
                  <c:v>23</c:v>
                </c:pt>
                <c:pt idx="7">
                  <c:v>23.2</c:v>
                </c:pt>
                <c:pt idx="8">
                  <c:v>23.4</c:v>
                </c:pt>
                <c:pt idx="9">
                  <c:v>23.6</c:v>
                </c:pt>
                <c:pt idx="10">
                  <c:v>23.8</c:v>
                </c:pt>
                <c:pt idx="11">
                  <c:v>24</c:v>
                </c:pt>
                <c:pt idx="12">
                  <c:v>24.2</c:v>
                </c:pt>
                <c:pt idx="13">
                  <c:v>24.5</c:v>
                </c:pt>
                <c:pt idx="14">
                  <c:v>24.8</c:v>
                </c:pt>
                <c:pt idx="15">
                  <c:v>25</c:v>
                </c:pt>
                <c:pt idx="16">
                  <c:v>25.2</c:v>
                </c:pt>
                <c:pt idx="17">
                  <c:v>25.5</c:v>
                </c:pt>
                <c:pt idx="18">
                  <c:v>26</c:v>
                </c:pt>
                <c:pt idx="19">
                  <c:v>26.3</c:v>
                </c:pt>
                <c:pt idx="20">
                  <c:v>26.5</c:v>
                </c:pt>
                <c:pt idx="21">
                  <c:v>26.9</c:v>
                </c:pt>
                <c:pt idx="22">
                  <c:v>27.1</c:v>
                </c:pt>
                <c:pt idx="23">
                  <c:v>27.4</c:v>
                </c:pt>
                <c:pt idx="24">
                  <c:v>27.6</c:v>
                </c:pt>
                <c:pt idx="25">
                  <c:v>27.8</c:v>
                </c:pt>
                <c:pt idx="26">
                  <c:v>28.2</c:v>
                </c:pt>
                <c:pt idx="27">
                  <c:v>28.4</c:v>
                </c:pt>
                <c:pt idx="28">
                  <c:v>28.5</c:v>
                </c:pt>
                <c:pt idx="29">
                  <c:v>28.7</c:v>
                </c:pt>
                <c:pt idx="30">
                  <c:v>29</c:v>
                </c:pt>
                <c:pt idx="31">
                  <c:v>29.3</c:v>
                </c:pt>
                <c:pt idx="32">
                  <c:v>29.5</c:v>
                </c:pt>
                <c:pt idx="33">
                  <c:v>29.6</c:v>
                </c:pt>
                <c:pt idx="34">
                  <c:v>29.9</c:v>
                </c:pt>
                <c:pt idx="35">
                  <c:v>30.2</c:v>
                </c:pt>
                <c:pt idx="36">
                  <c:v>30.3</c:v>
                </c:pt>
                <c:pt idx="37">
                  <c:v>30.5</c:v>
                </c:pt>
                <c:pt idx="38">
                  <c:v>30.6</c:v>
                </c:pt>
                <c:pt idx="39">
                  <c:v>30.9</c:v>
                </c:pt>
                <c:pt idx="40">
                  <c:v>31</c:v>
                </c:pt>
                <c:pt idx="41">
                  <c:v>31.1</c:v>
                </c:pt>
                <c:pt idx="42">
                  <c:v>31.3</c:v>
                </c:pt>
                <c:pt idx="43">
                  <c:v>31.5</c:v>
                </c:pt>
                <c:pt idx="44">
                  <c:v>31.5</c:v>
                </c:pt>
                <c:pt idx="45">
                  <c:v>31.6</c:v>
                </c:pt>
                <c:pt idx="46">
                  <c:v>31.7</c:v>
                </c:pt>
                <c:pt idx="47">
                  <c:v>31.8</c:v>
                </c:pt>
                <c:pt idx="48">
                  <c:v>31.9</c:v>
                </c:pt>
                <c:pt idx="49">
                  <c:v>32</c:v>
                </c:pt>
                <c:pt idx="50">
                  <c:v>32.1</c:v>
                </c:pt>
                <c:pt idx="51">
                  <c:v>32.1</c:v>
                </c:pt>
                <c:pt idx="52">
                  <c:v>32.4</c:v>
                </c:pt>
                <c:pt idx="53">
                  <c:v>32.5</c:v>
                </c:pt>
                <c:pt idx="54">
                  <c:v>32.700000000000003</c:v>
                </c:pt>
                <c:pt idx="55">
                  <c:v>32.9</c:v>
                </c:pt>
                <c:pt idx="56">
                  <c:v>32.9</c:v>
                </c:pt>
                <c:pt idx="57">
                  <c:v>33.200000000000003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9-4156-BEEE-A5EFDCF2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20424"/>
        <c:axId val="578919768"/>
      </c:lineChart>
      <c:catAx>
        <c:axId val="5789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919768"/>
        <c:crosses val="autoZero"/>
        <c:auto val="1"/>
        <c:lblAlgn val="ctr"/>
        <c:lblOffset val="100"/>
        <c:noMultiLvlLbl val="0"/>
      </c:catAx>
      <c:valAx>
        <c:axId val="57891976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92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PTn-Diagramm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'PTn - Raum 15cm (MP6)'!$C$23:$BK$23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cat>
          <c:val>
            <c:numRef>
              <c:f>'PTn - Raum 15cm (MP6)'!$C$24:$BK$24</c:f>
              <c:numCache>
                <c:formatCode>0.0</c:formatCode>
                <c:ptCount val="61"/>
                <c:pt idx="0">
                  <c:v>22.3</c:v>
                </c:pt>
                <c:pt idx="1">
                  <c:v>22.5</c:v>
                </c:pt>
                <c:pt idx="2">
                  <c:v>22.7</c:v>
                </c:pt>
                <c:pt idx="3">
                  <c:v>22.9</c:v>
                </c:pt>
                <c:pt idx="4">
                  <c:v>23.2</c:v>
                </c:pt>
                <c:pt idx="5">
                  <c:v>23.7</c:v>
                </c:pt>
                <c:pt idx="6">
                  <c:v>24.1</c:v>
                </c:pt>
                <c:pt idx="7">
                  <c:v>24.6</c:v>
                </c:pt>
                <c:pt idx="8">
                  <c:v>25.1</c:v>
                </c:pt>
                <c:pt idx="9">
                  <c:v>25.7</c:v>
                </c:pt>
                <c:pt idx="10">
                  <c:v>26.3</c:v>
                </c:pt>
                <c:pt idx="11">
                  <c:v>26.8</c:v>
                </c:pt>
                <c:pt idx="12">
                  <c:v>27.4</c:v>
                </c:pt>
                <c:pt idx="13">
                  <c:v>28</c:v>
                </c:pt>
                <c:pt idx="14">
                  <c:v>28.6</c:v>
                </c:pt>
                <c:pt idx="15">
                  <c:v>29.1</c:v>
                </c:pt>
                <c:pt idx="16">
                  <c:v>29.6</c:v>
                </c:pt>
                <c:pt idx="17">
                  <c:v>30.1</c:v>
                </c:pt>
                <c:pt idx="18">
                  <c:v>30.7</c:v>
                </c:pt>
                <c:pt idx="19">
                  <c:v>31.1</c:v>
                </c:pt>
                <c:pt idx="20">
                  <c:v>31.7</c:v>
                </c:pt>
                <c:pt idx="21">
                  <c:v>32.1</c:v>
                </c:pt>
                <c:pt idx="22">
                  <c:v>32.6</c:v>
                </c:pt>
                <c:pt idx="23">
                  <c:v>33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34.200000000000003</c:v>
                </c:pt>
                <c:pt idx="27">
                  <c:v>34.6</c:v>
                </c:pt>
                <c:pt idx="28">
                  <c:v>35</c:v>
                </c:pt>
                <c:pt idx="29">
                  <c:v>35.299999999999997</c:v>
                </c:pt>
                <c:pt idx="30">
                  <c:v>35.6</c:v>
                </c:pt>
                <c:pt idx="31">
                  <c:v>36</c:v>
                </c:pt>
                <c:pt idx="32">
                  <c:v>36.4</c:v>
                </c:pt>
                <c:pt idx="33">
                  <c:v>36.700000000000003</c:v>
                </c:pt>
                <c:pt idx="34">
                  <c:v>36.9</c:v>
                </c:pt>
                <c:pt idx="35">
                  <c:v>37.1</c:v>
                </c:pt>
                <c:pt idx="36">
                  <c:v>37.299999999999997</c:v>
                </c:pt>
                <c:pt idx="37">
                  <c:v>37.6</c:v>
                </c:pt>
                <c:pt idx="38">
                  <c:v>37.9</c:v>
                </c:pt>
                <c:pt idx="39">
                  <c:v>38.1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38.700000000000003</c:v>
                </c:pt>
                <c:pt idx="43">
                  <c:v>38.9</c:v>
                </c:pt>
                <c:pt idx="44">
                  <c:v>39.1</c:v>
                </c:pt>
                <c:pt idx="45">
                  <c:v>39.299999999999997</c:v>
                </c:pt>
                <c:pt idx="46">
                  <c:v>39.5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</c:v>
                </c:pt>
                <c:pt idx="50">
                  <c:v>40.1</c:v>
                </c:pt>
                <c:pt idx="51">
                  <c:v>40.299999999999997</c:v>
                </c:pt>
                <c:pt idx="52">
                  <c:v>40.5</c:v>
                </c:pt>
                <c:pt idx="53">
                  <c:v>40.6</c:v>
                </c:pt>
                <c:pt idx="54">
                  <c:v>40.799999999999997</c:v>
                </c:pt>
                <c:pt idx="55">
                  <c:v>41.1</c:v>
                </c:pt>
                <c:pt idx="56">
                  <c:v>41.3</c:v>
                </c:pt>
                <c:pt idx="57">
                  <c:v>41.4</c:v>
                </c:pt>
                <c:pt idx="58">
                  <c:v>41.6</c:v>
                </c:pt>
                <c:pt idx="59">
                  <c:v>41.7</c:v>
                </c:pt>
                <c:pt idx="60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030-9CC0-32C1835F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10160"/>
        <c:axId val="1038664816"/>
      </c:lineChart>
      <c:catAx>
        <c:axId val="45661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(s)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51613449316955273"/>
              <c:y val="0.9414128483049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8664816"/>
        <c:crosses val="autoZero"/>
        <c:auto val="1"/>
        <c:lblAlgn val="ctr"/>
        <c:lblOffset val="100"/>
        <c:noMultiLvlLbl val="0"/>
      </c:catAx>
      <c:valAx>
        <c:axId val="1038664816"/>
        <c:scaling>
          <c:orientation val="minMax"/>
          <c:max val="4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Raumtemperatur</a:t>
                </a:r>
                <a:r>
                  <a:rPr lang="de-DE" baseline="0"/>
                  <a:t> (°C)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61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</xdr:colOff>
      <xdr:row>67</xdr:row>
      <xdr:rowOff>15875</xdr:rowOff>
    </xdr:from>
    <xdr:to>
      <xdr:col>17</xdr:col>
      <xdr:colOff>15875</xdr:colOff>
      <xdr:row>91</xdr:row>
      <xdr:rowOff>174625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FC9260-A590-4B7A-B59F-2CBE1063B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1453</xdr:colOff>
      <xdr:row>39</xdr:row>
      <xdr:rowOff>221672</xdr:rowOff>
    </xdr:from>
    <xdr:to>
      <xdr:col>16</xdr:col>
      <xdr:colOff>698500</xdr:colOff>
      <xdr:row>65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9C8C7D-B5BF-41C2-A184-60935422E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708024</xdr:colOff>
      <xdr:row>35</xdr:row>
      <xdr:rowOff>0</xdr:rowOff>
    </xdr:from>
    <xdr:to>
      <xdr:col>16</xdr:col>
      <xdr:colOff>682625</xdr:colOff>
      <xdr:row>62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182E97-0D7D-4599-B0FB-90AB2561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711199</xdr:colOff>
      <xdr:row>65</xdr:row>
      <xdr:rowOff>0</xdr:rowOff>
    </xdr:from>
    <xdr:to>
      <xdr:col>17</xdr:col>
      <xdr:colOff>6350</xdr:colOff>
      <xdr:row>91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EF2A20-62D8-4A55-AABA-02E8E38CE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17317</xdr:colOff>
      <xdr:row>34</xdr:row>
      <xdr:rowOff>221670</xdr:rowOff>
    </xdr:from>
    <xdr:to>
      <xdr:col>16</xdr:col>
      <xdr:colOff>698500</xdr:colOff>
      <xdr:row>61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1E0E08-BC0F-40D4-8073-75CAA040C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64</xdr:row>
      <xdr:rowOff>187036</xdr:rowOff>
    </xdr:from>
    <xdr:to>
      <xdr:col>16</xdr:col>
      <xdr:colOff>714374</xdr:colOff>
      <xdr:row>92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6B2CD89-5FD0-46EF-BE3C-66F34BBE1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17317</xdr:colOff>
      <xdr:row>37</xdr:row>
      <xdr:rowOff>13855</xdr:rowOff>
    </xdr:from>
    <xdr:to>
      <xdr:col>16</xdr:col>
      <xdr:colOff>17317</xdr:colOff>
      <xdr:row>64</xdr:row>
      <xdr:rowOff>17318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985DB9-7ECB-4A49-9E37-098B83AB6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710044</xdr:colOff>
      <xdr:row>66</xdr:row>
      <xdr:rowOff>187036</xdr:rowOff>
    </xdr:from>
    <xdr:to>
      <xdr:col>15</xdr:col>
      <xdr:colOff>710044</xdr:colOff>
      <xdr:row>94</xdr:row>
      <xdr:rowOff>-1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BF4DB7-334F-4438-9B01-40A25DC6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11906</xdr:rowOff>
    </xdr:from>
    <xdr:to>
      <xdr:col>12</xdr:col>
      <xdr:colOff>17860</xdr:colOff>
      <xdr:row>50</xdr:row>
      <xdr:rowOff>29170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198664-CBB5-45F4-AFE4-C5A143B9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541735</xdr:colOff>
      <xdr:row>29</xdr:row>
      <xdr:rowOff>142874</xdr:rowOff>
    </xdr:from>
    <xdr:to>
      <xdr:col>8</xdr:col>
      <xdr:colOff>363141</xdr:colOff>
      <xdr:row>49</xdr:row>
      <xdr:rowOff>11905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DD2C885A-3F7F-4DF5-95B6-31847379F17A}"/>
            </a:ext>
          </a:extLst>
        </xdr:cNvPr>
        <xdr:cNvCxnSpPr/>
      </xdr:nvCxnSpPr>
      <xdr:spPr>
        <a:xfrm flipV="1">
          <a:off x="1839516" y="3554015"/>
          <a:ext cx="4393406" cy="3440906"/>
        </a:xfrm>
        <a:prstGeom prst="line">
          <a:avLst/>
        </a:prstGeom>
        <a:ln w="15875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631031</xdr:colOff>
      <xdr:row>30</xdr:row>
      <xdr:rowOff>105964</xdr:rowOff>
    </xdr:from>
    <xdr:to>
      <xdr:col>12</xdr:col>
      <xdr:colOff>29766</xdr:colOff>
      <xdr:row>30</xdr:row>
      <xdr:rowOff>105965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DCD80AC9-D5E7-4BC9-B57F-8542D5005D7B}"/>
            </a:ext>
          </a:extLst>
        </xdr:cNvPr>
        <xdr:cNvCxnSpPr/>
      </xdr:nvCxnSpPr>
      <xdr:spPr>
        <a:xfrm>
          <a:off x="4260056" y="5744764"/>
          <a:ext cx="6542485" cy="1"/>
        </a:xfrm>
        <a:prstGeom prst="line">
          <a:avLst/>
        </a:prstGeom>
        <a:ln w="12700">
          <a:solidFill>
            <a:schemeClr val="accent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29</xdr:row>
      <xdr:rowOff>160734</xdr:rowOff>
    </xdr:from>
    <xdr:to>
      <xdr:col>8</xdr:col>
      <xdr:colOff>166689</xdr:colOff>
      <xdr:row>49</xdr:row>
      <xdr:rowOff>5953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5EB80244-4C97-454D-A9C3-A5B836FAF239}"/>
            </a:ext>
          </a:extLst>
        </xdr:cNvPr>
        <xdr:cNvCxnSpPr/>
      </xdr:nvCxnSpPr>
      <xdr:spPr>
        <a:xfrm>
          <a:off x="6036469" y="3571875"/>
          <a:ext cx="1" cy="3417094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261938</xdr:colOff>
      <xdr:row>29</xdr:row>
      <xdr:rowOff>166687</xdr:rowOff>
    </xdr:from>
    <xdr:to>
      <xdr:col>3</xdr:col>
      <xdr:colOff>261938</xdr:colOff>
      <xdr:row>48</xdr:row>
      <xdr:rowOff>154780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F6A665F3-2C2D-423B-BDA5-5EE4667DF137}"/>
            </a:ext>
          </a:extLst>
        </xdr:cNvPr>
        <xdr:cNvCxnSpPr/>
      </xdr:nvCxnSpPr>
      <xdr:spPr>
        <a:xfrm>
          <a:off x="2321719" y="3577828"/>
          <a:ext cx="0" cy="3381375"/>
        </a:xfrm>
        <a:prstGeom prst="line">
          <a:avLst/>
        </a:prstGeom>
        <a:ln w="127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511969</xdr:colOff>
      <xdr:row>41</xdr:row>
      <xdr:rowOff>160732</xdr:rowOff>
    </xdr:from>
    <xdr:to>
      <xdr:col>4</xdr:col>
      <xdr:colOff>672703</xdr:colOff>
      <xdr:row>42</xdr:row>
      <xdr:rowOff>130967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82DA5F3A-041C-49A6-BEDC-425E94821945}"/>
            </a:ext>
          </a:extLst>
        </xdr:cNvPr>
        <xdr:cNvSpPr/>
      </xdr:nvSpPr>
      <xdr:spPr>
        <a:xfrm>
          <a:off x="3333750" y="5714998"/>
          <a:ext cx="160734" cy="148829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28575</xdr:colOff>
      <xdr:row>42</xdr:row>
      <xdr:rowOff>57150</xdr:rowOff>
    </xdr:from>
    <xdr:to>
      <xdr:col>5</xdr:col>
      <xdr:colOff>495299</xdr:colOff>
      <xdr:row>43</xdr:row>
      <xdr:rowOff>114299</xdr:rowOff>
    </xdr:to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CB5988F-EC9D-4EB2-AA17-64036C3259CB}"/>
            </a:ext>
          </a:extLst>
        </xdr:cNvPr>
        <xdr:cNvSpPr txBox="1"/>
      </xdr:nvSpPr>
      <xdr:spPr>
        <a:xfrm>
          <a:off x="5800725" y="7981950"/>
          <a:ext cx="466724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/>
            <a:t>WP</a:t>
          </a:r>
          <a:endParaRPr lang="de-DE" sz="1100"/>
        </a:p>
      </xdr:txBody>
    </xdr:sp>
    <xdr:clientData/>
  </xdr:twoCellAnchor>
  <xdr:twoCellAnchor>
    <xdr:from>
      <xdr:col>2</xdr:col>
      <xdr:colOff>672703</xdr:colOff>
      <xdr:row>48</xdr:row>
      <xdr:rowOff>95250</xdr:rowOff>
    </xdr:from>
    <xdr:to>
      <xdr:col>3</xdr:col>
      <xdr:colOff>244078</xdr:colOff>
      <xdr:row>48</xdr:row>
      <xdr:rowOff>101202</xdr:rowOff>
    </xdr:to>
    <xdr:cxnSp macro="">
      <xdr:nvCxnSpPr>
        <xdr:cNvPr id="25" name="Gerade Verbindung mit Pfeil 24">
          <a:extLst>
            <a:ext uri="{FF2B5EF4-FFF2-40B4-BE49-F238E27FC236}">
              <a16:creationId xmlns:a16="http://schemas.microsoft.com/office/drawing/2014/main" id="{C582339A-EEF7-4BA4-9C7F-5B085FE49F1D}"/>
            </a:ext>
          </a:extLst>
        </xdr:cNvPr>
        <xdr:cNvCxnSpPr/>
      </xdr:nvCxnSpPr>
      <xdr:spPr>
        <a:xfrm flipV="1">
          <a:off x="1970484" y="6899673"/>
          <a:ext cx="333375" cy="595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290513</xdr:colOff>
      <xdr:row>48</xdr:row>
      <xdr:rowOff>77389</xdr:rowOff>
    </xdr:from>
    <xdr:to>
      <xdr:col>8</xdr:col>
      <xdr:colOff>153591</xdr:colOff>
      <xdr:row>48</xdr:row>
      <xdr:rowOff>101202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44D28065-3F81-4AA7-AA95-381C0EE3870B}"/>
            </a:ext>
          </a:extLst>
        </xdr:cNvPr>
        <xdr:cNvCxnSpPr/>
      </xdr:nvCxnSpPr>
      <xdr:spPr>
        <a:xfrm flipV="1">
          <a:off x="4633913" y="9145189"/>
          <a:ext cx="3434953" cy="23813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196453</xdr:colOff>
      <xdr:row>48</xdr:row>
      <xdr:rowOff>129777</xdr:rowOff>
    </xdr:from>
    <xdr:to>
      <xdr:col>5</xdr:col>
      <xdr:colOff>517922</xdr:colOff>
      <xdr:row>49</xdr:row>
      <xdr:rowOff>171450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304252DC-E623-4141-B5EB-BA9FC8E30CBB}"/>
            </a:ext>
          </a:extLst>
        </xdr:cNvPr>
        <xdr:cNvSpPr txBox="1"/>
      </xdr:nvSpPr>
      <xdr:spPr>
        <a:xfrm>
          <a:off x="5968603" y="9197577"/>
          <a:ext cx="321469" cy="2321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Tg</a:t>
          </a:r>
        </a:p>
      </xdr:txBody>
    </xdr:sp>
    <xdr:clientData/>
  </xdr:twoCellAnchor>
  <xdr:twoCellAnchor>
    <xdr:from>
      <xdr:col>2</xdr:col>
      <xdr:colOff>497681</xdr:colOff>
      <xdr:row>48</xdr:row>
      <xdr:rowOff>172640</xdr:rowOff>
    </xdr:from>
    <xdr:to>
      <xdr:col>3</xdr:col>
      <xdr:colOff>446484</xdr:colOff>
      <xdr:row>49</xdr:row>
      <xdr:rowOff>148828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591F38F2-7D39-476D-8202-A26FC13F5BE9}"/>
            </a:ext>
          </a:extLst>
        </xdr:cNvPr>
        <xdr:cNvSpPr txBox="1"/>
      </xdr:nvSpPr>
      <xdr:spPr>
        <a:xfrm>
          <a:off x="1795462" y="6977063"/>
          <a:ext cx="710803" cy="1547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Tu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67F3-909A-4823-B3F8-0B61215EFC6F}">
  <dimension ref="A1:BL92"/>
  <sheetViews>
    <sheetView tabSelected="1" zoomScale="60" zoomScaleNormal="60" workbookViewId="0">
      <pane xSplit="2" topLeftCell="C1" activePane="topRight" state="frozen"/>
      <selection pane="topRight" activeCell="R39" sqref="R39"/>
    </sheetView>
  </sheetViews>
  <sheetFormatPr baseColWidth="10" defaultColWidth="9.1328125" defaultRowHeight="14.25" x14ac:dyDescent="0.45"/>
  <cols>
    <col min="2" max="2" width="43.73046875" customWidth="1"/>
    <col min="3" max="4" width="10.73046875" customWidth="1"/>
    <col min="5" max="5" width="10.73046875" style="52" customWidth="1"/>
    <col min="6" max="10" width="10.73046875" customWidth="1"/>
    <col min="11" max="11" width="10.73046875" style="52" customWidth="1"/>
    <col min="12" max="64" width="10.73046875" customWidth="1"/>
  </cols>
  <sheetData>
    <row r="1" spans="1:64" x14ac:dyDescent="0.45">
      <c r="A1" s="106"/>
      <c r="B1" s="85" t="s">
        <v>13</v>
      </c>
      <c r="C1" s="85"/>
      <c r="D1" s="85"/>
      <c r="E1" s="88"/>
    </row>
    <row r="2" spans="1:64" x14ac:dyDescent="0.45">
      <c r="A2" s="106"/>
      <c r="B2" s="22" t="s">
        <v>14</v>
      </c>
      <c r="C2" s="22"/>
      <c r="D2" s="22" t="s">
        <v>15</v>
      </c>
      <c r="E2" s="86" t="s">
        <v>57</v>
      </c>
    </row>
    <row r="3" spans="1:64" x14ac:dyDescent="0.45">
      <c r="A3" s="106"/>
      <c r="B3" s="22" t="s">
        <v>16</v>
      </c>
      <c r="C3" s="22"/>
      <c r="D3" s="22" t="s">
        <v>51</v>
      </c>
      <c r="E3" s="86" t="s">
        <v>51</v>
      </c>
    </row>
    <row r="4" spans="1:64" x14ac:dyDescent="0.45">
      <c r="A4" s="106"/>
      <c r="B4" s="22" t="s">
        <v>55</v>
      </c>
      <c r="C4" s="22"/>
      <c r="D4" s="22" t="s">
        <v>56</v>
      </c>
      <c r="E4" s="86" t="s">
        <v>58</v>
      </c>
    </row>
    <row r="5" spans="1:64" x14ac:dyDescent="0.45">
      <c r="A5" s="106"/>
      <c r="B5" s="23" t="s">
        <v>17</v>
      </c>
      <c r="C5" s="23"/>
      <c r="D5" s="23" t="s">
        <v>52</v>
      </c>
      <c r="E5" s="87" t="s">
        <v>52</v>
      </c>
    </row>
    <row r="6" spans="1:64" x14ac:dyDescent="0.45">
      <c r="A6" s="106"/>
      <c r="E6"/>
      <c r="K6" s="62"/>
    </row>
    <row r="7" spans="1:64" ht="24" customHeight="1" x14ac:dyDescent="0.45">
      <c r="A7" s="106"/>
      <c r="B7" s="119" t="s">
        <v>40</v>
      </c>
      <c r="C7" s="119"/>
      <c r="D7" s="119"/>
      <c r="E7" s="104"/>
    </row>
    <row r="8" spans="1:64" ht="24" customHeight="1" thickBot="1" x14ac:dyDescent="0.5">
      <c r="A8" s="106"/>
      <c r="E8"/>
      <c r="K8" s="125"/>
    </row>
    <row r="9" spans="1:64" x14ac:dyDescent="0.45">
      <c r="A9" s="107"/>
      <c r="B9" s="4" t="s">
        <v>71</v>
      </c>
      <c r="C9" s="4"/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6">
        <v>1</v>
      </c>
    </row>
    <row r="10" spans="1:64" ht="14.65" thickBot="1" x14ac:dyDescent="0.5">
      <c r="A10" s="103"/>
      <c r="B10" s="7" t="s">
        <v>1</v>
      </c>
      <c r="C10" s="7"/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9">
        <v>0</v>
      </c>
    </row>
    <row r="11" spans="1:64" x14ac:dyDescent="0.45">
      <c r="A11" s="107"/>
      <c r="B11" s="80" t="s">
        <v>41</v>
      </c>
      <c r="C11" s="80"/>
      <c r="D11" s="56">
        <v>17</v>
      </c>
      <c r="E11" s="56">
        <v>17</v>
      </c>
      <c r="F11" s="56">
        <v>17</v>
      </c>
      <c r="G11" s="56">
        <v>17</v>
      </c>
      <c r="H11" s="56">
        <v>17</v>
      </c>
      <c r="I11" s="56">
        <v>17</v>
      </c>
      <c r="J11" s="56">
        <v>17</v>
      </c>
      <c r="K11" s="56">
        <v>17</v>
      </c>
      <c r="L11" s="56">
        <v>17</v>
      </c>
      <c r="M11" s="56">
        <v>17</v>
      </c>
      <c r="N11" s="56">
        <v>17</v>
      </c>
      <c r="O11" s="56">
        <v>17</v>
      </c>
      <c r="P11" s="56">
        <v>17</v>
      </c>
      <c r="Q11" s="56">
        <v>17</v>
      </c>
      <c r="R11" s="56">
        <v>17</v>
      </c>
      <c r="S11" s="56">
        <v>17</v>
      </c>
      <c r="T11" s="56">
        <v>17</v>
      </c>
      <c r="U11" s="56">
        <v>17</v>
      </c>
      <c r="V11" s="56">
        <v>17</v>
      </c>
      <c r="W11" s="56">
        <v>17</v>
      </c>
      <c r="X11" s="56">
        <v>17</v>
      </c>
      <c r="Y11" s="56">
        <v>17</v>
      </c>
      <c r="Z11" s="56">
        <v>17</v>
      </c>
      <c r="AA11" s="56">
        <v>17</v>
      </c>
      <c r="AB11" s="56">
        <v>17</v>
      </c>
      <c r="AC11" s="56">
        <v>17</v>
      </c>
      <c r="AD11" s="56">
        <v>17</v>
      </c>
      <c r="AE11" s="56">
        <v>17</v>
      </c>
      <c r="AF11" s="56">
        <v>17</v>
      </c>
      <c r="AG11" s="56">
        <v>17</v>
      </c>
      <c r="AH11" s="56">
        <v>17</v>
      </c>
      <c r="AI11" s="56">
        <v>17</v>
      </c>
      <c r="AJ11" s="56">
        <v>17</v>
      </c>
      <c r="AK11" s="56">
        <v>17</v>
      </c>
      <c r="AL11" s="56">
        <v>17</v>
      </c>
      <c r="AM11" s="56">
        <v>17</v>
      </c>
      <c r="AN11" s="56">
        <v>17</v>
      </c>
      <c r="AO11" s="56">
        <v>17</v>
      </c>
      <c r="AP11" s="56">
        <v>17</v>
      </c>
      <c r="AQ11" s="56">
        <v>17</v>
      </c>
      <c r="AR11" s="56">
        <v>17</v>
      </c>
      <c r="AS11" s="56">
        <v>17</v>
      </c>
      <c r="AT11" s="56">
        <v>17</v>
      </c>
      <c r="AU11" s="56">
        <v>17</v>
      </c>
      <c r="AV11" s="56">
        <v>17</v>
      </c>
      <c r="AW11" s="56">
        <v>17</v>
      </c>
      <c r="AX11" s="56">
        <v>17</v>
      </c>
      <c r="AY11" s="56">
        <v>17</v>
      </c>
      <c r="AZ11" s="56">
        <v>17</v>
      </c>
      <c r="BA11" s="56">
        <v>17</v>
      </c>
      <c r="BB11" s="56">
        <v>17</v>
      </c>
      <c r="BC11" s="56">
        <v>17</v>
      </c>
      <c r="BD11" s="56">
        <v>17</v>
      </c>
      <c r="BE11" s="56">
        <v>17</v>
      </c>
      <c r="BF11" s="56">
        <v>17</v>
      </c>
      <c r="BG11" s="56">
        <v>17</v>
      </c>
      <c r="BH11" s="56">
        <v>17</v>
      </c>
      <c r="BI11" s="56">
        <v>17</v>
      </c>
      <c r="BJ11" s="56">
        <v>17</v>
      </c>
      <c r="BK11" s="56">
        <v>17</v>
      </c>
      <c r="BL11" s="56">
        <v>17</v>
      </c>
    </row>
    <row r="12" spans="1:64" x14ac:dyDescent="0.45">
      <c r="A12" s="103"/>
      <c r="B12" s="81" t="s">
        <v>48</v>
      </c>
      <c r="C12" s="81"/>
      <c r="D12" s="57">
        <v>10</v>
      </c>
      <c r="E12" s="57">
        <v>10</v>
      </c>
      <c r="F12" s="57">
        <v>10</v>
      </c>
      <c r="G12" s="57">
        <v>10</v>
      </c>
      <c r="H12" s="57">
        <v>10</v>
      </c>
      <c r="I12" s="57">
        <v>10</v>
      </c>
      <c r="J12" s="57">
        <v>10</v>
      </c>
      <c r="K12" s="57">
        <v>10</v>
      </c>
      <c r="L12" s="57">
        <v>10</v>
      </c>
      <c r="M12" s="57">
        <v>10</v>
      </c>
      <c r="N12" s="57">
        <v>10</v>
      </c>
      <c r="O12" s="57">
        <v>10</v>
      </c>
      <c r="P12" s="57">
        <v>10</v>
      </c>
      <c r="Q12" s="57">
        <v>10</v>
      </c>
      <c r="R12" s="57">
        <v>10</v>
      </c>
      <c r="S12" s="57">
        <v>10</v>
      </c>
      <c r="T12" s="57">
        <v>10</v>
      </c>
      <c r="U12" s="57">
        <v>10</v>
      </c>
      <c r="V12" s="57">
        <v>10</v>
      </c>
      <c r="W12" s="57">
        <v>10</v>
      </c>
      <c r="X12" s="57">
        <v>10</v>
      </c>
      <c r="Y12" s="57">
        <v>10</v>
      </c>
      <c r="Z12" s="57">
        <v>10</v>
      </c>
      <c r="AA12" s="57">
        <v>10</v>
      </c>
      <c r="AB12" s="57">
        <v>10</v>
      </c>
      <c r="AC12" s="57">
        <v>10</v>
      </c>
      <c r="AD12" s="57">
        <v>10</v>
      </c>
      <c r="AE12" s="57">
        <v>10</v>
      </c>
      <c r="AF12" s="57">
        <v>10</v>
      </c>
      <c r="AG12" s="57">
        <v>10</v>
      </c>
      <c r="AH12" s="57">
        <v>10</v>
      </c>
      <c r="AI12" s="57">
        <v>10</v>
      </c>
      <c r="AJ12" s="57">
        <v>10</v>
      </c>
      <c r="AK12" s="57">
        <v>10</v>
      </c>
      <c r="AL12" s="57">
        <v>10</v>
      </c>
      <c r="AM12" s="57">
        <v>10</v>
      </c>
      <c r="AN12" s="57">
        <v>10</v>
      </c>
      <c r="AO12" s="57">
        <v>10</v>
      </c>
      <c r="AP12" s="57">
        <v>10</v>
      </c>
      <c r="AQ12" s="57">
        <v>10</v>
      </c>
      <c r="AR12" s="57">
        <v>10</v>
      </c>
      <c r="AS12" s="57">
        <v>10</v>
      </c>
      <c r="AT12" s="57">
        <v>10</v>
      </c>
      <c r="AU12" s="57">
        <v>10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7">
        <v>10</v>
      </c>
      <c r="BC12" s="57">
        <v>10</v>
      </c>
      <c r="BD12" s="57">
        <v>10</v>
      </c>
      <c r="BE12" s="57">
        <v>10</v>
      </c>
      <c r="BF12" s="57">
        <v>10</v>
      </c>
      <c r="BG12" s="57">
        <v>10</v>
      </c>
      <c r="BH12" s="57">
        <v>10</v>
      </c>
      <c r="BI12" s="57">
        <v>10</v>
      </c>
      <c r="BJ12" s="57">
        <v>10</v>
      </c>
      <c r="BK12" s="57">
        <v>10</v>
      </c>
      <c r="BL12" s="57">
        <v>10</v>
      </c>
    </row>
    <row r="13" spans="1:64" x14ac:dyDescent="0.45">
      <c r="A13" s="103"/>
      <c r="B13" s="81" t="s">
        <v>49</v>
      </c>
      <c r="C13" s="81"/>
      <c r="D13" s="57">
        <v>20</v>
      </c>
      <c r="E13" s="57">
        <v>20</v>
      </c>
      <c r="F13" s="57">
        <v>20</v>
      </c>
      <c r="G13" s="57">
        <v>20</v>
      </c>
      <c r="H13" s="57">
        <v>20</v>
      </c>
      <c r="I13" s="57">
        <v>20</v>
      </c>
      <c r="J13" s="57">
        <v>20</v>
      </c>
      <c r="K13" s="57">
        <v>20</v>
      </c>
      <c r="L13" s="57">
        <v>20</v>
      </c>
      <c r="M13" s="57">
        <v>20</v>
      </c>
      <c r="N13" s="57">
        <v>20</v>
      </c>
      <c r="O13" s="57">
        <v>20</v>
      </c>
      <c r="P13" s="57">
        <v>20</v>
      </c>
      <c r="Q13" s="57">
        <v>20</v>
      </c>
      <c r="R13" s="57">
        <v>20</v>
      </c>
      <c r="S13" s="57">
        <v>20</v>
      </c>
      <c r="T13" s="57">
        <v>20</v>
      </c>
      <c r="U13" s="57">
        <v>20</v>
      </c>
      <c r="V13" s="57">
        <v>20</v>
      </c>
      <c r="W13" s="57">
        <v>20</v>
      </c>
      <c r="X13" s="57">
        <v>20</v>
      </c>
      <c r="Y13" s="57">
        <v>20</v>
      </c>
      <c r="Z13" s="57">
        <v>20</v>
      </c>
      <c r="AA13" s="57">
        <v>20</v>
      </c>
      <c r="AB13" s="57">
        <v>20</v>
      </c>
      <c r="AC13" s="57">
        <v>20</v>
      </c>
      <c r="AD13" s="57">
        <v>20</v>
      </c>
      <c r="AE13" s="57">
        <v>20</v>
      </c>
      <c r="AF13" s="57">
        <v>20</v>
      </c>
      <c r="AG13" s="57">
        <v>20</v>
      </c>
      <c r="AH13" s="57">
        <v>20</v>
      </c>
      <c r="AI13" s="57">
        <v>20</v>
      </c>
      <c r="AJ13" s="57">
        <v>20</v>
      </c>
      <c r="AK13" s="57">
        <v>20</v>
      </c>
      <c r="AL13" s="57">
        <v>20</v>
      </c>
      <c r="AM13" s="57">
        <v>20</v>
      </c>
      <c r="AN13" s="57">
        <v>20</v>
      </c>
      <c r="AO13" s="57">
        <v>20</v>
      </c>
      <c r="AP13" s="57">
        <v>20</v>
      </c>
      <c r="AQ13" s="57">
        <v>20</v>
      </c>
      <c r="AR13" s="57">
        <v>20</v>
      </c>
      <c r="AS13" s="57">
        <v>20</v>
      </c>
      <c r="AT13" s="57">
        <v>20</v>
      </c>
      <c r="AU13" s="57">
        <v>20</v>
      </c>
      <c r="AV13" s="57">
        <v>20</v>
      </c>
      <c r="AW13" s="57">
        <v>20</v>
      </c>
      <c r="AX13" s="57">
        <v>20</v>
      </c>
      <c r="AY13" s="57">
        <v>20</v>
      </c>
      <c r="AZ13" s="57">
        <v>20</v>
      </c>
      <c r="BA13" s="57">
        <v>20</v>
      </c>
      <c r="BB13" s="57">
        <v>20</v>
      </c>
      <c r="BC13" s="57">
        <v>20</v>
      </c>
      <c r="BD13" s="57">
        <v>20</v>
      </c>
      <c r="BE13" s="57">
        <v>20</v>
      </c>
      <c r="BF13" s="57">
        <v>20</v>
      </c>
      <c r="BG13" s="57">
        <v>20</v>
      </c>
      <c r="BH13" s="57">
        <v>20</v>
      </c>
      <c r="BI13" s="57">
        <v>20</v>
      </c>
      <c r="BJ13" s="57">
        <v>20</v>
      </c>
      <c r="BK13" s="57">
        <v>20</v>
      </c>
      <c r="BL13" s="57">
        <v>20</v>
      </c>
    </row>
    <row r="14" spans="1:64" x14ac:dyDescent="0.45">
      <c r="A14" s="103"/>
      <c r="B14" s="81" t="s">
        <v>50</v>
      </c>
      <c r="C14" s="81"/>
      <c r="D14" s="57">
        <f>(D12*D13)/(D12+D13)</f>
        <v>6.666666666666667</v>
      </c>
      <c r="E14" s="57">
        <f t="shared" ref="E14:AH14" si="0">(E12*E13)/(E12+E13)</f>
        <v>6.666666666666667</v>
      </c>
      <c r="F14" s="57">
        <f t="shared" si="0"/>
        <v>6.666666666666667</v>
      </c>
      <c r="G14" s="57">
        <f t="shared" si="0"/>
        <v>6.666666666666667</v>
      </c>
      <c r="H14" s="57">
        <f t="shared" si="0"/>
        <v>6.666666666666667</v>
      </c>
      <c r="I14" s="57">
        <f t="shared" si="0"/>
        <v>6.666666666666667</v>
      </c>
      <c r="J14" s="57">
        <f t="shared" si="0"/>
        <v>6.666666666666667</v>
      </c>
      <c r="K14" s="57">
        <f t="shared" si="0"/>
        <v>6.666666666666667</v>
      </c>
      <c r="L14" s="57">
        <f t="shared" si="0"/>
        <v>6.666666666666667</v>
      </c>
      <c r="M14" s="57">
        <f t="shared" si="0"/>
        <v>6.666666666666667</v>
      </c>
      <c r="N14" s="57">
        <f t="shared" si="0"/>
        <v>6.666666666666667</v>
      </c>
      <c r="O14" s="57">
        <f t="shared" si="0"/>
        <v>6.666666666666667</v>
      </c>
      <c r="P14" s="57">
        <f t="shared" si="0"/>
        <v>6.666666666666667</v>
      </c>
      <c r="Q14" s="57">
        <f t="shared" si="0"/>
        <v>6.666666666666667</v>
      </c>
      <c r="R14" s="57">
        <f t="shared" si="0"/>
        <v>6.666666666666667</v>
      </c>
      <c r="S14" s="57">
        <f t="shared" si="0"/>
        <v>6.666666666666667</v>
      </c>
      <c r="T14" s="57">
        <f t="shared" si="0"/>
        <v>6.666666666666667</v>
      </c>
      <c r="U14" s="57">
        <f t="shared" si="0"/>
        <v>6.666666666666667</v>
      </c>
      <c r="V14" s="57">
        <f t="shared" si="0"/>
        <v>6.666666666666667</v>
      </c>
      <c r="W14" s="57">
        <f t="shared" si="0"/>
        <v>6.666666666666667</v>
      </c>
      <c r="X14" s="57">
        <f t="shared" si="0"/>
        <v>6.666666666666667</v>
      </c>
      <c r="Y14" s="57">
        <f t="shared" si="0"/>
        <v>6.666666666666667</v>
      </c>
      <c r="Z14" s="57">
        <f t="shared" si="0"/>
        <v>6.666666666666667</v>
      </c>
      <c r="AA14" s="57">
        <f t="shared" si="0"/>
        <v>6.666666666666667</v>
      </c>
      <c r="AB14" s="57">
        <f t="shared" si="0"/>
        <v>6.666666666666667</v>
      </c>
      <c r="AC14" s="57">
        <f t="shared" si="0"/>
        <v>6.666666666666667</v>
      </c>
      <c r="AD14" s="57">
        <f t="shared" si="0"/>
        <v>6.666666666666667</v>
      </c>
      <c r="AE14" s="57">
        <f t="shared" si="0"/>
        <v>6.666666666666667</v>
      </c>
      <c r="AF14" s="57">
        <f t="shared" si="0"/>
        <v>6.666666666666667</v>
      </c>
      <c r="AG14" s="57">
        <f t="shared" si="0"/>
        <v>6.666666666666667</v>
      </c>
      <c r="AH14" s="57">
        <f t="shared" si="0"/>
        <v>6.666666666666667</v>
      </c>
      <c r="AI14" s="57">
        <f t="shared" ref="AI14:BG14" si="1">(AI12*AI13)/(AI12+AI13)</f>
        <v>6.666666666666667</v>
      </c>
      <c r="AJ14" s="57">
        <f t="shared" si="1"/>
        <v>6.666666666666667</v>
      </c>
      <c r="AK14" s="57">
        <f t="shared" si="1"/>
        <v>6.666666666666667</v>
      </c>
      <c r="AL14" s="57">
        <f t="shared" si="1"/>
        <v>6.666666666666667</v>
      </c>
      <c r="AM14" s="57">
        <f t="shared" si="1"/>
        <v>6.666666666666667</v>
      </c>
      <c r="AN14" s="57">
        <f t="shared" si="1"/>
        <v>6.666666666666667</v>
      </c>
      <c r="AO14" s="57">
        <f t="shared" si="1"/>
        <v>6.666666666666667</v>
      </c>
      <c r="AP14" s="57">
        <f t="shared" si="1"/>
        <v>6.666666666666667</v>
      </c>
      <c r="AQ14" s="57">
        <f t="shared" si="1"/>
        <v>6.666666666666667</v>
      </c>
      <c r="AR14" s="57">
        <f t="shared" si="1"/>
        <v>6.666666666666667</v>
      </c>
      <c r="AS14" s="57">
        <f t="shared" si="1"/>
        <v>6.666666666666667</v>
      </c>
      <c r="AT14" s="57">
        <f t="shared" si="1"/>
        <v>6.666666666666667</v>
      </c>
      <c r="AU14" s="57">
        <f t="shared" si="1"/>
        <v>6.666666666666667</v>
      </c>
      <c r="AV14" s="57">
        <f t="shared" si="1"/>
        <v>6.666666666666667</v>
      </c>
      <c r="AW14" s="57">
        <f t="shared" si="1"/>
        <v>6.666666666666667</v>
      </c>
      <c r="AX14" s="57">
        <f t="shared" si="1"/>
        <v>6.666666666666667</v>
      </c>
      <c r="AY14" s="57">
        <f t="shared" si="1"/>
        <v>6.666666666666667</v>
      </c>
      <c r="AZ14" s="57">
        <f t="shared" si="1"/>
        <v>6.666666666666667</v>
      </c>
      <c r="BA14" s="57">
        <f t="shared" si="1"/>
        <v>6.666666666666667</v>
      </c>
      <c r="BB14" s="57">
        <f t="shared" si="1"/>
        <v>6.666666666666667</v>
      </c>
      <c r="BC14" s="57">
        <f t="shared" si="1"/>
        <v>6.666666666666667</v>
      </c>
      <c r="BD14" s="57">
        <f t="shared" si="1"/>
        <v>6.666666666666667</v>
      </c>
      <c r="BE14" s="57">
        <f t="shared" si="1"/>
        <v>6.666666666666667</v>
      </c>
      <c r="BF14" s="57">
        <f t="shared" si="1"/>
        <v>6.666666666666667</v>
      </c>
      <c r="BG14" s="57">
        <f t="shared" si="1"/>
        <v>6.666666666666667</v>
      </c>
      <c r="BH14" s="57">
        <f t="shared" ref="BH14:BL14" si="2">(BH12*BH13)/(BH12+BH13)</f>
        <v>6.666666666666667</v>
      </c>
      <c r="BI14" s="57">
        <f t="shared" si="2"/>
        <v>6.666666666666667</v>
      </c>
      <c r="BJ14" s="57">
        <f t="shared" si="2"/>
        <v>6.666666666666667</v>
      </c>
      <c r="BK14" s="57">
        <f t="shared" si="2"/>
        <v>6.666666666666667</v>
      </c>
      <c r="BL14" s="57">
        <f t="shared" si="2"/>
        <v>6.666666666666667</v>
      </c>
    </row>
    <row r="15" spans="1:64" x14ac:dyDescent="0.45">
      <c r="A15" s="103"/>
      <c r="B15" s="81" t="s">
        <v>43</v>
      </c>
      <c r="C15" s="81"/>
      <c r="D15" s="57">
        <f>D11/D14</f>
        <v>2.5499999999999998</v>
      </c>
      <c r="E15" s="57">
        <f t="shared" ref="E15:AH15" si="3">E11/E14</f>
        <v>2.5499999999999998</v>
      </c>
      <c r="F15" s="57">
        <f t="shared" si="3"/>
        <v>2.5499999999999998</v>
      </c>
      <c r="G15" s="57">
        <f t="shared" si="3"/>
        <v>2.5499999999999998</v>
      </c>
      <c r="H15" s="57">
        <f t="shared" si="3"/>
        <v>2.5499999999999998</v>
      </c>
      <c r="I15" s="57">
        <f t="shared" si="3"/>
        <v>2.5499999999999998</v>
      </c>
      <c r="J15" s="57">
        <f t="shared" si="3"/>
        <v>2.5499999999999998</v>
      </c>
      <c r="K15" s="57">
        <f t="shared" si="3"/>
        <v>2.5499999999999998</v>
      </c>
      <c r="L15" s="57">
        <f t="shared" si="3"/>
        <v>2.5499999999999998</v>
      </c>
      <c r="M15" s="57">
        <f t="shared" si="3"/>
        <v>2.5499999999999998</v>
      </c>
      <c r="N15" s="57">
        <f t="shared" si="3"/>
        <v>2.5499999999999998</v>
      </c>
      <c r="O15" s="57">
        <f t="shared" si="3"/>
        <v>2.5499999999999998</v>
      </c>
      <c r="P15" s="57">
        <f t="shared" si="3"/>
        <v>2.5499999999999998</v>
      </c>
      <c r="Q15" s="57">
        <f t="shared" si="3"/>
        <v>2.5499999999999998</v>
      </c>
      <c r="R15" s="57">
        <f t="shared" si="3"/>
        <v>2.5499999999999998</v>
      </c>
      <c r="S15" s="57">
        <f t="shared" si="3"/>
        <v>2.5499999999999998</v>
      </c>
      <c r="T15" s="57">
        <f t="shared" si="3"/>
        <v>2.5499999999999998</v>
      </c>
      <c r="U15" s="57">
        <f t="shared" si="3"/>
        <v>2.5499999999999998</v>
      </c>
      <c r="V15" s="57">
        <f t="shared" si="3"/>
        <v>2.5499999999999998</v>
      </c>
      <c r="W15" s="57">
        <f t="shared" si="3"/>
        <v>2.5499999999999998</v>
      </c>
      <c r="X15" s="57">
        <f t="shared" si="3"/>
        <v>2.5499999999999998</v>
      </c>
      <c r="Y15" s="57">
        <f t="shared" si="3"/>
        <v>2.5499999999999998</v>
      </c>
      <c r="Z15" s="57">
        <f t="shared" si="3"/>
        <v>2.5499999999999998</v>
      </c>
      <c r="AA15" s="57">
        <f t="shared" si="3"/>
        <v>2.5499999999999998</v>
      </c>
      <c r="AB15" s="57">
        <f t="shared" si="3"/>
        <v>2.5499999999999998</v>
      </c>
      <c r="AC15" s="57">
        <f t="shared" si="3"/>
        <v>2.5499999999999998</v>
      </c>
      <c r="AD15" s="57">
        <f t="shared" si="3"/>
        <v>2.5499999999999998</v>
      </c>
      <c r="AE15" s="57">
        <f t="shared" si="3"/>
        <v>2.5499999999999998</v>
      </c>
      <c r="AF15" s="57">
        <f t="shared" si="3"/>
        <v>2.5499999999999998</v>
      </c>
      <c r="AG15" s="57">
        <f t="shared" si="3"/>
        <v>2.5499999999999998</v>
      </c>
      <c r="AH15" s="57">
        <f t="shared" si="3"/>
        <v>2.5499999999999998</v>
      </c>
      <c r="AI15" s="57">
        <f t="shared" ref="AI15:BG15" si="4">AI11/AI14</f>
        <v>2.5499999999999998</v>
      </c>
      <c r="AJ15" s="57">
        <f t="shared" si="4"/>
        <v>2.5499999999999998</v>
      </c>
      <c r="AK15" s="57">
        <f t="shared" si="4"/>
        <v>2.5499999999999998</v>
      </c>
      <c r="AL15" s="57">
        <f t="shared" si="4"/>
        <v>2.5499999999999998</v>
      </c>
      <c r="AM15" s="57">
        <f t="shared" si="4"/>
        <v>2.5499999999999998</v>
      </c>
      <c r="AN15" s="57">
        <f t="shared" si="4"/>
        <v>2.5499999999999998</v>
      </c>
      <c r="AO15" s="57">
        <f t="shared" si="4"/>
        <v>2.5499999999999998</v>
      </c>
      <c r="AP15" s="57">
        <f t="shared" si="4"/>
        <v>2.5499999999999998</v>
      </c>
      <c r="AQ15" s="57">
        <f t="shared" si="4"/>
        <v>2.5499999999999998</v>
      </c>
      <c r="AR15" s="57">
        <f t="shared" si="4"/>
        <v>2.5499999999999998</v>
      </c>
      <c r="AS15" s="57">
        <f t="shared" si="4"/>
        <v>2.5499999999999998</v>
      </c>
      <c r="AT15" s="57">
        <f t="shared" si="4"/>
        <v>2.5499999999999998</v>
      </c>
      <c r="AU15" s="57">
        <f t="shared" si="4"/>
        <v>2.5499999999999998</v>
      </c>
      <c r="AV15" s="57">
        <f t="shared" si="4"/>
        <v>2.5499999999999998</v>
      </c>
      <c r="AW15" s="57">
        <f t="shared" si="4"/>
        <v>2.5499999999999998</v>
      </c>
      <c r="AX15" s="57">
        <f t="shared" si="4"/>
        <v>2.5499999999999998</v>
      </c>
      <c r="AY15" s="57">
        <f t="shared" si="4"/>
        <v>2.5499999999999998</v>
      </c>
      <c r="AZ15" s="57">
        <f t="shared" si="4"/>
        <v>2.5499999999999998</v>
      </c>
      <c r="BA15" s="57">
        <f t="shared" si="4"/>
        <v>2.5499999999999998</v>
      </c>
      <c r="BB15" s="57">
        <f t="shared" si="4"/>
        <v>2.5499999999999998</v>
      </c>
      <c r="BC15" s="57">
        <f t="shared" si="4"/>
        <v>2.5499999999999998</v>
      </c>
      <c r="BD15" s="57">
        <f t="shared" si="4"/>
        <v>2.5499999999999998</v>
      </c>
      <c r="BE15" s="57">
        <f t="shared" si="4"/>
        <v>2.5499999999999998</v>
      </c>
      <c r="BF15" s="57">
        <f t="shared" si="4"/>
        <v>2.5499999999999998</v>
      </c>
      <c r="BG15" s="57">
        <f t="shared" si="4"/>
        <v>2.5499999999999998</v>
      </c>
      <c r="BH15" s="57">
        <f t="shared" ref="BH15:BL15" si="5">BH11/BH14</f>
        <v>2.5499999999999998</v>
      </c>
      <c r="BI15" s="57">
        <f t="shared" si="5"/>
        <v>2.5499999999999998</v>
      </c>
      <c r="BJ15" s="57">
        <f t="shared" si="5"/>
        <v>2.5499999999999998</v>
      </c>
      <c r="BK15" s="57">
        <f t="shared" si="5"/>
        <v>2.5499999999999998</v>
      </c>
      <c r="BL15" s="57">
        <f t="shared" si="5"/>
        <v>2.5499999999999998</v>
      </c>
    </row>
    <row r="16" spans="1:64" x14ac:dyDescent="0.45">
      <c r="A16" s="103"/>
      <c r="B16" s="81" t="s">
        <v>44</v>
      </c>
      <c r="C16" s="81"/>
      <c r="D16" s="63">
        <v>2.58</v>
      </c>
      <c r="E16" s="63">
        <v>2.58</v>
      </c>
      <c r="F16" s="63">
        <v>2.58</v>
      </c>
      <c r="G16" s="63">
        <v>2.58</v>
      </c>
      <c r="H16" s="63">
        <v>2.58</v>
      </c>
      <c r="I16" s="63">
        <v>2.58</v>
      </c>
      <c r="J16" s="63">
        <v>2.58</v>
      </c>
      <c r="K16" s="63">
        <v>2.58</v>
      </c>
      <c r="L16" s="63">
        <v>2.58</v>
      </c>
      <c r="M16" s="63">
        <v>2.58</v>
      </c>
      <c r="N16" s="63">
        <v>2.58</v>
      </c>
      <c r="O16" s="63">
        <v>2.58</v>
      </c>
      <c r="P16" s="63">
        <v>2.58</v>
      </c>
      <c r="Q16" s="63">
        <v>2.58</v>
      </c>
      <c r="R16" s="63">
        <v>2.58</v>
      </c>
      <c r="S16" s="63">
        <v>2.58</v>
      </c>
      <c r="T16" s="63">
        <v>2.58</v>
      </c>
      <c r="U16" s="63">
        <v>2.58</v>
      </c>
      <c r="V16" s="63">
        <v>2.58</v>
      </c>
      <c r="W16" s="63">
        <v>2.58</v>
      </c>
      <c r="X16" s="63">
        <v>2.58</v>
      </c>
      <c r="Y16" s="63">
        <v>2.58</v>
      </c>
      <c r="Z16" s="63">
        <v>2.58</v>
      </c>
      <c r="AA16" s="63">
        <v>2.58</v>
      </c>
      <c r="AB16" s="63">
        <v>2.58</v>
      </c>
      <c r="AC16" s="63">
        <v>2.58</v>
      </c>
      <c r="AD16" s="63">
        <v>2.58</v>
      </c>
      <c r="AE16" s="63">
        <v>2.58</v>
      </c>
      <c r="AF16" s="63">
        <v>2.58</v>
      </c>
      <c r="AG16" s="63">
        <v>2.58</v>
      </c>
      <c r="AH16" s="63">
        <v>2.58</v>
      </c>
      <c r="AI16" s="63">
        <v>2.58</v>
      </c>
      <c r="AJ16" s="63">
        <v>2.58</v>
      </c>
      <c r="AK16" s="63">
        <v>2.58</v>
      </c>
      <c r="AL16" s="63">
        <v>2.58</v>
      </c>
      <c r="AM16" s="63">
        <v>2.58</v>
      </c>
      <c r="AN16" s="63">
        <v>2.58</v>
      </c>
      <c r="AO16" s="63">
        <v>2.58</v>
      </c>
      <c r="AP16" s="63">
        <v>2.58</v>
      </c>
      <c r="AQ16" s="63">
        <v>2.58</v>
      </c>
      <c r="AR16" s="63">
        <v>2.58</v>
      </c>
      <c r="AS16" s="63">
        <v>2.58</v>
      </c>
      <c r="AT16" s="63">
        <v>2.58</v>
      </c>
      <c r="AU16" s="63">
        <v>2.58</v>
      </c>
      <c r="AV16" s="63">
        <v>2.58</v>
      </c>
      <c r="AW16" s="63">
        <v>2.58</v>
      </c>
      <c r="AX16" s="63">
        <v>2.58</v>
      </c>
      <c r="AY16" s="63">
        <v>2.58</v>
      </c>
      <c r="AZ16" s="63">
        <v>2.58</v>
      </c>
      <c r="BA16" s="63">
        <v>2.58</v>
      </c>
      <c r="BB16" s="63">
        <v>2.58</v>
      </c>
      <c r="BC16" s="63">
        <v>2.58</v>
      </c>
      <c r="BD16" s="63">
        <v>2.58</v>
      </c>
      <c r="BE16" s="63">
        <v>2.58</v>
      </c>
      <c r="BF16" s="63">
        <v>2.58</v>
      </c>
      <c r="BG16" s="63">
        <v>2.58</v>
      </c>
      <c r="BH16" s="63">
        <v>2.58</v>
      </c>
      <c r="BI16" s="63">
        <v>2.58</v>
      </c>
      <c r="BJ16" s="63">
        <v>2.58</v>
      </c>
      <c r="BK16" s="63">
        <v>2.58</v>
      </c>
      <c r="BL16" s="63">
        <v>2.58</v>
      </c>
    </row>
    <row r="17" spans="1:64" x14ac:dyDescent="0.45">
      <c r="A17" s="103"/>
      <c r="B17" s="82" t="s">
        <v>45</v>
      </c>
      <c r="C17" s="82"/>
      <c r="D17" s="58">
        <f>D11*D16</f>
        <v>43.86</v>
      </c>
      <c r="E17" s="58">
        <f>E11*E16</f>
        <v>43.86</v>
      </c>
      <c r="F17" s="58">
        <f t="shared" ref="F17:AH17" si="6">F11*F16</f>
        <v>43.86</v>
      </c>
      <c r="G17" s="58">
        <f t="shared" si="6"/>
        <v>43.86</v>
      </c>
      <c r="H17" s="58">
        <f t="shared" si="6"/>
        <v>43.86</v>
      </c>
      <c r="I17" s="58">
        <f t="shared" si="6"/>
        <v>43.86</v>
      </c>
      <c r="J17" s="58">
        <f t="shared" si="6"/>
        <v>43.86</v>
      </c>
      <c r="K17" s="58">
        <f t="shared" si="6"/>
        <v>43.86</v>
      </c>
      <c r="L17" s="58">
        <f t="shared" si="6"/>
        <v>43.86</v>
      </c>
      <c r="M17" s="58">
        <f t="shared" si="6"/>
        <v>43.86</v>
      </c>
      <c r="N17" s="58">
        <f t="shared" si="6"/>
        <v>43.86</v>
      </c>
      <c r="O17" s="58">
        <f t="shared" si="6"/>
        <v>43.86</v>
      </c>
      <c r="P17" s="58">
        <f t="shared" si="6"/>
        <v>43.86</v>
      </c>
      <c r="Q17" s="58">
        <f t="shared" si="6"/>
        <v>43.86</v>
      </c>
      <c r="R17" s="58">
        <f t="shared" si="6"/>
        <v>43.86</v>
      </c>
      <c r="S17" s="58">
        <f t="shared" si="6"/>
        <v>43.86</v>
      </c>
      <c r="T17" s="58">
        <f t="shared" si="6"/>
        <v>43.86</v>
      </c>
      <c r="U17" s="58">
        <f t="shared" si="6"/>
        <v>43.86</v>
      </c>
      <c r="V17" s="58">
        <f t="shared" si="6"/>
        <v>43.86</v>
      </c>
      <c r="W17" s="58">
        <f t="shared" si="6"/>
        <v>43.86</v>
      </c>
      <c r="X17" s="58">
        <f t="shared" si="6"/>
        <v>43.86</v>
      </c>
      <c r="Y17" s="58">
        <f t="shared" si="6"/>
        <v>43.86</v>
      </c>
      <c r="Z17" s="58">
        <f t="shared" si="6"/>
        <v>43.86</v>
      </c>
      <c r="AA17" s="58">
        <f t="shared" si="6"/>
        <v>43.86</v>
      </c>
      <c r="AB17" s="58">
        <f t="shared" si="6"/>
        <v>43.86</v>
      </c>
      <c r="AC17" s="58">
        <f t="shared" si="6"/>
        <v>43.86</v>
      </c>
      <c r="AD17" s="58">
        <f t="shared" si="6"/>
        <v>43.86</v>
      </c>
      <c r="AE17" s="58">
        <f t="shared" si="6"/>
        <v>43.86</v>
      </c>
      <c r="AF17" s="58">
        <f t="shared" si="6"/>
        <v>43.86</v>
      </c>
      <c r="AG17" s="58">
        <f t="shared" si="6"/>
        <v>43.86</v>
      </c>
      <c r="AH17" s="58">
        <f t="shared" si="6"/>
        <v>43.86</v>
      </c>
      <c r="AI17" s="58">
        <f t="shared" ref="AI17:BG17" si="7">AI11*AI16</f>
        <v>43.86</v>
      </c>
      <c r="AJ17" s="58">
        <f t="shared" si="7"/>
        <v>43.86</v>
      </c>
      <c r="AK17" s="58">
        <f t="shared" si="7"/>
        <v>43.86</v>
      </c>
      <c r="AL17" s="58">
        <f t="shared" si="7"/>
        <v>43.86</v>
      </c>
      <c r="AM17" s="58">
        <f t="shared" si="7"/>
        <v>43.86</v>
      </c>
      <c r="AN17" s="58">
        <f t="shared" si="7"/>
        <v>43.86</v>
      </c>
      <c r="AO17" s="58">
        <f t="shared" si="7"/>
        <v>43.86</v>
      </c>
      <c r="AP17" s="58">
        <f t="shared" si="7"/>
        <v>43.86</v>
      </c>
      <c r="AQ17" s="58">
        <f t="shared" si="7"/>
        <v>43.86</v>
      </c>
      <c r="AR17" s="58">
        <f t="shared" si="7"/>
        <v>43.86</v>
      </c>
      <c r="AS17" s="58">
        <f t="shared" si="7"/>
        <v>43.86</v>
      </c>
      <c r="AT17" s="58">
        <f t="shared" si="7"/>
        <v>43.86</v>
      </c>
      <c r="AU17" s="58">
        <f t="shared" si="7"/>
        <v>43.86</v>
      </c>
      <c r="AV17" s="58">
        <f t="shared" si="7"/>
        <v>43.86</v>
      </c>
      <c r="AW17" s="58">
        <f t="shared" si="7"/>
        <v>43.86</v>
      </c>
      <c r="AX17" s="58">
        <f t="shared" si="7"/>
        <v>43.86</v>
      </c>
      <c r="AY17" s="58">
        <f t="shared" si="7"/>
        <v>43.86</v>
      </c>
      <c r="AZ17" s="58">
        <f t="shared" si="7"/>
        <v>43.86</v>
      </c>
      <c r="BA17" s="58">
        <f t="shared" si="7"/>
        <v>43.86</v>
      </c>
      <c r="BB17" s="58">
        <f t="shared" si="7"/>
        <v>43.86</v>
      </c>
      <c r="BC17" s="58">
        <f t="shared" si="7"/>
        <v>43.86</v>
      </c>
      <c r="BD17" s="58">
        <f t="shared" si="7"/>
        <v>43.86</v>
      </c>
      <c r="BE17" s="58">
        <f t="shared" si="7"/>
        <v>43.86</v>
      </c>
      <c r="BF17" s="58">
        <f t="shared" si="7"/>
        <v>43.86</v>
      </c>
      <c r="BG17" s="58">
        <f t="shared" si="7"/>
        <v>43.86</v>
      </c>
      <c r="BH17" s="58">
        <f t="shared" ref="BH17:BL17" si="8">BH11*BH16</f>
        <v>43.86</v>
      </c>
      <c r="BI17" s="58">
        <f t="shared" si="8"/>
        <v>43.86</v>
      </c>
      <c r="BJ17" s="58">
        <f t="shared" si="8"/>
        <v>43.86</v>
      </c>
      <c r="BK17" s="58">
        <f t="shared" si="8"/>
        <v>43.86</v>
      </c>
      <c r="BL17" s="58">
        <f t="shared" si="8"/>
        <v>43.86</v>
      </c>
    </row>
    <row r="18" spans="1:64" ht="15" customHeight="1" x14ac:dyDescent="0.45">
      <c r="A18" s="103"/>
      <c r="B18" s="83" t="s">
        <v>47</v>
      </c>
      <c r="C18" s="83"/>
      <c r="D18" s="58">
        <f>D17</f>
        <v>43.86</v>
      </c>
      <c r="E18" s="58">
        <f>E17</f>
        <v>43.86</v>
      </c>
      <c r="F18" s="58">
        <f t="shared" ref="F18:AH18" si="9">F17</f>
        <v>43.86</v>
      </c>
      <c r="G18" s="58">
        <f t="shared" si="9"/>
        <v>43.86</v>
      </c>
      <c r="H18" s="58">
        <f t="shared" si="9"/>
        <v>43.86</v>
      </c>
      <c r="I18" s="58">
        <f t="shared" si="9"/>
        <v>43.86</v>
      </c>
      <c r="J18" s="58">
        <f t="shared" si="9"/>
        <v>43.86</v>
      </c>
      <c r="K18" s="58">
        <f t="shared" si="9"/>
        <v>43.86</v>
      </c>
      <c r="L18" s="58">
        <f t="shared" si="9"/>
        <v>43.86</v>
      </c>
      <c r="M18" s="58">
        <f t="shared" si="9"/>
        <v>43.86</v>
      </c>
      <c r="N18" s="58">
        <f t="shared" si="9"/>
        <v>43.86</v>
      </c>
      <c r="O18" s="58">
        <f t="shared" si="9"/>
        <v>43.86</v>
      </c>
      <c r="P18" s="58">
        <f t="shared" si="9"/>
        <v>43.86</v>
      </c>
      <c r="Q18" s="58">
        <f t="shared" si="9"/>
        <v>43.86</v>
      </c>
      <c r="R18" s="58">
        <f t="shared" si="9"/>
        <v>43.86</v>
      </c>
      <c r="S18" s="58">
        <f t="shared" si="9"/>
        <v>43.86</v>
      </c>
      <c r="T18" s="58">
        <f t="shared" si="9"/>
        <v>43.86</v>
      </c>
      <c r="U18" s="58">
        <f t="shared" si="9"/>
        <v>43.86</v>
      </c>
      <c r="V18" s="58">
        <f t="shared" si="9"/>
        <v>43.86</v>
      </c>
      <c r="W18" s="58">
        <f t="shared" si="9"/>
        <v>43.86</v>
      </c>
      <c r="X18" s="58">
        <f t="shared" si="9"/>
        <v>43.86</v>
      </c>
      <c r="Y18" s="58">
        <f t="shared" si="9"/>
        <v>43.86</v>
      </c>
      <c r="Z18" s="58">
        <f t="shared" si="9"/>
        <v>43.86</v>
      </c>
      <c r="AA18" s="58">
        <f t="shared" si="9"/>
        <v>43.86</v>
      </c>
      <c r="AB18" s="58">
        <f t="shared" si="9"/>
        <v>43.86</v>
      </c>
      <c r="AC18" s="58">
        <f t="shared" si="9"/>
        <v>43.86</v>
      </c>
      <c r="AD18" s="58">
        <f t="shared" si="9"/>
        <v>43.86</v>
      </c>
      <c r="AE18" s="58">
        <f t="shared" si="9"/>
        <v>43.86</v>
      </c>
      <c r="AF18" s="58">
        <f t="shared" si="9"/>
        <v>43.86</v>
      </c>
      <c r="AG18" s="58">
        <f t="shared" si="9"/>
        <v>43.86</v>
      </c>
      <c r="AH18" s="58">
        <f t="shared" si="9"/>
        <v>43.86</v>
      </c>
      <c r="AI18" s="58">
        <f t="shared" ref="AI18:BG18" si="10">AI17</f>
        <v>43.86</v>
      </c>
      <c r="AJ18" s="58">
        <f t="shared" si="10"/>
        <v>43.86</v>
      </c>
      <c r="AK18" s="58">
        <f t="shared" si="10"/>
        <v>43.86</v>
      </c>
      <c r="AL18" s="58">
        <f t="shared" si="10"/>
        <v>43.86</v>
      </c>
      <c r="AM18" s="58">
        <f t="shared" si="10"/>
        <v>43.86</v>
      </c>
      <c r="AN18" s="58">
        <f t="shared" si="10"/>
        <v>43.86</v>
      </c>
      <c r="AO18" s="58">
        <f t="shared" si="10"/>
        <v>43.86</v>
      </c>
      <c r="AP18" s="58">
        <f t="shared" si="10"/>
        <v>43.86</v>
      </c>
      <c r="AQ18" s="58">
        <f t="shared" si="10"/>
        <v>43.86</v>
      </c>
      <c r="AR18" s="58">
        <f t="shared" si="10"/>
        <v>43.86</v>
      </c>
      <c r="AS18" s="58">
        <f t="shared" si="10"/>
        <v>43.86</v>
      </c>
      <c r="AT18" s="58">
        <f t="shared" si="10"/>
        <v>43.86</v>
      </c>
      <c r="AU18" s="58">
        <f t="shared" si="10"/>
        <v>43.86</v>
      </c>
      <c r="AV18" s="58">
        <f t="shared" si="10"/>
        <v>43.86</v>
      </c>
      <c r="AW18" s="58">
        <f t="shared" si="10"/>
        <v>43.86</v>
      </c>
      <c r="AX18" s="58">
        <f t="shared" si="10"/>
        <v>43.86</v>
      </c>
      <c r="AY18" s="58">
        <f t="shared" si="10"/>
        <v>43.86</v>
      </c>
      <c r="AZ18" s="58">
        <f t="shared" si="10"/>
        <v>43.86</v>
      </c>
      <c r="BA18" s="58">
        <f t="shared" si="10"/>
        <v>43.86</v>
      </c>
      <c r="BB18" s="58">
        <f t="shared" si="10"/>
        <v>43.86</v>
      </c>
      <c r="BC18" s="58">
        <f t="shared" si="10"/>
        <v>43.86</v>
      </c>
      <c r="BD18" s="58">
        <f t="shared" si="10"/>
        <v>43.86</v>
      </c>
      <c r="BE18" s="58">
        <f t="shared" si="10"/>
        <v>43.86</v>
      </c>
      <c r="BF18" s="58">
        <f t="shared" si="10"/>
        <v>43.86</v>
      </c>
      <c r="BG18" s="58">
        <f t="shared" si="10"/>
        <v>43.86</v>
      </c>
      <c r="BH18" s="58">
        <f t="shared" ref="BH18:BL18" si="11">BH17</f>
        <v>43.86</v>
      </c>
      <c r="BI18" s="58">
        <f t="shared" si="11"/>
        <v>43.86</v>
      </c>
      <c r="BJ18" s="58">
        <f t="shared" si="11"/>
        <v>43.86</v>
      </c>
      <c r="BK18" s="58">
        <f t="shared" si="11"/>
        <v>43.86</v>
      </c>
      <c r="BL18" s="58">
        <f t="shared" si="11"/>
        <v>43.86</v>
      </c>
    </row>
    <row r="19" spans="1:64" ht="15" customHeight="1" x14ac:dyDescent="0.45">
      <c r="A19" s="103"/>
      <c r="B19" s="83" t="s">
        <v>76</v>
      </c>
      <c r="C19" s="83"/>
      <c r="D19" s="58">
        <f t="shared" ref="D19:AI19" si="12">D18*(D21-C21)</f>
        <v>0</v>
      </c>
      <c r="E19" s="58">
        <f t="shared" si="12"/>
        <v>438.6</v>
      </c>
      <c r="F19" s="58">
        <f t="shared" si="12"/>
        <v>438.6</v>
      </c>
      <c r="G19" s="58">
        <f t="shared" si="12"/>
        <v>438.6</v>
      </c>
      <c r="H19" s="58">
        <f t="shared" si="12"/>
        <v>438.6</v>
      </c>
      <c r="I19" s="58">
        <f t="shared" si="12"/>
        <v>438.6</v>
      </c>
      <c r="J19" s="58">
        <f t="shared" si="12"/>
        <v>438.6</v>
      </c>
      <c r="K19" s="58">
        <f t="shared" si="12"/>
        <v>438.6</v>
      </c>
      <c r="L19" s="58">
        <f t="shared" si="12"/>
        <v>438.6</v>
      </c>
      <c r="M19" s="58">
        <f t="shared" si="12"/>
        <v>438.6</v>
      </c>
      <c r="N19" s="58">
        <f t="shared" si="12"/>
        <v>438.6</v>
      </c>
      <c r="O19" s="58">
        <f t="shared" si="12"/>
        <v>438.6</v>
      </c>
      <c r="P19" s="58">
        <f t="shared" si="12"/>
        <v>438.6</v>
      </c>
      <c r="Q19" s="58">
        <f t="shared" si="12"/>
        <v>438.6</v>
      </c>
      <c r="R19" s="58">
        <f t="shared" si="12"/>
        <v>438.6</v>
      </c>
      <c r="S19" s="58">
        <f t="shared" si="12"/>
        <v>438.6</v>
      </c>
      <c r="T19" s="58">
        <f t="shared" si="12"/>
        <v>438.6</v>
      </c>
      <c r="U19" s="58">
        <f t="shared" si="12"/>
        <v>438.6</v>
      </c>
      <c r="V19" s="58">
        <f t="shared" si="12"/>
        <v>438.6</v>
      </c>
      <c r="W19" s="58">
        <f t="shared" si="12"/>
        <v>438.6</v>
      </c>
      <c r="X19" s="58">
        <f t="shared" si="12"/>
        <v>438.6</v>
      </c>
      <c r="Y19" s="58">
        <f t="shared" si="12"/>
        <v>438.6</v>
      </c>
      <c r="Z19" s="58">
        <f t="shared" si="12"/>
        <v>438.6</v>
      </c>
      <c r="AA19" s="58">
        <f t="shared" si="12"/>
        <v>438.6</v>
      </c>
      <c r="AB19" s="58">
        <f t="shared" si="12"/>
        <v>438.6</v>
      </c>
      <c r="AC19" s="58">
        <f t="shared" si="12"/>
        <v>438.6</v>
      </c>
      <c r="AD19" s="58">
        <f t="shared" si="12"/>
        <v>438.6</v>
      </c>
      <c r="AE19" s="58">
        <f t="shared" si="12"/>
        <v>438.6</v>
      </c>
      <c r="AF19" s="58">
        <f t="shared" si="12"/>
        <v>438.6</v>
      </c>
      <c r="AG19" s="58">
        <f t="shared" si="12"/>
        <v>438.6</v>
      </c>
      <c r="AH19" s="58">
        <f t="shared" si="12"/>
        <v>438.6</v>
      </c>
      <c r="AI19" s="58">
        <f t="shared" si="12"/>
        <v>438.6</v>
      </c>
      <c r="AJ19" s="58">
        <f t="shared" ref="AJ19:BO19" si="13">AJ18*(AJ21-AI21)</f>
        <v>438.6</v>
      </c>
      <c r="AK19" s="58">
        <f t="shared" si="13"/>
        <v>438.6</v>
      </c>
      <c r="AL19" s="58">
        <f t="shared" si="13"/>
        <v>438.6</v>
      </c>
      <c r="AM19" s="58">
        <f t="shared" si="13"/>
        <v>438.6</v>
      </c>
      <c r="AN19" s="58">
        <f t="shared" si="13"/>
        <v>438.6</v>
      </c>
      <c r="AO19" s="58">
        <f t="shared" si="13"/>
        <v>438.6</v>
      </c>
      <c r="AP19" s="58">
        <f t="shared" si="13"/>
        <v>438.6</v>
      </c>
      <c r="AQ19" s="58">
        <f t="shared" si="13"/>
        <v>438.6</v>
      </c>
      <c r="AR19" s="58">
        <f t="shared" si="13"/>
        <v>438.6</v>
      </c>
      <c r="AS19" s="58">
        <f t="shared" si="13"/>
        <v>438.6</v>
      </c>
      <c r="AT19" s="58">
        <f t="shared" si="13"/>
        <v>438.6</v>
      </c>
      <c r="AU19" s="58">
        <f t="shared" si="13"/>
        <v>438.6</v>
      </c>
      <c r="AV19" s="58">
        <f t="shared" si="13"/>
        <v>438.6</v>
      </c>
      <c r="AW19" s="58">
        <f t="shared" si="13"/>
        <v>438.6</v>
      </c>
      <c r="AX19" s="58">
        <f t="shared" si="13"/>
        <v>438.6</v>
      </c>
      <c r="AY19" s="58">
        <f t="shared" si="13"/>
        <v>438.6</v>
      </c>
      <c r="AZ19" s="58">
        <f t="shared" si="13"/>
        <v>438.6</v>
      </c>
      <c r="BA19" s="58">
        <f t="shared" si="13"/>
        <v>438.6</v>
      </c>
      <c r="BB19" s="58">
        <f t="shared" si="13"/>
        <v>438.6</v>
      </c>
      <c r="BC19" s="58">
        <f t="shared" si="13"/>
        <v>438.6</v>
      </c>
      <c r="BD19" s="58">
        <f t="shared" si="13"/>
        <v>438.6</v>
      </c>
      <c r="BE19" s="58">
        <f t="shared" si="13"/>
        <v>438.6</v>
      </c>
      <c r="BF19" s="58">
        <f t="shared" si="13"/>
        <v>438.6</v>
      </c>
      <c r="BG19" s="58">
        <f t="shared" si="13"/>
        <v>438.6</v>
      </c>
      <c r="BH19" s="58">
        <f t="shared" si="13"/>
        <v>438.6</v>
      </c>
      <c r="BI19" s="58">
        <f t="shared" si="13"/>
        <v>438.6</v>
      </c>
      <c r="BJ19" s="58">
        <f t="shared" si="13"/>
        <v>438.6</v>
      </c>
      <c r="BK19" s="58">
        <f t="shared" si="13"/>
        <v>438.6</v>
      </c>
      <c r="BL19" s="58">
        <f t="shared" si="13"/>
        <v>438.6</v>
      </c>
    </row>
    <row r="20" spans="1:64" ht="15" customHeight="1" thickBot="1" x14ac:dyDescent="0.5">
      <c r="A20" s="103"/>
      <c r="B20" s="83" t="s">
        <v>46</v>
      </c>
      <c r="C20" s="83"/>
      <c r="D20" s="58">
        <f>(D19/10)/(D22-C22)</f>
        <v>0</v>
      </c>
      <c r="E20" s="58">
        <f t="shared" ref="E20:AJ20" si="14">(E19/10)/(E31-D31)</f>
        <v>27.412500000000037</v>
      </c>
      <c r="F20" s="58">
        <f t="shared" si="14"/>
        <v>16.244444444444426</v>
      </c>
      <c r="G20" s="58">
        <f t="shared" si="14"/>
        <v>11.542105263157904</v>
      </c>
      <c r="H20" s="58">
        <f t="shared" si="14"/>
        <v>8.5999999999999979</v>
      </c>
      <c r="I20" s="58">
        <f t="shared" si="14"/>
        <v>8.9510204081632683</v>
      </c>
      <c r="J20" s="58">
        <f t="shared" si="14"/>
        <v>8.5999999999999979</v>
      </c>
      <c r="K20" s="58">
        <f t="shared" si="14"/>
        <v>8.9510204081632683</v>
      </c>
      <c r="L20" s="58">
        <f t="shared" si="14"/>
        <v>10.19999999999999</v>
      </c>
      <c r="M20" s="58">
        <f t="shared" si="14"/>
        <v>10.69756097560977</v>
      </c>
      <c r="N20" s="58">
        <f t="shared" si="14"/>
        <v>10.442857142857136</v>
      </c>
      <c r="O20" s="58">
        <f t="shared" si="14"/>
        <v>12.899999999999979</v>
      </c>
      <c r="P20" s="58">
        <f t="shared" si="14"/>
        <v>13.706250000000049</v>
      </c>
      <c r="Q20" s="58">
        <f t="shared" si="14"/>
        <v>13.290909090909045</v>
      </c>
      <c r="R20" s="58">
        <f t="shared" si="14"/>
        <v>16.869230769230807</v>
      </c>
      <c r="S20" s="58">
        <f t="shared" si="14"/>
        <v>17.544</v>
      </c>
      <c r="T20" s="58">
        <f t="shared" si="14"/>
        <v>18.274999999999956</v>
      </c>
      <c r="U20" s="58">
        <f t="shared" si="14"/>
        <v>19.069565217391329</v>
      </c>
      <c r="V20" s="58">
        <f t="shared" si="14"/>
        <v>21.93</v>
      </c>
      <c r="W20" s="58">
        <f t="shared" si="14"/>
        <v>21.93</v>
      </c>
      <c r="X20" s="58">
        <f t="shared" si="14"/>
        <v>24.366666666666706</v>
      </c>
      <c r="Y20" s="58">
        <f t="shared" si="14"/>
        <v>27.412500000000097</v>
      </c>
      <c r="Z20" s="58">
        <f t="shared" si="14"/>
        <v>27.412499999999852</v>
      </c>
      <c r="AA20" s="58">
        <f t="shared" si="14"/>
        <v>31.328571428571617</v>
      </c>
      <c r="AB20" s="58">
        <f t="shared" si="14"/>
        <v>36.549999999999912</v>
      </c>
      <c r="AC20" s="58">
        <f t="shared" si="14"/>
        <v>36.549999999999912</v>
      </c>
      <c r="AD20" s="58">
        <f t="shared" si="14"/>
        <v>36.549999999999912</v>
      </c>
      <c r="AE20" s="58">
        <f t="shared" si="14"/>
        <v>39.872727272727481</v>
      </c>
      <c r="AF20" s="58">
        <f t="shared" si="14"/>
        <v>43.86</v>
      </c>
      <c r="AG20" s="58">
        <f t="shared" si="14"/>
        <v>48.733333333333022</v>
      </c>
      <c r="AH20" s="58">
        <f t="shared" si="14"/>
        <v>54.825000000000195</v>
      </c>
      <c r="AI20" s="58">
        <f t="shared" si="14"/>
        <v>43.86</v>
      </c>
      <c r="AJ20" s="58">
        <f t="shared" si="14"/>
        <v>48.733333333333022</v>
      </c>
      <c r="AK20" s="58">
        <f t="shared" ref="AK20:BP20" si="15">(AK19/10)/(AK31-AJ31)</f>
        <v>62.657142857143874</v>
      </c>
      <c r="AL20" s="58">
        <f t="shared" si="15"/>
        <v>62.657142857142603</v>
      </c>
      <c r="AM20" s="58">
        <f t="shared" si="15"/>
        <v>62.657142857142603</v>
      </c>
      <c r="AN20" s="58">
        <f t="shared" si="15"/>
        <v>73.100000000000691</v>
      </c>
      <c r="AO20" s="58">
        <f t="shared" si="15"/>
        <v>62.657142857142603</v>
      </c>
      <c r="AP20" s="58">
        <f t="shared" si="15"/>
        <v>73.099999999998957</v>
      </c>
      <c r="AQ20" s="58">
        <f t="shared" si="15"/>
        <v>87.72</v>
      </c>
      <c r="AR20" s="58">
        <f t="shared" si="15"/>
        <v>73.100000000000691</v>
      </c>
      <c r="AS20" s="58">
        <f t="shared" si="15"/>
        <v>87.72</v>
      </c>
      <c r="AT20" s="58">
        <f t="shared" si="15"/>
        <v>87.72</v>
      </c>
      <c r="AU20" s="58">
        <f t="shared" si="15"/>
        <v>87.72</v>
      </c>
      <c r="AV20" s="58">
        <f t="shared" si="15"/>
        <v>87.72</v>
      </c>
      <c r="AW20" s="58">
        <f t="shared" si="15"/>
        <v>109.64999999999844</v>
      </c>
      <c r="AX20" s="58">
        <f t="shared" si="15"/>
        <v>87.72</v>
      </c>
      <c r="AY20" s="58">
        <f t="shared" si="15"/>
        <v>109.65000000000234</v>
      </c>
      <c r="AZ20" s="58">
        <f t="shared" si="15"/>
        <v>87.72</v>
      </c>
      <c r="BA20" s="58">
        <f t="shared" si="15"/>
        <v>146.20000000000138</v>
      </c>
      <c r="BB20" s="58">
        <f t="shared" si="15"/>
        <v>109.64999999999844</v>
      </c>
      <c r="BC20" s="58">
        <f t="shared" si="15"/>
        <v>109.64999999999844</v>
      </c>
      <c r="BD20" s="58">
        <f t="shared" si="15"/>
        <v>109.65000000000234</v>
      </c>
      <c r="BE20" s="58">
        <f t="shared" si="15"/>
        <v>146.20000000000138</v>
      </c>
      <c r="BF20" s="58">
        <f t="shared" si="15"/>
        <v>146.19999999999445</v>
      </c>
      <c r="BG20" s="58">
        <f t="shared" si="15"/>
        <v>146.20000000000138</v>
      </c>
      <c r="BH20" s="58">
        <f t="shared" si="15"/>
        <v>109.65000000000234</v>
      </c>
      <c r="BI20" s="58">
        <f t="shared" si="15"/>
        <v>146.19999999999445</v>
      </c>
      <c r="BJ20" s="58">
        <f t="shared" si="15"/>
        <v>146.20000000000138</v>
      </c>
      <c r="BK20" s="58">
        <f t="shared" si="15"/>
        <v>146.20000000000138</v>
      </c>
      <c r="BL20" s="58">
        <f t="shared" si="15"/>
        <v>146.20000000000138</v>
      </c>
    </row>
    <row r="21" spans="1:64" ht="14.65" thickBot="1" x14ac:dyDescent="0.5">
      <c r="A21" s="107"/>
      <c r="B21" s="129" t="s">
        <v>42</v>
      </c>
      <c r="C21" s="130"/>
      <c r="D21" s="77">
        <v>0</v>
      </c>
      <c r="E21" s="78">
        <v>10</v>
      </c>
      <c r="F21" s="77">
        <v>20</v>
      </c>
      <c r="G21" s="77">
        <v>30</v>
      </c>
      <c r="H21" s="77">
        <v>40</v>
      </c>
      <c r="I21" s="77">
        <v>50</v>
      </c>
      <c r="J21" s="78">
        <v>60</v>
      </c>
      <c r="K21" s="77">
        <v>70</v>
      </c>
      <c r="L21" s="77">
        <v>80</v>
      </c>
      <c r="M21" s="77">
        <v>90</v>
      </c>
      <c r="N21" s="77">
        <v>100</v>
      </c>
      <c r="O21" s="78">
        <v>110</v>
      </c>
      <c r="P21" s="77">
        <v>120</v>
      </c>
      <c r="Q21" s="77">
        <v>130</v>
      </c>
      <c r="R21" s="77">
        <v>140</v>
      </c>
      <c r="S21" s="77">
        <v>150</v>
      </c>
      <c r="T21" s="78">
        <v>160</v>
      </c>
      <c r="U21" s="77">
        <v>170</v>
      </c>
      <c r="V21" s="77">
        <v>180</v>
      </c>
      <c r="W21" s="77">
        <v>190</v>
      </c>
      <c r="X21" s="77">
        <v>200</v>
      </c>
      <c r="Y21" s="78">
        <v>210</v>
      </c>
      <c r="Z21" s="77">
        <v>220</v>
      </c>
      <c r="AA21" s="77">
        <v>230</v>
      </c>
      <c r="AB21" s="77">
        <v>240</v>
      </c>
      <c r="AC21" s="77">
        <v>250</v>
      </c>
      <c r="AD21" s="78">
        <v>260</v>
      </c>
      <c r="AE21" s="77">
        <v>270</v>
      </c>
      <c r="AF21" s="77">
        <v>280</v>
      </c>
      <c r="AG21" s="77">
        <v>290</v>
      </c>
      <c r="AH21" s="77">
        <v>300</v>
      </c>
      <c r="AI21" s="77">
        <v>310</v>
      </c>
      <c r="AJ21" s="77">
        <v>320</v>
      </c>
      <c r="AK21" s="77">
        <v>330</v>
      </c>
      <c r="AL21" s="77">
        <v>340</v>
      </c>
      <c r="AM21" s="77">
        <v>350</v>
      </c>
      <c r="AN21" s="77">
        <v>360</v>
      </c>
      <c r="AO21" s="77">
        <v>370</v>
      </c>
      <c r="AP21" s="77">
        <v>380</v>
      </c>
      <c r="AQ21" s="77">
        <v>390</v>
      </c>
      <c r="AR21" s="77">
        <v>400</v>
      </c>
      <c r="AS21" s="77">
        <v>410</v>
      </c>
      <c r="AT21" s="77">
        <v>420</v>
      </c>
      <c r="AU21" s="77">
        <v>430</v>
      </c>
      <c r="AV21" s="77">
        <v>440</v>
      </c>
      <c r="AW21" s="77">
        <v>450</v>
      </c>
      <c r="AX21" s="77">
        <v>460</v>
      </c>
      <c r="AY21" s="77">
        <v>470</v>
      </c>
      <c r="AZ21" s="77">
        <v>480</v>
      </c>
      <c r="BA21" s="77">
        <v>490</v>
      </c>
      <c r="BB21" s="77">
        <v>500</v>
      </c>
      <c r="BC21" s="77">
        <v>510</v>
      </c>
      <c r="BD21" s="77">
        <v>520</v>
      </c>
      <c r="BE21" s="77">
        <v>530</v>
      </c>
      <c r="BF21" s="77">
        <v>540</v>
      </c>
      <c r="BG21" s="77">
        <v>550</v>
      </c>
      <c r="BH21" s="77">
        <v>560</v>
      </c>
      <c r="BI21" s="77">
        <v>570</v>
      </c>
      <c r="BJ21" s="77">
        <v>580</v>
      </c>
      <c r="BK21" s="77">
        <v>590</v>
      </c>
      <c r="BL21" s="127">
        <v>600</v>
      </c>
    </row>
    <row r="22" spans="1:64" s="52" customFormat="1" ht="30" customHeight="1" x14ac:dyDescent="0.45">
      <c r="A22" s="136" t="s">
        <v>72</v>
      </c>
      <c r="B22" s="120" t="s">
        <v>18</v>
      </c>
      <c r="C22" s="53"/>
      <c r="D22" s="49">
        <v>21.2</v>
      </c>
      <c r="E22" s="49">
        <v>21.6</v>
      </c>
      <c r="F22" s="49">
        <v>25.2</v>
      </c>
      <c r="G22" s="49">
        <v>32.4</v>
      </c>
      <c r="H22" s="49">
        <v>43.2</v>
      </c>
      <c r="I22" s="49">
        <v>56.4</v>
      </c>
      <c r="J22" s="49">
        <v>69.8</v>
      </c>
      <c r="K22" s="49">
        <v>84.3</v>
      </c>
      <c r="L22" s="49">
        <v>98.2</v>
      </c>
      <c r="M22" s="49">
        <v>113.2</v>
      </c>
      <c r="N22" s="49">
        <v>126</v>
      </c>
      <c r="O22" s="49">
        <v>139.80000000000001</v>
      </c>
      <c r="P22" s="49">
        <v>153.1</v>
      </c>
      <c r="Q22" s="49">
        <v>165.1</v>
      </c>
      <c r="R22" s="49">
        <v>176.4</v>
      </c>
      <c r="S22" s="49">
        <v>189</v>
      </c>
      <c r="T22" s="49">
        <v>198.4</v>
      </c>
      <c r="U22" s="49">
        <v>209.9</v>
      </c>
      <c r="V22" s="49">
        <v>220</v>
      </c>
      <c r="W22" s="49">
        <v>228.4</v>
      </c>
      <c r="X22" s="49">
        <v>237.9</v>
      </c>
      <c r="Y22" s="49">
        <v>246</v>
      </c>
      <c r="Z22" s="49">
        <v>253.6</v>
      </c>
      <c r="AA22" s="49">
        <v>261.7</v>
      </c>
      <c r="AB22" s="49">
        <v>269</v>
      </c>
      <c r="AC22" s="49">
        <v>275.39999999999998</v>
      </c>
      <c r="AD22" s="49">
        <v>281.8</v>
      </c>
      <c r="AE22" s="49">
        <v>288.10000000000002</v>
      </c>
      <c r="AF22" s="49">
        <v>293.60000000000002</v>
      </c>
      <c r="AG22" s="49">
        <v>299.3</v>
      </c>
      <c r="AH22" s="49">
        <v>304.39999999999998</v>
      </c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142" t="s">
        <v>69</v>
      </c>
      <c r="AU22" s="143"/>
      <c r="AV22" s="143"/>
      <c r="AW22" s="143"/>
      <c r="AX22" s="143"/>
      <c r="AY22" s="143"/>
      <c r="AZ22" s="143"/>
      <c r="BA22" s="143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</row>
    <row r="23" spans="1:64" ht="30" customHeight="1" x14ac:dyDescent="0.45">
      <c r="A23" s="137"/>
      <c r="B23" s="121" t="s">
        <v>19</v>
      </c>
      <c r="C23" s="24"/>
      <c r="D23" s="25">
        <v>23.8</v>
      </c>
      <c r="E23" s="25">
        <v>24</v>
      </c>
      <c r="F23" s="25">
        <v>24.2</v>
      </c>
      <c r="G23" s="25">
        <v>24.5</v>
      </c>
      <c r="H23" s="25">
        <v>24.6</v>
      </c>
      <c r="I23" s="25">
        <v>25</v>
      </c>
      <c r="J23" s="25">
        <v>25.4</v>
      </c>
      <c r="K23" s="25">
        <v>25.8</v>
      </c>
      <c r="L23" s="25">
        <v>26.2</v>
      </c>
      <c r="M23" s="25">
        <v>26.8</v>
      </c>
      <c r="N23" s="25">
        <v>27.3</v>
      </c>
      <c r="O23" s="25">
        <v>28.1</v>
      </c>
      <c r="P23" s="25">
        <v>28.6</v>
      </c>
      <c r="Q23" s="25">
        <v>29.4</v>
      </c>
      <c r="R23" s="25">
        <v>30.1</v>
      </c>
      <c r="S23" s="25">
        <v>30.9</v>
      </c>
      <c r="T23" s="25">
        <v>31.6</v>
      </c>
      <c r="U23" s="25">
        <v>32.4</v>
      </c>
      <c r="V23" s="25">
        <v>33.200000000000003</v>
      </c>
      <c r="W23" s="25">
        <v>34.1</v>
      </c>
      <c r="X23" s="25">
        <v>35</v>
      </c>
      <c r="Y23" s="25">
        <v>36</v>
      </c>
      <c r="Z23" s="25">
        <v>36.9</v>
      </c>
      <c r="AA23" s="25">
        <v>37.9</v>
      </c>
      <c r="AB23" s="25">
        <v>38.700000000000003</v>
      </c>
      <c r="AC23" s="25">
        <v>39.9</v>
      </c>
      <c r="AD23" s="25">
        <v>41.3</v>
      </c>
      <c r="AE23" s="25">
        <v>41.9</v>
      </c>
      <c r="AF23" s="25">
        <v>43</v>
      </c>
      <c r="AG23" s="25">
        <v>44</v>
      </c>
      <c r="AH23" s="25">
        <v>45</v>
      </c>
      <c r="AI23" s="79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144"/>
      <c r="AU23" s="145"/>
      <c r="AV23" s="145"/>
      <c r="AW23" s="145"/>
      <c r="AX23" s="145"/>
      <c r="AY23" s="145"/>
      <c r="AZ23" s="145"/>
      <c r="BA23" s="14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</row>
    <row r="24" spans="1:64" ht="30" customHeight="1" x14ac:dyDescent="0.45">
      <c r="A24" s="137"/>
      <c r="B24" s="121" t="s">
        <v>20</v>
      </c>
      <c r="C24" s="24"/>
      <c r="D24" s="25">
        <v>22.1</v>
      </c>
      <c r="E24" s="25">
        <v>22.1</v>
      </c>
      <c r="F24" s="25">
        <v>22.2</v>
      </c>
      <c r="G24" s="25">
        <v>22.3</v>
      </c>
      <c r="H24" s="25">
        <v>22.5</v>
      </c>
      <c r="I24" s="25">
        <v>22.8</v>
      </c>
      <c r="J24" s="25">
        <v>23.3</v>
      </c>
      <c r="K24" s="25">
        <v>23.9</v>
      </c>
      <c r="L24" s="25">
        <v>24.5</v>
      </c>
      <c r="M24" s="25">
        <v>25.2</v>
      </c>
      <c r="N24" s="25">
        <v>26.2</v>
      </c>
      <c r="O24" s="25">
        <v>27</v>
      </c>
      <c r="P24" s="25">
        <v>28</v>
      </c>
      <c r="Q24" s="25">
        <v>29</v>
      </c>
      <c r="R24" s="25">
        <v>30</v>
      </c>
      <c r="S24" s="25">
        <v>30.9</v>
      </c>
      <c r="T24" s="25">
        <v>31.9</v>
      </c>
      <c r="U24" s="25">
        <v>32.799999999999997</v>
      </c>
      <c r="V24" s="25">
        <v>33.799999999999997</v>
      </c>
      <c r="W24" s="25">
        <v>34.799999999999997</v>
      </c>
      <c r="X24" s="25">
        <v>35.799999999999997</v>
      </c>
      <c r="Y24" s="25">
        <v>36.799999999999997</v>
      </c>
      <c r="Z24" s="25">
        <v>37.799999999999997</v>
      </c>
      <c r="AA24" s="25">
        <v>38.799999999999997</v>
      </c>
      <c r="AB24" s="25">
        <v>39.799999999999997</v>
      </c>
      <c r="AC24" s="25">
        <v>40.799999999999997</v>
      </c>
      <c r="AD24" s="25">
        <v>41.9</v>
      </c>
      <c r="AE24" s="25">
        <v>42.8</v>
      </c>
      <c r="AF24" s="25">
        <v>43.9</v>
      </c>
      <c r="AG24" s="25">
        <v>45.1</v>
      </c>
      <c r="AH24" s="25">
        <v>46.3</v>
      </c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144"/>
      <c r="AU24" s="145"/>
      <c r="AV24" s="145"/>
      <c r="AW24" s="145"/>
      <c r="AX24" s="145"/>
      <c r="AY24" s="145"/>
      <c r="AZ24" s="145"/>
      <c r="BA24" s="145"/>
      <c r="BB24" s="97"/>
      <c r="BC24" s="97"/>
      <c r="BD24" s="97"/>
      <c r="BE24" s="97"/>
      <c r="BF24" s="95"/>
      <c r="BG24" s="95"/>
      <c r="BH24" s="95"/>
      <c r="BI24" s="95"/>
      <c r="BJ24" s="95"/>
      <c r="BK24" s="95"/>
      <c r="BL24" s="95"/>
    </row>
    <row r="25" spans="1:64" ht="30" customHeight="1" x14ac:dyDescent="0.45">
      <c r="A25" s="137"/>
      <c r="B25" s="121" t="s">
        <v>21</v>
      </c>
      <c r="C25" s="24"/>
      <c r="D25" s="25">
        <v>22.3</v>
      </c>
      <c r="E25" s="25">
        <v>22.5</v>
      </c>
      <c r="F25" s="25">
        <v>22.7</v>
      </c>
      <c r="G25" s="25">
        <v>22.9</v>
      </c>
      <c r="H25" s="25">
        <v>23.2</v>
      </c>
      <c r="I25" s="25">
        <v>23.3</v>
      </c>
      <c r="J25" s="25">
        <v>23.5</v>
      </c>
      <c r="K25" s="25">
        <v>23.6</v>
      </c>
      <c r="L25" s="25">
        <v>23.8</v>
      </c>
      <c r="M25" s="25">
        <v>24</v>
      </c>
      <c r="N25" s="25">
        <v>24.1</v>
      </c>
      <c r="O25" s="25">
        <v>24.3</v>
      </c>
      <c r="P25" s="25">
        <v>24.6</v>
      </c>
      <c r="Q25" s="25">
        <v>24.8</v>
      </c>
      <c r="R25" s="25">
        <v>25.1</v>
      </c>
      <c r="S25" s="25">
        <v>25.3</v>
      </c>
      <c r="T25" s="25">
        <v>25.7</v>
      </c>
      <c r="U25" s="25">
        <v>26.2</v>
      </c>
      <c r="V25" s="25">
        <v>26.4</v>
      </c>
      <c r="W25" s="25">
        <v>26.8</v>
      </c>
      <c r="X25" s="25">
        <v>27.5</v>
      </c>
      <c r="Y25" s="25">
        <v>27.8</v>
      </c>
      <c r="Z25" s="25">
        <v>28.3</v>
      </c>
      <c r="AA25" s="25">
        <v>28.7</v>
      </c>
      <c r="AB25" s="25">
        <v>29.2</v>
      </c>
      <c r="AC25" s="25">
        <v>29.8</v>
      </c>
      <c r="AD25" s="25">
        <v>30.3</v>
      </c>
      <c r="AE25" s="25">
        <v>30.8</v>
      </c>
      <c r="AF25" s="25">
        <v>31.4</v>
      </c>
      <c r="AG25" s="25">
        <v>32</v>
      </c>
      <c r="AH25" s="25">
        <v>32.5</v>
      </c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144"/>
      <c r="AU25" s="145"/>
      <c r="AV25" s="145"/>
      <c r="AW25" s="145"/>
      <c r="AX25" s="145"/>
      <c r="AY25" s="145"/>
      <c r="AZ25" s="145"/>
      <c r="BA25" s="14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</row>
    <row r="26" spans="1:64" ht="30" customHeight="1" thickBot="1" x14ac:dyDescent="0.5">
      <c r="A26" s="138"/>
      <c r="B26" s="121" t="s">
        <v>22</v>
      </c>
      <c r="C26" s="84"/>
      <c r="D26" s="38">
        <v>22.4</v>
      </c>
      <c r="E26" s="38">
        <v>22.4</v>
      </c>
      <c r="F26" s="38">
        <v>22.5</v>
      </c>
      <c r="G26" s="38">
        <v>22.5</v>
      </c>
      <c r="H26" s="38">
        <v>22.6</v>
      </c>
      <c r="I26" s="38">
        <v>22.6</v>
      </c>
      <c r="J26" s="38">
        <v>22.7</v>
      </c>
      <c r="K26" s="38">
        <v>22.8</v>
      </c>
      <c r="L26" s="38">
        <v>23</v>
      </c>
      <c r="M26" s="38">
        <v>23.2</v>
      </c>
      <c r="N26" s="38">
        <v>23.3</v>
      </c>
      <c r="O26" s="38">
        <v>23.5</v>
      </c>
      <c r="P26" s="38">
        <v>23.6</v>
      </c>
      <c r="Q26" s="38">
        <v>23.8</v>
      </c>
      <c r="R26" s="38">
        <v>23.9</v>
      </c>
      <c r="S26" s="38">
        <v>24.1</v>
      </c>
      <c r="T26" s="38">
        <v>24.2</v>
      </c>
      <c r="U26" s="38">
        <v>24.3</v>
      </c>
      <c r="V26" s="38">
        <v>24.6</v>
      </c>
      <c r="W26" s="38">
        <v>24.8</v>
      </c>
      <c r="X26" s="38">
        <v>24.9</v>
      </c>
      <c r="Y26" s="38">
        <v>25.1</v>
      </c>
      <c r="Z26" s="38">
        <v>25.2</v>
      </c>
      <c r="AA26" s="38">
        <v>25.4</v>
      </c>
      <c r="AB26" s="38">
        <v>25.6</v>
      </c>
      <c r="AC26" s="38">
        <v>25.8</v>
      </c>
      <c r="AD26" s="38">
        <v>25.9</v>
      </c>
      <c r="AE26" s="38">
        <v>26.1</v>
      </c>
      <c r="AF26" s="38">
        <v>26.3</v>
      </c>
      <c r="AG26" s="38">
        <v>26.5</v>
      </c>
      <c r="AH26" s="38">
        <v>26.7</v>
      </c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146"/>
      <c r="AU26" s="147"/>
      <c r="AV26" s="147"/>
      <c r="AW26" s="147"/>
      <c r="AX26" s="147"/>
      <c r="AY26" s="147"/>
      <c r="AZ26" s="147"/>
      <c r="BA26" s="147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</row>
    <row r="27" spans="1:64" x14ac:dyDescent="0.45">
      <c r="A27" s="103"/>
      <c r="B27" s="11" t="s">
        <v>71</v>
      </c>
      <c r="C27" s="11"/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6">
        <v>1</v>
      </c>
    </row>
    <row r="28" spans="1:64" x14ac:dyDescent="0.45">
      <c r="A28" s="103"/>
      <c r="B28" s="98" t="s">
        <v>70</v>
      </c>
      <c r="C28" s="98"/>
      <c r="D28" s="70">
        <v>1</v>
      </c>
      <c r="E28" s="70">
        <v>1</v>
      </c>
      <c r="F28" s="70">
        <v>1</v>
      </c>
      <c r="G28" s="70">
        <v>1</v>
      </c>
      <c r="H28" s="70">
        <v>1</v>
      </c>
      <c r="I28" s="70">
        <v>1</v>
      </c>
      <c r="J28" s="70">
        <v>1</v>
      </c>
      <c r="K28" s="70">
        <v>1</v>
      </c>
      <c r="L28" s="70">
        <v>1</v>
      </c>
      <c r="M28" s="70">
        <v>1</v>
      </c>
      <c r="N28" s="70">
        <v>1</v>
      </c>
      <c r="O28" s="70">
        <v>1</v>
      </c>
      <c r="P28" s="70">
        <v>1</v>
      </c>
      <c r="Q28" s="70">
        <v>1</v>
      </c>
      <c r="R28" s="70">
        <v>1</v>
      </c>
      <c r="S28" s="70">
        <v>1</v>
      </c>
      <c r="T28" s="70">
        <v>1</v>
      </c>
      <c r="U28" s="70">
        <v>1</v>
      </c>
      <c r="V28" s="70">
        <v>1</v>
      </c>
      <c r="W28" s="70">
        <v>1</v>
      </c>
      <c r="X28" s="70">
        <v>1</v>
      </c>
      <c r="Y28" s="70">
        <v>1</v>
      </c>
      <c r="Z28" s="70">
        <v>1</v>
      </c>
      <c r="AA28" s="70">
        <v>1</v>
      </c>
      <c r="AB28" s="70">
        <v>1</v>
      </c>
      <c r="AC28" s="70">
        <v>1</v>
      </c>
      <c r="AD28" s="70">
        <v>1</v>
      </c>
      <c r="AE28" s="70">
        <v>1</v>
      </c>
      <c r="AF28" s="70">
        <v>1</v>
      </c>
      <c r="AG28" s="70">
        <v>1</v>
      </c>
      <c r="AH28" s="70">
        <v>1</v>
      </c>
      <c r="AI28" s="70">
        <v>1</v>
      </c>
      <c r="AJ28" s="70">
        <v>1</v>
      </c>
      <c r="AK28" s="70">
        <v>1</v>
      </c>
      <c r="AL28" s="70">
        <v>1</v>
      </c>
      <c r="AM28" s="70">
        <v>1</v>
      </c>
      <c r="AN28" s="70">
        <v>1</v>
      </c>
      <c r="AO28" s="70">
        <v>1</v>
      </c>
      <c r="AP28" s="70">
        <v>1</v>
      </c>
      <c r="AQ28" s="70">
        <v>1</v>
      </c>
      <c r="AR28" s="70">
        <v>1</v>
      </c>
      <c r="AS28" s="70">
        <v>1</v>
      </c>
      <c r="AT28" s="70">
        <v>1</v>
      </c>
      <c r="AU28" s="70">
        <v>1</v>
      </c>
      <c r="AV28" s="70">
        <v>1</v>
      </c>
      <c r="AW28" s="70">
        <v>1</v>
      </c>
      <c r="AX28" s="70">
        <v>1</v>
      </c>
      <c r="AY28" s="70">
        <v>1</v>
      </c>
      <c r="AZ28" s="70">
        <v>1</v>
      </c>
      <c r="BA28" s="70">
        <v>1</v>
      </c>
      <c r="BB28" s="70">
        <v>1</v>
      </c>
      <c r="BC28" s="70">
        <v>1</v>
      </c>
      <c r="BD28" s="70">
        <v>1</v>
      </c>
      <c r="BE28" s="70">
        <v>1</v>
      </c>
      <c r="BF28" s="70">
        <v>1</v>
      </c>
      <c r="BG28" s="70">
        <v>1</v>
      </c>
      <c r="BH28" s="70">
        <v>1</v>
      </c>
      <c r="BI28" s="70">
        <v>1</v>
      </c>
      <c r="BJ28" s="70">
        <v>1</v>
      </c>
      <c r="BK28" s="70">
        <v>1</v>
      </c>
      <c r="BL28" s="100">
        <v>1</v>
      </c>
    </row>
    <row r="29" spans="1:64" ht="14.65" thickBot="1" x14ac:dyDescent="0.5">
      <c r="A29" s="103"/>
      <c r="B29" s="12" t="s">
        <v>1</v>
      </c>
      <c r="C29" s="12"/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1</v>
      </c>
      <c r="AB29" s="8">
        <v>1</v>
      </c>
      <c r="AC29" s="8">
        <v>1</v>
      </c>
      <c r="AD29" s="8">
        <v>1</v>
      </c>
      <c r="AE29" s="8">
        <v>1</v>
      </c>
      <c r="AF29" s="8">
        <v>1</v>
      </c>
      <c r="AG29" s="8">
        <v>1</v>
      </c>
      <c r="AH29" s="8">
        <v>1</v>
      </c>
      <c r="AI29" s="8">
        <v>1</v>
      </c>
      <c r="AJ29" s="8">
        <v>1</v>
      </c>
      <c r="AK29" s="8">
        <v>1</v>
      </c>
      <c r="AL29" s="8">
        <v>1</v>
      </c>
      <c r="AM29" s="8">
        <v>1</v>
      </c>
      <c r="AN29" s="8">
        <v>1</v>
      </c>
      <c r="AO29" s="8">
        <v>1</v>
      </c>
      <c r="AP29" s="8">
        <v>1</v>
      </c>
      <c r="AQ29" s="8">
        <v>1</v>
      </c>
      <c r="AR29" s="8">
        <v>1</v>
      </c>
      <c r="AS29" s="8">
        <v>1</v>
      </c>
      <c r="AT29" s="8">
        <v>1</v>
      </c>
      <c r="AU29" s="8">
        <v>1</v>
      </c>
      <c r="AV29" s="8">
        <v>1</v>
      </c>
      <c r="AW29" s="8">
        <v>1</v>
      </c>
      <c r="AX29" s="8">
        <v>1</v>
      </c>
      <c r="AY29" s="8">
        <v>1</v>
      </c>
      <c r="AZ29" s="8">
        <v>1</v>
      </c>
      <c r="BA29" s="8">
        <v>1</v>
      </c>
      <c r="BB29" s="8">
        <v>1</v>
      </c>
      <c r="BC29" s="8">
        <v>1</v>
      </c>
      <c r="BD29" s="8">
        <v>1</v>
      </c>
      <c r="BE29" s="8">
        <v>1</v>
      </c>
      <c r="BF29" s="8">
        <v>1</v>
      </c>
      <c r="BG29" s="8">
        <v>1</v>
      </c>
      <c r="BH29" s="8">
        <v>1</v>
      </c>
      <c r="BI29" s="8">
        <v>1</v>
      </c>
      <c r="BJ29" s="8">
        <v>1</v>
      </c>
      <c r="BK29" s="8">
        <v>1</v>
      </c>
      <c r="BL29" s="9">
        <v>1</v>
      </c>
    </row>
    <row r="30" spans="1:64" ht="14.65" thickBot="1" x14ac:dyDescent="0.5">
      <c r="A30" s="107"/>
      <c r="B30" s="101" t="s">
        <v>2</v>
      </c>
      <c r="C30" s="64"/>
      <c r="D30" s="54">
        <v>0</v>
      </c>
      <c r="E30" s="55">
        <v>10</v>
      </c>
      <c r="F30" s="54">
        <v>20</v>
      </c>
      <c r="G30" s="54">
        <v>30</v>
      </c>
      <c r="H30" s="54">
        <v>40</v>
      </c>
      <c r="I30" s="54">
        <v>50</v>
      </c>
      <c r="J30" s="55">
        <v>60</v>
      </c>
      <c r="K30" s="54">
        <v>70</v>
      </c>
      <c r="L30" s="54">
        <v>80</v>
      </c>
      <c r="M30" s="54">
        <v>90</v>
      </c>
      <c r="N30" s="54">
        <v>100</v>
      </c>
      <c r="O30" s="55">
        <v>110</v>
      </c>
      <c r="P30" s="54">
        <v>120</v>
      </c>
      <c r="Q30" s="54">
        <v>130</v>
      </c>
      <c r="R30" s="54">
        <v>140</v>
      </c>
      <c r="S30" s="54">
        <v>150</v>
      </c>
      <c r="T30" s="55">
        <v>160</v>
      </c>
      <c r="U30" s="54">
        <v>170</v>
      </c>
      <c r="V30" s="54">
        <v>180</v>
      </c>
      <c r="W30" s="54">
        <v>190</v>
      </c>
      <c r="X30" s="54">
        <v>200</v>
      </c>
      <c r="Y30" s="55">
        <v>210</v>
      </c>
      <c r="Z30" s="54">
        <v>220</v>
      </c>
      <c r="AA30" s="54">
        <v>230</v>
      </c>
      <c r="AB30" s="54">
        <v>240</v>
      </c>
      <c r="AC30" s="54">
        <v>250</v>
      </c>
      <c r="AD30" s="55">
        <v>260</v>
      </c>
      <c r="AE30" s="54">
        <v>270</v>
      </c>
      <c r="AF30" s="54">
        <v>280</v>
      </c>
      <c r="AG30" s="54">
        <v>290</v>
      </c>
      <c r="AH30" s="54">
        <v>300</v>
      </c>
      <c r="AI30" s="54">
        <v>310</v>
      </c>
      <c r="AJ30" s="54">
        <v>320</v>
      </c>
      <c r="AK30" s="54">
        <v>330</v>
      </c>
      <c r="AL30" s="54">
        <v>340</v>
      </c>
      <c r="AM30" s="54">
        <v>350</v>
      </c>
      <c r="AN30" s="54">
        <v>360</v>
      </c>
      <c r="AO30" s="54">
        <v>370</v>
      </c>
      <c r="AP30" s="54">
        <v>380</v>
      </c>
      <c r="AQ30" s="54">
        <v>390</v>
      </c>
      <c r="AR30" s="54">
        <v>400</v>
      </c>
      <c r="AS30" s="54">
        <v>410</v>
      </c>
      <c r="AT30" s="54">
        <v>420</v>
      </c>
      <c r="AU30" s="54">
        <v>430</v>
      </c>
      <c r="AV30" s="54">
        <v>440</v>
      </c>
      <c r="AW30" s="54">
        <v>450</v>
      </c>
      <c r="AX30" s="54">
        <v>460</v>
      </c>
      <c r="AY30" s="54">
        <v>470</v>
      </c>
      <c r="AZ30" s="54">
        <v>480</v>
      </c>
      <c r="BA30" s="54">
        <v>490</v>
      </c>
      <c r="BB30" s="54">
        <v>500</v>
      </c>
      <c r="BC30" s="54">
        <v>510</v>
      </c>
      <c r="BD30" s="54">
        <v>520</v>
      </c>
      <c r="BE30" s="54">
        <v>530</v>
      </c>
      <c r="BF30" s="54">
        <v>540</v>
      </c>
      <c r="BG30" s="54">
        <v>550</v>
      </c>
      <c r="BH30" s="54">
        <v>560</v>
      </c>
      <c r="BI30" s="54">
        <v>570</v>
      </c>
      <c r="BJ30" s="54">
        <v>580</v>
      </c>
      <c r="BK30" s="54">
        <v>590</v>
      </c>
      <c r="BL30" s="127">
        <v>600</v>
      </c>
    </row>
    <row r="31" spans="1:64" s="60" customFormat="1" ht="30" customHeight="1" x14ac:dyDescent="0.45">
      <c r="A31" s="136" t="s">
        <v>73</v>
      </c>
      <c r="B31" s="122" t="s">
        <v>18</v>
      </c>
      <c r="C31" s="65"/>
      <c r="D31" s="25">
        <v>22.3</v>
      </c>
      <c r="E31" s="25">
        <v>23.9</v>
      </c>
      <c r="F31" s="25">
        <v>26.6</v>
      </c>
      <c r="G31" s="25">
        <v>30.4</v>
      </c>
      <c r="H31" s="25">
        <v>35.5</v>
      </c>
      <c r="I31" s="25">
        <v>40.4</v>
      </c>
      <c r="J31" s="25">
        <v>45.5</v>
      </c>
      <c r="K31" s="25">
        <v>50.4</v>
      </c>
      <c r="L31" s="25">
        <v>54.7</v>
      </c>
      <c r="M31" s="25">
        <v>58.8</v>
      </c>
      <c r="N31" s="25">
        <v>63</v>
      </c>
      <c r="O31" s="25">
        <v>66.400000000000006</v>
      </c>
      <c r="P31" s="25">
        <v>69.599999999999994</v>
      </c>
      <c r="Q31" s="25">
        <v>72.900000000000006</v>
      </c>
      <c r="R31" s="25">
        <v>75.5</v>
      </c>
      <c r="S31" s="25">
        <v>78</v>
      </c>
      <c r="T31" s="25">
        <v>80.400000000000006</v>
      </c>
      <c r="U31" s="25">
        <v>82.7</v>
      </c>
      <c r="V31" s="25">
        <v>84.7</v>
      </c>
      <c r="W31" s="25">
        <v>86.7</v>
      </c>
      <c r="X31" s="25">
        <v>88.5</v>
      </c>
      <c r="Y31" s="25">
        <v>90.1</v>
      </c>
      <c r="Z31" s="25">
        <v>91.7</v>
      </c>
      <c r="AA31" s="25">
        <v>93.1</v>
      </c>
      <c r="AB31" s="25">
        <v>94.3</v>
      </c>
      <c r="AC31" s="25">
        <v>95.5</v>
      </c>
      <c r="AD31" s="25">
        <v>96.7</v>
      </c>
      <c r="AE31" s="25">
        <v>97.8</v>
      </c>
      <c r="AF31" s="25">
        <v>98.8</v>
      </c>
      <c r="AG31" s="25">
        <v>99.7</v>
      </c>
      <c r="AH31" s="25">
        <v>100.5</v>
      </c>
      <c r="AI31" s="25">
        <v>101.5</v>
      </c>
      <c r="AJ31" s="25">
        <v>102.4</v>
      </c>
      <c r="AK31" s="25">
        <v>103.1</v>
      </c>
      <c r="AL31" s="25">
        <v>103.8</v>
      </c>
      <c r="AM31" s="25">
        <v>104.5</v>
      </c>
      <c r="AN31" s="25">
        <v>105.1</v>
      </c>
      <c r="AO31" s="25">
        <v>105.8</v>
      </c>
      <c r="AP31" s="25">
        <v>106.4</v>
      </c>
      <c r="AQ31" s="25">
        <v>106.9</v>
      </c>
      <c r="AR31" s="25">
        <v>107.5</v>
      </c>
      <c r="AS31" s="25">
        <v>108</v>
      </c>
      <c r="AT31" s="25">
        <v>108.5</v>
      </c>
      <c r="AU31" s="25">
        <v>109</v>
      </c>
      <c r="AV31" s="25">
        <v>109.5</v>
      </c>
      <c r="AW31" s="25">
        <v>109.9</v>
      </c>
      <c r="AX31" s="25">
        <v>110.4</v>
      </c>
      <c r="AY31" s="25">
        <v>110.8</v>
      </c>
      <c r="AZ31" s="25">
        <v>111.3</v>
      </c>
      <c r="BA31" s="25">
        <v>111.6</v>
      </c>
      <c r="BB31" s="25">
        <v>112</v>
      </c>
      <c r="BC31" s="25">
        <v>112.4</v>
      </c>
      <c r="BD31" s="25">
        <v>112.8</v>
      </c>
      <c r="BE31" s="25">
        <v>113.1</v>
      </c>
      <c r="BF31" s="25">
        <v>113.4</v>
      </c>
      <c r="BG31" s="25">
        <v>113.7</v>
      </c>
      <c r="BH31" s="25">
        <v>114.1</v>
      </c>
      <c r="BI31" s="25">
        <v>114.4</v>
      </c>
      <c r="BJ31" s="25">
        <v>114.7</v>
      </c>
      <c r="BK31" s="25">
        <v>115</v>
      </c>
      <c r="BL31" s="25">
        <v>115.3</v>
      </c>
    </row>
    <row r="32" spans="1:64" ht="30" customHeight="1" x14ac:dyDescent="0.45">
      <c r="A32" s="137"/>
      <c r="B32" s="121" t="s">
        <v>19</v>
      </c>
      <c r="C32" s="24"/>
      <c r="D32" s="25">
        <v>22.3</v>
      </c>
      <c r="E32" s="25">
        <v>22.9</v>
      </c>
      <c r="F32" s="25">
        <v>23.2</v>
      </c>
      <c r="G32" s="25">
        <v>23.6</v>
      </c>
      <c r="H32" s="25">
        <v>24.1</v>
      </c>
      <c r="I32" s="25">
        <v>24.6</v>
      </c>
      <c r="J32" s="25">
        <v>25.1</v>
      </c>
      <c r="K32" s="25">
        <v>25.8</v>
      </c>
      <c r="L32" s="25">
        <v>26.5</v>
      </c>
      <c r="M32" s="25">
        <v>27.2</v>
      </c>
      <c r="N32" s="25">
        <v>27.9</v>
      </c>
      <c r="O32" s="25">
        <v>28.7</v>
      </c>
      <c r="P32" s="25">
        <v>29.4</v>
      </c>
      <c r="Q32" s="25">
        <v>30.2</v>
      </c>
      <c r="R32" s="25">
        <v>30.9</v>
      </c>
      <c r="S32" s="25">
        <v>31.7</v>
      </c>
      <c r="T32" s="25">
        <v>32.4</v>
      </c>
      <c r="U32" s="25">
        <v>33.1</v>
      </c>
      <c r="V32" s="25">
        <v>33.799999999999997</v>
      </c>
      <c r="W32" s="25">
        <v>34.4</v>
      </c>
      <c r="X32" s="25">
        <v>35</v>
      </c>
      <c r="Y32" s="25">
        <v>35.6</v>
      </c>
      <c r="Z32" s="25">
        <v>36.299999999999997</v>
      </c>
      <c r="AA32" s="25">
        <v>36.799999999999997</v>
      </c>
      <c r="AB32" s="25">
        <v>37.5</v>
      </c>
      <c r="AC32" s="25">
        <v>38</v>
      </c>
      <c r="AD32" s="25">
        <v>38.6</v>
      </c>
      <c r="AE32" s="25">
        <v>39.1</v>
      </c>
      <c r="AF32" s="25">
        <v>39.6</v>
      </c>
      <c r="AG32" s="25">
        <v>40.1</v>
      </c>
      <c r="AH32" s="25">
        <v>40.6</v>
      </c>
      <c r="AI32" s="25">
        <v>41.1</v>
      </c>
      <c r="AJ32" s="25">
        <v>41.5</v>
      </c>
      <c r="AK32" s="25">
        <v>41.9</v>
      </c>
      <c r="AL32" s="25">
        <v>42.2</v>
      </c>
      <c r="AM32" s="25">
        <v>42.9</v>
      </c>
      <c r="AN32" s="25">
        <v>43.2</v>
      </c>
      <c r="AO32" s="25">
        <v>43.4</v>
      </c>
      <c r="AP32" s="25">
        <v>43.8</v>
      </c>
      <c r="AQ32" s="25">
        <v>44.2</v>
      </c>
      <c r="AR32" s="25">
        <v>44.5</v>
      </c>
      <c r="AS32" s="25">
        <v>44.8</v>
      </c>
      <c r="AT32" s="25">
        <v>45.1</v>
      </c>
      <c r="AU32" s="25">
        <v>45.5</v>
      </c>
      <c r="AV32" s="25">
        <v>45.6</v>
      </c>
      <c r="AW32" s="25">
        <v>45.9</v>
      </c>
      <c r="AX32" s="25">
        <v>46</v>
      </c>
      <c r="AY32" s="25">
        <v>46.3</v>
      </c>
      <c r="AZ32" s="25">
        <v>46.5</v>
      </c>
      <c r="BA32" s="25">
        <v>46.8</v>
      </c>
      <c r="BB32" s="25">
        <v>47</v>
      </c>
      <c r="BC32" s="25">
        <v>47.3</v>
      </c>
      <c r="BD32" s="25">
        <v>47.6</v>
      </c>
      <c r="BE32" s="25">
        <v>47.8</v>
      </c>
      <c r="BF32" s="25">
        <v>47.9</v>
      </c>
      <c r="BG32" s="25">
        <v>48.1</v>
      </c>
      <c r="BH32" s="25">
        <v>48.2</v>
      </c>
      <c r="BI32" s="25">
        <v>48.4</v>
      </c>
      <c r="BJ32" s="25">
        <v>48.6</v>
      </c>
      <c r="BK32" s="25">
        <v>48.8</v>
      </c>
      <c r="BL32" s="25">
        <v>49</v>
      </c>
    </row>
    <row r="33" spans="1:64" s="60" customFormat="1" ht="30" customHeight="1" x14ac:dyDescent="0.45">
      <c r="A33" s="137"/>
      <c r="B33" s="121" t="s">
        <v>20</v>
      </c>
      <c r="C33" s="24"/>
      <c r="D33" s="25">
        <v>22.3</v>
      </c>
      <c r="E33" s="25">
        <v>22.9</v>
      </c>
      <c r="F33" s="25">
        <v>23.5</v>
      </c>
      <c r="G33" s="25">
        <v>24.3</v>
      </c>
      <c r="H33" s="25">
        <v>25.2</v>
      </c>
      <c r="I33" s="25">
        <v>26.2</v>
      </c>
      <c r="J33" s="25">
        <v>27.5</v>
      </c>
      <c r="K33" s="25">
        <v>28.8</v>
      </c>
      <c r="L33" s="25">
        <v>30.2</v>
      </c>
      <c r="M33" s="25">
        <v>31.5</v>
      </c>
      <c r="N33" s="25">
        <v>33</v>
      </c>
      <c r="O33" s="25">
        <v>34.5</v>
      </c>
      <c r="P33" s="25">
        <v>35.799999999999997</v>
      </c>
      <c r="Q33" s="25">
        <v>37.1</v>
      </c>
      <c r="R33" s="25">
        <v>38.4</v>
      </c>
      <c r="S33" s="25">
        <v>39.9</v>
      </c>
      <c r="T33" s="25">
        <v>41</v>
      </c>
      <c r="U33" s="25">
        <v>42.1</v>
      </c>
      <c r="V33" s="25">
        <v>43.4</v>
      </c>
      <c r="W33" s="25">
        <v>44.5</v>
      </c>
      <c r="X33" s="25">
        <v>45.5</v>
      </c>
      <c r="Y33" s="25">
        <v>46.5</v>
      </c>
      <c r="Z33" s="25">
        <v>47.6</v>
      </c>
      <c r="AA33" s="25">
        <v>48.5</v>
      </c>
      <c r="AB33" s="25">
        <v>49.4</v>
      </c>
      <c r="AC33" s="25">
        <v>50.3</v>
      </c>
      <c r="AD33" s="25">
        <v>51.1</v>
      </c>
      <c r="AE33" s="25">
        <v>51.9</v>
      </c>
      <c r="AF33" s="25">
        <v>52.7</v>
      </c>
      <c r="AG33" s="25">
        <v>53.5</v>
      </c>
      <c r="AH33" s="25">
        <v>54.2</v>
      </c>
      <c r="AI33" s="25">
        <v>54.8</v>
      </c>
      <c r="AJ33" s="25">
        <v>55.5</v>
      </c>
      <c r="AK33" s="25">
        <v>56.2</v>
      </c>
      <c r="AL33" s="25">
        <v>56.8</v>
      </c>
      <c r="AM33" s="25">
        <v>57.3</v>
      </c>
      <c r="AN33" s="25">
        <v>58</v>
      </c>
      <c r="AO33" s="25">
        <v>58.4</v>
      </c>
      <c r="AP33" s="25">
        <v>59</v>
      </c>
      <c r="AQ33" s="25">
        <v>59.5</v>
      </c>
      <c r="AR33" s="25">
        <v>59.9</v>
      </c>
      <c r="AS33" s="25">
        <v>60.5</v>
      </c>
      <c r="AT33" s="25">
        <v>60.9</v>
      </c>
      <c r="AU33" s="25">
        <v>61.4</v>
      </c>
      <c r="AV33" s="25">
        <v>61.8</v>
      </c>
      <c r="AW33" s="25">
        <v>62.2</v>
      </c>
      <c r="AX33" s="25">
        <v>62.5</v>
      </c>
      <c r="AY33" s="25">
        <v>62.8</v>
      </c>
      <c r="AZ33" s="25">
        <v>63.2</v>
      </c>
      <c r="BA33" s="25">
        <v>63.6</v>
      </c>
      <c r="BB33" s="25">
        <v>63.9</v>
      </c>
      <c r="BC33" s="25">
        <v>64.3</v>
      </c>
      <c r="BD33" s="25">
        <v>64.5</v>
      </c>
      <c r="BE33" s="25">
        <v>64.8</v>
      </c>
      <c r="BF33" s="25">
        <v>65.099999999999994</v>
      </c>
      <c r="BG33" s="25">
        <v>65.400000000000006</v>
      </c>
      <c r="BH33" s="25">
        <v>65.7</v>
      </c>
      <c r="BI33" s="25">
        <v>65.900000000000006</v>
      </c>
      <c r="BJ33" s="25">
        <v>66.2</v>
      </c>
      <c r="BK33" s="25">
        <v>66.5</v>
      </c>
      <c r="BL33" s="25">
        <v>66.7</v>
      </c>
    </row>
    <row r="34" spans="1:64" s="60" customFormat="1" ht="30" customHeight="1" x14ac:dyDescent="0.45">
      <c r="A34" s="137"/>
      <c r="B34" s="121" t="s">
        <v>21</v>
      </c>
      <c r="C34" s="24"/>
      <c r="D34" s="25">
        <v>22.3</v>
      </c>
      <c r="E34" s="25">
        <v>22.6</v>
      </c>
      <c r="F34" s="25">
        <v>23</v>
      </c>
      <c r="G34" s="25">
        <v>23.5</v>
      </c>
      <c r="H34" s="25">
        <v>24.1</v>
      </c>
      <c r="I34" s="25">
        <v>24.9</v>
      </c>
      <c r="J34" s="25">
        <v>25.8</v>
      </c>
      <c r="K34" s="25">
        <v>26.9</v>
      </c>
      <c r="L34" s="25">
        <v>28</v>
      </c>
      <c r="M34" s="25">
        <v>29.2</v>
      </c>
      <c r="N34" s="25">
        <v>30.6</v>
      </c>
      <c r="O34" s="25">
        <v>31.6</v>
      </c>
      <c r="P34" s="25">
        <v>32.799999999999997</v>
      </c>
      <c r="Q34" s="25">
        <v>34</v>
      </c>
      <c r="R34" s="25">
        <v>35.299999999999997</v>
      </c>
      <c r="S34" s="25">
        <v>36.5</v>
      </c>
      <c r="T34" s="25">
        <v>37.6</v>
      </c>
      <c r="U34" s="25">
        <v>38.700000000000003</v>
      </c>
      <c r="V34" s="25">
        <v>39.799999999999997</v>
      </c>
      <c r="W34" s="25">
        <v>40.9</v>
      </c>
      <c r="X34" s="25">
        <v>41.8</v>
      </c>
      <c r="Y34" s="25">
        <v>42.8</v>
      </c>
      <c r="Z34" s="25">
        <v>43.8</v>
      </c>
      <c r="AA34" s="25">
        <v>44.8</v>
      </c>
      <c r="AB34" s="25">
        <v>45.7</v>
      </c>
      <c r="AC34" s="25">
        <v>46.5</v>
      </c>
      <c r="AD34" s="25">
        <v>47.3</v>
      </c>
      <c r="AE34" s="25">
        <v>48</v>
      </c>
      <c r="AF34" s="25">
        <v>48.7</v>
      </c>
      <c r="AG34" s="25">
        <v>49.5</v>
      </c>
      <c r="AH34" s="25">
        <v>50.2</v>
      </c>
      <c r="AI34" s="25">
        <v>50.8</v>
      </c>
      <c r="AJ34" s="25">
        <v>51.5</v>
      </c>
      <c r="AK34" s="25">
        <v>52</v>
      </c>
      <c r="AL34" s="25">
        <v>52.6</v>
      </c>
      <c r="AM34" s="25">
        <v>53.2</v>
      </c>
      <c r="AN34" s="25">
        <v>53.8</v>
      </c>
      <c r="AO34" s="25">
        <v>54.4</v>
      </c>
      <c r="AP34" s="25">
        <v>54.9</v>
      </c>
      <c r="AQ34" s="25">
        <v>55.4</v>
      </c>
      <c r="AR34" s="25">
        <v>55.9</v>
      </c>
      <c r="AS34" s="25">
        <v>56.3</v>
      </c>
      <c r="AT34" s="25">
        <v>56.7</v>
      </c>
      <c r="AU34" s="25">
        <v>57.1</v>
      </c>
      <c r="AV34" s="25">
        <v>57.6</v>
      </c>
      <c r="AW34" s="25">
        <v>57.9</v>
      </c>
      <c r="AX34" s="25">
        <v>58.3</v>
      </c>
      <c r="AY34" s="25">
        <v>58.7</v>
      </c>
      <c r="AZ34" s="25">
        <v>59.1</v>
      </c>
      <c r="BA34" s="25">
        <v>59.4</v>
      </c>
      <c r="BB34" s="25">
        <v>59.8</v>
      </c>
      <c r="BC34" s="25">
        <v>60</v>
      </c>
      <c r="BD34" s="25">
        <v>60.3</v>
      </c>
      <c r="BE34" s="25">
        <v>60.6</v>
      </c>
      <c r="BF34" s="25">
        <v>60.9</v>
      </c>
      <c r="BG34" s="25">
        <v>61.2</v>
      </c>
      <c r="BH34" s="25">
        <v>61.4</v>
      </c>
      <c r="BI34" s="25">
        <v>61.7</v>
      </c>
      <c r="BJ34" s="25">
        <v>62</v>
      </c>
      <c r="BK34" s="25">
        <v>62.2</v>
      </c>
      <c r="BL34" s="25">
        <v>62.4</v>
      </c>
    </row>
    <row r="35" spans="1:64" s="60" customFormat="1" ht="30" customHeight="1" thickBot="1" x14ac:dyDescent="0.5">
      <c r="A35" s="138"/>
      <c r="B35" s="121" t="s">
        <v>22</v>
      </c>
      <c r="C35" s="24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139" t="s">
        <v>68</v>
      </c>
      <c r="AE35" s="140"/>
      <c r="AF35" s="140"/>
      <c r="AG35" s="140"/>
      <c r="AH35" s="140"/>
      <c r="AI35" s="140"/>
      <c r="AJ35" s="140"/>
      <c r="AK35" s="140"/>
      <c r="AL35" s="141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</row>
    <row r="36" spans="1:64" x14ac:dyDescent="0.45">
      <c r="A36" s="26"/>
    </row>
    <row r="37" spans="1:64" x14ac:dyDescent="0.45">
      <c r="B37" s="26"/>
      <c r="C37" s="26"/>
      <c r="D37" s="26"/>
      <c r="E37" s="2"/>
      <c r="F37" s="26"/>
      <c r="G37" s="26"/>
      <c r="H37" s="26"/>
      <c r="I37" s="26"/>
    </row>
    <row r="38" spans="1:64" x14ac:dyDescent="0.45">
      <c r="B38" s="26"/>
      <c r="C38" s="26"/>
      <c r="D38" s="27"/>
      <c r="E38" s="2"/>
      <c r="F38" s="28"/>
      <c r="G38" s="26"/>
      <c r="H38" s="26"/>
      <c r="I38" s="26"/>
    </row>
    <row r="39" spans="1:64" ht="6.75" customHeight="1" x14ac:dyDescent="0.45">
      <c r="B39" s="26"/>
      <c r="C39" s="26"/>
      <c r="D39" s="26"/>
      <c r="E39" s="2"/>
      <c r="F39" s="26"/>
      <c r="G39" s="26"/>
      <c r="H39" s="26"/>
      <c r="I39" s="26"/>
    </row>
    <row r="40" spans="1:64" ht="17.25" customHeight="1" x14ac:dyDescent="0.45">
      <c r="B40" s="32"/>
      <c r="C40" s="32"/>
      <c r="D40" s="1"/>
      <c r="E40" s="2"/>
      <c r="F40" s="1"/>
      <c r="G40" s="30"/>
      <c r="H40" s="26"/>
      <c r="I40" s="26"/>
      <c r="X40" s="18" t="s">
        <v>8</v>
      </c>
      <c r="Y40" s="52" t="s">
        <v>9</v>
      </c>
      <c r="Z40" s="19" t="s">
        <v>10</v>
      </c>
    </row>
    <row r="41" spans="1:64" ht="17.25" customHeight="1" x14ac:dyDescent="0.45">
      <c r="B41" s="32"/>
      <c r="C41" s="134" t="s">
        <v>77</v>
      </c>
      <c r="D41" s="2"/>
      <c r="E41" s="2"/>
      <c r="F41" s="2"/>
      <c r="G41" s="30"/>
      <c r="H41" s="26"/>
      <c r="I41" s="26"/>
      <c r="Y41" s="52"/>
    </row>
    <row r="42" spans="1:64" ht="17.25" customHeight="1" x14ac:dyDescent="0.45">
      <c r="B42" s="32"/>
      <c r="C42" s="135"/>
      <c r="D42" s="2"/>
      <c r="E42" s="1"/>
      <c r="F42" s="2"/>
      <c r="G42" s="30"/>
      <c r="H42" s="26"/>
      <c r="I42" s="26"/>
      <c r="W42" s="148" t="s">
        <v>12</v>
      </c>
      <c r="X42" s="16" t="s">
        <v>6</v>
      </c>
      <c r="Y42" s="14"/>
      <c r="Z42" s="20" t="s">
        <v>4</v>
      </c>
      <c r="AA42" s="149" t="s">
        <v>11</v>
      </c>
    </row>
    <row r="43" spans="1:64" ht="17.25" customHeight="1" x14ac:dyDescent="0.45">
      <c r="B43" s="32"/>
      <c r="C43" s="135"/>
      <c r="D43" s="2"/>
      <c r="E43" s="2"/>
      <c r="F43" s="2"/>
      <c r="G43" s="30"/>
      <c r="H43" s="26"/>
      <c r="I43" s="26"/>
      <c r="W43" s="148"/>
      <c r="X43" s="3"/>
      <c r="Y43" s="2"/>
      <c r="Z43" s="2"/>
      <c r="AA43" s="149"/>
    </row>
    <row r="44" spans="1:64" ht="17.25" customHeight="1" x14ac:dyDescent="0.45">
      <c r="B44" s="32"/>
      <c r="C44" s="135"/>
      <c r="D44" s="1"/>
      <c r="E44" s="2"/>
      <c r="F44" s="1"/>
      <c r="G44" s="30"/>
      <c r="H44" s="26"/>
      <c r="I44" s="26"/>
      <c r="W44" s="148"/>
      <c r="X44" s="3"/>
      <c r="Y44" s="1" t="s">
        <v>5</v>
      </c>
      <c r="Z44" s="2"/>
      <c r="AA44" s="149"/>
    </row>
    <row r="45" spans="1:64" x14ac:dyDescent="0.45">
      <c r="B45" s="26"/>
      <c r="C45" s="135"/>
      <c r="D45" s="26"/>
      <c r="E45" s="2"/>
      <c r="F45" s="26"/>
      <c r="G45" s="26"/>
      <c r="H45" s="26"/>
      <c r="I45" s="26"/>
      <c r="W45" s="148"/>
      <c r="X45" s="3"/>
      <c r="Y45" s="2"/>
      <c r="Z45" s="2"/>
      <c r="AA45" s="149"/>
    </row>
    <row r="46" spans="1:64" x14ac:dyDescent="0.45">
      <c r="B46" s="26"/>
      <c r="C46" s="135"/>
      <c r="D46" s="26"/>
      <c r="E46" s="2"/>
      <c r="F46" s="26"/>
      <c r="G46" s="26"/>
      <c r="H46" s="26"/>
      <c r="I46" s="26"/>
      <c r="W46" s="148"/>
      <c r="X46" s="17" t="s">
        <v>7</v>
      </c>
      <c r="Y46" s="15"/>
      <c r="Z46" s="21" t="s">
        <v>3</v>
      </c>
      <c r="AA46" s="149"/>
    </row>
    <row r="47" spans="1:64" x14ac:dyDescent="0.45">
      <c r="B47" s="26"/>
      <c r="C47" s="135"/>
      <c r="D47" s="26"/>
      <c r="E47" s="2"/>
      <c r="F47" s="26"/>
      <c r="G47" s="26"/>
      <c r="H47" s="26"/>
      <c r="I47" s="26"/>
      <c r="W47" s="31"/>
      <c r="X47" s="1"/>
      <c r="Y47" s="2"/>
      <c r="Z47" s="1"/>
      <c r="AA47" s="29"/>
    </row>
    <row r="48" spans="1:64" x14ac:dyDescent="0.45">
      <c r="B48" s="26"/>
      <c r="C48" s="135"/>
      <c r="D48" s="26"/>
      <c r="E48" s="2"/>
      <c r="F48" s="26"/>
      <c r="G48" s="26"/>
      <c r="H48" s="26"/>
      <c r="I48" s="26"/>
      <c r="W48" s="31"/>
      <c r="X48" s="1"/>
      <c r="Y48" s="2"/>
      <c r="Z48" s="1"/>
      <c r="AA48" s="29"/>
    </row>
    <row r="49" spans="2:11" x14ac:dyDescent="0.45">
      <c r="B49" s="26"/>
      <c r="C49" s="135"/>
      <c r="D49" s="26"/>
      <c r="E49" s="2"/>
      <c r="F49" s="26"/>
      <c r="G49" s="26"/>
      <c r="H49" s="26"/>
      <c r="I49" s="26"/>
      <c r="K49"/>
    </row>
    <row r="50" spans="2:11" x14ac:dyDescent="0.45">
      <c r="B50" s="26"/>
      <c r="C50" s="135"/>
      <c r="D50" s="26"/>
      <c r="E50" s="2"/>
      <c r="F50" s="26"/>
      <c r="G50" s="26"/>
      <c r="H50" s="26"/>
      <c r="I50" s="26"/>
      <c r="K50"/>
    </row>
    <row r="51" spans="2:11" x14ac:dyDescent="0.45">
      <c r="C51" s="135"/>
    </row>
    <row r="52" spans="2:11" x14ac:dyDescent="0.45">
      <c r="C52" s="135"/>
    </row>
    <row r="53" spans="2:11" x14ac:dyDescent="0.45">
      <c r="C53" s="135"/>
    </row>
    <row r="54" spans="2:11" x14ac:dyDescent="0.45">
      <c r="C54" s="135"/>
    </row>
    <row r="55" spans="2:11" x14ac:dyDescent="0.45">
      <c r="C55" s="135"/>
    </row>
    <row r="56" spans="2:11" x14ac:dyDescent="0.45">
      <c r="C56" s="135"/>
    </row>
    <row r="57" spans="2:11" x14ac:dyDescent="0.45">
      <c r="C57" s="135"/>
    </row>
    <row r="58" spans="2:11" x14ac:dyDescent="0.45">
      <c r="C58" s="135"/>
    </row>
    <row r="59" spans="2:11" x14ac:dyDescent="0.45">
      <c r="C59" s="135"/>
    </row>
    <row r="60" spans="2:11" x14ac:dyDescent="0.45">
      <c r="C60" s="135"/>
    </row>
    <row r="61" spans="2:11" x14ac:dyDescent="0.45">
      <c r="C61" s="135"/>
    </row>
    <row r="62" spans="2:11" x14ac:dyDescent="0.45">
      <c r="C62" s="135"/>
    </row>
    <row r="63" spans="2:11" x14ac:dyDescent="0.45">
      <c r="C63" s="135"/>
    </row>
    <row r="64" spans="2:11" x14ac:dyDescent="0.45">
      <c r="C64" s="135"/>
    </row>
    <row r="65" spans="3:3" x14ac:dyDescent="0.45">
      <c r="C65" s="135"/>
    </row>
    <row r="68" spans="3:3" x14ac:dyDescent="0.45">
      <c r="C68" s="134" t="s">
        <v>78</v>
      </c>
    </row>
    <row r="69" spans="3:3" x14ac:dyDescent="0.45">
      <c r="C69" s="135"/>
    </row>
    <row r="70" spans="3:3" x14ac:dyDescent="0.45">
      <c r="C70" s="135"/>
    </row>
    <row r="71" spans="3:3" x14ac:dyDescent="0.45">
      <c r="C71" s="135"/>
    </row>
    <row r="72" spans="3:3" x14ac:dyDescent="0.45">
      <c r="C72" s="135"/>
    </row>
    <row r="73" spans="3:3" x14ac:dyDescent="0.45">
      <c r="C73" s="135"/>
    </row>
    <row r="74" spans="3:3" x14ac:dyDescent="0.45">
      <c r="C74" s="135"/>
    </row>
    <row r="75" spans="3:3" x14ac:dyDescent="0.45">
      <c r="C75" s="135"/>
    </row>
    <row r="76" spans="3:3" x14ac:dyDescent="0.45">
      <c r="C76" s="135"/>
    </row>
    <row r="77" spans="3:3" x14ac:dyDescent="0.45">
      <c r="C77" s="135"/>
    </row>
    <row r="78" spans="3:3" x14ac:dyDescent="0.45">
      <c r="C78" s="135"/>
    </row>
    <row r="79" spans="3:3" x14ac:dyDescent="0.45">
      <c r="C79" s="135"/>
    </row>
    <row r="80" spans="3:3" x14ac:dyDescent="0.45">
      <c r="C80" s="135"/>
    </row>
    <row r="81" spans="3:3" x14ac:dyDescent="0.45">
      <c r="C81" s="135"/>
    </row>
    <row r="82" spans="3:3" x14ac:dyDescent="0.45">
      <c r="C82" s="135"/>
    </row>
    <row r="83" spans="3:3" x14ac:dyDescent="0.45">
      <c r="C83" s="135"/>
    </row>
    <row r="84" spans="3:3" x14ac:dyDescent="0.45">
      <c r="C84" s="135"/>
    </row>
    <row r="85" spans="3:3" x14ac:dyDescent="0.45">
      <c r="C85" s="135"/>
    </row>
    <row r="86" spans="3:3" x14ac:dyDescent="0.45">
      <c r="C86" s="135"/>
    </row>
    <row r="87" spans="3:3" x14ac:dyDescent="0.45">
      <c r="C87" s="135"/>
    </row>
    <row r="88" spans="3:3" x14ac:dyDescent="0.45">
      <c r="C88" s="135"/>
    </row>
    <row r="89" spans="3:3" x14ac:dyDescent="0.45">
      <c r="C89" s="135"/>
    </row>
    <row r="90" spans="3:3" x14ac:dyDescent="0.45">
      <c r="C90" s="135"/>
    </row>
    <row r="91" spans="3:3" x14ac:dyDescent="0.45">
      <c r="C91" s="135"/>
    </row>
    <row r="92" spans="3:3" x14ac:dyDescent="0.45">
      <c r="C92" s="135"/>
    </row>
  </sheetData>
  <mergeCells count="8">
    <mergeCell ref="C68:C92"/>
    <mergeCell ref="A22:A26"/>
    <mergeCell ref="A31:A35"/>
    <mergeCell ref="AD35:AL35"/>
    <mergeCell ref="AT22:BA26"/>
    <mergeCell ref="C41:C65"/>
    <mergeCell ref="W42:W46"/>
    <mergeCell ref="AA42:AA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13E1-A148-4A46-8BB3-55E25765FF7B}">
  <dimension ref="A1:BL92"/>
  <sheetViews>
    <sheetView zoomScale="60" zoomScaleNormal="60" workbookViewId="0">
      <pane xSplit="2" topLeftCell="C1" activePane="topRight" state="frozen"/>
      <selection pane="topRight" activeCell="D31" sqref="D31"/>
    </sheetView>
  </sheetViews>
  <sheetFormatPr baseColWidth="10" defaultColWidth="9.1328125" defaultRowHeight="14.25" x14ac:dyDescent="0.45"/>
  <cols>
    <col min="2" max="2" width="43.73046875" customWidth="1"/>
    <col min="3" max="4" width="10.73046875" customWidth="1"/>
    <col min="5" max="5" width="10.73046875" style="60" customWidth="1"/>
    <col min="6" max="10" width="10.73046875" customWidth="1"/>
    <col min="11" max="11" width="10.73046875" style="60" customWidth="1"/>
    <col min="12" max="64" width="10.73046875" customWidth="1"/>
  </cols>
  <sheetData>
    <row r="1" spans="1:64" x14ac:dyDescent="0.45">
      <c r="A1" s="102"/>
      <c r="B1" s="85" t="s">
        <v>13</v>
      </c>
      <c r="C1" s="85"/>
      <c r="D1" s="85"/>
      <c r="E1" s="88"/>
    </row>
    <row r="2" spans="1:64" x14ac:dyDescent="0.45">
      <c r="A2" s="103"/>
      <c r="B2" s="22" t="s">
        <v>14</v>
      </c>
      <c r="C2" s="22"/>
      <c r="D2" s="22" t="s">
        <v>15</v>
      </c>
      <c r="E2" s="86" t="s">
        <v>57</v>
      </c>
    </row>
    <row r="3" spans="1:64" x14ac:dyDescent="0.45">
      <c r="A3" s="103"/>
      <c r="B3" s="22" t="s">
        <v>16</v>
      </c>
      <c r="C3" s="22"/>
      <c r="D3" s="22" t="s">
        <v>51</v>
      </c>
      <c r="E3" s="86" t="s">
        <v>51</v>
      </c>
    </row>
    <row r="4" spans="1:64" x14ac:dyDescent="0.45">
      <c r="A4" s="103"/>
      <c r="B4" s="22" t="s">
        <v>55</v>
      </c>
      <c r="C4" s="22"/>
      <c r="D4" s="22" t="s">
        <v>56</v>
      </c>
      <c r="E4" s="86" t="s">
        <v>58</v>
      </c>
    </row>
    <row r="5" spans="1:64" x14ac:dyDescent="0.45">
      <c r="A5" s="103"/>
      <c r="B5" s="23" t="s">
        <v>17</v>
      </c>
      <c r="C5" s="23"/>
      <c r="D5" s="23" t="s">
        <v>52</v>
      </c>
      <c r="E5" s="87" t="s">
        <v>52</v>
      </c>
    </row>
    <row r="6" spans="1:64" x14ac:dyDescent="0.45">
      <c r="A6" s="103"/>
      <c r="E6"/>
      <c r="K6" s="62"/>
    </row>
    <row r="7" spans="1:64" ht="24" customHeight="1" x14ac:dyDescent="0.45">
      <c r="A7" s="103"/>
      <c r="B7" s="119" t="s">
        <v>40</v>
      </c>
      <c r="C7" s="119"/>
      <c r="D7" s="119"/>
      <c r="E7" s="104"/>
    </row>
    <row r="8" spans="1:64" ht="14.65" thickBot="1" x14ac:dyDescent="0.5">
      <c r="A8" s="103"/>
      <c r="E8"/>
      <c r="O8" s="60"/>
    </row>
    <row r="9" spans="1:64" x14ac:dyDescent="0.45">
      <c r="A9" s="108"/>
      <c r="B9" s="118" t="s">
        <v>0</v>
      </c>
      <c r="C9" s="4"/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6">
        <v>1</v>
      </c>
    </row>
    <row r="10" spans="1:64" ht="14.65" thickBot="1" x14ac:dyDescent="0.5">
      <c r="A10" s="103"/>
      <c r="B10" s="68" t="s">
        <v>1</v>
      </c>
      <c r="C10" s="7"/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9">
        <v>0</v>
      </c>
    </row>
    <row r="11" spans="1:64" x14ac:dyDescent="0.45">
      <c r="A11" s="108"/>
      <c r="B11" s="80" t="s">
        <v>41</v>
      </c>
      <c r="C11" s="80"/>
      <c r="D11" s="56">
        <v>17</v>
      </c>
      <c r="E11" s="56">
        <v>17</v>
      </c>
      <c r="F11" s="56">
        <v>17</v>
      </c>
      <c r="G11" s="56">
        <v>17</v>
      </c>
      <c r="H11" s="56">
        <v>17</v>
      </c>
      <c r="I11" s="56">
        <v>17</v>
      </c>
      <c r="J11" s="56">
        <v>17</v>
      </c>
      <c r="K11" s="56">
        <v>17</v>
      </c>
      <c r="L11" s="56">
        <v>17</v>
      </c>
      <c r="M11" s="56">
        <v>17</v>
      </c>
      <c r="N11" s="56">
        <v>17</v>
      </c>
      <c r="O11" s="56">
        <v>17</v>
      </c>
      <c r="P11" s="56">
        <v>17</v>
      </c>
      <c r="Q11" s="56">
        <v>17</v>
      </c>
      <c r="R11" s="56">
        <v>17</v>
      </c>
      <c r="S11" s="56">
        <v>17</v>
      </c>
      <c r="T11" s="56">
        <v>17</v>
      </c>
      <c r="U11" s="56">
        <v>17</v>
      </c>
      <c r="V11" s="56">
        <v>17</v>
      </c>
      <c r="W11" s="56">
        <v>17</v>
      </c>
      <c r="X11" s="56">
        <v>17</v>
      </c>
      <c r="Y11" s="56">
        <v>17</v>
      </c>
      <c r="Z11" s="56">
        <v>17</v>
      </c>
      <c r="AA11" s="56">
        <v>17</v>
      </c>
      <c r="AB11" s="56">
        <v>17</v>
      </c>
      <c r="AC11" s="56">
        <v>17</v>
      </c>
      <c r="AD11" s="56">
        <v>17</v>
      </c>
      <c r="AE11" s="56">
        <v>17</v>
      </c>
      <c r="AF11" s="56">
        <v>17</v>
      </c>
      <c r="AG11" s="56">
        <v>17</v>
      </c>
      <c r="AH11" s="56">
        <v>17</v>
      </c>
      <c r="AI11" s="56">
        <v>17</v>
      </c>
      <c r="AJ11" s="56">
        <v>17</v>
      </c>
      <c r="AK11" s="56">
        <v>17</v>
      </c>
      <c r="AL11" s="56">
        <v>17</v>
      </c>
      <c r="AM11" s="56">
        <v>17</v>
      </c>
      <c r="AN11" s="56">
        <v>17</v>
      </c>
      <c r="AO11" s="56">
        <v>17</v>
      </c>
      <c r="AP11" s="56">
        <v>17</v>
      </c>
      <c r="AQ11" s="56">
        <v>17</v>
      </c>
      <c r="AR11" s="56">
        <v>17</v>
      </c>
      <c r="AS11" s="56">
        <v>17</v>
      </c>
      <c r="AT11" s="56">
        <v>17</v>
      </c>
      <c r="AU11" s="56">
        <v>17</v>
      </c>
      <c r="AV11" s="56">
        <v>17</v>
      </c>
      <c r="AW11" s="56">
        <v>17</v>
      </c>
      <c r="AX11" s="56">
        <v>17</v>
      </c>
      <c r="AY11" s="56">
        <v>17</v>
      </c>
      <c r="AZ11" s="56">
        <v>17</v>
      </c>
      <c r="BA11" s="56">
        <v>17</v>
      </c>
      <c r="BB11" s="56">
        <v>17</v>
      </c>
      <c r="BC11" s="56">
        <v>17</v>
      </c>
      <c r="BD11" s="56">
        <v>17</v>
      </c>
      <c r="BE11" s="56">
        <v>17</v>
      </c>
      <c r="BF11" s="56">
        <v>17</v>
      </c>
      <c r="BG11" s="56">
        <v>17</v>
      </c>
      <c r="BH11" s="56">
        <v>17</v>
      </c>
      <c r="BI11" s="56">
        <v>17</v>
      </c>
      <c r="BJ11" s="56">
        <v>17</v>
      </c>
      <c r="BK11" s="56">
        <v>17</v>
      </c>
      <c r="BL11" s="56">
        <v>17</v>
      </c>
    </row>
    <row r="12" spans="1:64" x14ac:dyDescent="0.45">
      <c r="A12" s="103"/>
      <c r="B12" s="81" t="s">
        <v>48</v>
      </c>
      <c r="C12" s="81"/>
      <c r="D12" s="57">
        <v>10</v>
      </c>
      <c r="E12" s="57">
        <v>10</v>
      </c>
      <c r="F12" s="57">
        <v>10</v>
      </c>
      <c r="G12" s="57">
        <v>10</v>
      </c>
      <c r="H12" s="57">
        <v>10</v>
      </c>
      <c r="I12" s="57">
        <v>10</v>
      </c>
      <c r="J12" s="57">
        <v>10</v>
      </c>
      <c r="K12" s="57">
        <v>10</v>
      </c>
      <c r="L12" s="57">
        <v>10</v>
      </c>
      <c r="M12" s="57">
        <v>10</v>
      </c>
      <c r="N12" s="57">
        <v>10</v>
      </c>
      <c r="O12" s="57">
        <v>10</v>
      </c>
      <c r="P12" s="57">
        <v>10</v>
      </c>
      <c r="Q12" s="57">
        <v>10</v>
      </c>
      <c r="R12" s="57">
        <v>10</v>
      </c>
      <c r="S12" s="57">
        <v>10</v>
      </c>
      <c r="T12" s="57">
        <v>10</v>
      </c>
      <c r="U12" s="57">
        <v>10</v>
      </c>
      <c r="V12" s="57">
        <v>10</v>
      </c>
      <c r="W12" s="57">
        <v>10</v>
      </c>
      <c r="X12" s="57">
        <v>10</v>
      </c>
      <c r="Y12" s="57">
        <v>10</v>
      </c>
      <c r="Z12" s="57">
        <v>10</v>
      </c>
      <c r="AA12" s="57">
        <v>10</v>
      </c>
      <c r="AB12" s="57">
        <v>10</v>
      </c>
      <c r="AC12" s="57">
        <v>10</v>
      </c>
      <c r="AD12" s="57">
        <v>10</v>
      </c>
      <c r="AE12" s="57">
        <v>10</v>
      </c>
      <c r="AF12" s="57">
        <v>10</v>
      </c>
      <c r="AG12" s="57">
        <v>10</v>
      </c>
      <c r="AH12" s="57">
        <v>10</v>
      </c>
      <c r="AI12" s="57">
        <v>10</v>
      </c>
      <c r="AJ12" s="57">
        <v>10</v>
      </c>
      <c r="AK12" s="57">
        <v>10</v>
      </c>
      <c r="AL12" s="57">
        <v>10</v>
      </c>
      <c r="AM12" s="57">
        <v>10</v>
      </c>
      <c r="AN12" s="57">
        <v>10</v>
      </c>
      <c r="AO12" s="57">
        <v>10</v>
      </c>
      <c r="AP12" s="57">
        <v>10</v>
      </c>
      <c r="AQ12" s="57">
        <v>10</v>
      </c>
      <c r="AR12" s="57">
        <v>10</v>
      </c>
      <c r="AS12" s="57">
        <v>10</v>
      </c>
      <c r="AT12" s="57">
        <v>10</v>
      </c>
      <c r="AU12" s="57">
        <v>10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7">
        <v>10</v>
      </c>
      <c r="BC12" s="57">
        <v>10</v>
      </c>
      <c r="BD12" s="57">
        <v>10</v>
      </c>
      <c r="BE12" s="57">
        <v>10</v>
      </c>
      <c r="BF12" s="57">
        <v>10</v>
      </c>
      <c r="BG12" s="57">
        <v>10</v>
      </c>
      <c r="BH12" s="57">
        <v>10</v>
      </c>
      <c r="BI12" s="57">
        <v>10</v>
      </c>
      <c r="BJ12" s="57">
        <v>10</v>
      </c>
      <c r="BK12" s="57">
        <v>10</v>
      </c>
      <c r="BL12" s="57">
        <v>10</v>
      </c>
    </row>
    <row r="13" spans="1:64" x14ac:dyDescent="0.45">
      <c r="A13" s="103"/>
      <c r="B13" s="81" t="s">
        <v>49</v>
      </c>
      <c r="C13" s="81"/>
      <c r="D13" s="57">
        <v>20</v>
      </c>
      <c r="E13" s="57">
        <v>20</v>
      </c>
      <c r="F13" s="57">
        <v>20</v>
      </c>
      <c r="G13" s="57">
        <v>20</v>
      </c>
      <c r="H13" s="57">
        <v>20</v>
      </c>
      <c r="I13" s="57">
        <v>20</v>
      </c>
      <c r="J13" s="57">
        <v>20</v>
      </c>
      <c r="K13" s="57">
        <v>20</v>
      </c>
      <c r="L13" s="57">
        <v>20</v>
      </c>
      <c r="M13" s="57">
        <v>20</v>
      </c>
      <c r="N13" s="57">
        <v>20</v>
      </c>
      <c r="O13" s="57">
        <v>20</v>
      </c>
      <c r="P13" s="57">
        <v>20</v>
      </c>
      <c r="Q13" s="57">
        <v>20</v>
      </c>
      <c r="R13" s="57">
        <v>20</v>
      </c>
      <c r="S13" s="57">
        <v>20</v>
      </c>
      <c r="T13" s="57">
        <v>20</v>
      </c>
      <c r="U13" s="57">
        <v>20</v>
      </c>
      <c r="V13" s="57">
        <v>20</v>
      </c>
      <c r="W13" s="57">
        <v>20</v>
      </c>
      <c r="X13" s="57">
        <v>20</v>
      </c>
      <c r="Y13" s="57">
        <v>20</v>
      </c>
      <c r="Z13" s="57">
        <v>20</v>
      </c>
      <c r="AA13" s="57">
        <v>20</v>
      </c>
      <c r="AB13" s="57">
        <v>20</v>
      </c>
      <c r="AC13" s="57">
        <v>20</v>
      </c>
      <c r="AD13" s="57">
        <v>20</v>
      </c>
      <c r="AE13" s="57">
        <v>20</v>
      </c>
      <c r="AF13" s="57">
        <v>20</v>
      </c>
      <c r="AG13" s="57">
        <v>20</v>
      </c>
      <c r="AH13" s="57">
        <v>20</v>
      </c>
      <c r="AI13" s="57">
        <v>20</v>
      </c>
      <c r="AJ13" s="57">
        <v>20</v>
      </c>
      <c r="AK13" s="57">
        <v>20</v>
      </c>
      <c r="AL13" s="57">
        <v>20</v>
      </c>
      <c r="AM13" s="57">
        <v>20</v>
      </c>
      <c r="AN13" s="57">
        <v>20</v>
      </c>
      <c r="AO13" s="57">
        <v>20</v>
      </c>
      <c r="AP13" s="57">
        <v>20</v>
      </c>
      <c r="AQ13" s="57">
        <v>20</v>
      </c>
      <c r="AR13" s="57">
        <v>20</v>
      </c>
      <c r="AS13" s="57">
        <v>20</v>
      </c>
      <c r="AT13" s="57">
        <v>20</v>
      </c>
      <c r="AU13" s="57">
        <v>20</v>
      </c>
      <c r="AV13" s="57">
        <v>20</v>
      </c>
      <c r="AW13" s="57">
        <v>20</v>
      </c>
      <c r="AX13" s="57">
        <v>20</v>
      </c>
      <c r="AY13" s="57">
        <v>20</v>
      </c>
      <c r="AZ13" s="57">
        <v>20</v>
      </c>
      <c r="BA13" s="57">
        <v>20</v>
      </c>
      <c r="BB13" s="57">
        <v>20</v>
      </c>
      <c r="BC13" s="57">
        <v>20</v>
      </c>
      <c r="BD13" s="57">
        <v>20</v>
      </c>
      <c r="BE13" s="57">
        <v>20</v>
      </c>
      <c r="BF13" s="57">
        <v>20</v>
      </c>
      <c r="BG13" s="57">
        <v>20</v>
      </c>
      <c r="BH13" s="57">
        <v>20</v>
      </c>
      <c r="BI13" s="57">
        <v>20</v>
      </c>
      <c r="BJ13" s="57">
        <v>20</v>
      </c>
      <c r="BK13" s="57">
        <v>20</v>
      </c>
      <c r="BL13" s="57">
        <v>20</v>
      </c>
    </row>
    <row r="14" spans="1:64" x14ac:dyDescent="0.45">
      <c r="A14" s="103"/>
      <c r="B14" s="81" t="s">
        <v>50</v>
      </c>
      <c r="C14" s="81"/>
      <c r="D14" s="57">
        <f>(D12*D13)/(D12+D13)</f>
        <v>6.666666666666667</v>
      </c>
      <c r="E14" s="57">
        <f t="shared" ref="E14:BL14" si="0">(E12*E13)/(E12+E13)</f>
        <v>6.666666666666667</v>
      </c>
      <c r="F14" s="57">
        <f t="shared" si="0"/>
        <v>6.666666666666667</v>
      </c>
      <c r="G14" s="57">
        <f t="shared" si="0"/>
        <v>6.666666666666667</v>
      </c>
      <c r="H14" s="57">
        <f t="shared" si="0"/>
        <v>6.666666666666667</v>
      </c>
      <c r="I14" s="57">
        <f t="shared" si="0"/>
        <v>6.666666666666667</v>
      </c>
      <c r="J14" s="57">
        <f t="shared" si="0"/>
        <v>6.666666666666667</v>
      </c>
      <c r="K14" s="57">
        <f t="shared" si="0"/>
        <v>6.666666666666667</v>
      </c>
      <c r="L14" s="57">
        <f t="shared" si="0"/>
        <v>6.666666666666667</v>
      </c>
      <c r="M14" s="57">
        <f t="shared" si="0"/>
        <v>6.666666666666667</v>
      </c>
      <c r="N14" s="57">
        <f t="shared" si="0"/>
        <v>6.666666666666667</v>
      </c>
      <c r="O14" s="57">
        <f t="shared" si="0"/>
        <v>6.666666666666667</v>
      </c>
      <c r="P14" s="57">
        <f t="shared" si="0"/>
        <v>6.666666666666667</v>
      </c>
      <c r="Q14" s="57">
        <f t="shared" si="0"/>
        <v>6.666666666666667</v>
      </c>
      <c r="R14" s="57">
        <f t="shared" si="0"/>
        <v>6.666666666666667</v>
      </c>
      <c r="S14" s="57">
        <f t="shared" si="0"/>
        <v>6.666666666666667</v>
      </c>
      <c r="T14" s="57">
        <f t="shared" si="0"/>
        <v>6.666666666666667</v>
      </c>
      <c r="U14" s="57">
        <f t="shared" si="0"/>
        <v>6.666666666666667</v>
      </c>
      <c r="V14" s="57">
        <f t="shared" si="0"/>
        <v>6.666666666666667</v>
      </c>
      <c r="W14" s="57">
        <f t="shared" si="0"/>
        <v>6.666666666666667</v>
      </c>
      <c r="X14" s="57">
        <f t="shared" si="0"/>
        <v>6.666666666666667</v>
      </c>
      <c r="Y14" s="57">
        <f t="shared" si="0"/>
        <v>6.666666666666667</v>
      </c>
      <c r="Z14" s="57">
        <f t="shared" si="0"/>
        <v>6.666666666666667</v>
      </c>
      <c r="AA14" s="57">
        <f t="shared" si="0"/>
        <v>6.666666666666667</v>
      </c>
      <c r="AB14" s="57">
        <f t="shared" si="0"/>
        <v>6.666666666666667</v>
      </c>
      <c r="AC14" s="57">
        <f t="shared" si="0"/>
        <v>6.666666666666667</v>
      </c>
      <c r="AD14" s="57">
        <f t="shared" si="0"/>
        <v>6.666666666666667</v>
      </c>
      <c r="AE14" s="57">
        <f t="shared" si="0"/>
        <v>6.666666666666667</v>
      </c>
      <c r="AF14" s="57">
        <f t="shared" si="0"/>
        <v>6.666666666666667</v>
      </c>
      <c r="AG14" s="57">
        <f t="shared" si="0"/>
        <v>6.666666666666667</v>
      </c>
      <c r="AH14" s="57">
        <f t="shared" si="0"/>
        <v>6.666666666666667</v>
      </c>
      <c r="AI14" s="57">
        <f t="shared" si="0"/>
        <v>6.666666666666667</v>
      </c>
      <c r="AJ14" s="57">
        <f t="shared" si="0"/>
        <v>6.666666666666667</v>
      </c>
      <c r="AK14" s="57">
        <f t="shared" si="0"/>
        <v>6.666666666666667</v>
      </c>
      <c r="AL14" s="57">
        <f t="shared" si="0"/>
        <v>6.666666666666667</v>
      </c>
      <c r="AM14" s="57">
        <f t="shared" si="0"/>
        <v>6.666666666666667</v>
      </c>
      <c r="AN14" s="57">
        <f t="shared" si="0"/>
        <v>6.666666666666667</v>
      </c>
      <c r="AO14" s="57">
        <f t="shared" si="0"/>
        <v>6.666666666666667</v>
      </c>
      <c r="AP14" s="57">
        <f t="shared" si="0"/>
        <v>6.666666666666667</v>
      </c>
      <c r="AQ14" s="57">
        <f t="shared" si="0"/>
        <v>6.666666666666667</v>
      </c>
      <c r="AR14" s="57">
        <f t="shared" si="0"/>
        <v>6.666666666666667</v>
      </c>
      <c r="AS14" s="57">
        <f t="shared" si="0"/>
        <v>6.666666666666667</v>
      </c>
      <c r="AT14" s="57">
        <f t="shared" si="0"/>
        <v>6.666666666666667</v>
      </c>
      <c r="AU14" s="57">
        <f t="shared" si="0"/>
        <v>6.666666666666667</v>
      </c>
      <c r="AV14" s="57">
        <f t="shared" si="0"/>
        <v>6.666666666666667</v>
      </c>
      <c r="AW14" s="57">
        <f t="shared" si="0"/>
        <v>6.666666666666667</v>
      </c>
      <c r="AX14" s="57">
        <f t="shared" si="0"/>
        <v>6.666666666666667</v>
      </c>
      <c r="AY14" s="57">
        <f t="shared" si="0"/>
        <v>6.666666666666667</v>
      </c>
      <c r="AZ14" s="57">
        <f t="shared" si="0"/>
        <v>6.666666666666667</v>
      </c>
      <c r="BA14" s="57">
        <f t="shared" si="0"/>
        <v>6.666666666666667</v>
      </c>
      <c r="BB14" s="57">
        <f t="shared" si="0"/>
        <v>6.666666666666667</v>
      </c>
      <c r="BC14" s="57">
        <f t="shared" si="0"/>
        <v>6.666666666666667</v>
      </c>
      <c r="BD14" s="57">
        <f t="shared" si="0"/>
        <v>6.666666666666667</v>
      </c>
      <c r="BE14" s="57">
        <f t="shared" si="0"/>
        <v>6.666666666666667</v>
      </c>
      <c r="BF14" s="57">
        <f t="shared" si="0"/>
        <v>6.666666666666667</v>
      </c>
      <c r="BG14" s="57">
        <f t="shared" si="0"/>
        <v>6.666666666666667</v>
      </c>
      <c r="BH14" s="57">
        <f t="shared" si="0"/>
        <v>6.666666666666667</v>
      </c>
      <c r="BI14" s="57">
        <f t="shared" si="0"/>
        <v>6.666666666666667</v>
      </c>
      <c r="BJ14" s="57">
        <f t="shared" si="0"/>
        <v>6.666666666666667</v>
      </c>
      <c r="BK14" s="57">
        <f t="shared" si="0"/>
        <v>6.666666666666667</v>
      </c>
      <c r="BL14" s="57">
        <f t="shared" si="0"/>
        <v>6.666666666666667</v>
      </c>
    </row>
    <row r="15" spans="1:64" x14ac:dyDescent="0.45">
      <c r="A15" s="103"/>
      <c r="B15" s="81" t="s">
        <v>43</v>
      </c>
      <c r="C15" s="81"/>
      <c r="D15" s="57">
        <f>D11/D14</f>
        <v>2.5499999999999998</v>
      </c>
      <c r="E15" s="57">
        <f t="shared" ref="E15:BL15" si="1">E11/E14</f>
        <v>2.5499999999999998</v>
      </c>
      <c r="F15" s="57">
        <f t="shared" si="1"/>
        <v>2.5499999999999998</v>
      </c>
      <c r="G15" s="57">
        <f t="shared" si="1"/>
        <v>2.5499999999999998</v>
      </c>
      <c r="H15" s="57">
        <f t="shared" si="1"/>
        <v>2.5499999999999998</v>
      </c>
      <c r="I15" s="57">
        <f t="shared" si="1"/>
        <v>2.5499999999999998</v>
      </c>
      <c r="J15" s="57">
        <f t="shared" si="1"/>
        <v>2.5499999999999998</v>
      </c>
      <c r="K15" s="57">
        <f t="shared" si="1"/>
        <v>2.5499999999999998</v>
      </c>
      <c r="L15" s="57">
        <f t="shared" si="1"/>
        <v>2.5499999999999998</v>
      </c>
      <c r="M15" s="57">
        <f t="shared" si="1"/>
        <v>2.5499999999999998</v>
      </c>
      <c r="N15" s="57">
        <f t="shared" si="1"/>
        <v>2.5499999999999998</v>
      </c>
      <c r="O15" s="57">
        <f t="shared" si="1"/>
        <v>2.5499999999999998</v>
      </c>
      <c r="P15" s="57">
        <f t="shared" si="1"/>
        <v>2.5499999999999998</v>
      </c>
      <c r="Q15" s="57">
        <f t="shared" si="1"/>
        <v>2.5499999999999998</v>
      </c>
      <c r="R15" s="57">
        <f t="shared" si="1"/>
        <v>2.5499999999999998</v>
      </c>
      <c r="S15" s="57">
        <f t="shared" si="1"/>
        <v>2.5499999999999998</v>
      </c>
      <c r="T15" s="57">
        <f t="shared" si="1"/>
        <v>2.5499999999999998</v>
      </c>
      <c r="U15" s="57">
        <f t="shared" si="1"/>
        <v>2.5499999999999998</v>
      </c>
      <c r="V15" s="57">
        <f t="shared" si="1"/>
        <v>2.5499999999999998</v>
      </c>
      <c r="W15" s="57">
        <f t="shared" si="1"/>
        <v>2.5499999999999998</v>
      </c>
      <c r="X15" s="57">
        <f t="shared" si="1"/>
        <v>2.5499999999999998</v>
      </c>
      <c r="Y15" s="57">
        <f t="shared" si="1"/>
        <v>2.5499999999999998</v>
      </c>
      <c r="Z15" s="57">
        <f t="shared" si="1"/>
        <v>2.5499999999999998</v>
      </c>
      <c r="AA15" s="57">
        <f t="shared" si="1"/>
        <v>2.5499999999999998</v>
      </c>
      <c r="AB15" s="57">
        <f t="shared" si="1"/>
        <v>2.5499999999999998</v>
      </c>
      <c r="AC15" s="57">
        <f t="shared" si="1"/>
        <v>2.5499999999999998</v>
      </c>
      <c r="AD15" s="57">
        <f t="shared" si="1"/>
        <v>2.5499999999999998</v>
      </c>
      <c r="AE15" s="57">
        <f t="shared" si="1"/>
        <v>2.5499999999999998</v>
      </c>
      <c r="AF15" s="57">
        <f t="shared" si="1"/>
        <v>2.5499999999999998</v>
      </c>
      <c r="AG15" s="57">
        <f t="shared" si="1"/>
        <v>2.5499999999999998</v>
      </c>
      <c r="AH15" s="57">
        <f t="shared" si="1"/>
        <v>2.5499999999999998</v>
      </c>
      <c r="AI15" s="57">
        <f t="shared" si="1"/>
        <v>2.5499999999999998</v>
      </c>
      <c r="AJ15" s="57">
        <f t="shared" si="1"/>
        <v>2.5499999999999998</v>
      </c>
      <c r="AK15" s="57">
        <f t="shared" si="1"/>
        <v>2.5499999999999998</v>
      </c>
      <c r="AL15" s="57">
        <f t="shared" si="1"/>
        <v>2.5499999999999998</v>
      </c>
      <c r="AM15" s="57">
        <f t="shared" si="1"/>
        <v>2.5499999999999998</v>
      </c>
      <c r="AN15" s="57">
        <f t="shared" si="1"/>
        <v>2.5499999999999998</v>
      </c>
      <c r="AO15" s="57">
        <f t="shared" si="1"/>
        <v>2.5499999999999998</v>
      </c>
      <c r="AP15" s="57">
        <f t="shared" si="1"/>
        <v>2.5499999999999998</v>
      </c>
      <c r="AQ15" s="57">
        <f t="shared" si="1"/>
        <v>2.5499999999999998</v>
      </c>
      <c r="AR15" s="57">
        <f t="shared" si="1"/>
        <v>2.5499999999999998</v>
      </c>
      <c r="AS15" s="57">
        <f t="shared" si="1"/>
        <v>2.5499999999999998</v>
      </c>
      <c r="AT15" s="57">
        <f t="shared" si="1"/>
        <v>2.5499999999999998</v>
      </c>
      <c r="AU15" s="57">
        <f t="shared" si="1"/>
        <v>2.5499999999999998</v>
      </c>
      <c r="AV15" s="57">
        <f t="shared" si="1"/>
        <v>2.5499999999999998</v>
      </c>
      <c r="AW15" s="57">
        <f t="shared" si="1"/>
        <v>2.5499999999999998</v>
      </c>
      <c r="AX15" s="57">
        <f t="shared" si="1"/>
        <v>2.5499999999999998</v>
      </c>
      <c r="AY15" s="57">
        <f t="shared" si="1"/>
        <v>2.5499999999999998</v>
      </c>
      <c r="AZ15" s="57">
        <f t="shared" si="1"/>
        <v>2.5499999999999998</v>
      </c>
      <c r="BA15" s="57">
        <f t="shared" si="1"/>
        <v>2.5499999999999998</v>
      </c>
      <c r="BB15" s="57">
        <f t="shared" si="1"/>
        <v>2.5499999999999998</v>
      </c>
      <c r="BC15" s="57">
        <f t="shared" si="1"/>
        <v>2.5499999999999998</v>
      </c>
      <c r="BD15" s="57">
        <f t="shared" si="1"/>
        <v>2.5499999999999998</v>
      </c>
      <c r="BE15" s="57">
        <f t="shared" si="1"/>
        <v>2.5499999999999998</v>
      </c>
      <c r="BF15" s="57">
        <f t="shared" si="1"/>
        <v>2.5499999999999998</v>
      </c>
      <c r="BG15" s="57">
        <f t="shared" si="1"/>
        <v>2.5499999999999998</v>
      </c>
      <c r="BH15" s="57">
        <f t="shared" si="1"/>
        <v>2.5499999999999998</v>
      </c>
      <c r="BI15" s="57">
        <f t="shared" si="1"/>
        <v>2.5499999999999998</v>
      </c>
      <c r="BJ15" s="57">
        <f t="shared" si="1"/>
        <v>2.5499999999999998</v>
      </c>
      <c r="BK15" s="57">
        <f t="shared" si="1"/>
        <v>2.5499999999999998</v>
      </c>
      <c r="BL15" s="57">
        <f t="shared" si="1"/>
        <v>2.5499999999999998</v>
      </c>
    </row>
    <row r="16" spans="1:64" x14ac:dyDescent="0.45">
      <c r="A16" s="103"/>
      <c r="B16" s="81" t="s">
        <v>44</v>
      </c>
      <c r="C16" s="81"/>
      <c r="D16" s="63">
        <v>2.58</v>
      </c>
      <c r="E16" s="63">
        <v>2.58</v>
      </c>
      <c r="F16" s="63">
        <v>2.58</v>
      </c>
      <c r="G16" s="63">
        <v>2.58</v>
      </c>
      <c r="H16" s="63">
        <v>2.58</v>
      </c>
      <c r="I16" s="63">
        <v>2.58</v>
      </c>
      <c r="J16" s="63">
        <v>2.58</v>
      </c>
      <c r="K16" s="63">
        <v>2.58</v>
      </c>
      <c r="L16" s="63">
        <v>2.58</v>
      </c>
      <c r="M16" s="63">
        <v>2.58</v>
      </c>
      <c r="N16" s="63">
        <v>2.58</v>
      </c>
      <c r="O16" s="63">
        <v>2.58</v>
      </c>
      <c r="P16" s="63">
        <v>2.58</v>
      </c>
      <c r="Q16" s="63">
        <v>2.58</v>
      </c>
      <c r="R16" s="63">
        <v>2.58</v>
      </c>
      <c r="S16" s="63">
        <v>2.58</v>
      </c>
      <c r="T16" s="63">
        <v>2.58</v>
      </c>
      <c r="U16" s="63">
        <v>2.58</v>
      </c>
      <c r="V16" s="63">
        <v>2.58</v>
      </c>
      <c r="W16" s="63">
        <v>2.58</v>
      </c>
      <c r="X16" s="63">
        <v>2.58</v>
      </c>
      <c r="Y16" s="63">
        <v>2.58</v>
      </c>
      <c r="Z16" s="63">
        <v>2.58</v>
      </c>
      <c r="AA16" s="63">
        <v>2.58</v>
      </c>
      <c r="AB16" s="63">
        <v>2.58</v>
      </c>
      <c r="AC16" s="63">
        <v>2.58</v>
      </c>
      <c r="AD16" s="63">
        <v>2.58</v>
      </c>
      <c r="AE16" s="63">
        <v>2.58</v>
      </c>
      <c r="AF16" s="63">
        <v>2.58</v>
      </c>
      <c r="AG16" s="63">
        <v>2.58</v>
      </c>
      <c r="AH16" s="63">
        <v>2.58</v>
      </c>
      <c r="AI16" s="63">
        <v>2.58</v>
      </c>
      <c r="AJ16" s="63">
        <v>2.58</v>
      </c>
      <c r="AK16" s="63">
        <v>2.58</v>
      </c>
      <c r="AL16" s="63">
        <v>2.58</v>
      </c>
      <c r="AM16" s="63">
        <v>2.58</v>
      </c>
      <c r="AN16" s="63">
        <v>2.58</v>
      </c>
      <c r="AO16" s="63">
        <v>2.58</v>
      </c>
      <c r="AP16" s="63">
        <v>2.58</v>
      </c>
      <c r="AQ16" s="63">
        <v>2.58</v>
      </c>
      <c r="AR16" s="63">
        <v>2.58</v>
      </c>
      <c r="AS16" s="63">
        <v>2.58</v>
      </c>
      <c r="AT16" s="63">
        <v>2.58</v>
      </c>
      <c r="AU16" s="63">
        <v>2.58</v>
      </c>
      <c r="AV16" s="63">
        <v>2.58</v>
      </c>
      <c r="AW16" s="63">
        <v>2.58</v>
      </c>
      <c r="AX16" s="63">
        <v>2.58</v>
      </c>
      <c r="AY16" s="63">
        <v>2.58</v>
      </c>
      <c r="AZ16" s="63">
        <v>2.58</v>
      </c>
      <c r="BA16" s="63">
        <v>2.58</v>
      </c>
      <c r="BB16" s="63">
        <v>2.58</v>
      </c>
      <c r="BC16" s="63">
        <v>2.58</v>
      </c>
      <c r="BD16" s="63">
        <v>2.58</v>
      </c>
      <c r="BE16" s="63">
        <v>2.58</v>
      </c>
      <c r="BF16" s="63">
        <v>2.58</v>
      </c>
      <c r="BG16" s="63">
        <v>2.58</v>
      </c>
      <c r="BH16" s="63">
        <v>2.58</v>
      </c>
      <c r="BI16" s="63">
        <v>2.58</v>
      </c>
      <c r="BJ16" s="63">
        <v>2.58</v>
      </c>
      <c r="BK16" s="63">
        <v>2.58</v>
      </c>
      <c r="BL16" s="63">
        <v>2.58</v>
      </c>
    </row>
    <row r="17" spans="1:64" x14ac:dyDescent="0.45">
      <c r="A17" s="103"/>
      <c r="B17" s="82" t="s">
        <v>45</v>
      </c>
      <c r="C17" s="82"/>
      <c r="D17" s="58">
        <f>D11*D16</f>
        <v>43.86</v>
      </c>
      <c r="E17" s="58">
        <f>E11*E16</f>
        <v>43.86</v>
      </c>
      <c r="F17" s="58">
        <f t="shared" ref="F17:BL17" si="2">F11*F16</f>
        <v>43.86</v>
      </c>
      <c r="G17" s="58">
        <f t="shared" si="2"/>
        <v>43.86</v>
      </c>
      <c r="H17" s="58">
        <f t="shared" si="2"/>
        <v>43.86</v>
      </c>
      <c r="I17" s="58">
        <f t="shared" si="2"/>
        <v>43.86</v>
      </c>
      <c r="J17" s="58">
        <f t="shared" si="2"/>
        <v>43.86</v>
      </c>
      <c r="K17" s="58">
        <f t="shared" si="2"/>
        <v>43.86</v>
      </c>
      <c r="L17" s="58">
        <f t="shared" si="2"/>
        <v>43.86</v>
      </c>
      <c r="M17" s="58">
        <f t="shared" si="2"/>
        <v>43.86</v>
      </c>
      <c r="N17" s="58">
        <f t="shared" si="2"/>
        <v>43.86</v>
      </c>
      <c r="O17" s="58">
        <f t="shared" si="2"/>
        <v>43.86</v>
      </c>
      <c r="P17" s="58">
        <f t="shared" si="2"/>
        <v>43.86</v>
      </c>
      <c r="Q17" s="58">
        <f t="shared" si="2"/>
        <v>43.86</v>
      </c>
      <c r="R17" s="58">
        <f t="shared" si="2"/>
        <v>43.86</v>
      </c>
      <c r="S17" s="58">
        <f t="shared" si="2"/>
        <v>43.86</v>
      </c>
      <c r="T17" s="58">
        <f t="shared" si="2"/>
        <v>43.86</v>
      </c>
      <c r="U17" s="58">
        <f t="shared" si="2"/>
        <v>43.86</v>
      </c>
      <c r="V17" s="58">
        <f t="shared" si="2"/>
        <v>43.86</v>
      </c>
      <c r="W17" s="58">
        <f t="shared" si="2"/>
        <v>43.86</v>
      </c>
      <c r="X17" s="58">
        <f t="shared" si="2"/>
        <v>43.86</v>
      </c>
      <c r="Y17" s="58">
        <f t="shared" si="2"/>
        <v>43.86</v>
      </c>
      <c r="Z17" s="58">
        <f t="shared" si="2"/>
        <v>43.86</v>
      </c>
      <c r="AA17" s="58">
        <f t="shared" si="2"/>
        <v>43.86</v>
      </c>
      <c r="AB17" s="58">
        <f t="shared" si="2"/>
        <v>43.86</v>
      </c>
      <c r="AC17" s="58">
        <f t="shared" si="2"/>
        <v>43.86</v>
      </c>
      <c r="AD17" s="58">
        <f t="shared" si="2"/>
        <v>43.86</v>
      </c>
      <c r="AE17" s="58">
        <f t="shared" si="2"/>
        <v>43.86</v>
      </c>
      <c r="AF17" s="58">
        <f t="shared" si="2"/>
        <v>43.86</v>
      </c>
      <c r="AG17" s="58">
        <f t="shared" si="2"/>
        <v>43.86</v>
      </c>
      <c r="AH17" s="58">
        <f t="shared" si="2"/>
        <v>43.86</v>
      </c>
      <c r="AI17" s="58">
        <f t="shared" si="2"/>
        <v>43.86</v>
      </c>
      <c r="AJ17" s="58">
        <f t="shared" si="2"/>
        <v>43.86</v>
      </c>
      <c r="AK17" s="58">
        <f t="shared" si="2"/>
        <v>43.86</v>
      </c>
      <c r="AL17" s="58">
        <f t="shared" si="2"/>
        <v>43.86</v>
      </c>
      <c r="AM17" s="58">
        <f t="shared" si="2"/>
        <v>43.86</v>
      </c>
      <c r="AN17" s="58">
        <f t="shared" si="2"/>
        <v>43.86</v>
      </c>
      <c r="AO17" s="58">
        <f t="shared" si="2"/>
        <v>43.86</v>
      </c>
      <c r="AP17" s="58">
        <f t="shared" si="2"/>
        <v>43.86</v>
      </c>
      <c r="AQ17" s="58">
        <f t="shared" si="2"/>
        <v>43.86</v>
      </c>
      <c r="AR17" s="58">
        <f t="shared" si="2"/>
        <v>43.86</v>
      </c>
      <c r="AS17" s="58">
        <f t="shared" si="2"/>
        <v>43.86</v>
      </c>
      <c r="AT17" s="58">
        <f t="shared" si="2"/>
        <v>43.86</v>
      </c>
      <c r="AU17" s="58">
        <f t="shared" si="2"/>
        <v>43.86</v>
      </c>
      <c r="AV17" s="58">
        <f t="shared" si="2"/>
        <v>43.86</v>
      </c>
      <c r="AW17" s="58">
        <f t="shared" si="2"/>
        <v>43.86</v>
      </c>
      <c r="AX17" s="58">
        <f t="shared" si="2"/>
        <v>43.86</v>
      </c>
      <c r="AY17" s="58">
        <f t="shared" si="2"/>
        <v>43.86</v>
      </c>
      <c r="AZ17" s="58">
        <f t="shared" si="2"/>
        <v>43.86</v>
      </c>
      <c r="BA17" s="58">
        <f t="shared" si="2"/>
        <v>43.86</v>
      </c>
      <c r="BB17" s="58">
        <f t="shared" si="2"/>
        <v>43.86</v>
      </c>
      <c r="BC17" s="58">
        <f t="shared" si="2"/>
        <v>43.86</v>
      </c>
      <c r="BD17" s="58">
        <f t="shared" si="2"/>
        <v>43.86</v>
      </c>
      <c r="BE17" s="58">
        <f t="shared" si="2"/>
        <v>43.86</v>
      </c>
      <c r="BF17" s="58">
        <f t="shared" si="2"/>
        <v>43.86</v>
      </c>
      <c r="BG17" s="58">
        <f t="shared" si="2"/>
        <v>43.86</v>
      </c>
      <c r="BH17" s="58">
        <f t="shared" si="2"/>
        <v>43.86</v>
      </c>
      <c r="BI17" s="58">
        <f t="shared" si="2"/>
        <v>43.86</v>
      </c>
      <c r="BJ17" s="58">
        <f t="shared" si="2"/>
        <v>43.86</v>
      </c>
      <c r="BK17" s="58">
        <f t="shared" si="2"/>
        <v>43.86</v>
      </c>
      <c r="BL17" s="58">
        <f t="shared" si="2"/>
        <v>43.86</v>
      </c>
    </row>
    <row r="18" spans="1:64" ht="15" customHeight="1" x14ac:dyDescent="0.45">
      <c r="A18" s="103"/>
      <c r="B18" s="83" t="s">
        <v>47</v>
      </c>
      <c r="C18" s="83"/>
      <c r="D18" s="58">
        <f>D17</f>
        <v>43.86</v>
      </c>
      <c r="E18" s="58">
        <f>E17</f>
        <v>43.86</v>
      </c>
      <c r="F18" s="58">
        <f t="shared" ref="F18:BL18" si="3">F17</f>
        <v>43.86</v>
      </c>
      <c r="G18" s="58">
        <f t="shared" si="3"/>
        <v>43.86</v>
      </c>
      <c r="H18" s="58">
        <f t="shared" si="3"/>
        <v>43.86</v>
      </c>
      <c r="I18" s="58">
        <f t="shared" si="3"/>
        <v>43.86</v>
      </c>
      <c r="J18" s="58">
        <f t="shared" si="3"/>
        <v>43.86</v>
      </c>
      <c r="K18" s="58">
        <f t="shared" si="3"/>
        <v>43.86</v>
      </c>
      <c r="L18" s="58">
        <f t="shared" si="3"/>
        <v>43.86</v>
      </c>
      <c r="M18" s="58">
        <f t="shared" si="3"/>
        <v>43.86</v>
      </c>
      <c r="N18" s="58">
        <f t="shared" si="3"/>
        <v>43.86</v>
      </c>
      <c r="O18" s="58">
        <f t="shared" si="3"/>
        <v>43.86</v>
      </c>
      <c r="P18" s="58">
        <f t="shared" si="3"/>
        <v>43.86</v>
      </c>
      <c r="Q18" s="58">
        <f t="shared" si="3"/>
        <v>43.86</v>
      </c>
      <c r="R18" s="58">
        <f t="shared" si="3"/>
        <v>43.86</v>
      </c>
      <c r="S18" s="58">
        <f t="shared" si="3"/>
        <v>43.86</v>
      </c>
      <c r="T18" s="58">
        <f t="shared" si="3"/>
        <v>43.86</v>
      </c>
      <c r="U18" s="58">
        <f t="shared" si="3"/>
        <v>43.86</v>
      </c>
      <c r="V18" s="58">
        <f t="shared" si="3"/>
        <v>43.86</v>
      </c>
      <c r="W18" s="58">
        <f t="shared" si="3"/>
        <v>43.86</v>
      </c>
      <c r="X18" s="58">
        <f t="shared" si="3"/>
        <v>43.86</v>
      </c>
      <c r="Y18" s="58">
        <f t="shared" si="3"/>
        <v>43.86</v>
      </c>
      <c r="Z18" s="58">
        <f t="shared" si="3"/>
        <v>43.86</v>
      </c>
      <c r="AA18" s="58">
        <f t="shared" si="3"/>
        <v>43.86</v>
      </c>
      <c r="AB18" s="58">
        <f t="shared" si="3"/>
        <v>43.86</v>
      </c>
      <c r="AC18" s="58">
        <f t="shared" si="3"/>
        <v>43.86</v>
      </c>
      <c r="AD18" s="58">
        <f t="shared" si="3"/>
        <v>43.86</v>
      </c>
      <c r="AE18" s="58">
        <f t="shared" si="3"/>
        <v>43.86</v>
      </c>
      <c r="AF18" s="58">
        <f t="shared" si="3"/>
        <v>43.86</v>
      </c>
      <c r="AG18" s="58">
        <f t="shared" si="3"/>
        <v>43.86</v>
      </c>
      <c r="AH18" s="58">
        <f t="shared" si="3"/>
        <v>43.86</v>
      </c>
      <c r="AI18" s="58">
        <f t="shared" si="3"/>
        <v>43.86</v>
      </c>
      <c r="AJ18" s="58">
        <f t="shared" si="3"/>
        <v>43.86</v>
      </c>
      <c r="AK18" s="58">
        <f t="shared" si="3"/>
        <v>43.86</v>
      </c>
      <c r="AL18" s="58">
        <f t="shared" si="3"/>
        <v>43.86</v>
      </c>
      <c r="AM18" s="58">
        <f t="shared" si="3"/>
        <v>43.86</v>
      </c>
      <c r="AN18" s="58">
        <f t="shared" si="3"/>
        <v>43.86</v>
      </c>
      <c r="AO18" s="58">
        <f t="shared" si="3"/>
        <v>43.86</v>
      </c>
      <c r="AP18" s="58">
        <f t="shared" si="3"/>
        <v>43.86</v>
      </c>
      <c r="AQ18" s="58">
        <f t="shared" si="3"/>
        <v>43.86</v>
      </c>
      <c r="AR18" s="58">
        <f t="shared" si="3"/>
        <v>43.86</v>
      </c>
      <c r="AS18" s="58">
        <f t="shared" si="3"/>
        <v>43.86</v>
      </c>
      <c r="AT18" s="58">
        <f t="shared" si="3"/>
        <v>43.86</v>
      </c>
      <c r="AU18" s="58">
        <f t="shared" si="3"/>
        <v>43.86</v>
      </c>
      <c r="AV18" s="58">
        <f t="shared" si="3"/>
        <v>43.86</v>
      </c>
      <c r="AW18" s="58">
        <f t="shared" si="3"/>
        <v>43.86</v>
      </c>
      <c r="AX18" s="58">
        <f t="shared" si="3"/>
        <v>43.86</v>
      </c>
      <c r="AY18" s="58">
        <f t="shared" si="3"/>
        <v>43.86</v>
      </c>
      <c r="AZ18" s="58">
        <f t="shared" si="3"/>
        <v>43.86</v>
      </c>
      <c r="BA18" s="58">
        <f t="shared" si="3"/>
        <v>43.86</v>
      </c>
      <c r="BB18" s="58">
        <f t="shared" si="3"/>
        <v>43.86</v>
      </c>
      <c r="BC18" s="58">
        <f t="shared" si="3"/>
        <v>43.86</v>
      </c>
      <c r="BD18" s="58">
        <f t="shared" si="3"/>
        <v>43.86</v>
      </c>
      <c r="BE18" s="58">
        <f t="shared" si="3"/>
        <v>43.86</v>
      </c>
      <c r="BF18" s="58">
        <f t="shared" si="3"/>
        <v>43.86</v>
      </c>
      <c r="BG18" s="58">
        <f t="shared" si="3"/>
        <v>43.86</v>
      </c>
      <c r="BH18" s="58">
        <f t="shared" si="3"/>
        <v>43.86</v>
      </c>
      <c r="BI18" s="58">
        <f t="shared" si="3"/>
        <v>43.86</v>
      </c>
      <c r="BJ18" s="58">
        <f t="shared" si="3"/>
        <v>43.86</v>
      </c>
      <c r="BK18" s="58">
        <f t="shared" si="3"/>
        <v>43.86</v>
      </c>
      <c r="BL18" s="58">
        <f t="shared" si="3"/>
        <v>43.86</v>
      </c>
    </row>
    <row r="19" spans="1:64" ht="15" customHeight="1" x14ac:dyDescent="0.45">
      <c r="A19" s="103"/>
      <c r="B19" s="83" t="s">
        <v>76</v>
      </c>
      <c r="C19" s="83"/>
      <c r="D19" s="58">
        <f t="shared" ref="D19:AI19" si="4">D18*(D21-C21)</f>
        <v>0</v>
      </c>
      <c r="E19" s="58">
        <f t="shared" si="4"/>
        <v>438.6</v>
      </c>
      <c r="F19" s="58">
        <f t="shared" si="4"/>
        <v>438.6</v>
      </c>
      <c r="G19" s="58">
        <f t="shared" si="4"/>
        <v>438.6</v>
      </c>
      <c r="H19" s="58">
        <f t="shared" si="4"/>
        <v>438.6</v>
      </c>
      <c r="I19" s="58">
        <f t="shared" si="4"/>
        <v>438.6</v>
      </c>
      <c r="J19" s="58">
        <f t="shared" si="4"/>
        <v>438.6</v>
      </c>
      <c r="K19" s="58">
        <f t="shared" si="4"/>
        <v>438.6</v>
      </c>
      <c r="L19" s="58">
        <f t="shared" si="4"/>
        <v>438.6</v>
      </c>
      <c r="M19" s="58">
        <f t="shared" si="4"/>
        <v>438.6</v>
      </c>
      <c r="N19" s="58">
        <f t="shared" si="4"/>
        <v>438.6</v>
      </c>
      <c r="O19" s="58">
        <f t="shared" si="4"/>
        <v>438.6</v>
      </c>
      <c r="P19" s="58">
        <f t="shared" si="4"/>
        <v>438.6</v>
      </c>
      <c r="Q19" s="58">
        <f t="shared" si="4"/>
        <v>438.6</v>
      </c>
      <c r="R19" s="58">
        <f t="shared" si="4"/>
        <v>438.6</v>
      </c>
      <c r="S19" s="58">
        <f t="shared" si="4"/>
        <v>438.6</v>
      </c>
      <c r="T19" s="58">
        <f t="shared" si="4"/>
        <v>438.6</v>
      </c>
      <c r="U19" s="58">
        <f t="shared" si="4"/>
        <v>438.6</v>
      </c>
      <c r="V19" s="58">
        <f t="shared" si="4"/>
        <v>438.6</v>
      </c>
      <c r="W19" s="58">
        <f t="shared" si="4"/>
        <v>438.6</v>
      </c>
      <c r="X19" s="58">
        <f t="shared" si="4"/>
        <v>438.6</v>
      </c>
      <c r="Y19" s="58">
        <f t="shared" si="4"/>
        <v>438.6</v>
      </c>
      <c r="Z19" s="58">
        <f t="shared" si="4"/>
        <v>438.6</v>
      </c>
      <c r="AA19" s="58">
        <f t="shared" si="4"/>
        <v>438.6</v>
      </c>
      <c r="AB19" s="58">
        <f t="shared" si="4"/>
        <v>438.6</v>
      </c>
      <c r="AC19" s="58">
        <f t="shared" si="4"/>
        <v>438.6</v>
      </c>
      <c r="AD19" s="58">
        <f t="shared" si="4"/>
        <v>438.6</v>
      </c>
      <c r="AE19" s="58">
        <f t="shared" si="4"/>
        <v>438.6</v>
      </c>
      <c r="AF19" s="58">
        <f t="shared" si="4"/>
        <v>438.6</v>
      </c>
      <c r="AG19" s="58">
        <f t="shared" si="4"/>
        <v>438.6</v>
      </c>
      <c r="AH19" s="58">
        <f t="shared" si="4"/>
        <v>438.6</v>
      </c>
      <c r="AI19" s="58">
        <f t="shared" si="4"/>
        <v>438.6</v>
      </c>
      <c r="AJ19" s="58">
        <f t="shared" ref="AJ19:BL19" si="5">AJ18*(AJ21-AI21)</f>
        <v>438.6</v>
      </c>
      <c r="AK19" s="58">
        <f t="shared" si="5"/>
        <v>438.6</v>
      </c>
      <c r="AL19" s="58">
        <f t="shared" si="5"/>
        <v>438.6</v>
      </c>
      <c r="AM19" s="58">
        <f t="shared" si="5"/>
        <v>438.6</v>
      </c>
      <c r="AN19" s="58">
        <f t="shared" si="5"/>
        <v>438.6</v>
      </c>
      <c r="AO19" s="58">
        <f t="shared" si="5"/>
        <v>438.6</v>
      </c>
      <c r="AP19" s="58">
        <f t="shared" si="5"/>
        <v>438.6</v>
      </c>
      <c r="AQ19" s="58">
        <f t="shared" si="5"/>
        <v>438.6</v>
      </c>
      <c r="AR19" s="58">
        <f t="shared" si="5"/>
        <v>438.6</v>
      </c>
      <c r="AS19" s="58">
        <f t="shared" si="5"/>
        <v>438.6</v>
      </c>
      <c r="AT19" s="58">
        <f t="shared" si="5"/>
        <v>438.6</v>
      </c>
      <c r="AU19" s="58">
        <f t="shared" si="5"/>
        <v>438.6</v>
      </c>
      <c r="AV19" s="58">
        <f t="shared" si="5"/>
        <v>438.6</v>
      </c>
      <c r="AW19" s="58">
        <f t="shared" si="5"/>
        <v>438.6</v>
      </c>
      <c r="AX19" s="58">
        <f t="shared" si="5"/>
        <v>438.6</v>
      </c>
      <c r="AY19" s="58">
        <f t="shared" si="5"/>
        <v>438.6</v>
      </c>
      <c r="AZ19" s="58">
        <f t="shared" si="5"/>
        <v>438.6</v>
      </c>
      <c r="BA19" s="58">
        <f t="shared" si="5"/>
        <v>438.6</v>
      </c>
      <c r="BB19" s="58">
        <f t="shared" si="5"/>
        <v>438.6</v>
      </c>
      <c r="BC19" s="58">
        <f t="shared" si="5"/>
        <v>438.6</v>
      </c>
      <c r="BD19" s="58">
        <f t="shared" si="5"/>
        <v>438.6</v>
      </c>
      <c r="BE19" s="58">
        <f t="shared" si="5"/>
        <v>438.6</v>
      </c>
      <c r="BF19" s="58">
        <f t="shared" si="5"/>
        <v>438.6</v>
      </c>
      <c r="BG19" s="58">
        <f t="shared" si="5"/>
        <v>438.6</v>
      </c>
      <c r="BH19" s="58">
        <f t="shared" si="5"/>
        <v>438.6</v>
      </c>
      <c r="BI19" s="58">
        <f t="shared" si="5"/>
        <v>438.6</v>
      </c>
      <c r="BJ19" s="58">
        <f t="shared" si="5"/>
        <v>438.6</v>
      </c>
      <c r="BK19" s="58">
        <f t="shared" si="5"/>
        <v>438.6</v>
      </c>
      <c r="BL19" s="58">
        <f t="shared" si="5"/>
        <v>438.6</v>
      </c>
    </row>
    <row r="20" spans="1:64" ht="15" customHeight="1" thickBot="1" x14ac:dyDescent="0.5">
      <c r="A20" s="103"/>
      <c r="B20" s="83" t="s">
        <v>46</v>
      </c>
      <c r="C20" s="83"/>
      <c r="D20" s="58">
        <f>(D19/10)/(D28-C28)</f>
        <v>0</v>
      </c>
      <c r="E20" s="58">
        <f>(E19/10)/(E28-D28)</f>
        <v>87.72</v>
      </c>
      <c r="F20" s="58">
        <f t="shared" ref="F20:BL20" si="6">(F19/10)/(F28-E28)</f>
        <v>146.19999999999965</v>
      </c>
      <c r="G20" s="58">
        <f t="shared" si="6"/>
        <v>109.65000000000039</v>
      </c>
      <c r="H20" s="58">
        <f t="shared" si="6"/>
        <v>109.65000000000039</v>
      </c>
      <c r="I20" s="58">
        <f t="shared" si="6"/>
        <v>109.64999999999941</v>
      </c>
      <c r="J20" s="58">
        <f t="shared" si="6"/>
        <v>87.72</v>
      </c>
      <c r="K20" s="58">
        <f t="shared" si="6"/>
        <v>87.72</v>
      </c>
      <c r="L20" s="58">
        <f t="shared" si="6"/>
        <v>87.72</v>
      </c>
      <c r="M20" s="58">
        <f t="shared" si="6"/>
        <v>73.100000000000264</v>
      </c>
      <c r="N20" s="58">
        <f t="shared" si="6"/>
        <v>87.72</v>
      </c>
      <c r="O20" s="58">
        <f t="shared" si="6"/>
        <v>73.099999999999824</v>
      </c>
      <c r="P20" s="58">
        <f t="shared" si="6"/>
        <v>39.872727272727218</v>
      </c>
      <c r="Q20" s="58">
        <f t="shared" si="6"/>
        <v>87.72</v>
      </c>
      <c r="R20" s="58">
        <f t="shared" si="6"/>
        <v>73.100000000000264</v>
      </c>
      <c r="S20" s="58">
        <f t="shared" si="6"/>
        <v>73.099999999999824</v>
      </c>
      <c r="T20" s="58">
        <f t="shared" si="6"/>
        <v>87.72</v>
      </c>
      <c r="U20" s="58">
        <f t="shared" si="6"/>
        <v>87.72</v>
      </c>
      <c r="V20" s="58">
        <f t="shared" si="6"/>
        <v>73.100000000000264</v>
      </c>
      <c r="W20" s="58">
        <f t="shared" si="6"/>
        <v>109.65000000000039</v>
      </c>
      <c r="X20" s="58">
        <f t="shared" si="6"/>
        <v>87.72</v>
      </c>
      <c r="Y20" s="58">
        <f t="shared" si="6"/>
        <v>87.72</v>
      </c>
      <c r="Z20" s="58">
        <f t="shared" si="6"/>
        <v>146.19999999999791</v>
      </c>
      <c r="AA20" s="58">
        <f t="shared" si="6"/>
        <v>87.72</v>
      </c>
      <c r="AB20" s="58">
        <f t="shared" si="6"/>
        <v>109.65000000000039</v>
      </c>
      <c r="AC20" s="58">
        <f t="shared" si="6"/>
        <v>87.72</v>
      </c>
      <c r="AD20" s="58">
        <f t="shared" si="6"/>
        <v>109.65000000000039</v>
      </c>
      <c r="AE20" s="58">
        <f t="shared" si="6"/>
        <v>109.65000000000039</v>
      </c>
      <c r="AF20" s="58">
        <f t="shared" si="6"/>
        <v>109.64999999999844</v>
      </c>
      <c r="AG20" s="58">
        <f t="shared" si="6"/>
        <v>109.65000000000039</v>
      </c>
      <c r="AH20" s="58">
        <f t="shared" si="6"/>
        <v>109.65000000000039</v>
      </c>
      <c r="AI20" s="58">
        <f t="shared" si="6"/>
        <v>146.20000000000138</v>
      </c>
      <c r="AJ20" s="58">
        <f t="shared" si="6"/>
        <v>146.19999999999791</v>
      </c>
      <c r="AK20" s="58">
        <f t="shared" si="6"/>
        <v>109.65000000000039</v>
      </c>
      <c r="AL20" s="58">
        <f t="shared" si="6"/>
        <v>146.20000000000138</v>
      </c>
      <c r="AM20" s="58">
        <f t="shared" si="6"/>
        <v>109.64999999999844</v>
      </c>
      <c r="AN20" s="58">
        <f t="shared" si="6"/>
        <v>146.20000000000138</v>
      </c>
      <c r="AO20" s="58">
        <f t="shared" si="6"/>
        <v>109.65000000000039</v>
      </c>
      <c r="AP20" s="58">
        <f t="shared" si="6"/>
        <v>219.29999999999688</v>
      </c>
      <c r="AQ20" s="58">
        <f t="shared" si="6"/>
        <v>146.20000000000138</v>
      </c>
      <c r="AR20" s="58">
        <f t="shared" si="6"/>
        <v>219.29999999999688</v>
      </c>
      <c r="AS20" s="58">
        <f t="shared" si="6"/>
        <v>146.20000000000138</v>
      </c>
      <c r="AT20" s="58">
        <f t="shared" si="6"/>
        <v>146.19999999999791</v>
      </c>
      <c r="AU20" s="58">
        <f t="shared" si="6"/>
        <v>146.20000000000138</v>
      </c>
      <c r="AV20" s="58">
        <f t="shared" si="6"/>
        <v>219.29999999999688</v>
      </c>
      <c r="AW20" s="58">
        <f t="shared" si="6"/>
        <v>219.30000000000467</v>
      </c>
      <c r="AX20" s="58">
        <f t="shared" si="6"/>
        <v>219.29999999999688</v>
      </c>
      <c r="AY20" s="58">
        <f t="shared" si="6"/>
        <v>146.20000000000138</v>
      </c>
      <c r="AZ20" s="58">
        <f t="shared" si="6"/>
        <v>219.29999999999688</v>
      </c>
      <c r="BA20" s="58">
        <f t="shared" si="6"/>
        <v>219.30000000000467</v>
      </c>
      <c r="BB20" s="58">
        <f t="shared" si="6"/>
        <v>219.29999999999688</v>
      </c>
      <c r="BC20" s="58">
        <f t="shared" si="6"/>
        <v>146.20000000000138</v>
      </c>
      <c r="BD20" s="58">
        <f t="shared" si="6"/>
        <v>219.29999999999688</v>
      </c>
      <c r="BE20" s="58">
        <f t="shared" si="6"/>
        <v>146.20000000000138</v>
      </c>
      <c r="BF20" s="58">
        <f t="shared" si="6"/>
        <v>219.29999999999688</v>
      </c>
      <c r="BG20" s="58">
        <f t="shared" si="6"/>
        <v>219.29999999999688</v>
      </c>
      <c r="BH20" s="58">
        <f t="shared" si="6"/>
        <v>438.60000000002492</v>
      </c>
      <c r="BI20" s="58">
        <f t="shared" si="6"/>
        <v>219.29999999999688</v>
      </c>
      <c r="BJ20" s="58">
        <f t="shared" si="6"/>
        <v>219.29999999999688</v>
      </c>
      <c r="BK20" s="58">
        <f t="shared" si="6"/>
        <v>219.30000000000467</v>
      </c>
      <c r="BL20" s="58">
        <f t="shared" si="6"/>
        <v>219.29999999999688</v>
      </c>
    </row>
    <row r="21" spans="1:64" ht="14.65" thickBot="1" x14ac:dyDescent="0.5">
      <c r="A21" s="115"/>
      <c r="B21" s="110" t="s">
        <v>2</v>
      </c>
      <c r="C21" s="111"/>
      <c r="D21" s="112">
        <v>0</v>
      </c>
      <c r="E21" s="113">
        <v>10</v>
      </c>
      <c r="F21" s="112">
        <v>20</v>
      </c>
      <c r="G21" s="112">
        <v>30</v>
      </c>
      <c r="H21" s="112">
        <v>40</v>
      </c>
      <c r="I21" s="112">
        <v>50</v>
      </c>
      <c r="J21" s="113">
        <v>60</v>
      </c>
      <c r="K21" s="112">
        <v>70</v>
      </c>
      <c r="L21" s="112">
        <v>80</v>
      </c>
      <c r="M21" s="112">
        <v>90</v>
      </c>
      <c r="N21" s="112">
        <v>100</v>
      </c>
      <c r="O21" s="113">
        <v>110</v>
      </c>
      <c r="P21" s="112">
        <v>120</v>
      </c>
      <c r="Q21" s="112">
        <v>130</v>
      </c>
      <c r="R21" s="112">
        <v>140</v>
      </c>
      <c r="S21" s="112">
        <v>150</v>
      </c>
      <c r="T21" s="113">
        <v>160</v>
      </c>
      <c r="U21" s="112">
        <v>170</v>
      </c>
      <c r="V21" s="112">
        <v>180</v>
      </c>
      <c r="W21" s="112">
        <v>190</v>
      </c>
      <c r="X21" s="112">
        <v>200</v>
      </c>
      <c r="Y21" s="113">
        <v>210</v>
      </c>
      <c r="Z21" s="112">
        <v>220</v>
      </c>
      <c r="AA21" s="112">
        <v>230</v>
      </c>
      <c r="AB21" s="112">
        <v>240</v>
      </c>
      <c r="AC21" s="112">
        <v>250</v>
      </c>
      <c r="AD21" s="113">
        <v>260</v>
      </c>
      <c r="AE21" s="112">
        <v>270</v>
      </c>
      <c r="AF21" s="112">
        <v>280</v>
      </c>
      <c r="AG21" s="112">
        <v>290</v>
      </c>
      <c r="AH21" s="112">
        <v>300</v>
      </c>
      <c r="AI21" s="112">
        <v>310</v>
      </c>
      <c r="AJ21" s="112">
        <v>320</v>
      </c>
      <c r="AK21" s="112">
        <v>330</v>
      </c>
      <c r="AL21" s="112">
        <v>340</v>
      </c>
      <c r="AM21" s="112">
        <v>350</v>
      </c>
      <c r="AN21" s="112">
        <v>360</v>
      </c>
      <c r="AO21" s="112">
        <v>370</v>
      </c>
      <c r="AP21" s="112">
        <v>380</v>
      </c>
      <c r="AQ21" s="112">
        <v>390</v>
      </c>
      <c r="AR21" s="112">
        <v>400</v>
      </c>
      <c r="AS21" s="112">
        <v>410</v>
      </c>
      <c r="AT21" s="112">
        <v>420</v>
      </c>
      <c r="AU21" s="112">
        <v>430</v>
      </c>
      <c r="AV21" s="112">
        <v>440</v>
      </c>
      <c r="AW21" s="112">
        <v>450</v>
      </c>
      <c r="AX21" s="112">
        <v>460</v>
      </c>
      <c r="AY21" s="112">
        <v>470</v>
      </c>
      <c r="AZ21" s="112">
        <v>480</v>
      </c>
      <c r="BA21" s="112">
        <v>490</v>
      </c>
      <c r="BB21" s="112">
        <v>500</v>
      </c>
      <c r="BC21" s="112">
        <v>510</v>
      </c>
      <c r="BD21" s="112">
        <v>520</v>
      </c>
      <c r="BE21" s="112">
        <v>530</v>
      </c>
      <c r="BF21" s="112">
        <v>540</v>
      </c>
      <c r="BG21" s="112">
        <v>550</v>
      </c>
      <c r="BH21" s="112">
        <v>560</v>
      </c>
      <c r="BI21" s="112">
        <v>570</v>
      </c>
      <c r="BJ21" s="112">
        <v>580</v>
      </c>
      <c r="BK21" s="112">
        <v>590</v>
      </c>
      <c r="BL21" s="127">
        <v>600</v>
      </c>
    </row>
    <row r="22" spans="1:64" ht="30" customHeight="1" x14ac:dyDescent="0.45">
      <c r="A22" s="159" t="s">
        <v>74</v>
      </c>
      <c r="B22" s="122" t="s">
        <v>26</v>
      </c>
      <c r="C22" s="65"/>
      <c r="D22" s="114">
        <v>20.100000000000001</v>
      </c>
      <c r="E22" s="114">
        <v>20.100000000000001</v>
      </c>
      <c r="F22" s="114">
        <v>20.100000000000001</v>
      </c>
      <c r="G22" s="114">
        <v>20.100000000000001</v>
      </c>
      <c r="H22" s="114">
        <v>20.100000000000001</v>
      </c>
      <c r="I22" s="114">
        <v>20.100000000000001</v>
      </c>
      <c r="J22" s="114">
        <v>20.2</v>
      </c>
      <c r="K22" s="114">
        <v>20.399999999999999</v>
      </c>
      <c r="L22" s="114">
        <v>20.7</v>
      </c>
      <c r="M22" s="114">
        <v>21.1</v>
      </c>
      <c r="N22" s="114">
        <v>21.5</v>
      </c>
      <c r="O22" s="114">
        <v>21.9</v>
      </c>
      <c r="P22" s="114">
        <v>22.3</v>
      </c>
      <c r="Q22" s="114">
        <v>22.8</v>
      </c>
      <c r="R22" s="114">
        <v>23.3</v>
      </c>
      <c r="S22" s="114">
        <v>23.9</v>
      </c>
      <c r="T22" s="114">
        <v>24.4</v>
      </c>
      <c r="U22" s="114">
        <v>25</v>
      </c>
      <c r="V22" s="114">
        <v>25.7</v>
      </c>
      <c r="W22" s="114">
        <v>26.4</v>
      </c>
      <c r="X22" s="114">
        <v>27.5</v>
      </c>
      <c r="Y22" s="114">
        <v>27.8</v>
      </c>
      <c r="Z22" s="114">
        <v>28.5</v>
      </c>
      <c r="AA22" s="114">
        <v>29.3</v>
      </c>
      <c r="AB22" s="114">
        <v>30.1</v>
      </c>
      <c r="AC22" s="114">
        <v>31</v>
      </c>
      <c r="AD22" s="114">
        <v>31.8</v>
      </c>
      <c r="AE22" s="114">
        <v>32.6</v>
      </c>
      <c r="AF22" s="114">
        <v>33.5</v>
      </c>
      <c r="AG22" s="114">
        <v>34.4</v>
      </c>
      <c r="AH22" s="114">
        <v>35.299999999999997</v>
      </c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153" t="s">
        <v>69</v>
      </c>
      <c r="AV22" s="154"/>
      <c r="AW22" s="154"/>
      <c r="AX22" s="154"/>
      <c r="AY22" s="155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</row>
    <row r="23" spans="1:64" ht="30" customHeight="1" thickBot="1" x14ac:dyDescent="0.5">
      <c r="A23" s="160"/>
      <c r="B23" s="121" t="s">
        <v>27</v>
      </c>
      <c r="C23" s="84"/>
      <c r="D23" s="48">
        <v>21.4</v>
      </c>
      <c r="E23" s="48">
        <v>21.5</v>
      </c>
      <c r="F23" s="48">
        <v>21.5</v>
      </c>
      <c r="G23" s="48">
        <v>21.6</v>
      </c>
      <c r="H23" s="48">
        <v>21.6</v>
      </c>
      <c r="I23" s="48">
        <v>21.7</v>
      </c>
      <c r="J23" s="48">
        <v>21.8</v>
      </c>
      <c r="K23" s="48">
        <v>22</v>
      </c>
      <c r="L23" s="48">
        <v>22.1</v>
      </c>
      <c r="M23" s="48">
        <v>22.3</v>
      </c>
      <c r="N23" s="48">
        <v>22.4</v>
      </c>
      <c r="O23" s="48">
        <v>22.6</v>
      </c>
      <c r="P23" s="48">
        <v>22.8</v>
      </c>
      <c r="Q23" s="48">
        <v>23</v>
      </c>
      <c r="R23" s="48">
        <v>23.2</v>
      </c>
      <c r="S23" s="48">
        <v>23.4</v>
      </c>
      <c r="T23" s="48">
        <v>23.5</v>
      </c>
      <c r="U23" s="48">
        <v>23.7</v>
      </c>
      <c r="V23" s="48">
        <v>23.9</v>
      </c>
      <c r="W23" s="48">
        <v>24.1</v>
      </c>
      <c r="X23" s="48">
        <v>24.2</v>
      </c>
      <c r="Y23" s="48">
        <v>24.3</v>
      </c>
      <c r="Z23" s="48">
        <v>24.4</v>
      </c>
      <c r="AA23" s="48">
        <v>24.6</v>
      </c>
      <c r="AB23" s="48">
        <v>24.8</v>
      </c>
      <c r="AC23" s="48">
        <v>24.9</v>
      </c>
      <c r="AD23" s="48">
        <v>25.1</v>
      </c>
      <c r="AE23" s="48">
        <v>25.2</v>
      </c>
      <c r="AF23" s="48">
        <v>25.3</v>
      </c>
      <c r="AG23" s="48">
        <v>25.5</v>
      </c>
      <c r="AH23" s="48">
        <v>25.7</v>
      </c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56"/>
      <c r="AV23" s="157"/>
      <c r="AW23" s="157"/>
      <c r="AX23" s="157"/>
      <c r="AY23" s="158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</row>
    <row r="24" spans="1:64" x14ac:dyDescent="0.45">
      <c r="A24" s="108"/>
      <c r="B24" s="11" t="s">
        <v>71</v>
      </c>
      <c r="C24" s="11"/>
      <c r="D24" s="66">
        <v>1</v>
      </c>
      <c r="E24" s="66">
        <v>1</v>
      </c>
      <c r="F24" s="66">
        <v>1</v>
      </c>
      <c r="G24" s="66">
        <v>1</v>
      </c>
      <c r="H24" s="66">
        <v>1</v>
      </c>
      <c r="I24" s="66">
        <v>1</v>
      </c>
      <c r="J24" s="66">
        <v>1</v>
      </c>
      <c r="K24" s="66">
        <v>1</v>
      </c>
      <c r="L24" s="66">
        <v>1</v>
      </c>
      <c r="M24" s="66">
        <v>1</v>
      </c>
      <c r="N24" s="66">
        <v>1</v>
      </c>
      <c r="O24" s="66">
        <v>1</v>
      </c>
      <c r="P24" s="66">
        <v>1</v>
      </c>
      <c r="Q24" s="66">
        <v>1</v>
      </c>
      <c r="R24" s="66">
        <v>1</v>
      </c>
      <c r="S24" s="66">
        <v>1</v>
      </c>
      <c r="T24" s="66">
        <v>1</v>
      </c>
      <c r="U24" s="66">
        <v>1</v>
      </c>
      <c r="V24" s="66">
        <v>1</v>
      </c>
      <c r="W24" s="66">
        <v>1</v>
      </c>
      <c r="X24" s="66">
        <v>1</v>
      </c>
      <c r="Y24" s="66">
        <v>1</v>
      </c>
      <c r="Z24" s="66">
        <v>1</v>
      </c>
      <c r="AA24" s="66">
        <v>1</v>
      </c>
      <c r="AB24" s="66">
        <v>1</v>
      </c>
      <c r="AC24" s="66">
        <v>1</v>
      </c>
      <c r="AD24" s="66">
        <v>1</v>
      </c>
      <c r="AE24" s="66">
        <v>1</v>
      </c>
      <c r="AF24" s="66">
        <v>1</v>
      </c>
      <c r="AG24" s="66">
        <v>1</v>
      </c>
      <c r="AH24" s="66">
        <v>1</v>
      </c>
      <c r="AI24" s="66">
        <v>1</v>
      </c>
      <c r="AJ24" s="66">
        <v>1</v>
      </c>
      <c r="AK24" s="66">
        <v>1</v>
      </c>
      <c r="AL24" s="66">
        <v>1</v>
      </c>
      <c r="AM24" s="66">
        <v>1</v>
      </c>
      <c r="AN24" s="66">
        <v>1</v>
      </c>
      <c r="AO24" s="66">
        <v>1</v>
      </c>
      <c r="AP24" s="66">
        <v>1</v>
      </c>
      <c r="AQ24" s="66">
        <v>1</v>
      </c>
      <c r="AR24" s="66">
        <v>1</v>
      </c>
      <c r="AS24" s="66">
        <v>1</v>
      </c>
      <c r="AT24" s="66">
        <v>1</v>
      </c>
      <c r="AU24" s="66">
        <v>1</v>
      </c>
      <c r="AV24" s="66">
        <v>1</v>
      </c>
      <c r="AW24" s="66">
        <v>1</v>
      </c>
      <c r="AX24" s="66">
        <v>1</v>
      </c>
      <c r="AY24" s="66">
        <v>1</v>
      </c>
      <c r="AZ24" s="66">
        <v>1</v>
      </c>
      <c r="BA24" s="66">
        <v>1</v>
      </c>
      <c r="BB24" s="66">
        <v>1</v>
      </c>
      <c r="BC24" s="66">
        <v>1</v>
      </c>
      <c r="BD24" s="66">
        <v>1</v>
      </c>
      <c r="BE24" s="66">
        <v>1</v>
      </c>
      <c r="BF24" s="66">
        <v>1</v>
      </c>
      <c r="BG24" s="66">
        <v>1</v>
      </c>
      <c r="BH24" s="66">
        <v>1</v>
      </c>
      <c r="BI24" s="66">
        <v>1</v>
      </c>
      <c r="BJ24" s="66">
        <v>1</v>
      </c>
      <c r="BK24" s="66">
        <v>1</v>
      </c>
      <c r="BL24" s="67">
        <v>1</v>
      </c>
    </row>
    <row r="25" spans="1:64" x14ac:dyDescent="0.45">
      <c r="A25" s="106"/>
      <c r="B25" s="98" t="s">
        <v>70</v>
      </c>
      <c r="C25" s="98"/>
      <c r="D25" s="99">
        <v>1</v>
      </c>
      <c r="E25" s="99">
        <v>1</v>
      </c>
      <c r="F25" s="99">
        <v>1</v>
      </c>
      <c r="G25" s="99">
        <v>1</v>
      </c>
      <c r="H25" s="99">
        <v>1</v>
      </c>
      <c r="I25" s="99">
        <v>1</v>
      </c>
      <c r="J25" s="99">
        <v>1</v>
      </c>
      <c r="K25" s="99">
        <v>1</v>
      </c>
      <c r="L25" s="99">
        <v>1</v>
      </c>
      <c r="M25" s="99">
        <v>1</v>
      </c>
      <c r="N25" s="99">
        <v>1</v>
      </c>
      <c r="O25" s="99">
        <v>1</v>
      </c>
      <c r="P25" s="99">
        <v>1</v>
      </c>
      <c r="Q25" s="99">
        <v>1</v>
      </c>
      <c r="R25" s="99">
        <v>1</v>
      </c>
      <c r="S25" s="99">
        <v>1</v>
      </c>
      <c r="T25" s="99">
        <v>1</v>
      </c>
      <c r="U25" s="99">
        <v>1</v>
      </c>
      <c r="V25" s="99">
        <v>1</v>
      </c>
      <c r="W25" s="99">
        <v>1</v>
      </c>
      <c r="X25" s="99">
        <v>1</v>
      </c>
      <c r="Y25" s="99">
        <v>1</v>
      </c>
      <c r="Z25" s="99">
        <v>1</v>
      </c>
      <c r="AA25" s="99">
        <v>1</v>
      </c>
      <c r="AB25" s="99">
        <v>1</v>
      </c>
      <c r="AC25" s="99">
        <v>1</v>
      </c>
      <c r="AD25" s="99">
        <v>1</v>
      </c>
      <c r="AE25" s="99">
        <v>1</v>
      </c>
      <c r="AF25" s="99">
        <v>1</v>
      </c>
      <c r="AG25" s="99">
        <v>1</v>
      </c>
      <c r="AH25" s="99">
        <v>1</v>
      </c>
      <c r="AI25" s="99">
        <v>1</v>
      </c>
      <c r="AJ25" s="99">
        <v>1</v>
      </c>
      <c r="AK25" s="99">
        <v>1</v>
      </c>
      <c r="AL25" s="99">
        <v>1</v>
      </c>
      <c r="AM25" s="99">
        <v>1</v>
      </c>
      <c r="AN25" s="99">
        <v>1</v>
      </c>
      <c r="AO25" s="99">
        <v>1</v>
      </c>
      <c r="AP25" s="99">
        <v>1</v>
      </c>
      <c r="AQ25" s="99">
        <v>1</v>
      </c>
      <c r="AR25" s="99">
        <v>1</v>
      </c>
      <c r="AS25" s="99">
        <v>1</v>
      </c>
      <c r="AT25" s="99">
        <v>1</v>
      </c>
      <c r="AU25" s="99">
        <v>1</v>
      </c>
      <c r="AV25" s="99">
        <v>1</v>
      </c>
      <c r="AW25" s="99">
        <v>1</v>
      </c>
      <c r="AX25" s="99">
        <v>1</v>
      </c>
      <c r="AY25" s="99">
        <v>1</v>
      </c>
      <c r="AZ25" s="99">
        <v>1</v>
      </c>
      <c r="BA25" s="99">
        <v>1</v>
      </c>
      <c r="BB25" s="99">
        <v>1</v>
      </c>
      <c r="BC25" s="99">
        <v>1</v>
      </c>
      <c r="BD25" s="99">
        <v>1</v>
      </c>
      <c r="BE25" s="99">
        <v>1</v>
      </c>
      <c r="BF25" s="99">
        <v>1</v>
      </c>
      <c r="BG25" s="99">
        <v>1</v>
      </c>
      <c r="BH25" s="99">
        <v>1</v>
      </c>
      <c r="BI25" s="99">
        <v>1</v>
      </c>
      <c r="BJ25" s="99">
        <v>1</v>
      </c>
      <c r="BK25" s="99">
        <v>1</v>
      </c>
      <c r="BL25" s="126">
        <v>1</v>
      </c>
    </row>
    <row r="26" spans="1:64" ht="14.65" thickBot="1" x14ac:dyDescent="0.5">
      <c r="A26" s="103"/>
      <c r="B26" s="12" t="s">
        <v>1</v>
      </c>
      <c r="C26" s="12"/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1</v>
      </c>
      <c r="BK26" s="8">
        <v>1</v>
      </c>
      <c r="BL26" s="9">
        <v>1</v>
      </c>
    </row>
    <row r="27" spans="1:64" ht="14.65" thickBot="1" x14ac:dyDescent="0.5">
      <c r="A27" s="108"/>
      <c r="B27" s="101" t="s">
        <v>2</v>
      </c>
      <c r="C27" s="64"/>
      <c r="D27" s="112">
        <v>0</v>
      </c>
      <c r="E27" s="113">
        <v>10</v>
      </c>
      <c r="F27" s="112">
        <v>20</v>
      </c>
      <c r="G27" s="112">
        <v>30</v>
      </c>
      <c r="H27" s="112">
        <v>40</v>
      </c>
      <c r="I27" s="112">
        <v>50</v>
      </c>
      <c r="J27" s="113">
        <v>60</v>
      </c>
      <c r="K27" s="112">
        <v>70</v>
      </c>
      <c r="L27" s="112">
        <v>80</v>
      </c>
      <c r="M27" s="112">
        <v>90</v>
      </c>
      <c r="N27" s="112">
        <v>100</v>
      </c>
      <c r="O27" s="113">
        <v>110</v>
      </c>
      <c r="P27" s="112">
        <v>120</v>
      </c>
      <c r="Q27" s="112">
        <v>130</v>
      </c>
      <c r="R27" s="112">
        <v>140</v>
      </c>
      <c r="S27" s="112">
        <v>150</v>
      </c>
      <c r="T27" s="113">
        <v>160</v>
      </c>
      <c r="U27" s="112">
        <v>170</v>
      </c>
      <c r="V27" s="112">
        <v>180</v>
      </c>
      <c r="W27" s="112">
        <v>190</v>
      </c>
      <c r="X27" s="112">
        <v>200</v>
      </c>
      <c r="Y27" s="113">
        <v>210</v>
      </c>
      <c r="Z27" s="112">
        <v>220</v>
      </c>
      <c r="AA27" s="112">
        <v>230</v>
      </c>
      <c r="AB27" s="112">
        <v>240</v>
      </c>
      <c r="AC27" s="112">
        <v>250</v>
      </c>
      <c r="AD27" s="113">
        <v>260</v>
      </c>
      <c r="AE27" s="112">
        <v>270</v>
      </c>
      <c r="AF27" s="112">
        <v>280</v>
      </c>
      <c r="AG27" s="112">
        <v>290</v>
      </c>
      <c r="AH27" s="113">
        <v>300</v>
      </c>
      <c r="AI27" s="112">
        <v>310</v>
      </c>
      <c r="AJ27" s="112">
        <v>320</v>
      </c>
      <c r="AK27" s="112">
        <v>330</v>
      </c>
      <c r="AL27" s="113">
        <v>340</v>
      </c>
      <c r="AM27" s="112">
        <v>350</v>
      </c>
      <c r="AN27" s="112">
        <v>360</v>
      </c>
      <c r="AO27" s="112">
        <v>370</v>
      </c>
      <c r="AP27" s="113">
        <v>380</v>
      </c>
      <c r="AQ27" s="112">
        <v>390</v>
      </c>
      <c r="AR27" s="112">
        <v>400</v>
      </c>
      <c r="AS27" s="112">
        <v>410</v>
      </c>
      <c r="AT27" s="113">
        <v>420</v>
      </c>
      <c r="AU27" s="112">
        <v>430</v>
      </c>
      <c r="AV27" s="112">
        <v>440</v>
      </c>
      <c r="AW27" s="112">
        <v>450</v>
      </c>
      <c r="AX27" s="113">
        <v>460</v>
      </c>
      <c r="AY27" s="112">
        <v>470</v>
      </c>
      <c r="AZ27" s="112">
        <v>480</v>
      </c>
      <c r="BA27" s="112">
        <v>490</v>
      </c>
      <c r="BB27" s="113">
        <v>500</v>
      </c>
      <c r="BC27" s="112">
        <v>510</v>
      </c>
      <c r="BD27" s="112">
        <v>520</v>
      </c>
      <c r="BE27" s="112">
        <v>530</v>
      </c>
      <c r="BF27" s="113">
        <v>540</v>
      </c>
      <c r="BG27" s="112">
        <v>550</v>
      </c>
      <c r="BH27" s="112">
        <v>560</v>
      </c>
      <c r="BI27" s="112">
        <v>570</v>
      </c>
      <c r="BJ27" s="113">
        <v>580</v>
      </c>
      <c r="BK27" s="77">
        <v>590</v>
      </c>
      <c r="BL27" s="127">
        <v>600</v>
      </c>
    </row>
    <row r="28" spans="1:64" s="60" customFormat="1" ht="30" customHeight="1" x14ac:dyDescent="0.45">
      <c r="A28" s="161" t="s">
        <v>75</v>
      </c>
      <c r="B28" s="122" t="s">
        <v>26</v>
      </c>
      <c r="C28" s="65"/>
      <c r="D28" s="114">
        <v>22.3</v>
      </c>
      <c r="E28" s="114">
        <v>22.8</v>
      </c>
      <c r="F28" s="114">
        <v>23.1</v>
      </c>
      <c r="G28" s="114">
        <v>23.5</v>
      </c>
      <c r="H28" s="114">
        <v>23.9</v>
      </c>
      <c r="I28" s="114">
        <v>24.3</v>
      </c>
      <c r="J28" s="114">
        <v>24.8</v>
      </c>
      <c r="K28" s="114">
        <v>25.3</v>
      </c>
      <c r="L28" s="114">
        <v>25.8</v>
      </c>
      <c r="M28" s="114">
        <v>26.4</v>
      </c>
      <c r="N28" s="114">
        <v>26.9</v>
      </c>
      <c r="O28" s="114">
        <v>27.5</v>
      </c>
      <c r="P28" s="114">
        <v>28.6</v>
      </c>
      <c r="Q28" s="114">
        <v>29.1</v>
      </c>
      <c r="R28" s="114">
        <v>29.7</v>
      </c>
      <c r="S28" s="114">
        <v>30.3</v>
      </c>
      <c r="T28" s="114">
        <v>30.8</v>
      </c>
      <c r="U28" s="114">
        <v>31.3</v>
      </c>
      <c r="V28" s="114">
        <v>31.9</v>
      </c>
      <c r="W28" s="114">
        <v>32.299999999999997</v>
      </c>
      <c r="X28" s="114">
        <v>32.799999999999997</v>
      </c>
      <c r="Y28" s="114">
        <v>33.299999999999997</v>
      </c>
      <c r="Z28" s="114">
        <v>33.6</v>
      </c>
      <c r="AA28" s="114">
        <v>34.1</v>
      </c>
      <c r="AB28" s="114">
        <v>34.5</v>
      </c>
      <c r="AC28" s="114">
        <v>35</v>
      </c>
      <c r="AD28" s="114">
        <v>35.4</v>
      </c>
      <c r="AE28" s="114">
        <v>35.799999999999997</v>
      </c>
      <c r="AF28" s="114">
        <v>36.200000000000003</v>
      </c>
      <c r="AG28" s="114">
        <v>36.6</v>
      </c>
      <c r="AH28" s="114">
        <v>37</v>
      </c>
      <c r="AI28" s="114">
        <v>37.299999999999997</v>
      </c>
      <c r="AJ28" s="114">
        <v>37.6</v>
      </c>
      <c r="AK28" s="114">
        <v>38</v>
      </c>
      <c r="AL28" s="114">
        <v>38.299999999999997</v>
      </c>
      <c r="AM28" s="114">
        <v>38.700000000000003</v>
      </c>
      <c r="AN28" s="114">
        <v>39</v>
      </c>
      <c r="AO28" s="114">
        <v>39.4</v>
      </c>
      <c r="AP28" s="114">
        <v>39.6</v>
      </c>
      <c r="AQ28" s="114">
        <v>39.9</v>
      </c>
      <c r="AR28" s="114">
        <v>40.1</v>
      </c>
      <c r="AS28" s="114">
        <v>40.4</v>
      </c>
      <c r="AT28" s="114">
        <v>40.700000000000003</v>
      </c>
      <c r="AU28" s="114">
        <v>41</v>
      </c>
      <c r="AV28" s="114">
        <v>41.2</v>
      </c>
      <c r="AW28" s="114">
        <v>41.4</v>
      </c>
      <c r="AX28" s="114">
        <v>41.6</v>
      </c>
      <c r="AY28" s="114">
        <v>41.9</v>
      </c>
      <c r="AZ28" s="114">
        <v>42.1</v>
      </c>
      <c r="BA28" s="114">
        <v>42.3</v>
      </c>
      <c r="BB28" s="114">
        <v>42.5</v>
      </c>
      <c r="BC28" s="114">
        <v>42.8</v>
      </c>
      <c r="BD28" s="114">
        <v>43</v>
      </c>
      <c r="BE28" s="114">
        <v>43.3</v>
      </c>
      <c r="BF28" s="114">
        <v>43.5</v>
      </c>
      <c r="BG28" s="114">
        <v>43.7</v>
      </c>
      <c r="BH28" s="114">
        <v>43.8</v>
      </c>
      <c r="BI28" s="114">
        <v>44</v>
      </c>
      <c r="BJ28" s="114">
        <v>44.2</v>
      </c>
      <c r="BK28" s="49">
        <v>44.4</v>
      </c>
      <c r="BL28" s="49">
        <v>44.6</v>
      </c>
    </row>
    <row r="29" spans="1:64" ht="30" customHeight="1" thickBot="1" x14ac:dyDescent="0.5">
      <c r="A29" s="162"/>
      <c r="B29" s="121" t="s">
        <v>27</v>
      </c>
      <c r="C29" s="24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139" t="s">
        <v>68</v>
      </c>
      <c r="AE29" s="140"/>
      <c r="AF29" s="140"/>
      <c r="AG29" s="140"/>
      <c r="AH29" s="140"/>
      <c r="AI29" s="140"/>
      <c r="AJ29" s="140"/>
      <c r="AK29" s="140"/>
      <c r="AL29" s="141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</row>
    <row r="30" spans="1:64" x14ac:dyDescent="0.45">
      <c r="A30" s="109"/>
      <c r="B30" s="26"/>
      <c r="C30" s="26"/>
      <c r="D30" s="27"/>
      <c r="E30" s="2"/>
      <c r="F30" s="28"/>
      <c r="G30" s="26"/>
      <c r="H30" s="26"/>
      <c r="I30" s="27"/>
      <c r="J30" s="26"/>
      <c r="K30" s="163"/>
      <c r="L30" s="163"/>
      <c r="M30" s="2"/>
      <c r="N30" s="28"/>
      <c r="O30" s="26"/>
      <c r="P30" s="26"/>
      <c r="Q30" s="26"/>
      <c r="R30" s="27"/>
      <c r="S30" s="26"/>
      <c r="T30" s="39"/>
      <c r="U30" s="39"/>
      <c r="V30" s="2"/>
      <c r="W30" s="28"/>
      <c r="X30" s="26"/>
      <c r="Y30" s="26"/>
      <c r="Z30" s="26"/>
    </row>
    <row r="31" spans="1:64" x14ac:dyDescent="0.45">
      <c r="B31" s="26"/>
      <c r="C31" s="26"/>
      <c r="D31" s="26"/>
      <c r="E31" s="2"/>
      <c r="F31" s="26"/>
      <c r="G31" s="26"/>
      <c r="H31" s="26"/>
      <c r="I31" s="26"/>
      <c r="J31" s="26"/>
      <c r="K31" s="26"/>
      <c r="L31" s="26"/>
      <c r="M31" s="2"/>
      <c r="N31" s="26"/>
      <c r="O31" s="26"/>
      <c r="P31" s="26"/>
      <c r="Q31" s="26"/>
      <c r="R31" s="26"/>
      <c r="S31" s="26"/>
      <c r="T31" s="26"/>
      <c r="U31" s="26"/>
      <c r="V31" s="2"/>
      <c r="W31" s="26"/>
      <c r="X31" s="26"/>
      <c r="Y31" s="26"/>
      <c r="Z31" s="26"/>
      <c r="AA31" s="26"/>
      <c r="AB31" s="26"/>
      <c r="AC31" s="26"/>
      <c r="AD31" s="26"/>
      <c r="AE31" s="26"/>
      <c r="AF31" s="2"/>
      <c r="AG31" s="26"/>
      <c r="AH31" s="26"/>
      <c r="AI31" s="26"/>
      <c r="AJ31" s="26"/>
    </row>
    <row r="32" spans="1:64" x14ac:dyDescent="0.45">
      <c r="B32" s="26"/>
      <c r="C32" s="26"/>
      <c r="D32" s="26"/>
      <c r="E32" s="2"/>
      <c r="F32" s="26"/>
      <c r="G32" s="26"/>
      <c r="H32" s="26"/>
      <c r="I32" s="26"/>
      <c r="J32" s="26"/>
      <c r="K32" s="26"/>
      <c r="L32" s="26"/>
      <c r="M32" s="2"/>
      <c r="N32" s="26"/>
      <c r="O32" s="26"/>
      <c r="P32" s="26"/>
      <c r="Q32" s="26"/>
      <c r="R32" s="26"/>
      <c r="S32" s="26"/>
      <c r="T32" s="26"/>
      <c r="U32" s="26"/>
      <c r="V32" s="2"/>
      <c r="W32" s="26"/>
      <c r="X32" s="26"/>
      <c r="Y32" s="26"/>
      <c r="Z32" s="26"/>
      <c r="AA32" s="26"/>
      <c r="AB32" s="26"/>
      <c r="AC32" s="26"/>
      <c r="AD32" s="26"/>
      <c r="AE32" s="26"/>
      <c r="AF32" s="2"/>
      <c r="AG32" s="26"/>
      <c r="AH32" s="26"/>
      <c r="AI32" s="26"/>
      <c r="AJ32" s="26"/>
    </row>
    <row r="33" spans="2:36" ht="17.25" customHeight="1" x14ac:dyDescent="0.45">
      <c r="B33" s="32"/>
      <c r="C33" s="32"/>
      <c r="D33" s="26"/>
      <c r="E33" s="27"/>
      <c r="F33" s="26"/>
      <c r="G33" s="163"/>
      <c r="H33" s="163"/>
      <c r="I33" s="2"/>
      <c r="J33" s="28"/>
      <c r="K33" s="26"/>
      <c r="L33" s="1"/>
      <c r="M33" s="2"/>
      <c r="N33" s="1"/>
      <c r="O33" s="30"/>
      <c r="P33" s="26"/>
      <c r="R33" s="27"/>
      <c r="T33" s="152"/>
      <c r="U33" s="152"/>
      <c r="W33" s="18" t="s">
        <v>8</v>
      </c>
      <c r="Y33" s="152" t="s">
        <v>23</v>
      </c>
      <c r="Z33" s="152"/>
      <c r="AA33" s="62"/>
      <c r="AB33" s="19" t="s">
        <v>10</v>
      </c>
      <c r="AD33" s="152"/>
      <c r="AE33" s="152"/>
      <c r="AF33" s="62"/>
      <c r="AG33" s="28"/>
      <c r="AI33" s="26"/>
      <c r="AJ33" s="26"/>
    </row>
    <row r="34" spans="2:36" ht="7.5" customHeight="1" x14ac:dyDescent="0.45">
      <c r="B34" s="32"/>
      <c r="C34" s="32"/>
      <c r="D34" s="26"/>
      <c r="E34" s="26"/>
      <c r="F34" s="26"/>
      <c r="G34" s="26"/>
      <c r="H34" s="26"/>
      <c r="I34" s="2"/>
      <c r="J34" s="26"/>
      <c r="K34" s="26"/>
      <c r="L34" s="2"/>
      <c r="M34" s="2"/>
      <c r="N34" s="2"/>
      <c r="O34" s="30"/>
      <c r="P34" s="26"/>
      <c r="AA34" s="62"/>
      <c r="AF34" s="62"/>
      <c r="AI34" s="26"/>
      <c r="AJ34" s="26"/>
    </row>
    <row r="35" spans="2:36" ht="17.25" customHeight="1" x14ac:dyDescent="0.45">
      <c r="B35" s="32"/>
      <c r="C35" s="32"/>
      <c r="D35" s="32"/>
      <c r="E35" s="26"/>
      <c r="F35" s="26"/>
      <c r="G35" s="32"/>
      <c r="H35" s="1"/>
      <c r="I35" s="2"/>
      <c r="J35" s="1"/>
      <c r="K35" s="30"/>
      <c r="L35" s="2"/>
      <c r="M35" s="1"/>
      <c r="N35" s="2"/>
      <c r="O35" s="30"/>
      <c r="P35" s="26"/>
      <c r="V35" s="61" t="s">
        <v>12</v>
      </c>
      <c r="W35" s="36" t="s">
        <v>24</v>
      </c>
      <c r="X35" s="33"/>
      <c r="Y35" s="45"/>
      <c r="Z35" s="90" t="s">
        <v>6</v>
      </c>
      <c r="AA35" s="14"/>
      <c r="AB35" s="90" t="s">
        <v>4</v>
      </c>
      <c r="AC35" s="149" t="s">
        <v>11</v>
      </c>
      <c r="AI35" s="26"/>
      <c r="AJ35" s="26"/>
    </row>
    <row r="36" spans="2:36" ht="17.25" customHeight="1" x14ac:dyDescent="0.45">
      <c r="B36" s="32"/>
      <c r="C36" s="150" t="s">
        <v>77</v>
      </c>
      <c r="D36" s="32"/>
      <c r="E36" s="26"/>
      <c r="F36" s="26"/>
      <c r="G36" s="32"/>
      <c r="H36" s="2"/>
      <c r="I36" s="2"/>
      <c r="J36" s="2"/>
      <c r="K36" s="30"/>
      <c r="L36" s="2"/>
      <c r="M36" s="2"/>
      <c r="N36" s="2"/>
      <c r="O36" s="30"/>
      <c r="P36" s="26"/>
      <c r="V36" s="61"/>
      <c r="W36" s="34"/>
      <c r="X36" s="26"/>
      <c r="Y36" s="46"/>
      <c r="Z36" s="2"/>
      <c r="AA36" s="2"/>
      <c r="AB36" s="2"/>
      <c r="AC36" s="149"/>
      <c r="AI36" s="26"/>
      <c r="AJ36" s="26"/>
    </row>
    <row r="37" spans="2:36" ht="17.25" customHeight="1" x14ac:dyDescent="0.45">
      <c r="B37" s="32"/>
      <c r="C37" s="151"/>
      <c r="D37" s="32"/>
      <c r="E37" s="26"/>
      <c r="F37" s="26"/>
      <c r="G37" s="32"/>
      <c r="H37" s="2"/>
      <c r="I37" s="1"/>
      <c r="J37" s="2"/>
      <c r="K37" s="30"/>
      <c r="L37" s="1"/>
      <c r="M37" s="2"/>
      <c r="N37" s="1"/>
      <c r="O37" s="30"/>
      <c r="P37" s="26"/>
      <c r="V37" s="61"/>
      <c r="W37" s="34"/>
      <c r="X37" s="26"/>
      <c r="Y37" s="46"/>
      <c r="Z37" s="2"/>
      <c r="AA37" s="105" t="s">
        <v>5</v>
      </c>
      <c r="AB37" s="2"/>
      <c r="AC37" s="149"/>
      <c r="AI37" s="26"/>
      <c r="AJ37" s="26"/>
    </row>
    <row r="38" spans="2:36" x14ac:dyDescent="0.45">
      <c r="B38" s="26"/>
      <c r="C38" s="151"/>
      <c r="D38" s="32"/>
      <c r="E38" s="26"/>
      <c r="F38" s="26"/>
      <c r="G38" s="32"/>
      <c r="H38" s="2"/>
      <c r="I38" s="2"/>
      <c r="J38" s="2"/>
      <c r="K38" s="30"/>
      <c r="L38" s="26"/>
      <c r="M38" s="26"/>
      <c r="N38" s="26"/>
      <c r="O38" s="26"/>
      <c r="P38" s="26"/>
      <c r="V38" s="61"/>
      <c r="W38" s="34"/>
      <c r="X38" s="26"/>
      <c r="Y38" s="46"/>
      <c r="Z38" s="2"/>
      <c r="AA38" s="2"/>
      <c r="AB38" s="2"/>
      <c r="AC38" s="149"/>
      <c r="AI38" s="26"/>
      <c r="AJ38" s="26"/>
    </row>
    <row r="39" spans="2:36" x14ac:dyDescent="0.45">
      <c r="B39" s="26"/>
      <c r="C39" s="151"/>
      <c r="D39" s="32"/>
      <c r="E39" s="26"/>
      <c r="F39" s="26"/>
      <c r="G39" s="32"/>
      <c r="H39" s="1"/>
      <c r="I39" s="2"/>
      <c r="J39" s="1"/>
      <c r="K39" s="30"/>
      <c r="L39" s="26"/>
      <c r="M39" s="26"/>
      <c r="N39" s="26"/>
      <c r="O39" s="26"/>
      <c r="V39" s="61"/>
      <c r="W39" s="37" t="s">
        <v>25</v>
      </c>
      <c r="X39" s="35"/>
      <c r="Y39" s="47"/>
      <c r="Z39" s="93" t="s">
        <v>7</v>
      </c>
      <c r="AA39" s="15"/>
      <c r="AB39" s="93" t="s">
        <v>3</v>
      </c>
      <c r="AC39" s="149"/>
    </row>
    <row r="40" spans="2:36" x14ac:dyDescent="0.45">
      <c r="B40" s="26"/>
      <c r="C40" s="151"/>
      <c r="D40" s="26"/>
      <c r="E40" s="2"/>
      <c r="F40" s="26"/>
      <c r="G40" s="26"/>
      <c r="H40" s="26"/>
      <c r="I40" s="26"/>
      <c r="J40" s="26"/>
      <c r="K40" s="2"/>
      <c r="L40" s="26"/>
      <c r="Z40" s="18" t="s">
        <v>8</v>
      </c>
      <c r="AA40" s="62" t="s">
        <v>9</v>
      </c>
      <c r="AB40" s="19" t="s">
        <v>10</v>
      </c>
    </row>
    <row r="41" spans="2:36" x14ac:dyDescent="0.45">
      <c r="B41" s="26"/>
      <c r="C41" s="151"/>
      <c r="D41" s="26"/>
      <c r="E41" s="2"/>
      <c r="F41" s="26"/>
      <c r="G41" s="26"/>
      <c r="H41" s="26"/>
      <c r="I41" s="26"/>
      <c r="J41" s="26"/>
      <c r="K41" s="2"/>
      <c r="L41" s="26"/>
    </row>
    <row r="42" spans="2:36" x14ac:dyDescent="0.45">
      <c r="B42" s="26"/>
      <c r="C42" s="151"/>
      <c r="D42" s="26"/>
      <c r="E42" s="2"/>
      <c r="F42" s="26"/>
      <c r="G42" s="26"/>
      <c r="H42" s="26"/>
      <c r="I42" s="26"/>
      <c r="J42" s="26"/>
      <c r="K42" s="2"/>
      <c r="L42" s="26"/>
    </row>
    <row r="43" spans="2:36" x14ac:dyDescent="0.45">
      <c r="B43" s="26"/>
      <c r="C43" s="151"/>
      <c r="D43" s="26"/>
      <c r="E43" s="2"/>
      <c r="F43" s="26"/>
      <c r="G43" s="26"/>
      <c r="H43" s="26"/>
      <c r="I43" s="26"/>
      <c r="J43" s="26"/>
      <c r="K43" s="2"/>
      <c r="L43" s="26"/>
    </row>
    <row r="44" spans="2:36" x14ac:dyDescent="0.45">
      <c r="C44" s="151"/>
    </row>
    <row r="45" spans="2:36" x14ac:dyDescent="0.45">
      <c r="C45" s="151"/>
    </row>
    <row r="46" spans="2:36" x14ac:dyDescent="0.45">
      <c r="C46" s="151"/>
    </row>
    <row r="47" spans="2:36" x14ac:dyDescent="0.45">
      <c r="C47" s="151"/>
    </row>
    <row r="48" spans="2:36" x14ac:dyDescent="0.45">
      <c r="C48" s="151"/>
    </row>
    <row r="49" spans="3:3" x14ac:dyDescent="0.45">
      <c r="C49" s="151"/>
    </row>
    <row r="50" spans="3:3" x14ac:dyDescent="0.45">
      <c r="C50" s="151"/>
    </row>
    <row r="51" spans="3:3" x14ac:dyDescent="0.45">
      <c r="C51" s="151"/>
    </row>
    <row r="52" spans="3:3" x14ac:dyDescent="0.45">
      <c r="C52" s="151"/>
    </row>
    <row r="53" spans="3:3" x14ac:dyDescent="0.45">
      <c r="C53" s="151"/>
    </row>
    <row r="54" spans="3:3" x14ac:dyDescent="0.45">
      <c r="C54" s="151"/>
    </row>
    <row r="55" spans="3:3" x14ac:dyDescent="0.45">
      <c r="C55" s="151"/>
    </row>
    <row r="56" spans="3:3" x14ac:dyDescent="0.45">
      <c r="C56" s="151"/>
    </row>
    <row r="57" spans="3:3" x14ac:dyDescent="0.45">
      <c r="C57" s="151"/>
    </row>
    <row r="58" spans="3:3" x14ac:dyDescent="0.45">
      <c r="C58" s="151"/>
    </row>
    <row r="59" spans="3:3" x14ac:dyDescent="0.45">
      <c r="C59" s="151"/>
    </row>
    <row r="60" spans="3:3" x14ac:dyDescent="0.45">
      <c r="C60" s="151"/>
    </row>
    <row r="61" spans="3:3" x14ac:dyDescent="0.45">
      <c r="C61" s="151"/>
    </row>
    <row r="62" spans="3:3" x14ac:dyDescent="0.45">
      <c r="C62" s="151"/>
    </row>
    <row r="66" spans="3:3" x14ac:dyDescent="0.45">
      <c r="C66" s="150" t="s">
        <v>78</v>
      </c>
    </row>
    <row r="67" spans="3:3" x14ac:dyDescent="0.45">
      <c r="C67" s="151"/>
    </row>
    <row r="68" spans="3:3" x14ac:dyDescent="0.45">
      <c r="C68" s="151"/>
    </row>
    <row r="69" spans="3:3" x14ac:dyDescent="0.45">
      <c r="C69" s="151"/>
    </row>
    <row r="70" spans="3:3" x14ac:dyDescent="0.45">
      <c r="C70" s="151"/>
    </row>
    <row r="71" spans="3:3" x14ac:dyDescent="0.45">
      <c r="C71" s="151"/>
    </row>
    <row r="72" spans="3:3" x14ac:dyDescent="0.45">
      <c r="C72" s="151"/>
    </row>
    <row r="73" spans="3:3" x14ac:dyDescent="0.45">
      <c r="C73" s="151"/>
    </row>
    <row r="74" spans="3:3" x14ac:dyDescent="0.45">
      <c r="C74" s="151"/>
    </row>
    <row r="75" spans="3:3" x14ac:dyDescent="0.45">
      <c r="C75" s="151"/>
    </row>
    <row r="76" spans="3:3" x14ac:dyDescent="0.45">
      <c r="C76" s="151"/>
    </row>
    <row r="77" spans="3:3" x14ac:dyDescent="0.45">
      <c r="C77" s="151"/>
    </row>
    <row r="78" spans="3:3" x14ac:dyDescent="0.45">
      <c r="C78" s="151"/>
    </row>
    <row r="79" spans="3:3" x14ac:dyDescent="0.45">
      <c r="C79" s="151"/>
    </row>
    <row r="80" spans="3:3" x14ac:dyDescent="0.45">
      <c r="C80" s="151"/>
    </row>
    <row r="81" spans="3:3" x14ac:dyDescent="0.45">
      <c r="C81" s="151"/>
    </row>
    <row r="82" spans="3:3" x14ac:dyDescent="0.45">
      <c r="C82" s="151"/>
    </row>
    <row r="83" spans="3:3" x14ac:dyDescent="0.45">
      <c r="C83" s="151"/>
    </row>
    <row r="84" spans="3:3" x14ac:dyDescent="0.45">
      <c r="C84" s="151"/>
    </row>
    <row r="85" spans="3:3" x14ac:dyDescent="0.45">
      <c r="C85" s="151"/>
    </row>
    <row r="86" spans="3:3" x14ac:dyDescent="0.45">
      <c r="C86" s="151"/>
    </row>
    <row r="87" spans="3:3" x14ac:dyDescent="0.45">
      <c r="C87" s="151"/>
    </row>
    <row r="88" spans="3:3" x14ac:dyDescent="0.45">
      <c r="C88" s="151"/>
    </row>
    <row r="89" spans="3:3" x14ac:dyDescent="0.45">
      <c r="C89" s="151"/>
    </row>
    <row r="90" spans="3:3" x14ac:dyDescent="0.45">
      <c r="C90" s="151"/>
    </row>
    <row r="91" spans="3:3" x14ac:dyDescent="0.45">
      <c r="C91" s="151"/>
    </row>
    <row r="92" spans="3:3" x14ac:dyDescent="0.45">
      <c r="C92" s="151"/>
    </row>
  </sheetData>
  <mergeCells count="12">
    <mergeCell ref="AU22:AY23"/>
    <mergeCell ref="A22:A23"/>
    <mergeCell ref="A28:A29"/>
    <mergeCell ref="AD33:AE33"/>
    <mergeCell ref="K30:L30"/>
    <mergeCell ref="G33:H33"/>
    <mergeCell ref="T33:U33"/>
    <mergeCell ref="C36:C62"/>
    <mergeCell ref="C66:C92"/>
    <mergeCell ref="Y33:Z33"/>
    <mergeCell ref="AC35:AC39"/>
    <mergeCell ref="AD29:AL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B39D-C171-452E-83C0-9CDD74F9CDD8}">
  <dimension ref="A1:BL92"/>
  <sheetViews>
    <sheetView zoomScale="60" zoomScaleNormal="60" workbookViewId="0">
      <pane xSplit="2" topLeftCell="C1" activePane="topRight" state="frozen"/>
      <selection pane="topRight" activeCell="D29" sqref="D29"/>
    </sheetView>
  </sheetViews>
  <sheetFormatPr baseColWidth="10" defaultColWidth="9.1328125" defaultRowHeight="14.25" x14ac:dyDescent="0.45"/>
  <cols>
    <col min="2" max="2" width="43.73046875" customWidth="1"/>
    <col min="3" max="4" width="10.73046875" customWidth="1"/>
    <col min="5" max="5" width="10.73046875" style="62" customWidth="1"/>
    <col min="6" max="10" width="10.73046875" customWidth="1"/>
    <col min="11" max="11" width="10.73046875" style="62" customWidth="1"/>
    <col min="12" max="64" width="10.73046875" customWidth="1"/>
  </cols>
  <sheetData>
    <row r="1" spans="1:64" x14ac:dyDescent="0.45">
      <c r="A1" s="102"/>
      <c r="B1" s="85" t="s">
        <v>13</v>
      </c>
      <c r="C1" s="85"/>
      <c r="D1" s="85"/>
      <c r="E1" s="88"/>
    </row>
    <row r="2" spans="1:64" x14ac:dyDescent="0.45">
      <c r="A2" s="103"/>
      <c r="B2" s="22" t="s">
        <v>14</v>
      </c>
      <c r="C2" s="22"/>
      <c r="D2" s="22" t="s">
        <v>15</v>
      </c>
      <c r="E2" s="86" t="s">
        <v>57</v>
      </c>
    </row>
    <row r="3" spans="1:64" x14ac:dyDescent="0.45">
      <c r="A3" s="103"/>
      <c r="B3" s="22" t="s">
        <v>16</v>
      </c>
      <c r="C3" s="22"/>
      <c r="D3" s="22" t="s">
        <v>51</v>
      </c>
      <c r="E3" s="86" t="s">
        <v>51</v>
      </c>
    </row>
    <row r="4" spans="1:64" x14ac:dyDescent="0.45">
      <c r="A4" s="103"/>
      <c r="B4" s="22" t="s">
        <v>55</v>
      </c>
      <c r="C4" s="22"/>
      <c r="D4" s="22" t="s">
        <v>56</v>
      </c>
      <c r="E4" s="86" t="s">
        <v>58</v>
      </c>
    </row>
    <row r="5" spans="1:64" x14ac:dyDescent="0.45">
      <c r="A5" s="103"/>
      <c r="B5" s="23" t="s">
        <v>17</v>
      </c>
      <c r="C5" s="23"/>
      <c r="D5" s="23" t="s">
        <v>52</v>
      </c>
      <c r="E5" s="87" t="s">
        <v>52</v>
      </c>
    </row>
    <row r="6" spans="1:64" x14ac:dyDescent="0.45">
      <c r="A6" s="103"/>
      <c r="E6"/>
    </row>
    <row r="7" spans="1:64" ht="24" customHeight="1" x14ac:dyDescent="0.45">
      <c r="A7" s="103"/>
      <c r="B7" s="164" t="s">
        <v>40</v>
      </c>
      <c r="C7" s="164"/>
      <c r="D7" s="164"/>
      <c r="E7" s="165"/>
    </row>
    <row r="8" spans="1:64" ht="14.65" thickBot="1" x14ac:dyDescent="0.5">
      <c r="A8" s="103"/>
      <c r="E8"/>
      <c r="O8" s="62"/>
    </row>
    <row r="9" spans="1:64" x14ac:dyDescent="0.45">
      <c r="A9" s="108"/>
      <c r="B9" s="118" t="s">
        <v>0</v>
      </c>
      <c r="C9" s="4"/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6">
        <v>1</v>
      </c>
    </row>
    <row r="10" spans="1:64" ht="14.65" thickBot="1" x14ac:dyDescent="0.5">
      <c r="A10" s="103"/>
      <c r="B10" s="68" t="s">
        <v>1</v>
      </c>
      <c r="C10" s="7"/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9">
        <v>0</v>
      </c>
    </row>
    <row r="11" spans="1:64" x14ac:dyDescent="0.45">
      <c r="A11" s="108"/>
      <c r="B11" s="80" t="s">
        <v>41</v>
      </c>
      <c r="C11" s="80"/>
      <c r="D11" s="56">
        <v>17</v>
      </c>
      <c r="E11" s="56">
        <v>17</v>
      </c>
      <c r="F11" s="56">
        <v>17</v>
      </c>
      <c r="G11" s="56">
        <v>17</v>
      </c>
      <c r="H11" s="56">
        <v>17</v>
      </c>
      <c r="I11" s="56">
        <v>17</v>
      </c>
      <c r="J11" s="56">
        <v>17</v>
      </c>
      <c r="K11" s="56">
        <v>17</v>
      </c>
      <c r="L11" s="56">
        <v>17</v>
      </c>
      <c r="M11" s="56">
        <v>17</v>
      </c>
      <c r="N11" s="56">
        <v>17</v>
      </c>
      <c r="O11" s="56">
        <v>17</v>
      </c>
      <c r="P11" s="56">
        <v>17</v>
      </c>
      <c r="Q11" s="56">
        <v>17</v>
      </c>
      <c r="R11" s="56">
        <v>17</v>
      </c>
      <c r="S11" s="56">
        <v>17</v>
      </c>
      <c r="T11" s="56">
        <v>17</v>
      </c>
      <c r="U11" s="56">
        <v>17</v>
      </c>
      <c r="V11" s="56">
        <v>17</v>
      </c>
      <c r="W11" s="56">
        <v>17</v>
      </c>
      <c r="X11" s="56">
        <v>17</v>
      </c>
      <c r="Y11" s="56">
        <v>17</v>
      </c>
      <c r="Z11" s="56">
        <v>17</v>
      </c>
      <c r="AA11" s="56">
        <v>17</v>
      </c>
      <c r="AB11" s="56">
        <v>17</v>
      </c>
      <c r="AC11" s="56">
        <v>17</v>
      </c>
      <c r="AD11" s="56">
        <v>17</v>
      </c>
      <c r="AE11" s="56">
        <v>17</v>
      </c>
      <c r="AF11" s="56">
        <v>17</v>
      </c>
      <c r="AG11" s="56">
        <v>17</v>
      </c>
      <c r="AH11" s="56">
        <v>17</v>
      </c>
      <c r="AI11" s="56">
        <v>17</v>
      </c>
      <c r="AJ11" s="56">
        <v>17</v>
      </c>
      <c r="AK11" s="56">
        <v>17</v>
      </c>
      <c r="AL11" s="56">
        <v>17</v>
      </c>
      <c r="AM11" s="56">
        <v>17</v>
      </c>
      <c r="AN11" s="56">
        <v>17</v>
      </c>
      <c r="AO11" s="56">
        <v>17</v>
      </c>
      <c r="AP11" s="56">
        <v>17</v>
      </c>
      <c r="AQ11" s="56">
        <v>17</v>
      </c>
      <c r="AR11" s="56">
        <v>17</v>
      </c>
      <c r="AS11" s="56">
        <v>17</v>
      </c>
      <c r="AT11" s="56">
        <v>17</v>
      </c>
      <c r="AU11" s="56">
        <v>17</v>
      </c>
      <c r="AV11" s="56">
        <v>17</v>
      </c>
      <c r="AW11" s="56">
        <v>17</v>
      </c>
      <c r="AX11" s="56">
        <v>17</v>
      </c>
      <c r="AY11" s="56">
        <v>17</v>
      </c>
      <c r="AZ11" s="56">
        <v>17</v>
      </c>
      <c r="BA11" s="56">
        <v>17</v>
      </c>
      <c r="BB11" s="56">
        <v>17</v>
      </c>
      <c r="BC11" s="56">
        <v>17</v>
      </c>
      <c r="BD11" s="56">
        <v>17</v>
      </c>
      <c r="BE11" s="56">
        <v>17</v>
      </c>
      <c r="BF11" s="56">
        <v>17</v>
      </c>
      <c r="BG11" s="56">
        <v>17</v>
      </c>
      <c r="BH11" s="56">
        <v>17</v>
      </c>
      <c r="BI11" s="56">
        <v>17</v>
      </c>
      <c r="BJ11" s="56">
        <v>17</v>
      </c>
      <c r="BK11" s="56">
        <v>17</v>
      </c>
      <c r="BL11" s="56">
        <v>17</v>
      </c>
    </row>
    <row r="12" spans="1:64" x14ac:dyDescent="0.45">
      <c r="A12" s="103"/>
      <c r="B12" s="81" t="s">
        <v>48</v>
      </c>
      <c r="C12" s="81"/>
      <c r="D12" s="57">
        <v>10</v>
      </c>
      <c r="E12" s="57">
        <v>10</v>
      </c>
      <c r="F12" s="57">
        <v>10</v>
      </c>
      <c r="G12" s="57">
        <v>10</v>
      </c>
      <c r="H12" s="57">
        <v>10</v>
      </c>
      <c r="I12" s="57">
        <v>10</v>
      </c>
      <c r="J12" s="57">
        <v>10</v>
      </c>
      <c r="K12" s="57">
        <v>10</v>
      </c>
      <c r="L12" s="57">
        <v>10</v>
      </c>
      <c r="M12" s="57">
        <v>10</v>
      </c>
      <c r="N12" s="57">
        <v>10</v>
      </c>
      <c r="O12" s="57">
        <v>10</v>
      </c>
      <c r="P12" s="57">
        <v>10</v>
      </c>
      <c r="Q12" s="57">
        <v>10</v>
      </c>
      <c r="R12" s="57">
        <v>10</v>
      </c>
      <c r="S12" s="57">
        <v>10</v>
      </c>
      <c r="T12" s="57">
        <v>10</v>
      </c>
      <c r="U12" s="57">
        <v>10</v>
      </c>
      <c r="V12" s="57">
        <v>10</v>
      </c>
      <c r="W12" s="57">
        <v>10</v>
      </c>
      <c r="X12" s="57">
        <v>10</v>
      </c>
      <c r="Y12" s="57">
        <v>10</v>
      </c>
      <c r="Z12" s="57">
        <v>10</v>
      </c>
      <c r="AA12" s="57">
        <v>10</v>
      </c>
      <c r="AB12" s="57">
        <v>10</v>
      </c>
      <c r="AC12" s="57">
        <v>10</v>
      </c>
      <c r="AD12" s="57">
        <v>10</v>
      </c>
      <c r="AE12" s="57">
        <v>10</v>
      </c>
      <c r="AF12" s="57">
        <v>10</v>
      </c>
      <c r="AG12" s="57">
        <v>10</v>
      </c>
      <c r="AH12" s="57">
        <v>10</v>
      </c>
      <c r="AI12" s="57">
        <v>10</v>
      </c>
      <c r="AJ12" s="57">
        <v>10</v>
      </c>
      <c r="AK12" s="57">
        <v>10</v>
      </c>
      <c r="AL12" s="57">
        <v>10</v>
      </c>
      <c r="AM12" s="57">
        <v>10</v>
      </c>
      <c r="AN12" s="57">
        <v>10</v>
      </c>
      <c r="AO12" s="57">
        <v>10</v>
      </c>
      <c r="AP12" s="57">
        <v>10</v>
      </c>
      <c r="AQ12" s="57">
        <v>10</v>
      </c>
      <c r="AR12" s="57">
        <v>10</v>
      </c>
      <c r="AS12" s="57">
        <v>10</v>
      </c>
      <c r="AT12" s="57">
        <v>10</v>
      </c>
      <c r="AU12" s="57">
        <v>10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7">
        <v>10</v>
      </c>
      <c r="BC12" s="57">
        <v>10</v>
      </c>
      <c r="BD12" s="57">
        <v>10</v>
      </c>
      <c r="BE12" s="57">
        <v>10</v>
      </c>
      <c r="BF12" s="57">
        <v>10</v>
      </c>
      <c r="BG12" s="57">
        <v>10</v>
      </c>
      <c r="BH12" s="57">
        <v>10</v>
      </c>
      <c r="BI12" s="57">
        <v>10</v>
      </c>
      <c r="BJ12" s="57">
        <v>10</v>
      </c>
      <c r="BK12" s="57">
        <v>10</v>
      </c>
      <c r="BL12" s="57">
        <v>10</v>
      </c>
    </row>
    <row r="13" spans="1:64" x14ac:dyDescent="0.45">
      <c r="A13" s="103"/>
      <c r="B13" s="81" t="s">
        <v>49</v>
      </c>
      <c r="C13" s="81"/>
      <c r="D13" s="57">
        <v>20</v>
      </c>
      <c r="E13" s="57">
        <v>20</v>
      </c>
      <c r="F13" s="57">
        <v>20</v>
      </c>
      <c r="G13" s="57">
        <v>20</v>
      </c>
      <c r="H13" s="57">
        <v>20</v>
      </c>
      <c r="I13" s="57">
        <v>20</v>
      </c>
      <c r="J13" s="57">
        <v>20</v>
      </c>
      <c r="K13" s="57">
        <v>20</v>
      </c>
      <c r="L13" s="57">
        <v>20</v>
      </c>
      <c r="M13" s="57">
        <v>20</v>
      </c>
      <c r="N13" s="57">
        <v>20</v>
      </c>
      <c r="O13" s="57">
        <v>20</v>
      </c>
      <c r="P13" s="57">
        <v>20</v>
      </c>
      <c r="Q13" s="57">
        <v>20</v>
      </c>
      <c r="R13" s="57">
        <v>20</v>
      </c>
      <c r="S13" s="57">
        <v>20</v>
      </c>
      <c r="T13" s="57">
        <v>20</v>
      </c>
      <c r="U13" s="57">
        <v>20</v>
      </c>
      <c r="V13" s="57">
        <v>20</v>
      </c>
      <c r="W13" s="57">
        <v>20</v>
      </c>
      <c r="X13" s="57">
        <v>20</v>
      </c>
      <c r="Y13" s="57">
        <v>20</v>
      </c>
      <c r="Z13" s="57">
        <v>20</v>
      </c>
      <c r="AA13" s="57">
        <v>20</v>
      </c>
      <c r="AB13" s="57">
        <v>20</v>
      </c>
      <c r="AC13" s="57">
        <v>20</v>
      </c>
      <c r="AD13" s="57">
        <v>20</v>
      </c>
      <c r="AE13" s="57">
        <v>20</v>
      </c>
      <c r="AF13" s="57">
        <v>20</v>
      </c>
      <c r="AG13" s="57">
        <v>20</v>
      </c>
      <c r="AH13" s="57">
        <v>20</v>
      </c>
      <c r="AI13" s="57">
        <v>20</v>
      </c>
      <c r="AJ13" s="57">
        <v>20</v>
      </c>
      <c r="AK13" s="57">
        <v>20</v>
      </c>
      <c r="AL13" s="57">
        <v>20</v>
      </c>
      <c r="AM13" s="57">
        <v>20</v>
      </c>
      <c r="AN13" s="57">
        <v>20</v>
      </c>
      <c r="AO13" s="57">
        <v>20</v>
      </c>
      <c r="AP13" s="57">
        <v>20</v>
      </c>
      <c r="AQ13" s="57">
        <v>20</v>
      </c>
      <c r="AR13" s="57">
        <v>20</v>
      </c>
      <c r="AS13" s="57">
        <v>20</v>
      </c>
      <c r="AT13" s="57">
        <v>20</v>
      </c>
      <c r="AU13" s="57">
        <v>20</v>
      </c>
      <c r="AV13" s="57">
        <v>20</v>
      </c>
      <c r="AW13" s="57">
        <v>20</v>
      </c>
      <c r="AX13" s="57">
        <v>20</v>
      </c>
      <c r="AY13" s="57">
        <v>20</v>
      </c>
      <c r="AZ13" s="57">
        <v>20</v>
      </c>
      <c r="BA13" s="57">
        <v>20</v>
      </c>
      <c r="BB13" s="57">
        <v>20</v>
      </c>
      <c r="BC13" s="57">
        <v>20</v>
      </c>
      <c r="BD13" s="57">
        <v>20</v>
      </c>
      <c r="BE13" s="57">
        <v>20</v>
      </c>
      <c r="BF13" s="57">
        <v>20</v>
      </c>
      <c r="BG13" s="57">
        <v>20</v>
      </c>
      <c r="BH13" s="57">
        <v>20</v>
      </c>
      <c r="BI13" s="57">
        <v>20</v>
      </c>
      <c r="BJ13" s="57">
        <v>20</v>
      </c>
      <c r="BK13" s="57">
        <v>20</v>
      </c>
      <c r="BL13" s="57">
        <v>20</v>
      </c>
    </row>
    <row r="14" spans="1:64" x14ac:dyDescent="0.45">
      <c r="A14" s="103"/>
      <c r="B14" s="81" t="s">
        <v>50</v>
      </c>
      <c r="C14" s="81"/>
      <c r="D14" s="57">
        <f>(D12*D13)/(D12+D13)</f>
        <v>6.666666666666667</v>
      </c>
      <c r="E14" s="57">
        <f t="shared" ref="E14:BL14" si="0">(E12*E13)/(E12+E13)</f>
        <v>6.666666666666667</v>
      </c>
      <c r="F14" s="57">
        <f t="shared" si="0"/>
        <v>6.666666666666667</v>
      </c>
      <c r="G14" s="57">
        <f t="shared" si="0"/>
        <v>6.666666666666667</v>
      </c>
      <c r="H14" s="57">
        <f t="shared" si="0"/>
        <v>6.666666666666667</v>
      </c>
      <c r="I14" s="57">
        <f t="shared" si="0"/>
        <v>6.666666666666667</v>
      </c>
      <c r="J14" s="57">
        <f t="shared" si="0"/>
        <v>6.666666666666667</v>
      </c>
      <c r="K14" s="57">
        <f t="shared" si="0"/>
        <v>6.666666666666667</v>
      </c>
      <c r="L14" s="57">
        <f t="shared" si="0"/>
        <v>6.666666666666667</v>
      </c>
      <c r="M14" s="57">
        <f t="shared" si="0"/>
        <v>6.666666666666667</v>
      </c>
      <c r="N14" s="57">
        <f t="shared" si="0"/>
        <v>6.666666666666667</v>
      </c>
      <c r="O14" s="57">
        <f t="shared" si="0"/>
        <v>6.666666666666667</v>
      </c>
      <c r="P14" s="57">
        <f t="shared" si="0"/>
        <v>6.666666666666667</v>
      </c>
      <c r="Q14" s="57">
        <f t="shared" si="0"/>
        <v>6.666666666666667</v>
      </c>
      <c r="R14" s="57">
        <f t="shared" si="0"/>
        <v>6.666666666666667</v>
      </c>
      <c r="S14" s="57">
        <f t="shared" si="0"/>
        <v>6.666666666666667</v>
      </c>
      <c r="T14" s="57">
        <f t="shared" si="0"/>
        <v>6.666666666666667</v>
      </c>
      <c r="U14" s="57">
        <f t="shared" si="0"/>
        <v>6.666666666666667</v>
      </c>
      <c r="V14" s="57">
        <f t="shared" si="0"/>
        <v>6.666666666666667</v>
      </c>
      <c r="W14" s="57">
        <f t="shared" si="0"/>
        <v>6.666666666666667</v>
      </c>
      <c r="X14" s="57">
        <f t="shared" si="0"/>
        <v>6.666666666666667</v>
      </c>
      <c r="Y14" s="57">
        <f t="shared" si="0"/>
        <v>6.666666666666667</v>
      </c>
      <c r="Z14" s="57">
        <f t="shared" si="0"/>
        <v>6.666666666666667</v>
      </c>
      <c r="AA14" s="57">
        <f t="shared" si="0"/>
        <v>6.666666666666667</v>
      </c>
      <c r="AB14" s="57">
        <f t="shared" si="0"/>
        <v>6.666666666666667</v>
      </c>
      <c r="AC14" s="57">
        <f t="shared" si="0"/>
        <v>6.666666666666667</v>
      </c>
      <c r="AD14" s="57">
        <f t="shared" si="0"/>
        <v>6.666666666666667</v>
      </c>
      <c r="AE14" s="57">
        <f t="shared" si="0"/>
        <v>6.666666666666667</v>
      </c>
      <c r="AF14" s="57">
        <f t="shared" si="0"/>
        <v>6.666666666666667</v>
      </c>
      <c r="AG14" s="57">
        <f t="shared" si="0"/>
        <v>6.666666666666667</v>
      </c>
      <c r="AH14" s="57">
        <f t="shared" si="0"/>
        <v>6.666666666666667</v>
      </c>
      <c r="AI14" s="57">
        <f t="shared" si="0"/>
        <v>6.666666666666667</v>
      </c>
      <c r="AJ14" s="57">
        <f t="shared" si="0"/>
        <v>6.666666666666667</v>
      </c>
      <c r="AK14" s="57">
        <f t="shared" si="0"/>
        <v>6.666666666666667</v>
      </c>
      <c r="AL14" s="57">
        <f t="shared" si="0"/>
        <v>6.666666666666667</v>
      </c>
      <c r="AM14" s="57">
        <f t="shared" si="0"/>
        <v>6.666666666666667</v>
      </c>
      <c r="AN14" s="57">
        <f t="shared" si="0"/>
        <v>6.666666666666667</v>
      </c>
      <c r="AO14" s="57">
        <f t="shared" si="0"/>
        <v>6.666666666666667</v>
      </c>
      <c r="AP14" s="57">
        <f t="shared" si="0"/>
        <v>6.666666666666667</v>
      </c>
      <c r="AQ14" s="57">
        <f t="shared" si="0"/>
        <v>6.666666666666667</v>
      </c>
      <c r="AR14" s="57">
        <f t="shared" si="0"/>
        <v>6.666666666666667</v>
      </c>
      <c r="AS14" s="57">
        <f t="shared" si="0"/>
        <v>6.666666666666667</v>
      </c>
      <c r="AT14" s="57">
        <f t="shared" si="0"/>
        <v>6.666666666666667</v>
      </c>
      <c r="AU14" s="57">
        <f t="shared" si="0"/>
        <v>6.666666666666667</v>
      </c>
      <c r="AV14" s="57">
        <f t="shared" si="0"/>
        <v>6.666666666666667</v>
      </c>
      <c r="AW14" s="57">
        <f t="shared" si="0"/>
        <v>6.666666666666667</v>
      </c>
      <c r="AX14" s="57">
        <f t="shared" si="0"/>
        <v>6.666666666666667</v>
      </c>
      <c r="AY14" s="57">
        <f t="shared" si="0"/>
        <v>6.666666666666667</v>
      </c>
      <c r="AZ14" s="57">
        <f t="shared" si="0"/>
        <v>6.666666666666667</v>
      </c>
      <c r="BA14" s="57">
        <f t="shared" si="0"/>
        <v>6.666666666666667</v>
      </c>
      <c r="BB14" s="57">
        <f t="shared" si="0"/>
        <v>6.666666666666667</v>
      </c>
      <c r="BC14" s="57">
        <f t="shared" si="0"/>
        <v>6.666666666666667</v>
      </c>
      <c r="BD14" s="57">
        <f t="shared" si="0"/>
        <v>6.666666666666667</v>
      </c>
      <c r="BE14" s="57">
        <f t="shared" si="0"/>
        <v>6.666666666666667</v>
      </c>
      <c r="BF14" s="57">
        <f t="shared" si="0"/>
        <v>6.666666666666667</v>
      </c>
      <c r="BG14" s="57">
        <f t="shared" si="0"/>
        <v>6.666666666666667</v>
      </c>
      <c r="BH14" s="57">
        <f t="shared" si="0"/>
        <v>6.666666666666667</v>
      </c>
      <c r="BI14" s="57">
        <f t="shared" si="0"/>
        <v>6.666666666666667</v>
      </c>
      <c r="BJ14" s="57">
        <f t="shared" si="0"/>
        <v>6.666666666666667</v>
      </c>
      <c r="BK14" s="57">
        <f t="shared" si="0"/>
        <v>6.666666666666667</v>
      </c>
      <c r="BL14" s="57">
        <f t="shared" si="0"/>
        <v>6.666666666666667</v>
      </c>
    </row>
    <row r="15" spans="1:64" x14ac:dyDescent="0.45">
      <c r="A15" s="103"/>
      <c r="B15" s="81" t="s">
        <v>43</v>
      </c>
      <c r="C15" s="81"/>
      <c r="D15" s="57">
        <f>D11/D14</f>
        <v>2.5499999999999998</v>
      </c>
      <c r="E15" s="57">
        <f t="shared" ref="E15:BL15" si="1">E11/E14</f>
        <v>2.5499999999999998</v>
      </c>
      <c r="F15" s="57">
        <f t="shared" si="1"/>
        <v>2.5499999999999998</v>
      </c>
      <c r="G15" s="57">
        <f t="shared" si="1"/>
        <v>2.5499999999999998</v>
      </c>
      <c r="H15" s="57">
        <f t="shared" si="1"/>
        <v>2.5499999999999998</v>
      </c>
      <c r="I15" s="57">
        <f t="shared" si="1"/>
        <v>2.5499999999999998</v>
      </c>
      <c r="J15" s="57">
        <f t="shared" si="1"/>
        <v>2.5499999999999998</v>
      </c>
      <c r="K15" s="57">
        <f t="shared" si="1"/>
        <v>2.5499999999999998</v>
      </c>
      <c r="L15" s="57">
        <f t="shared" si="1"/>
        <v>2.5499999999999998</v>
      </c>
      <c r="M15" s="57">
        <f t="shared" si="1"/>
        <v>2.5499999999999998</v>
      </c>
      <c r="N15" s="57">
        <f t="shared" si="1"/>
        <v>2.5499999999999998</v>
      </c>
      <c r="O15" s="57">
        <f t="shared" si="1"/>
        <v>2.5499999999999998</v>
      </c>
      <c r="P15" s="57">
        <f t="shared" si="1"/>
        <v>2.5499999999999998</v>
      </c>
      <c r="Q15" s="57">
        <f t="shared" si="1"/>
        <v>2.5499999999999998</v>
      </c>
      <c r="R15" s="57">
        <f t="shared" si="1"/>
        <v>2.5499999999999998</v>
      </c>
      <c r="S15" s="57">
        <f t="shared" si="1"/>
        <v>2.5499999999999998</v>
      </c>
      <c r="T15" s="57">
        <f t="shared" si="1"/>
        <v>2.5499999999999998</v>
      </c>
      <c r="U15" s="57">
        <f t="shared" si="1"/>
        <v>2.5499999999999998</v>
      </c>
      <c r="V15" s="57">
        <f t="shared" si="1"/>
        <v>2.5499999999999998</v>
      </c>
      <c r="W15" s="57">
        <f t="shared" si="1"/>
        <v>2.5499999999999998</v>
      </c>
      <c r="X15" s="57">
        <f t="shared" si="1"/>
        <v>2.5499999999999998</v>
      </c>
      <c r="Y15" s="57">
        <f t="shared" si="1"/>
        <v>2.5499999999999998</v>
      </c>
      <c r="Z15" s="57">
        <f t="shared" si="1"/>
        <v>2.5499999999999998</v>
      </c>
      <c r="AA15" s="57">
        <f t="shared" si="1"/>
        <v>2.5499999999999998</v>
      </c>
      <c r="AB15" s="57">
        <f t="shared" si="1"/>
        <v>2.5499999999999998</v>
      </c>
      <c r="AC15" s="57">
        <f t="shared" si="1"/>
        <v>2.5499999999999998</v>
      </c>
      <c r="AD15" s="57">
        <f t="shared" si="1"/>
        <v>2.5499999999999998</v>
      </c>
      <c r="AE15" s="57">
        <f t="shared" si="1"/>
        <v>2.5499999999999998</v>
      </c>
      <c r="AF15" s="57">
        <f t="shared" si="1"/>
        <v>2.5499999999999998</v>
      </c>
      <c r="AG15" s="57">
        <f t="shared" si="1"/>
        <v>2.5499999999999998</v>
      </c>
      <c r="AH15" s="57">
        <f t="shared" si="1"/>
        <v>2.5499999999999998</v>
      </c>
      <c r="AI15" s="57">
        <f t="shared" si="1"/>
        <v>2.5499999999999998</v>
      </c>
      <c r="AJ15" s="57">
        <f t="shared" si="1"/>
        <v>2.5499999999999998</v>
      </c>
      <c r="AK15" s="57">
        <f t="shared" si="1"/>
        <v>2.5499999999999998</v>
      </c>
      <c r="AL15" s="57">
        <f t="shared" si="1"/>
        <v>2.5499999999999998</v>
      </c>
      <c r="AM15" s="57">
        <f t="shared" si="1"/>
        <v>2.5499999999999998</v>
      </c>
      <c r="AN15" s="57">
        <f t="shared" si="1"/>
        <v>2.5499999999999998</v>
      </c>
      <c r="AO15" s="57">
        <f t="shared" si="1"/>
        <v>2.5499999999999998</v>
      </c>
      <c r="AP15" s="57">
        <f t="shared" si="1"/>
        <v>2.5499999999999998</v>
      </c>
      <c r="AQ15" s="57">
        <f t="shared" si="1"/>
        <v>2.5499999999999998</v>
      </c>
      <c r="AR15" s="57">
        <f t="shared" si="1"/>
        <v>2.5499999999999998</v>
      </c>
      <c r="AS15" s="57">
        <f t="shared" si="1"/>
        <v>2.5499999999999998</v>
      </c>
      <c r="AT15" s="57">
        <f t="shared" si="1"/>
        <v>2.5499999999999998</v>
      </c>
      <c r="AU15" s="57">
        <f t="shared" si="1"/>
        <v>2.5499999999999998</v>
      </c>
      <c r="AV15" s="57">
        <f t="shared" si="1"/>
        <v>2.5499999999999998</v>
      </c>
      <c r="AW15" s="57">
        <f t="shared" si="1"/>
        <v>2.5499999999999998</v>
      </c>
      <c r="AX15" s="57">
        <f t="shared" si="1"/>
        <v>2.5499999999999998</v>
      </c>
      <c r="AY15" s="57">
        <f t="shared" si="1"/>
        <v>2.5499999999999998</v>
      </c>
      <c r="AZ15" s="57">
        <f t="shared" si="1"/>
        <v>2.5499999999999998</v>
      </c>
      <c r="BA15" s="57">
        <f t="shared" si="1"/>
        <v>2.5499999999999998</v>
      </c>
      <c r="BB15" s="57">
        <f t="shared" si="1"/>
        <v>2.5499999999999998</v>
      </c>
      <c r="BC15" s="57">
        <f t="shared" si="1"/>
        <v>2.5499999999999998</v>
      </c>
      <c r="BD15" s="57">
        <f t="shared" si="1"/>
        <v>2.5499999999999998</v>
      </c>
      <c r="BE15" s="57">
        <f t="shared" si="1"/>
        <v>2.5499999999999998</v>
      </c>
      <c r="BF15" s="57">
        <f t="shared" si="1"/>
        <v>2.5499999999999998</v>
      </c>
      <c r="BG15" s="57">
        <f t="shared" si="1"/>
        <v>2.5499999999999998</v>
      </c>
      <c r="BH15" s="57">
        <f t="shared" si="1"/>
        <v>2.5499999999999998</v>
      </c>
      <c r="BI15" s="57">
        <f t="shared" si="1"/>
        <v>2.5499999999999998</v>
      </c>
      <c r="BJ15" s="57">
        <f t="shared" si="1"/>
        <v>2.5499999999999998</v>
      </c>
      <c r="BK15" s="57">
        <f t="shared" si="1"/>
        <v>2.5499999999999998</v>
      </c>
      <c r="BL15" s="57">
        <f t="shared" si="1"/>
        <v>2.5499999999999998</v>
      </c>
    </row>
    <row r="16" spans="1:64" x14ac:dyDescent="0.45">
      <c r="A16" s="103"/>
      <c r="B16" s="81" t="s">
        <v>44</v>
      </c>
      <c r="C16" s="81"/>
      <c r="D16" s="63">
        <v>2.58</v>
      </c>
      <c r="E16" s="63">
        <v>2.58</v>
      </c>
      <c r="F16" s="63">
        <v>2.58</v>
      </c>
      <c r="G16" s="63">
        <v>2.58</v>
      </c>
      <c r="H16" s="63">
        <v>2.58</v>
      </c>
      <c r="I16" s="63">
        <v>2.58</v>
      </c>
      <c r="J16" s="63">
        <v>2.58</v>
      </c>
      <c r="K16" s="63">
        <v>2.58</v>
      </c>
      <c r="L16" s="63">
        <v>2.58</v>
      </c>
      <c r="M16" s="63">
        <v>2.58</v>
      </c>
      <c r="N16" s="63">
        <v>2.58</v>
      </c>
      <c r="O16" s="63">
        <v>2.58</v>
      </c>
      <c r="P16" s="63">
        <v>2.58</v>
      </c>
      <c r="Q16" s="63">
        <v>2.58</v>
      </c>
      <c r="R16" s="63">
        <v>2.58</v>
      </c>
      <c r="S16" s="63">
        <v>2.58</v>
      </c>
      <c r="T16" s="63">
        <v>2.58</v>
      </c>
      <c r="U16" s="63">
        <v>2.58</v>
      </c>
      <c r="V16" s="63">
        <v>2.58</v>
      </c>
      <c r="W16" s="63">
        <v>2.58</v>
      </c>
      <c r="X16" s="63">
        <v>2.58</v>
      </c>
      <c r="Y16" s="63">
        <v>2.58</v>
      </c>
      <c r="Z16" s="63">
        <v>2.58</v>
      </c>
      <c r="AA16" s="63">
        <v>2.58</v>
      </c>
      <c r="AB16" s="63">
        <v>2.58</v>
      </c>
      <c r="AC16" s="63">
        <v>2.58</v>
      </c>
      <c r="AD16" s="63">
        <v>2.58</v>
      </c>
      <c r="AE16" s="63">
        <v>2.58</v>
      </c>
      <c r="AF16" s="63">
        <v>2.58</v>
      </c>
      <c r="AG16" s="63">
        <v>2.58</v>
      </c>
      <c r="AH16" s="63">
        <v>2.58</v>
      </c>
      <c r="AI16" s="63">
        <v>2.58</v>
      </c>
      <c r="AJ16" s="63">
        <v>2.58</v>
      </c>
      <c r="AK16" s="63">
        <v>2.58</v>
      </c>
      <c r="AL16" s="63">
        <v>2.58</v>
      </c>
      <c r="AM16" s="63">
        <v>2.58</v>
      </c>
      <c r="AN16" s="63">
        <v>2.58</v>
      </c>
      <c r="AO16" s="63">
        <v>2.58</v>
      </c>
      <c r="AP16" s="63">
        <v>2.58</v>
      </c>
      <c r="AQ16" s="63">
        <v>2.58</v>
      </c>
      <c r="AR16" s="63">
        <v>2.58</v>
      </c>
      <c r="AS16" s="63">
        <v>2.58</v>
      </c>
      <c r="AT16" s="63">
        <v>2.58</v>
      </c>
      <c r="AU16" s="63">
        <v>2.58</v>
      </c>
      <c r="AV16" s="63">
        <v>2.58</v>
      </c>
      <c r="AW16" s="63">
        <v>2.58</v>
      </c>
      <c r="AX16" s="63">
        <v>2.58</v>
      </c>
      <c r="AY16" s="63">
        <v>2.58</v>
      </c>
      <c r="AZ16" s="63">
        <v>2.58</v>
      </c>
      <c r="BA16" s="63">
        <v>2.58</v>
      </c>
      <c r="BB16" s="63">
        <v>2.58</v>
      </c>
      <c r="BC16" s="63">
        <v>2.58</v>
      </c>
      <c r="BD16" s="63">
        <v>2.58</v>
      </c>
      <c r="BE16" s="63">
        <v>2.58</v>
      </c>
      <c r="BF16" s="63">
        <v>2.58</v>
      </c>
      <c r="BG16" s="63">
        <v>2.58</v>
      </c>
      <c r="BH16" s="63">
        <v>2.58</v>
      </c>
      <c r="BI16" s="63">
        <v>2.58</v>
      </c>
      <c r="BJ16" s="63">
        <v>2.58</v>
      </c>
      <c r="BK16" s="63">
        <v>2.58</v>
      </c>
      <c r="BL16" s="63">
        <v>2.58</v>
      </c>
    </row>
    <row r="17" spans="1:64" x14ac:dyDescent="0.45">
      <c r="A17" s="103"/>
      <c r="B17" s="82" t="s">
        <v>45</v>
      </c>
      <c r="C17" s="82"/>
      <c r="D17" s="58">
        <f>D11*D16</f>
        <v>43.86</v>
      </c>
      <c r="E17" s="58">
        <f>E11*E16</f>
        <v>43.86</v>
      </c>
      <c r="F17" s="58">
        <f t="shared" ref="F17:BL17" si="2">F11*F16</f>
        <v>43.86</v>
      </c>
      <c r="G17" s="58">
        <f t="shared" si="2"/>
        <v>43.86</v>
      </c>
      <c r="H17" s="58">
        <f t="shared" si="2"/>
        <v>43.86</v>
      </c>
      <c r="I17" s="58">
        <f t="shared" si="2"/>
        <v>43.86</v>
      </c>
      <c r="J17" s="58">
        <f t="shared" si="2"/>
        <v>43.86</v>
      </c>
      <c r="K17" s="58">
        <f t="shared" si="2"/>
        <v>43.86</v>
      </c>
      <c r="L17" s="58">
        <f t="shared" si="2"/>
        <v>43.86</v>
      </c>
      <c r="M17" s="58">
        <f t="shared" si="2"/>
        <v>43.86</v>
      </c>
      <c r="N17" s="58">
        <f t="shared" si="2"/>
        <v>43.86</v>
      </c>
      <c r="O17" s="58">
        <f t="shared" si="2"/>
        <v>43.86</v>
      </c>
      <c r="P17" s="58">
        <f t="shared" si="2"/>
        <v>43.86</v>
      </c>
      <c r="Q17" s="58">
        <f t="shared" si="2"/>
        <v>43.86</v>
      </c>
      <c r="R17" s="58">
        <f t="shared" si="2"/>
        <v>43.86</v>
      </c>
      <c r="S17" s="58">
        <f t="shared" si="2"/>
        <v>43.86</v>
      </c>
      <c r="T17" s="58">
        <f t="shared" si="2"/>
        <v>43.86</v>
      </c>
      <c r="U17" s="58">
        <f t="shared" si="2"/>
        <v>43.86</v>
      </c>
      <c r="V17" s="58">
        <f t="shared" si="2"/>
        <v>43.86</v>
      </c>
      <c r="W17" s="58">
        <f t="shared" si="2"/>
        <v>43.86</v>
      </c>
      <c r="X17" s="58">
        <f t="shared" si="2"/>
        <v>43.86</v>
      </c>
      <c r="Y17" s="58">
        <f t="shared" si="2"/>
        <v>43.86</v>
      </c>
      <c r="Z17" s="58">
        <f t="shared" si="2"/>
        <v>43.86</v>
      </c>
      <c r="AA17" s="58">
        <f t="shared" si="2"/>
        <v>43.86</v>
      </c>
      <c r="AB17" s="58">
        <f t="shared" si="2"/>
        <v>43.86</v>
      </c>
      <c r="AC17" s="58">
        <f t="shared" si="2"/>
        <v>43.86</v>
      </c>
      <c r="AD17" s="58">
        <f t="shared" si="2"/>
        <v>43.86</v>
      </c>
      <c r="AE17" s="58">
        <f t="shared" si="2"/>
        <v>43.86</v>
      </c>
      <c r="AF17" s="58">
        <f t="shared" si="2"/>
        <v>43.86</v>
      </c>
      <c r="AG17" s="58">
        <f t="shared" si="2"/>
        <v>43.86</v>
      </c>
      <c r="AH17" s="58">
        <f t="shared" si="2"/>
        <v>43.86</v>
      </c>
      <c r="AI17" s="58">
        <f t="shared" si="2"/>
        <v>43.86</v>
      </c>
      <c r="AJ17" s="58">
        <f t="shared" si="2"/>
        <v>43.86</v>
      </c>
      <c r="AK17" s="58">
        <f t="shared" si="2"/>
        <v>43.86</v>
      </c>
      <c r="AL17" s="58">
        <f t="shared" si="2"/>
        <v>43.86</v>
      </c>
      <c r="AM17" s="58">
        <f t="shared" si="2"/>
        <v>43.86</v>
      </c>
      <c r="AN17" s="58">
        <f t="shared" si="2"/>
        <v>43.86</v>
      </c>
      <c r="AO17" s="58">
        <f t="shared" si="2"/>
        <v>43.86</v>
      </c>
      <c r="AP17" s="58">
        <f t="shared" si="2"/>
        <v>43.86</v>
      </c>
      <c r="AQ17" s="58">
        <f t="shared" si="2"/>
        <v>43.86</v>
      </c>
      <c r="AR17" s="58">
        <f t="shared" si="2"/>
        <v>43.86</v>
      </c>
      <c r="AS17" s="58">
        <f t="shared" si="2"/>
        <v>43.86</v>
      </c>
      <c r="AT17" s="58">
        <f t="shared" si="2"/>
        <v>43.86</v>
      </c>
      <c r="AU17" s="58">
        <f t="shared" si="2"/>
        <v>43.86</v>
      </c>
      <c r="AV17" s="58">
        <f t="shared" si="2"/>
        <v>43.86</v>
      </c>
      <c r="AW17" s="58">
        <f t="shared" si="2"/>
        <v>43.86</v>
      </c>
      <c r="AX17" s="58">
        <f t="shared" si="2"/>
        <v>43.86</v>
      </c>
      <c r="AY17" s="58">
        <f t="shared" si="2"/>
        <v>43.86</v>
      </c>
      <c r="AZ17" s="58">
        <f t="shared" si="2"/>
        <v>43.86</v>
      </c>
      <c r="BA17" s="58">
        <f t="shared" si="2"/>
        <v>43.86</v>
      </c>
      <c r="BB17" s="58">
        <f t="shared" si="2"/>
        <v>43.86</v>
      </c>
      <c r="BC17" s="58">
        <f t="shared" si="2"/>
        <v>43.86</v>
      </c>
      <c r="BD17" s="58">
        <f t="shared" si="2"/>
        <v>43.86</v>
      </c>
      <c r="BE17" s="58">
        <f t="shared" si="2"/>
        <v>43.86</v>
      </c>
      <c r="BF17" s="58">
        <f t="shared" si="2"/>
        <v>43.86</v>
      </c>
      <c r="BG17" s="58">
        <f t="shared" si="2"/>
        <v>43.86</v>
      </c>
      <c r="BH17" s="58">
        <f t="shared" si="2"/>
        <v>43.86</v>
      </c>
      <c r="BI17" s="58">
        <f t="shared" si="2"/>
        <v>43.86</v>
      </c>
      <c r="BJ17" s="58">
        <f t="shared" si="2"/>
        <v>43.86</v>
      </c>
      <c r="BK17" s="58">
        <f t="shared" si="2"/>
        <v>43.86</v>
      </c>
      <c r="BL17" s="58">
        <f t="shared" si="2"/>
        <v>43.86</v>
      </c>
    </row>
    <row r="18" spans="1:64" ht="15" customHeight="1" x14ac:dyDescent="0.45">
      <c r="A18" s="103"/>
      <c r="B18" s="83" t="s">
        <v>47</v>
      </c>
      <c r="C18" s="83"/>
      <c r="D18" s="58">
        <f>D17</f>
        <v>43.86</v>
      </c>
      <c r="E18" s="58">
        <f>E17</f>
        <v>43.86</v>
      </c>
      <c r="F18" s="58">
        <f t="shared" ref="F18:BL18" si="3">F17</f>
        <v>43.86</v>
      </c>
      <c r="G18" s="58">
        <f t="shared" si="3"/>
        <v>43.86</v>
      </c>
      <c r="H18" s="58">
        <f t="shared" si="3"/>
        <v>43.86</v>
      </c>
      <c r="I18" s="58">
        <f t="shared" si="3"/>
        <v>43.86</v>
      </c>
      <c r="J18" s="58">
        <f t="shared" si="3"/>
        <v>43.86</v>
      </c>
      <c r="K18" s="58">
        <f t="shared" si="3"/>
        <v>43.86</v>
      </c>
      <c r="L18" s="58">
        <f t="shared" si="3"/>
        <v>43.86</v>
      </c>
      <c r="M18" s="58">
        <f t="shared" si="3"/>
        <v>43.86</v>
      </c>
      <c r="N18" s="58">
        <f t="shared" si="3"/>
        <v>43.86</v>
      </c>
      <c r="O18" s="58">
        <f t="shared" si="3"/>
        <v>43.86</v>
      </c>
      <c r="P18" s="58">
        <f t="shared" si="3"/>
        <v>43.86</v>
      </c>
      <c r="Q18" s="58">
        <f t="shared" si="3"/>
        <v>43.86</v>
      </c>
      <c r="R18" s="58">
        <f t="shared" si="3"/>
        <v>43.86</v>
      </c>
      <c r="S18" s="58">
        <f t="shared" si="3"/>
        <v>43.86</v>
      </c>
      <c r="T18" s="58">
        <f t="shared" si="3"/>
        <v>43.86</v>
      </c>
      <c r="U18" s="58">
        <f t="shared" si="3"/>
        <v>43.86</v>
      </c>
      <c r="V18" s="58">
        <f t="shared" si="3"/>
        <v>43.86</v>
      </c>
      <c r="W18" s="58">
        <f t="shared" si="3"/>
        <v>43.86</v>
      </c>
      <c r="X18" s="58">
        <f t="shared" si="3"/>
        <v>43.86</v>
      </c>
      <c r="Y18" s="58">
        <f t="shared" si="3"/>
        <v>43.86</v>
      </c>
      <c r="Z18" s="58">
        <f t="shared" si="3"/>
        <v>43.86</v>
      </c>
      <c r="AA18" s="58">
        <f t="shared" si="3"/>
        <v>43.86</v>
      </c>
      <c r="AB18" s="58">
        <f t="shared" si="3"/>
        <v>43.86</v>
      </c>
      <c r="AC18" s="58">
        <f t="shared" si="3"/>
        <v>43.86</v>
      </c>
      <c r="AD18" s="58">
        <f t="shared" si="3"/>
        <v>43.86</v>
      </c>
      <c r="AE18" s="58">
        <f t="shared" si="3"/>
        <v>43.86</v>
      </c>
      <c r="AF18" s="58">
        <f t="shared" si="3"/>
        <v>43.86</v>
      </c>
      <c r="AG18" s="58">
        <f t="shared" si="3"/>
        <v>43.86</v>
      </c>
      <c r="AH18" s="58">
        <f t="shared" si="3"/>
        <v>43.86</v>
      </c>
      <c r="AI18" s="58">
        <f t="shared" si="3"/>
        <v>43.86</v>
      </c>
      <c r="AJ18" s="58">
        <f t="shared" si="3"/>
        <v>43.86</v>
      </c>
      <c r="AK18" s="58">
        <f t="shared" si="3"/>
        <v>43.86</v>
      </c>
      <c r="AL18" s="58">
        <f t="shared" si="3"/>
        <v>43.86</v>
      </c>
      <c r="AM18" s="58">
        <f t="shared" si="3"/>
        <v>43.86</v>
      </c>
      <c r="AN18" s="58">
        <f t="shared" si="3"/>
        <v>43.86</v>
      </c>
      <c r="AO18" s="58">
        <f t="shared" si="3"/>
        <v>43.86</v>
      </c>
      <c r="AP18" s="58">
        <f t="shared" si="3"/>
        <v>43.86</v>
      </c>
      <c r="AQ18" s="58">
        <f t="shared" si="3"/>
        <v>43.86</v>
      </c>
      <c r="AR18" s="58">
        <f t="shared" si="3"/>
        <v>43.86</v>
      </c>
      <c r="AS18" s="58">
        <f t="shared" si="3"/>
        <v>43.86</v>
      </c>
      <c r="AT18" s="58">
        <f t="shared" si="3"/>
        <v>43.86</v>
      </c>
      <c r="AU18" s="58">
        <f t="shared" si="3"/>
        <v>43.86</v>
      </c>
      <c r="AV18" s="58">
        <f t="shared" si="3"/>
        <v>43.86</v>
      </c>
      <c r="AW18" s="58">
        <f t="shared" si="3"/>
        <v>43.86</v>
      </c>
      <c r="AX18" s="58">
        <f t="shared" si="3"/>
        <v>43.86</v>
      </c>
      <c r="AY18" s="58">
        <f t="shared" si="3"/>
        <v>43.86</v>
      </c>
      <c r="AZ18" s="58">
        <f t="shared" si="3"/>
        <v>43.86</v>
      </c>
      <c r="BA18" s="58">
        <f t="shared" si="3"/>
        <v>43.86</v>
      </c>
      <c r="BB18" s="58">
        <f t="shared" si="3"/>
        <v>43.86</v>
      </c>
      <c r="BC18" s="58">
        <f t="shared" si="3"/>
        <v>43.86</v>
      </c>
      <c r="BD18" s="58">
        <f t="shared" si="3"/>
        <v>43.86</v>
      </c>
      <c r="BE18" s="58">
        <f t="shared" si="3"/>
        <v>43.86</v>
      </c>
      <c r="BF18" s="58">
        <f t="shared" si="3"/>
        <v>43.86</v>
      </c>
      <c r="BG18" s="58">
        <f t="shared" si="3"/>
        <v>43.86</v>
      </c>
      <c r="BH18" s="58">
        <f t="shared" si="3"/>
        <v>43.86</v>
      </c>
      <c r="BI18" s="58">
        <f t="shared" si="3"/>
        <v>43.86</v>
      </c>
      <c r="BJ18" s="58">
        <f t="shared" si="3"/>
        <v>43.86</v>
      </c>
      <c r="BK18" s="58">
        <f t="shared" si="3"/>
        <v>43.86</v>
      </c>
      <c r="BL18" s="58">
        <f t="shared" si="3"/>
        <v>43.86</v>
      </c>
    </row>
    <row r="19" spans="1:64" ht="15" customHeight="1" x14ac:dyDescent="0.45">
      <c r="A19" s="103"/>
      <c r="B19" s="83" t="s">
        <v>76</v>
      </c>
      <c r="C19" s="83"/>
      <c r="D19" s="58">
        <f t="shared" ref="D19:AI19" si="4">D18*(D21-C21)</f>
        <v>0</v>
      </c>
      <c r="E19" s="58">
        <f t="shared" si="4"/>
        <v>438.6</v>
      </c>
      <c r="F19" s="58">
        <f t="shared" si="4"/>
        <v>438.6</v>
      </c>
      <c r="G19" s="58">
        <f t="shared" si="4"/>
        <v>438.6</v>
      </c>
      <c r="H19" s="58">
        <f t="shared" si="4"/>
        <v>438.6</v>
      </c>
      <c r="I19" s="58">
        <f t="shared" si="4"/>
        <v>438.6</v>
      </c>
      <c r="J19" s="58">
        <f t="shared" si="4"/>
        <v>438.6</v>
      </c>
      <c r="K19" s="58">
        <f t="shared" si="4"/>
        <v>438.6</v>
      </c>
      <c r="L19" s="58">
        <f t="shared" si="4"/>
        <v>438.6</v>
      </c>
      <c r="M19" s="58">
        <f t="shared" si="4"/>
        <v>438.6</v>
      </c>
      <c r="N19" s="58">
        <f t="shared" si="4"/>
        <v>438.6</v>
      </c>
      <c r="O19" s="58">
        <f t="shared" si="4"/>
        <v>438.6</v>
      </c>
      <c r="P19" s="58">
        <f t="shared" si="4"/>
        <v>438.6</v>
      </c>
      <c r="Q19" s="58">
        <f t="shared" si="4"/>
        <v>438.6</v>
      </c>
      <c r="R19" s="58">
        <f t="shared" si="4"/>
        <v>438.6</v>
      </c>
      <c r="S19" s="58">
        <f t="shared" si="4"/>
        <v>438.6</v>
      </c>
      <c r="T19" s="58">
        <f t="shared" si="4"/>
        <v>438.6</v>
      </c>
      <c r="U19" s="58">
        <f t="shared" si="4"/>
        <v>438.6</v>
      </c>
      <c r="V19" s="58">
        <f t="shared" si="4"/>
        <v>438.6</v>
      </c>
      <c r="W19" s="58">
        <f t="shared" si="4"/>
        <v>438.6</v>
      </c>
      <c r="X19" s="58">
        <f t="shared" si="4"/>
        <v>438.6</v>
      </c>
      <c r="Y19" s="58">
        <f t="shared" si="4"/>
        <v>438.6</v>
      </c>
      <c r="Z19" s="58">
        <f t="shared" si="4"/>
        <v>438.6</v>
      </c>
      <c r="AA19" s="58">
        <f t="shared" si="4"/>
        <v>438.6</v>
      </c>
      <c r="AB19" s="58">
        <f t="shared" si="4"/>
        <v>438.6</v>
      </c>
      <c r="AC19" s="58">
        <f t="shared" si="4"/>
        <v>438.6</v>
      </c>
      <c r="AD19" s="58">
        <f t="shared" si="4"/>
        <v>438.6</v>
      </c>
      <c r="AE19" s="58">
        <f t="shared" si="4"/>
        <v>438.6</v>
      </c>
      <c r="AF19" s="58">
        <f t="shared" si="4"/>
        <v>438.6</v>
      </c>
      <c r="AG19" s="58">
        <f t="shared" si="4"/>
        <v>438.6</v>
      </c>
      <c r="AH19" s="58">
        <f t="shared" si="4"/>
        <v>438.6</v>
      </c>
      <c r="AI19" s="58">
        <f t="shared" si="4"/>
        <v>438.6</v>
      </c>
      <c r="AJ19" s="58">
        <f t="shared" ref="AJ19:BL19" si="5">AJ18*(AJ21-AI21)</f>
        <v>438.6</v>
      </c>
      <c r="AK19" s="58">
        <f t="shared" si="5"/>
        <v>438.6</v>
      </c>
      <c r="AL19" s="58">
        <f t="shared" si="5"/>
        <v>438.6</v>
      </c>
      <c r="AM19" s="58">
        <f t="shared" si="5"/>
        <v>438.6</v>
      </c>
      <c r="AN19" s="58">
        <f t="shared" si="5"/>
        <v>438.6</v>
      </c>
      <c r="AO19" s="58">
        <f t="shared" si="5"/>
        <v>438.6</v>
      </c>
      <c r="AP19" s="58">
        <f t="shared" si="5"/>
        <v>438.6</v>
      </c>
      <c r="AQ19" s="58">
        <f t="shared" si="5"/>
        <v>438.6</v>
      </c>
      <c r="AR19" s="58">
        <f t="shared" si="5"/>
        <v>438.6</v>
      </c>
      <c r="AS19" s="58">
        <f t="shared" si="5"/>
        <v>438.6</v>
      </c>
      <c r="AT19" s="58">
        <f t="shared" si="5"/>
        <v>438.6</v>
      </c>
      <c r="AU19" s="58">
        <f t="shared" si="5"/>
        <v>438.6</v>
      </c>
      <c r="AV19" s="58">
        <f t="shared" si="5"/>
        <v>438.6</v>
      </c>
      <c r="AW19" s="58">
        <f t="shared" si="5"/>
        <v>438.6</v>
      </c>
      <c r="AX19" s="58">
        <f t="shared" si="5"/>
        <v>438.6</v>
      </c>
      <c r="AY19" s="58">
        <f t="shared" si="5"/>
        <v>438.6</v>
      </c>
      <c r="AZ19" s="58">
        <f t="shared" si="5"/>
        <v>438.6</v>
      </c>
      <c r="BA19" s="58">
        <f t="shared" si="5"/>
        <v>438.6</v>
      </c>
      <c r="BB19" s="58">
        <f t="shared" si="5"/>
        <v>438.6</v>
      </c>
      <c r="BC19" s="58">
        <f t="shared" si="5"/>
        <v>438.6</v>
      </c>
      <c r="BD19" s="58">
        <f t="shared" si="5"/>
        <v>438.6</v>
      </c>
      <c r="BE19" s="58">
        <f t="shared" si="5"/>
        <v>438.6</v>
      </c>
      <c r="BF19" s="58">
        <f t="shared" si="5"/>
        <v>438.6</v>
      </c>
      <c r="BG19" s="58">
        <f t="shared" si="5"/>
        <v>438.6</v>
      </c>
      <c r="BH19" s="58">
        <f t="shared" si="5"/>
        <v>438.6</v>
      </c>
      <c r="BI19" s="58">
        <f t="shared" si="5"/>
        <v>438.6</v>
      </c>
      <c r="BJ19" s="58">
        <f t="shared" si="5"/>
        <v>438.6</v>
      </c>
      <c r="BK19" s="58">
        <f t="shared" si="5"/>
        <v>438.6</v>
      </c>
      <c r="BL19" s="58">
        <f t="shared" si="5"/>
        <v>438.6</v>
      </c>
    </row>
    <row r="20" spans="1:64" ht="15" customHeight="1" thickBot="1" x14ac:dyDescent="0.5">
      <c r="A20" s="103"/>
      <c r="B20" s="83" t="s">
        <v>46</v>
      </c>
      <c r="C20" s="83"/>
      <c r="D20" s="58">
        <f>(D19/10)/(D28-C28)</f>
        <v>0</v>
      </c>
      <c r="E20" s="58">
        <f>(E19/10)/(E28-D28)</f>
        <v>109.65000000000039</v>
      </c>
      <c r="F20" s="58">
        <f t="shared" ref="F20:BL20" si="6">(F19/10)/(F28-E28)</f>
        <v>219.30000000000078</v>
      </c>
      <c r="G20" s="58">
        <f t="shared" si="6"/>
        <v>146.19999999999965</v>
      </c>
      <c r="H20" s="58">
        <f t="shared" si="6"/>
        <v>219.30000000000078</v>
      </c>
      <c r="I20" s="58">
        <f t="shared" si="6"/>
        <v>146.19999999999965</v>
      </c>
      <c r="J20" s="58">
        <f t="shared" si="6"/>
        <v>146.19999999999965</v>
      </c>
      <c r="K20" s="58">
        <f t="shared" si="6"/>
        <v>109.65000000000039</v>
      </c>
      <c r="L20" s="58">
        <f t="shared" si="6"/>
        <v>109.64999999999941</v>
      </c>
      <c r="M20" s="58">
        <f t="shared" si="6"/>
        <v>109.65000000000039</v>
      </c>
      <c r="N20" s="58">
        <f t="shared" si="6"/>
        <v>146.19999999999965</v>
      </c>
      <c r="O20" s="58">
        <f t="shared" si="6"/>
        <v>87.72</v>
      </c>
      <c r="P20" s="58">
        <f t="shared" si="6"/>
        <v>109.65000000000039</v>
      </c>
      <c r="Q20" s="58">
        <f t="shared" si="6"/>
        <v>109.64999999999941</v>
      </c>
      <c r="R20" s="58">
        <f t="shared" si="6"/>
        <v>87.72</v>
      </c>
      <c r="S20" s="58">
        <f t="shared" si="6"/>
        <v>109.65000000000039</v>
      </c>
      <c r="T20" s="58">
        <f t="shared" si="6"/>
        <v>87.72</v>
      </c>
      <c r="U20" s="58">
        <f t="shared" si="6"/>
        <v>109.64999999999941</v>
      </c>
      <c r="V20" s="58">
        <f t="shared" si="6"/>
        <v>109.65000000000039</v>
      </c>
      <c r="W20" s="58">
        <f t="shared" si="6"/>
        <v>87.72</v>
      </c>
      <c r="X20" s="58">
        <f t="shared" si="6"/>
        <v>109.65000000000039</v>
      </c>
      <c r="Y20" s="58">
        <f t="shared" si="6"/>
        <v>146.19999999999965</v>
      </c>
      <c r="Z20" s="58">
        <f t="shared" si="6"/>
        <v>109.64999999999941</v>
      </c>
      <c r="AA20" s="58">
        <f t="shared" si="6"/>
        <v>109.65000000000039</v>
      </c>
      <c r="AB20" s="58">
        <f t="shared" si="6"/>
        <v>109.65000000000039</v>
      </c>
      <c r="AC20" s="58">
        <f t="shared" si="6"/>
        <v>109.64999999999941</v>
      </c>
      <c r="AD20" s="58">
        <f t="shared" si="6"/>
        <v>146.19999999999965</v>
      </c>
      <c r="AE20" s="58">
        <f t="shared" si="6"/>
        <v>87.72</v>
      </c>
      <c r="AF20" s="58">
        <f t="shared" si="6"/>
        <v>146.20000000000138</v>
      </c>
      <c r="AG20" s="58">
        <f t="shared" si="6"/>
        <v>146.19999999999791</v>
      </c>
      <c r="AH20" s="58">
        <f t="shared" si="6"/>
        <v>146.20000000000138</v>
      </c>
      <c r="AI20" s="58">
        <f t="shared" si="6"/>
        <v>146.20000000000138</v>
      </c>
      <c r="AJ20" s="58">
        <f t="shared" si="6"/>
        <v>146.19999999999791</v>
      </c>
      <c r="AK20" s="58">
        <f t="shared" si="6"/>
        <v>146.20000000000138</v>
      </c>
      <c r="AL20" s="58">
        <f t="shared" si="6"/>
        <v>146.19999999999791</v>
      </c>
      <c r="AM20" s="58">
        <f t="shared" si="6"/>
        <v>146.20000000000138</v>
      </c>
      <c r="AN20" s="58">
        <f t="shared" si="6"/>
        <v>109.65000000000039</v>
      </c>
      <c r="AO20" s="58">
        <f t="shared" si="6"/>
        <v>146.19999999999791</v>
      </c>
      <c r="AP20" s="58">
        <f t="shared" si="6"/>
        <v>219.30000000000467</v>
      </c>
      <c r="AQ20" s="58">
        <f t="shared" si="6"/>
        <v>219.29999999999688</v>
      </c>
      <c r="AR20" s="58">
        <f t="shared" si="6"/>
        <v>219.30000000000467</v>
      </c>
      <c r="AS20" s="58">
        <f t="shared" si="6"/>
        <v>219.29999999999688</v>
      </c>
      <c r="AT20" s="58">
        <f t="shared" si="6"/>
        <v>219.29999999999688</v>
      </c>
      <c r="AU20" s="58">
        <f t="shared" si="6"/>
        <v>146.20000000000138</v>
      </c>
      <c r="AV20" s="58">
        <f t="shared" si="6"/>
        <v>146.20000000000138</v>
      </c>
      <c r="AW20" s="58">
        <f t="shared" si="6"/>
        <v>219.29999999999688</v>
      </c>
      <c r="AX20" s="58">
        <f t="shared" si="6"/>
        <v>219.29999999999688</v>
      </c>
      <c r="AY20" s="58">
        <f t="shared" si="6"/>
        <v>219.30000000000467</v>
      </c>
      <c r="AZ20" s="58">
        <f t="shared" si="6"/>
        <v>438.59999999999377</v>
      </c>
      <c r="BA20" s="58">
        <f t="shared" si="6"/>
        <v>219.29999999999688</v>
      </c>
      <c r="BB20" s="58">
        <f t="shared" si="6"/>
        <v>219.30000000000467</v>
      </c>
      <c r="BC20" s="58">
        <f t="shared" si="6"/>
        <v>146.19999999999791</v>
      </c>
      <c r="BD20" s="58" t="e">
        <f t="shared" si="6"/>
        <v>#DIV/0!</v>
      </c>
      <c r="BE20" s="58">
        <f t="shared" si="6"/>
        <v>219.30000000000467</v>
      </c>
      <c r="BF20" s="58">
        <f t="shared" si="6"/>
        <v>219.29999999999688</v>
      </c>
      <c r="BG20" s="58">
        <f t="shared" si="6"/>
        <v>146.20000000000138</v>
      </c>
      <c r="BH20" s="58">
        <f t="shared" si="6"/>
        <v>438.59999999999377</v>
      </c>
      <c r="BI20" s="58">
        <f t="shared" si="6"/>
        <v>219.29999999999688</v>
      </c>
      <c r="BJ20" s="58">
        <f t="shared" si="6"/>
        <v>438.60000000002492</v>
      </c>
      <c r="BK20" s="58">
        <f t="shared" si="6"/>
        <v>219.29999999999688</v>
      </c>
      <c r="BL20" s="58">
        <f t="shared" si="6"/>
        <v>438.59999999999377</v>
      </c>
    </row>
    <row r="21" spans="1:64" ht="14.65" thickBot="1" x14ac:dyDescent="0.5">
      <c r="A21" s="115"/>
      <c r="B21" s="110" t="s">
        <v>2</v>
      </c>
      <c r="C21" s="111"/>
      <c r="D21" s="77">
        <v>0</v>
      </c>
      <c r="E21" s="78">
        <v>10</v>
      </c>
      <c r="F21" s="77">
        <v>20</v>
      </c>
      <c r="G21" s="77">
        <v>30</v>
      </c>
      <c r="H21" s="77">
        <v>40</v>
      </c>
      <c r="I21" s="77">
        <v>50</v>
      </c>
      <c r="J21" s="78">
        <v>60</v>
      </c>
      <c r="K21" s="77">
        <v>70</v>
      </c>
      <c r="L21" s="77">
        <v>80</v>
      </c>
      <c r="M21" s="77">
        <v>90</v>
      </c>
      <c r="N21" s="77">
        <v>100</v>
      </c>
      <c r="O21" s="78">
        <v>110</v>
      </c>
      <c r="P21" s="77">
        <v>120</v>
      </c>
      <c r="Q21" s="77">
        <v>130</v>
      </c>
      <c r="R21" s="77">
        <v>140</v>
      </c>
      <c r="S21" s="77">
        <v>150</v>
      </c>
      <c r="T21" s="78">
        <v>160</v>
      </c>
      <c r="U21" s="77">
        <v>170</v>
      </c>
      <c r="V21" s="77">
        <v>180</v>
      </c>
      <c r="W21" s="77">
        <v>190</v>
      </c>
      <c r="X21" s="77">
        <v>200</v>
      </c>
      <c r="Y21" s="78">
        <v>210</v>
      </c>
      <c r="Z21" s="77">
        <v>220</v>
      </c>
      <c r="AA21" s="77">
        <v>230</v>
      </c>
      <c r="AB21" s="77">
        <v>240</v>
      </c>
      <c r="AC21" s="77">
        <v>250</v>
      </c>
      <c r="AD21" s="78">
        <v>260</v>
      </c>
      <c r="AE21" s="77">
        <v>270</v>
      </c>
      <c r="AF21" s="77">
        <v>280</v>
      </c>
      <c r="AG21" s="77">
        <v>290</v>
      </c>
      <c r="AH21" s="77">
        <v>300</v>
      </c>
      <c r="AI21" s="112">
        <v>310</v>
      </c>
      <c r="AJ21" s="112">
        <v>320</v>
      </c>
      <c r="AK21" s="112">
        <v>330</v>
      </c>
      <c r="AL21" s="112">
        <v>340</v>
      </c>
      <c r="AM21" s="112">
        <v>350</v>
      </c>
      <c r="AN21" s="112">
        <v>360</v>
      </c>
      <c r="AO21" s="112">
        <v>370</v>
      </c>
      <c r="AP21" s="112">
        <v>380</v>
      </c>
      <c r="AQ21" s="112">
        <v>390</v>
      </c>
      <c r="AR21" s="112">
        <v>400</v>
      </c>
      <c r="AS21" s="112">
        <v>410</v>
      </c>
      <c r="AT21" s="112">
        <v>420</v>
      </c>
      <c r="AU21" s="112">
        <v>430</v>
      </c>
      <c r="AV21" s="112">
        <v>440</v>
      </c>
      <c r="AW21" s="112">
        <v>450</v>
      </c>
      <c r="AX21" s="112">
        <v>460</v>
      </c>
      <c r="AY21" s="112">
        <v>470</v>
      </c>
      <c r="AZ21" s="112">
        <v>480</v>
      </c>
      <c r="BA21" s="112">
        <v>490</v>
      </c>
      <c r="BB21" s="112">
        <v>500</v>
      </c>
      <c r="BC21" s="112">
        <v>510</v>
      </c>
      <c r="BD21" s="112">
        <v>520</v>
      </c>
      <c r="BE21" s="112">
        <v>530</v>
      </c>
      <c r="BF21" s="112">
        <v>540</v>
      </c>
      <c r="BG21" s="112">
        <v>550</v>
      </c>
      <c r="BH21" s="112">
        <v>560</v>
      </c>
      <c r="BI21" s="112">
        <v>570</v>
      </c>
      <c r="BJ21" s="112">
        <v>580</v>
      </c>
      <c r="BK21" s="128">
        <v>590</v>
      </c>
      <c r="BL21" s="127">
        <v>600</v>
      </c>
    </row>
    <row r="22" spans="1:64" ht="30" customHeight="1" x14ac:dyDescent="0.45">
      <c r="A22" s="159" t="s">
        <v>74</v>
      </c>
      <c r="B22" s="122" t="s">
        <v>31</v>
      </c>
      <c r="C22" s="65"/>
      <c r="D22" s="49">
        <v>20.3</v>
      </c>
      <c r="E22" s="49">
        <v>20.5</v>
      </c>
      <c r="F22" s="49">
        <v>20.5</v>
      </c>
      <c r="G22" s="49">
        <v>20.5</v>
      </c>
      <c r="H22" s="49">
        <v>20.7</v>
      </c>
      <c r="I22" s="49">
        <v>20.9</v>
      </c>
      <c r="J22" s="49">
        <v>21</v>
      </c>
      <c r="K22" s="49">
        <v>21.2</v>
      </c>
      <c r="L22" s="49">
        <v>21.4</v>
      </c>
      <c r="M22" s="49">
        <v>21.7</v>
      </c>
      <c r="N22" s="49">
        <v>22</v>
      </c>
      <c r="O22" s="49">
        <v>22.3</v>
      </c>
      <c r="P22" s="49">
        <v>22.6</v>
      </c>
      <c r="Q22" s="49">
        <v>22.9</v>
      </c>
      <c r="R22" s="49">
        <v>23.3</v>
      </c>
      <c r="S22" s="49">
        <v>23.6</v>
      </c>
      <c r="T22" s="49">
        <v>24</v>
      </c>
      <c r="U22" s="49">
        <v>24.2</v>
      </c>
      <c r="V22" s="49">
        <v>24.7</v>
      </c>
      <c r="W22" s="49">
        <v>25.2</v>
      </c>
      <c r="X22" s="49">
        <v>25.4</v>
      </c>
      <c r="Y22" s="49">
        <v>25.9</v>
      </c>
      <c r="Z22" s="49">
        <v>26.3</v>
      </c>
      <c r="AA22" s="49">
        <v>26.8</v>
      </c>
      <c r="AB22" s="49">
        <v>27.3</v>
      </c>
      <c r="AC22" s="49">
        <v>27.8</v>
      </c>
      <c r="AD22" s="49">
        <v>28.3</v>
      </c>
      <c r="AE22" s="49">
        <v>28.8</v>
      </c>
      <c r="AF22" s="49">
        <v>29.3</v>
      </c>
      <c r="AG22" s="49">
        <v>29.8</v>
      </c>
      <c r="AH22" s="49">
        <v>30.4</v>
      </c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153" t="s">
        <v>69</v>
      </c>
      <c r="AV22" s="154"/>
      <c r="AW22" s="154"/>
      <c r="AX22" s="154"/>
      <c r="AY22" s="155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</row>
    <row r="23" spans="1:64" ht="30" customHeight="1" thickBot="1" x14ac:dyDescent="0.5">
      <c r="A23" s="160"/>
      <c r="B23" s="121" t="s">
        <v>32</v>
      </c>
      <c r="C23" s="84"/>
      <c r="D23" s="48">
        <v>22.4</v>
      </c>
      <c r="E23" s="48">
        <v>22.6</v>
      </c>
      <c r="F23" s="48">
        <v>22.6</v>
      </c>
      <c r="G23" s="48">
        <v>22.6</v>
      </c>
      <c r="H23" s="48">
        <v>22.7</v>
      </c>
      <c r="I23" s="48">
        <v>22.8</v>
      </c>
      <c r="J23" s="48">
        <v>22.8</v>
      </c>
      <c r="K23" s="48">
        <v>22.8</v>
      </c>
      <c r="L23" s="48">
        <v>22.8</v>
      </c>
      <c r="M23" s="48">
        <v>22.8</v>
      </c>
      <c r="N23" s="48">
        <v>22.8</v>
      </c>
      <c r="O23" s="48">
        <v>22.8</v>
      </c>
      <c r="P23" s="48">
        <v>22.8</v>
      </c>
      <c r="Q23" s="48">
        <v>22.9</v>
      </c>
      <c r="R23" s="48">
        <v>22.9</v>
      </c>
      <c r="S23" s="48">
        <v>22.9</v>
      </c>
      <c r="T23" s="48">
        <v>22.9</v>
      </c>
      <c r="U23" s="48">
        <v>22.9</v>
      </c>
      <c r="V23" s="48">
        <v>23</v>
      </c>
      <c r="W23" s="48">
        <v>23</v>
      </c>
      <c r="X23" s="48">
        <v>23</v>
      </c>
      <c r="Y23" s="48">
        <v>23.1</v>
      </c>
      <c r="Z23" s="48">
        <v>23.2</v>
      </c>
      <c r="AA23" s="48">
        <v>23.2</v>
      </c>
      <c r="AB23" s="48">
        <v>23.3</v>
      </c>
      <c r="AC23" s="48">
        <v>23.4</v>
      </c>
      <c r="AD23" s="48">
        <v>23.5</v>
      </c>
      <c r="AE23" s="48">
        <v>23.6</v>
      </c>
      <c r="AF23" s="48">
        <v>23.7</v>
      </c>
      <c r="AG23" s="48">
        <v>23.8</v>
      </c>
      <c r="AH23" s="48">
        <v>23.9</v>
      </c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56"/>
      <c r="AV23" s="157"/>
      <c r="AW23" s="157"/>
      <c r="AX23" s="157"/>
      <c r="AY23" s="158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</row>
    <row r="24" spans="1:64" x14ac:dyDescent="0.45">
      <c r="A24" s="108"/>
      <c r="B24" s="11" t="s">
        <v>71</v>
      </c>
      <c r="C24" s="11"/>
      <c r="D24" s="66">
        <v>1</v>
      </c>
      <c r="E24" s="66">
        <v>1</v>
      </c>
      <c r="F24" s="66">
        <v>1</v>
      </c>
      <c r="G24" s="66">
        <v>1</v>
      </c>
      <c r="H24" s="66">
        <v>1</v>
      </c>
      <c r="I24" s="66">
        <v>1</v>
      </c>
      <c r="J24" s="66">
        <v>1</v>
      </c>
      <c r="K24" s="66">
        <v>1</v>
      </c>
      <c r="L24" s="66">
        <v>1</v>
      </c>
      <c r="M24" s="66">
        <v>1</v>
      </c>
      <c r="N24" s="66">
        <v>1</v>
      </c>
      <c r="O24" s="66">
        <v>1</v>
      </c>
      <c r="P24" s="66">
        <v>1</v>
      </c>
      <c r="Q24" s="66">
        <v>1</v>
      </c>
      <c r="R24" s="66">
        <v>1</v>
      </c>
      <c r="S24" s="66">
        <v>1</v>
      </c>
      <c r="T24" s="66">
        <v>1</v>
      </c>
      <c r="U24" s="66">
        <v>1</v>
      </c>
      <c r="V24" s="66">
        <v>1</v>
      </c>
      <c r="W24" s="66">
        <v>1</v>
      </c>
      <c r="X24" s="66">
        <v>1</v>
      </c>
      <c r="Y24" s="66">
        <v>1</v>
      </c>
      <c r="Z24" s="66">
        <v>1</v>
      </c>
      <c r="AA24" s="66">
        <v>1</v>
      </c>
      <c r="AB24" s="66">
        <v>1</v>
      </c>
      <c r="AC24" s="66">
        <v>1</v>
      </c>
      <c r="AD24" s="66">
        <v>1</v>
      </c>
      <c r="AE24" s="66">
        <v>1</v>
      </c>
      <c r="AF24" s="66">
        <v>1</v>
      </c>
      <c r="AG24" s="66">
        <v>1</v>
      </c>
      <c r="AH24" s="66">
        <v>1</v>
      </c>
      <c r="AI24" s="66">
        <v>1</v>
      </c>
      <c r="AJ24" s="66">
        <v>1</v>
      </c>
      <c r="AK24" s="66">
        <v>1</v>
      </c>
      <c r="AL24" s="66">
        <v>1</v>
      </c>
      <c r="AM24" s="66">
        <v>1</v>
      </c>
      <c r="AN24" s="66">
        <v>1</v>
      </c>
      <c r="AO24" s="66">
        <v>1</v>
      </c>
      <c r="AP24" s="66">
        <v>1</v>
      </c>
      <c r="AQ24" s="66">
        <v>1</v>
      </c>
      <c r="AR24" s="66">
        <v>1</v>
      </c>
      <c r="AS24" s="66">
        <v>1</v>
      </c>
      <c r="AT24" s="66">
        <v>1</v>
      </c>
      <c r="AU24" s="66">
        <v>1</v>
      </c>
      <c r="AV24" s="66">
        <v>1</v>
      </c>
      <c r="AW24" s="66">
        <v>1</v>
      </c>
      <c r="AX24" s="66">
        <v>1</v>
      </c>
      <c r="AY24" s="66">
        <v>1</v>
      </c>
      <c r="AZ24" s="66">
        <v>1</v>
      </c>
      <c r="BA24" s="66">
        <v>1</v>
      </c>
      <c r="BB24" s="66">
        <v>1</v>
      </c>
      <c r="BC24" s="66">
        <v>1</v>
      </c>
      <c r="BD24" s="66">
        <v>1</v>
      </c>
      <c r="BE24" s="66">
        <v>1</v>
      </c>
      <c r="BF24" s="66">
        <v>1</v>
      </c>
      <c r="BG24" s="66">
        <v>1</v>
      </c>
      <c r="BH24" s="66">
        <v>1</v>
      </c>
      <c r="BI24" s="66">
        <v>1</v>
      </c>
      <c r="BJ24" s="66">
        <v>1</v>
      </c>
      <c r="BK24" s="66">
        <v>1</v>
      </c>
      <c r="BL24" s="67">
        <v>1</v>
      </c>
    </row>
    <row r="25" spans="1:64" x14ac:dyDescent="0.45">
      <c r="A25" s="106"/>
      <c r="B25" s="98" t="s">
        <v>70</v>
      </c>
      <c r="C25" s="98"/>
      <c r="D25" s="99">
        <v>1</v>
      </c>
      <c r="E25" s="99">
        <v>1</v>
      </c>
      <c r="F25" s="99">
        <v>1</v>
      </c>
      <c r="G25" s="99">
        <v>1</v>
      </c>
      <c r="H25" s="99">
        <v>1</v>
      </c>
      <c r="I25" s="99">
        <v>1</v>
      </c>
      <c r="J25" s="99">
        <v>1</v>
      </c>
      <c r="K25" s="99">
        <v>1</v>
      </c>
      <c r="L25" s="99">
        <v>1</v>
      </c>
      <c r="M25" s="99">
        <v>1</v>
      </c>
      <c r="N25" s="99">
        <v>1</v>
      </c>
      <c r="O25" s="99">
        <v>1</v>
      </c>
      <c r="P25" s="99">
        <v>1</v>
      </c>
      <c r="Q25" s="99">
        <v>1</v>
      </c>
      <c r="R25" s="99">
        <v>1</v>
      </c>
      <c r="S25" s="99">
        <v>1</v>
      </c>
      <c r="T25" s="99">
        <v>1</v>
      </c>
      <c r="U25" s="99">
        <v>1</v>
      </c>
      <c r="V25" s="99">
        <v>1</v>
      </c>
      <c r="W25" s="99">
        <v>1</v>
      </c>
      <c r="X25" s="99">
        <v>1</v>
      </c>
      <c r="Y25" s="99">
        <v>1</v>
      </c>
      <c r="Z25" s="99">
        <v>1</v>
      </c>
      <c r="AA25" s="99">
        <v>1</v>
      </c>
      <c r="AB25" s="99">
        <v>1</v>
      </c>
      <c r="AC25" s="99">
        <v>1</v>
      </c>
      <c r="AD25" s="99">
        <v>1</v>
      </c>
      <c r="AE25" s="99">
        <v>1</v>
      </c>
      <c r="AF25" s="99">
        <v>1</v>
      </c>
      <c r="AG25" s="99">
        <v>1</v>
      </c>
      <c r="AH25" s="99">
        <v>1</v>
      </c>
      <c r="AI25" s="99">
        <v>1</v>
      </c>
      <c r="AJ25" s="99">
        <v>1</v>
      </c>
      <c r="AK25" s="99">
        <v>1</v>
      </c>
      <c r="AL25" s="99">
        <v>1</v>
      </c>
      <c r="AM25" s="99">
        <v>1</v>
      </c>
      <c r="AN25" s="99">
        <v>1</v>
      </c>
      <c r="AO25" s="99">
        <v>1</v>
      </c>
      <c r="AP25" s="99">
        <v>1</v>
      </c>
      <c r="AQ25" s="99">
        <v>1</v>
      </c>
      <c r="AR25" s="99">
        <v>1</v>
      </c>
      <c r="AS25" s="99">
        <v>1</v>
      </c>
      <c r="AT25" s="99">
        <v>1</v>
      </c>
      <c r="AU25" s="99">
        <v>1</v>
      </c>
      <c r="AV25" s="99">
        <v>1</v>
      </c>
      <c r="AW25" s="99">
        <v>1</v>
      </c>
      <c r="AX25" s="99">
        <v>1</v>
      </c>
      <c r="AY25" s="99">
        <v>1</v>
      </c>
      <c r="AZ25" s="99">
        <v>1</v>
      </c>
      <c r="BA25" s="99">
        <v>1</v>
      </c>
      <c r="BB25" s="99">
        <v>1</v>
      </c>
      <c r="BC25" s="99">
        <v>1</v>
      </c>
      <c r="BD25" s="99">
        <v>1</v>
      </c>
      <c r="BE25" s="99">
        <v>1</v>
      </c>
      <c r="BF25" s="99">
        <v>1</v>
      </c>
      <c r="BG25" s="99">
        <v>1</v>
      </c>
      <c r="BH25" s="99">
        <v>1</v>
      </c>
      <c r="BI25" s="99">
        <v>1</v>
      </c>
      <c r="BJ25" s="99">
        <v>1</v>
      </c>
      <c r="BK25" s="99">
        <v>1</v>
      </c>
      <c r="BL25" s="126">
        <v>1</v>
      </c>
    </row>
    <row r="26" spans="1:64" ht="14.65" thickBot="1" x14ac:dyDescent="0.5">
      <c r="A26" s="103"/>
      <c r="B26" s="12" t="s">
        <v>1</v>
      </c>
      <c r="C26" s="12"/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  <c r="Z26" s="8">
        <v>1</v>
      </c>
      <c r="AA26" s="8">
        <v>1</v>
      </c>
      <c r="AB26" s="8">
        <v>1</v>
      </c>
      <c r="AC26" s="8">
        <v>1</v>
      </c>
      <c r="AD26" s="8">
        <v>1</v>
      </c>
      <c r="AE26" s="8">
        <v>1</v>
      </c>
      <c r="AF26" s="8">
        <v>1</v>
      </c>
      <c r="AG26" s="8">
        <v>1</v>
      </c>
      <c r="AH26" s="8">
        <v>1</v>
      </c>
      <c r="AI26" s="8">
        <v>1</v>
      </c>
      <c r="AJ26" s="8">
        <v>1</v>
      </c>
      <c r="AK26" s="8">
        <v>1</v>
      </c>
      <c r="AL26" s="8">
        <v>1</v>
      </c>
      <c r="AM26" s="8">
        <v>1</v>
      </c>
      <c r="AN26" s="8">
        <v>1</v>
      </c>
      <c r="AO26" s="8">
        <v>1</v>
      </c>
      <c r="AP26" s="8">
        <v>1</v>
      </c>
      <c r="AQ26" s="8">
        <v>1</v>
      </c>
      <c r="AR26" s="8">
        <v>1</v>
      </c>
      <c r="AS26" s="8">
        <v>1</v>
      </c>
      <c r="AT26" s="8">
        <v>1</v>
      </c>
      <c r="AU26" s="8">
        <v>1</v>
      </c>
      <c r="AV26" s="8">
        <v>1</v>
      </c>
      <c r="AW26" s="8">
        <v>1</v>
      </c>
      <c r="AX26" s="8">
        <v>1</v>
      </c>
      <c r="AY26" s="8">
        <v>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1</v>
      </c>
      <c r="BJ26" s="8">
        <v>1</v>
      </c>
      <c r="BK26" s="8">
        <v>1</v>
      </c>
      <c r="BL26" s="9">
        <v>1</v>
      </c>
    </row>
    <row r="27" spans="1:64" ht="14.65" thickBot="1" x14ac:dyDescent="0.5">
      <c r="A27" s="108"/>
      <c r="B27" s="101" t="s">
        <v>2</v>
      </c>
      <c r="C27" s="64"/>
      <c r="D27" s="77">
        <v>0</v>
      </c>
      <c r="E27" s="78">
        <v>10</v>
      </c>
      <c r="F27" s="77">
        <v>20</v>
      </c>
      <c r="G27" s="77">
        <v>30</v>
      </c>
      <c r="H27" s="77">
        <v>40</v>
      </c>
      <c r="I27" s="77">
        <v>50</v>
      </c>
      <c r="J27" s="78">
        <v>60</v>
      </c>
      <c r="K27" s="77">
        <v>70</v>
      </c>
      <c r="L27" s="77">
        <v>80</v>
      </c>
      <c r="M27" s="77">
        <v>90</v>
      </c>
      <c r="N27" s="77">
        <v>100</v>
      </c>
      <c r="O27" s="78">
        <v>110</v>
      </c>
      <c r="P27" s="77">
        <v>120</v>
      </c>
      <c r="Q27" s="77">
        <v>130</v>
      </c>
      <c r="R27" s="77">
        <v>140</v>
      </c>
      <c r="S27" s="77">
        <v>150</v>
      </c>
      <c r="T27" s="78">
        <v>160</v>
      </c>
      <c r="U27" s="77">
        <v>170</v>
      </c>
      <c r="V27" s="77">
        <v>180</v>
      </c>
      <c r="W27" s="77">
        <v>190</v>
      </c>
      <c r="X27" s="77">
        <v>200</v>
      </c>
      <c r="Y27" s="78">
        <v>210</v>
      </c>
      <c r="Z27" s="77">
        <v>220</v>
      </c>
      <c r="AA27" s="77">
        <v>230</v>
      </c>
      <c r="AB27" s="77">
        <v>240</v>
      </c>
      <c r="AC27" s="77">
        <v>250</v>
      </c>
      <c r="AD27" s="78">
        <v>260</v>
      </c>
      <c r="AE27" s="77">
        <v>270</v>
      </c>
      <c r="AF27" s="77">
        <v>280</v>
      </c>
      <c r="AG27" s="77">
        <v>290</v>
      </c>
      <c r="AH27" s="78">
        <v>300</v>
      </c>
      <c r="AI27" s="77">
        <v>310</v>
      </c>
      <c r="AJ27" s="77">
        <v>320</v>
      </c>
      <c r="AK27" s="77">
        <v>330</v>
      </c>
      <c r="AL27" s="78">
        <v>340</v>
      </c>
      <c r="AM27" s="77">
        <v>350</v>
      </c>
      <c r="AN27" s="77">
        <v>360</v>
      </c>
      <c r="AO27" s="77">
        <v>370</v>
      </c>
      <c r="AP27" s="78">
        <v>380</v>
      </c>
      <c r="AQ27" s="77">
        <v>390</v>
      </c>
      <c r="AR27" s="77">
        <v>400</v>
      </c>
      <c r="AS27" s="77">
        <v>410</v>
      </c>
      <c r="AT27" s="78">
        <v>420</v>
      </c>
      <c r="AU27" s="77">
        <v>430</v>
      </c>
      <c r="AV27" s="77">
        <v>440</v>
      </c>
      <c r="AW27" s="77">
        <v>450</v>
      </c>
      <c r="AX27" s="78">
        <v>460</v>
      </c>
      <c r="AY27" s="77">
        <v>470</v>
      </c>
      <c r="AZ27" s="77">
        <v>480</v>
      </c>
      <c r="BA27" s="77">
        <v>490</v>
      </c>
      <c r="BB27" s="78">
        <v>500</v>
      </c>
      <c r="BC27" s="77">
        <v>510</v>
      </c>
      <c r="BD27" s="77">
        <v>520</v>
      </c>
      <c r="BE27" s="77">
        <v>530</v>
      </c>
      <c r="BF27" s="78">
        <v>540</v>
      </c>
      <c r="BG27" s="77">
        <v>550</v>
      </c>
      <c r="BH27" s="77">
        <v>560</v>
      </c>
      <c r="BI27" s="77">
        <v>570</v>
      </c>
      <c r="BJ27" s="78">
        <v>580</v>
      </c>
      <c r="BK27" s="77">
        <v>590</v>
      </c>
      <c r="BL27" s="127">
        <v>600</v>
      </c>
    </row>
    <row r="28" spans="1:64" s="62" customFormat="1" ht="30" customHeight="1" x14ac:dyDescent="0.45">
      <c r="A28" s="161" t="s">
        <v>75</v>
      </c>
      <c r="B28" s="122" t="s">
        <v>31</v>
      </c>
      <c r="C28" s="65"/>
      <c r="D28" s="49">
        <v>22.3</v>
      </c>
      <c r="E28" s="49">
        <v>22.7</v>
      </c>
      <c r="F28" s="49">
        <v>22.9</v>
      </c>
      <c r="G28" s="49">
        <v>23.2</v>
      </c>
      <c r="H28" s="49">
        <v>23.4</v>
      </c>
      <c r="I28" s="49">
        <v>23.7</v>
      </c>
      <c r="J28" s="49">
        <v>24</v>
      </c>
      <c r="K28" s="49">
        <v>24.4</v>
      </c>
      <c r="L28" s="49">
        <v>24.8</v>
      </c>
      <c r="M28" s="49">
        <v>25.2</v>
      </c>
      <c r="N28" s="49">
        <v>25.5</v>
      </c>
      <c r="O28" s="49">
        <v>26</v>
      </c>
      <c r="P28" s="49">
        <v>26.4</v>
      </c>
      <c r="Q28" s="49">
        <v>26.8</v>
      </c>
      <c r="R28" s="49">
        <v>27.3</v>
      </c>
      <c r="S28" s="49">
        <v>27.7</v>
      </c>
      <c r="T28" s="49">
        <v>28.2</v>
      </c>
      <c r="U28" s="49">
        <v>28.6</v>
      </c>
      <c r="V28" s="49">
        <v>29</v>
      </c>
      <c r="W28" s="49">
        <v>29.5</v>
      </c>
      <c r="X28" s="49">
        <v>29.9</v>
      </c>
      <c r="Y28" s="49">
        <v>30.2</v>
      </c>
      <c r="Z28" s="49">
        <v>30.6</v>
      </c>
      <c r="AA28" s="49">
        <v>31</v>
      </c>
      <c r="AB28" s="49">
        <v>31.4</v>
      </c>
      <c r="AC28" s="49">
        <v>31.8</v>
      </c>
      <c r="AD28" s="49">
        <v>32.1</v>
      </c>
      <c r="AE28" s="49">
        <v>32.6</v>
      </c>
      <c r="AF28" s="49">
        <v>32.9</v>
      </c>
      <c r="AG28" s="49">
        <v>33.200000000000003</v>
      </c>
      <c r="AH28" s="49">
        <v>33.5</v>
      </c>
      <c r="AI28" s="49">
        <v>33.799999999999997</v>
      </c>
      <c r="AJ28" s="49">
        <v>34.1</v>
      </c>
      <c r="AK28" s="49">
        <v>34.4</v>
      </c>
      <c r="AL28" s="49">
        <v>34.700000000000003</v>
      </c>
      <c r="AM28" s="49">
        <v>35</v>
      </c>
      <c r="AN28" s="49">
        <v>35.4</v>
      </c>
      <c r="AO28" s="49">
        <v>35.700000000000003</v>
      </c>
      <c r="AP28" s="49">
        <v>35.9</v>
      </c>
      <c r="AQ28" s="49">
        <v>36.1</v>
      </c>
      <c r="AR28" s="49">
        <v>36.299999999999997</v>
      </c>
      <c r="AS28" s="49">
        <v>36.5</v>
      </c>
      <c r="AT28" s="49">
        <v>36.700000000000003</v>
      </c>
      <c r="AU28" s="49">
        <v>37</v>
      </c>
      <c r="AV28" s="49">
        <v>37.299999999999997</v>
      </c>
      <c r="AW28" s="49">
        <v>37.5</v>
      </c>
      <c r="AX28" s="49">
        <v>37.700000000000003</v>
      </c>
      <c r="AY28" s="49">
        <v>37.9</v>
      </c>
      <c r="AZ28" s="49">
        <v>38</v>
      </c>
      <c r="BA28" s="49">
        <v>38.200000000000003</v>
      </c>
      <c r="BB28" s="49">
        <v>38.4</v>
      </c>
      <c r="BC28" s="49">
        <v>38.700000000000003</v>
      </c>
      <c r="BD28" s="49">
        <v>38.700000000000003</v>
      </c>
      <c r="BE28" s="49">
        <v>38.9</v>
      </c>
      <c r="BF28" s="49">
        <v>39.1</v>
      </c>
      <c r="BG28" s="49">
        <v>39.4</v>
      </c>
      <c r="BH28" s="49">
        <v>39.5</v>
      </c>
      <c r="BI28" s="49">
        <v>39.700000000000003</v>
      </c>
      <c r="BJ28" s="49">
        <v>39.799999999999997</v>
      </c>
      <c r="BK28" s="49">
        <v>40</v>
      </c>
      <c r="BL28" s="49">
        <v>40.1</v>
      </c>
    </row>
    <row r="29" spans="1:64" ht="30" customHeight="1" thickBot="1" x14ac:dyDescent="0.5">
      <c r="A29" s="162"/>
      <c r="B29" s="121" t="s">
        <v>32</v>
      </c>
      <c r="C29" s="24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139" t="s">
        <v>68</v>
      </c>
      <c r="AE29" s="140"/>
      <c r="AF29" s="140"/>
      <c r="AG29" s="140"/>
      <c r="AH29" s="140"/>
      <c r="AI29" s="140"/>
      <c r="AJ29" s="140"/>
      <c r="AK29" s="140"/>
      <c r="AL29" s="141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</row>
    <row r="30" spans="1:64" x14ac:dyDescent="0.45">
      <c r="A30" s="109"/>
      <c r="B30" s="26"/>
      <c r="C30" s="26"/>
      <c r="D30" s="27"/>
      <c r="E30" s="2"/>
      <c r="F30" s="28"/>
      <c r="G30" s="26"/>
      <c r="H30" s="26"/>
      <c r="I30" s="27"/>
      <c r="J30" s="26"/>
      <c r="K30" s="163"/>
      <c r="L30" s="163"/>
      <c r="M30" s="2"/>
      <c r="N30" s="28"/>
      <c r="O30" s="26"/>
      <c r="P30" s="26"/>
      <c r="Q30" s="26"/>
      <c r="R30" s="27"/>
      <c r="S30" s="26"/>
      <c r="T30" s="39"/>
      <c r="U30" s="39"/>
      <c r="V30" s="2"/>
      <c r="W30" s="28"/>
      <c r="X30" s="26"/>
      <c r="Y30" s="26"/>
      <c r="Z30" s="26"/>
    </row>
    <row r="31" spans="1:64" x14ac:dyDescent="0.45">
      <c r="B31" s="26"/>
      <c r="C31" s="26"/>
      <c r="D31" s="26"/>
      <c r="E31" s="2"/>
      <c r="F31" s="26"/>
      <c r="G31" s="26"/>
      <c r="H31" s="26"/>
      <c r="I31" s="26"/>
      <c r="J31" s="26"/>
      <c r="K31" s="26"/>
      <c r="L31" s="26"/>
      <c r="M31" s="2"/>
      <c r="N31" s="26"/>
      <c r="O31" s="26"/>
      <c r="P31" s="26"/>
      <c r="Q31" s="26"/>
      <c r="R31" s="26"/>
      <c r="S31" s="26"/>
      <c r="T31" s="26"/>
      <c r="U31" s="26"/>
      <c r="V31" s="2"/>
      <c r="W31" s="26"/>
      <c r="X31" s="26"/>
      <c r="Y31" s="26"/>
      <c r="Z31" s="26"/>
      <c r="AA31" s="26"/>
      <c r="AB31" s="26"/>
      <c r="AC31" s="26"/>
      <c r="AD31" s="26"/>
      <c r="AE31" s="26"/>
      <c r="AF31" s="2"/>
      <c r="AG31" s="26"/>
      <c r="AH31" s="26"/>
      <c r="AI31" s="26"/>
      <c r="AJ31" s="26"/>
    </row>
    <row r="32" spans="1:64" x14ac:dyDescent="0.45">
      <c r="B32" s="26"/>
      <c r="C32" s="26"/>
      <c r="D32" s="26"/>
      <c r="E32" s="2"/>
      <c r="F32" s="26"/>
      <c r="G32" s="26"/>
      <c r="H32" s="26"/>
      <c r="I32" s="26"/>
      <c r="J32" s="26"/>
      <c r="K32" s="26"/>
      <c r="L32" s="26"/>
      <c r="M32" s="2"/>
      <c r="N32" s="26"/>
      <c r="O32" s="26"/>
      <c r="P32" s="26"/>
      <c r="Q32" s="26"/>
      <c r="R32" s="26"/>
      <c r="S32" s="26"/>
      <c r="T32" s="26"/>
      <c r="U32" s="26"/>
      <c r="V32" s="2"/>
      <c r="W32" s="26"/>
      <c r="X32" s="26"/>
      <c r="Y32" s="26"/>
      <c r="Z32" s="26"/>
      <c r="AA32" s="26"/>
      <c r="AB32" s="26"/>
      <c r="AC32" s="26"/>
      <c r="AD32" s="26"/>
      <c r="AE32" s="26"/>
      <c r="AF32" s="2"/>
      <c r="AG32" s="26"/>
      <c r="AH32" s="26"/>
      <c r="AI32" s="26"/>
      <c r="AJ32" s="26"/>
    </row>
    <row r="33" spans="2:36" ht="17.25" customHeight="1" x14ac:dyDescent="0.45">
      <c r="B33" s="32"/>
      <c r="C33" s="32"/>
      <c r="D33" s="26"/>
      <c r="E33" s="27"/>
      <c r="F33" s="26"/>
      <c r="G33" s="163"/>
      <c r="H33" s="163"/>
      <c r="I33" s="2"/>
      <c r="J33" s="28"/>
      <c r="K33" s="26"/>
      <c r="L33" s="1"/>
      <c r="M33" s="2"/>
      <c r="N33" s="1"/>
      <c r="O33" s="30"/>
      <c r="P33" s="26"/>
      <c r="R33" s="27"/>
      <c r="T33" s="152"/>
      <c r="U33" s="152"/>
      <c r="V33" s="26"/>
      <c r="W33" s="27"/>
      <c r="Y33" s="43"/>
      <c r="Z33" s="43"/>
      <c r="AA33" s="62"/>
      <c r="AB33" s="28"/>
      <c r="AD33" s="152"/>
      <c r="AE33" s="152"/>
      <c r="AF33" s="62"/>
      <c r="AG33" s="28"/>
      <c r="AI33" s="26"/>
      <c r="AJ33" s="26"/>
    </row>
    <row r="34" spans="2:36" ht="7.5" customHeight="1" x14ac:dyDescent="0.45">
      <c r="B34" s="32"/>
      <c r="C34" s="32"/>
      <c r="D34" s="26"/>
      <c r="E34" s="26"/>
      <c r="F34" s="26"/>
      <c r="G34" s="26"/>
      <c r="H34" s="26"/>
      <c r="I34" s="2"/>
      <c r="J34" s="26"/>
      <c r="K34" s="26"/>
      <c r="L34" s="2"/>
      <c r="M34" s="2"/>
      <c r="N34" s="2"/>
      <c r="O34" s="30"/>
      <c r="P34" s="26"/>
      <c r="AA34" s="62"/>
      <c r="AF34" s="62"/>
      <c r="AI34" s="26"/>
      <c r="AJ34" s="26"/>
    </row>
    <row r="35" spans="2:36" ht="17.25" customHeight="1" x14ac:dyDescent="0.45">
      <c r="B35" s="32"/>
      <c r="C35" s="32"/>
      <c r="D35" s="32"/>
      <c r="E35" s="26"/>
      <c r="F35" s="26"/>
      <c r="G35" s="32"/>
      <c r="H35" s="1"/>
      <c r="I35" s="2"/>
      <c r="J35" s="1"/>
      <c r="K35" s="30"/>
      <c r="L35" s="2"/>
      <c r="M35" s="1"/>
      <c r="N35" s="2"/>
      <c r="O35" s="30"/>
      <c r="P35" s="26"/>
      <c r="AI35" s="26"/>
      <c r="AJ35" s="26"/>
    </row>
    <row r="36" spans="2:36" ht="17.25" customHeight="1" x14ac:dyDescent="0.45">
      <c r="B36" s="32"/>
      <c r="C36" s="150" t="s">
        <v>77</v>
      </c>
      <c r="D36" s="32"/>
      <c r="E36" s="26"/>
      <c r="F36" s="26"/>
      <c r="G36" s="32"/>
      <c r="H36" s="2"/>
      <c r="I36" s="2"/>
      <c r="J36" s="2"/>
      <c r="K36" s="30"/>
      <c r="L36" s="2"/>
      <c r="M36" s="2"/>
      <c r="N36" s="2"/>
      <c r="O36" s="30"/>
      <c r="P36" s="26"/>
      <c r="AI36" s="26"/>
      <c r="AJ36" s="26"/>
    </row>
    <row r="37" spans="2:36" ht="17.25" customHeight="1" x14ac:dyDescent="0.45">
      <c r="B37" s="32"/>
      <c r="C37" s="151"/>
      <c r="D37" s="32"/>
      <c r="E37" s="26"/>
      <c r="F37" s="26"/>
      <c r="G37" s="32"/>
      <c r="H37" s="2"/>
      <c r="I37" s="1"/>
      <c r="J37" s="2"/>
      <c r="K37" s="30"/>
      <c r="L37" s="1"/>
      <c r="M37" s="2"/>
      <c r="N37" s="1"/>
      <c r="O37" s="30"/>
      <c r="P37" s="26"/>
      <c r="T37" s="1"/>
      <c r="U37" s="18" t="s">
        <v>8</v>
      </c>
      <c r="V37" s="26"/>
      <c r="X37" s="27"/>
      <c r="Y37" s="62" t="s">
        <v>28</v>
      </c>
      <c r="Z37" s="43"/>
      <c r="AA37" s="43"/>
      <c r="AB37" s="62"/>
      <c r="AC37" s="19" t="s">
        <v>10</v>
      </c>
      <c r="AE37" s="26"/>
      <c r="AI37" s="26"/>
      <c r="AJ37" s="26"/>
    </row>
    <row r="38" spans="2:36" x14ac:dyDescent="0.45">
      <c r="B38" s="26"/>
      <c r="C38" s="151"/>
      <c r="D38" s="32"/>
      <c r="E38" s="26"/>
      <c r="F38" s="26"/>
      <c r="G38" s="32"/>
      <c r="H38" s="2"/>
      <c r="I38" s="2"/>
      <c r="J38" s="2"/>
      <c r="K38" s="30"/>
      <c r="L38" s="26"/>
      <c r="M38" s="26"/>
      <c r="N38" s="26"/>
      <c r="O38" s="26"/>
      <c r="P38" s="26"/>
      <c r="T38" s="2"/>
      <c r="U38" s="30"/>
      <c r="V38" s="26"/>
      <c r="AB38" s="62"/>
      <c r="AE38" s="26"/>
      <c r="AI38" s="26"/>
      <c r="AJ38" s="26"/>
    </row>
    <row r="39" spans="2:36" x14ac:dyDescent="0.45">
      <c r="B39" s="26"/>
      <c r="C39" s="151"/>
      <c r="D39" s="32"/>
      <c r="E39" s="26"/>
      <c r="F39" s="26"/>
      <c r="G39" s="32"/>
      <c r="H39" s="1"/>
      <c r="I39" s="2"/>
      <c r="J39" s="1"/>
      <c r="K39" s="30"/>
      <c r="L39" s="26"/>
      <c r="M39" s="26"/>
      <c r="N39" s="26"/>
      <c r="O39" s="26"/>
      <c r="T39" s="148" t="s">
        <v>12</v>
      </c>
      <c r="U39" s="40" t="s">
        <v>29</v>
      </c>
      <c r="V39" s="33"/>
      <c r="W39" s="45"/>
      <c r="X39" s="91" t="s">
        <v>24</v>
      </c>
      <c r="Y39" s="33"/>
      <c r="Z39" s="45"/>
      <c r="AA39" s="90" t="s">
        <v>6</v>
      </c>
      <c r="AB39" s="14"/>
      <c r="AC39" s="90" t="s">
        <v>4</v>
      </c>
      <c r="AD39" s="149" t="s">
        <v>11</v>
      </c>
      <c r="AE39" s="26"/>
    </row>
    <row r="40" spans="2:36" x14ac:dyDescent="0.45">
      <c r="B40" s="26"/>
      <c r="C40" s="151"/>
      <c r="D40" s="26"/>
      <c r="E40" s="2"/>
      <c r="F40" s="26"/>
      <c r="G40" s="26"/>
      <c r="H40" s="26"/>
      <c r="I40" s="26"/>
      <c r="J40" s="26"/>
      <c r="K40" s="2"/>
      <c r="L40" s="26"/>
      <c r="T40" s="148"/>
      <c r="U40" s="42"/>
      <c r="V40" s="26"/>
      <c r="W40" s="46"/>
      <c r="X40" s="26"/>
      <c r="Y40" s="26"/>
      <c r="Z40" s="46"/>
      <c r="AA40" s="2"/>
      <c r="AB40" s="2"/>
      <c r="AC40" s="2"/>
      <c r="AD40" s="149"/>
      <c r="AE40" s="26"/>
    </row>
    <row r="41" spans="2:36" x14ac:dyDescent="0.45">
      <c r="B41" s="26"/>
      <c r="C41" s="151"/>
      <c r="D41" s="26"/>
      <c r="E41" s="2"/>
      <c r="F41" s="26"/>
      <c r="G41" s="26"/>
      <c r="H41" s="26"/>
      <c r="I41" s="26"/>
      <c r="J41" s="26"/>
      <c r="K41" s="2"/>
      <c r="L41" s="26"/>
      <c r="T41" s="148"/>
      <c r="U41" s="42"/>
      <c r="V41" s="26"/>
      <c r="W41" s="46"/>
      <c r="X41" s="26"/>
      <c r="Y41" s="26"/>
      <c r="Z41" s="46"/>
      <c r="AA41" s="2"/>
      <c r="AB41" s="105" t="s">
        <v>5</v>
      </c>
      <c r="AC41" s="2"/>
      <c r="AD41" s="149"/>
      <c r="AE41" s="26"/>
    </row>
    <row r="42" spans="2:36" x14ac:dyDescent="0.45">
      <c r="B42" s="26"/>
      <c r="C42" s="151"/>
      <c r="D42" s="26"/>
      <c r="E42" s="2"/>
      <c r="F42" s="26"/>
      <c r="G42" s="26"/>
      <c r="H42" s="26"/>
      <c r="I42" s="26"/>
      <c r="J42" s="26"/>
      <c r="K42" s="2"/>
      <c r="L42" s="26"/>
      <c r="T42" s="148"/>
      <c r="U42" s="34"/>
      <c r="V42" s="26"/>
      <c r="W42" s="46"/>
      <c r="X42" s="26"/>
      <c r="Y42" s="26"/>
      <c r="Z42" s="46"/>
      <c r="AA42" s="2"/>
      <c r="AB42" s="2"/>
      <c r="AC42" s="2"/>
      <c r="AD42" s="149"/>
      <c r="AE42" s="26"/>
    </row>
    <row r="43" spans="2:36" x14ac:dyDescent="0.45">
      <c r="B43" s="26"/>
      <c r="C43" s="151"/>
      <c r="D43" s="26"/>
      <c r="E43" s="2"/>
      <c r="F43" s="26"/>
      <c r="G43" s="26"/>
      <c r="H43" s="26"/>
      <c r="I43" s="26"/>
      <c r="J43" s="26"/>
      <c r="K43" s="2"/>
      <c r="L43" s="26"/>
      <c r="T43" s="148"/>
      <c r="U43" s="41" t="s">
        <v>30</v>
      </c>
      <c r="V43" s="35"/>
      <c r="W43" s="47"/>
      <c r="X43" s="92" t="s">
        <v>25</v>
      </c>
      <c r="Y43" s="35"/>
      <c r="Z43" s="47"/>
      <c r="AA43" s="93" t="s">
        <v>7</v>
      </c>
      <c r="AB43" s="15"/>
      <c r="AC43" s="93" t="s">
        <v>3</v>
      </c>
      <c r="AD43" s="149"/>
    </row>
    <row r="44" spans="2:36" x14ac:dyDescent="0.45">
      <c r="C44" s="151"/>
      <c r="AA44" s="18" t="s">
        <v>8</v>
      </c>
      <c r="AB44" s="62" t="s">
        <v>9</v>
      </c>
      <c r="AC44" s="19" t="s">
        <v>10</v>
      </c>
    </row>
    <row r="45" spans="2:36" x14ac:dyDescent="0.45">
      <c r="C45" s="151"/>
      <c r="X45" s="18" t="s">
        <v>8</v>
      </c>
      <c r="Z45" s="152" t="s">
        <v>23</v>
      </c>
      <c r="AA45" s="152"/>
      <c r="AB45" s="62"/>
      <c r="AC45" s="19" t="s">
        <v>10</v>
      </c>
    </row>
    <row r="46" spans="2:36" x14ac:dyDescent="0.45">
      <c r="C46" s="151"/>
    </row>
    <row r="47" spans="2:36" x14ac:dyDescent="0.45">
      <c r="C47" s="151"/>
    </row>
    <row r="48" spans="2:36" x14ac:dyDescent="0.45">
      <c r="C48" s="151"/>
    </row>
    <row r="49" spans="3:3" x14ac:dyDescent="0.45">
      <c r="C49" s="151"/>
    </row>
    <row r="50" spans="3:3" x14ac:dyDescent="0.45">
      <c r="C50" s="151"/>
    </row>
    <row r="51" spans="3:3" x14ac:dyDescent="0.45">
      <c r="C51" s="151"/>
    </row>
    <row r="52" spans="3:3" x14ac:dyDescent="0.45">
      <c r="C52" s="151"/>
    </row>
    <row r="53" spans="3:3" x14ac:dyDescent="0.45">
      <c r="C53" s="151"/>
    </row>
    <row r="54" spans="3:3" x14ac:dyDescent="0.45">
      <c r="C54" s="151"/>
    </row>
    <row r="55" spans="3:3" x14ac:dyDescent="0.45">
      <c r="C55" s="151"/>
    </row>
    <row r="56" spans="3:3" x14ac:dyDescent="0.45">
      <c r="C56" s="151"/>
    </row>
    <row r="57" spans="3:3" x14ac:dyDescent="0.45">
      <c r="C57" s="151"/>
    </row>
    <row r="58" spans="3:3" x14ac:dyDescent="0.45">
      <c r="C58" s="151"/>
    </row>
    <row r="59" spans="3:3" x14ac:dyDescent="0.45">
      <c r="C59" s="151"/>
    </row>
    <row r="60" spans="3:3" x14ac:dyDescent="0.45">
      <c r="C60" s="151"/>
    </row>
    <row r="61" spans="3:3" x14ac:dyDescent="0.45">
      <c r="C61" s="151"/>
    </row>
    <row r="62" spans="3:3" x14ac:dyDescent="0.45">
      <c r="C62" s="151"/>
    </row>
    <row r="66" spans="3:3" x14ac:dyDescent="0.45">
      <c r="C66" s="150" t="s">
        <v>78</v>
      </c>
    </row>
    <row r="67" spans="3:3" x14ac:dyDescent="0.45">
      <c r="C67" s="151"/>
    </row>
    <row r="68" spans="3:3" x14ac:dyDescent="0.45">
      <c r="C68" s="151"/>
    </row>
    <row r="69" spans="3:3" x14ac:dyDescent="0.45">
      <c r="C69" s="151"/>
    </row>
    <row r="70" spans="3:3" x14ac:dyDescent="0.45">
      <c r="C70" s="151"/>
    </row>
    <row r="71" spans="3:3" x14ac:dyDescent="0.45">
      <c r="C71" s="151"/>
    </row>
    <row r="72" spans="3:3" x14ac:dyDescent="0.45">
      <c r="C72" s="151"/>
    </row>
    <row r="73" spans="3:3" x14ac:dyDescent="0.45">
      <c r="C73" s="151"/>
    </row>
    <row r="74" spans="3:3" x14ac:dyDescent="0.45">
      <c r="C74" s="151"/>
    </row>
    <row r="75" spans="3:3" x14ac:dyDescent="0.45">
      <c r="C75" s="151"/>
    </row>
    <row r="76" spans="3:3" x14ac:dyDescent="0.45">
      <c r="C76" s="151"/>
    </row>
    <row r="77" spans="3:3" x14ac:dyDescent="0.45">
      <c r="C77" s="151"/>
    </row>
    <row r="78" spans="3:3" x14ac:dyDescent="0.45">
      <c r="C78" s="151"/>
    </row>
    <row r="79" spans="3:3" x14ac:dyDescent="0.45">
      <c r="C79" s="151"/>
    </row>
    <row r="80" spans="3:3" x14ac:dyDescent="0.45">
      <c r="C80" s="151"/>
    </row>
    <row r="81" spans="3:3" x14ac:dyDescent="0.45">
      <c r="C81" s="151"/>
    </row>
    <row r="82" spans="3:3" x14ac:dyDescent="0.45">
      <c r="C82" s="151"/>
    </row>
    <row r="83" spans="3:3" x14ac:dyDescent="0.45">
      <c r="C83" s="151"/>
    </row>
    <row r="84" spans="3:3" x14ac:dyDescent="0.45">
      <c r="C84" s="151"/>
    </row>
    <row r="85" spans="3:3" x14ac:dyDescent="0.45">
      <c r="C85" s="151"/>
    </row>
    <row r="86" spans="3:3" x14ac:dyDescent="0.45">
      <c r="C86" s="151"/>
    </row>
    <row r="87" spans="3:3" x14ac:dyDescent="0.45">
      <c r="C87" s="151"/>
    </row>
    <row r="88" spans="3:3" x14ac:dyDescent="0.45">
      <c r="C88" s="151"/>
    </row>
    <row r="89" spans="3:3" x14ac:dyDescent="0.45">
      <c r="C89" s="151"/>
    </row>
    <row r="90" spans="3:3" x14ac:dyDescent="0.45">
      <c r="C90" s="151"/>
    </row>
    <row r="91" spans="3:3" x14ac:dyDescent="0.45">
      <c r="C91" s="151"/>
    </row>
    <row r="92" spans="3:3" x14ac:dyDescent="0.45">
      <c r="C92" s="151"/>
    </row>
  </sheetData>
  <mergeCells count="14">
    <mergeCell ref="K30:L30"/>
    <mergeCell ref="B7:E7"/>
    <mergeCell ref="A22:A23"/>
    <mergeCell ref="AU22:AY23"/>
    <mergeCell ref="A28:A29"/>
    <mergeCell ref="AD29:AL29"/>
    <mergeCell ref="C66:C92"/>
    <mergeCell ref="T39:T43"/>
    <mergeCell ref="AD39:AD43"/>
    <mergeCell ref="Z45:AA45"/>
    <mergeCell ref="G33:H33"/>
    <mergeCell ref="T33:U33"/>
    <mergeCell ref="AD33:AE33"/>
    <mergeCell ref="C36:C6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E812-A3EF-45EB-9C36-12768BA19061}">
  <dimension ref="A1:BL94"/>
  <sheetViews>
    <sheetView zoomScale="60" zoomScaleNormal="60" workbookViewId="0">
      <pane xSplit="2" topLeftCell="C1" activePane="topRight" state="frozen"/>
      <selection pane="topRight" activeCell="B37" sqref="B37"/>
    </sheetView>
  </sheetViews>
  <sheetFormatPr baseColWidth="10" defaultColWidth="9.1328125" defaultRowHeight="14.25" x14ac:dyDescent="0.45"/>
  <cols>
    <col min="2" max="2" width="43.73046875" customWidth="1"/>
    <col min="3" max="4" width="10.73046875" customWidth="1"/>
    <col min="5" max="5" width="10.73046875" style="62" customWidth="1"/>
    <col min="6" max="10" width="10.73046875" customWidth="1"/>
    <col min="11" max="11" width="10.73046875" style="62" customWidth="1"/>
    <col min="12" max="64" width="10.73046875" customWidth="1"/>
  </cols>
  <sheetData>
    <row r="1" spans="1:64" x14ac:dyDescent="0.45">
      <c r="A1" s="102"/>
      <c r="B1" s="85" t="s">
        <v>13</v>
      </c>
      <c r="C1" s="85"/>
      <c r="D1" s="85"/>
      <c r="E1" s="88"/>
    </row>
    <row r="2" spans="1:64" x14ac:dyDescent="0.45">
      <c r="A2" s="103"/>
      <c r="B2" s="22" t="s">
        <v>14</v>
      </c>
      <c r="C2" s="22"/>
      <c r="D2" s="22" t="s">
        <v>15</v>
      </c>
      <c r="E2" s="86" t="s">
        <v>57</v>
      </c>
    </row>
    <row r="3" spans="1:64" x14ac:dyDescent="0.45">
      <c r="A3" s="103"/>
      <c r="B3" s="22" t="s">
        <v>16</v>
      </c>
      <c r="C3" s="22"/>
      <c r="D3" s="22" t="s">
        <v>51</v>
      </c>
      <c r="E3" s="86" t="s">
        <v>51</v>
      </c>
    </row>
    <row r="4" spans="1:64" x14ac:dyDescent="0.45">
      <c r="A4" s="103"/>
      <c r="B4" s="22" t="s">
        <v>55</v>
      </c>
      <c r="C4" s="22"/>
      <c r="D4" s="22" t="s">
        <v>56</v>
      </c>
      <c r="E4" s="86" t="s">
        <v>58</v>
      </c>
    </row>
    <row r="5" spans="1:64" x14ac:dyDescent="0.45">
      <c r="A5" s="103"/>
      <c r="B5" s="23" t="s">
        <v>17</v>
      </c>
      <c r="C5" s="23"/>
      <c r="D5" s="23" t="s">
        <v>52</v>
      </c>
      <c r="E5" s="87" t="s">
        <v>52</v>
      </c>
    </row>
    <row r="6" spans="1:64" x14ac:dyDescent="0.45">
      <c r="A6" s="103"/>
      <c r="E6"/>
    </row>
    <row r="7" spans="1:64" ht="24" customHeight="1" x14ac:dyDescent="0.45">
      <c r="A7" s="103"/>
      <c r="B7" s="164" t="s">
        <v>40</v>
      </c>
      <c r="C7" s="164"/>
      <c r="D7" s="164"/>
      <c r="E7" s="165"/>
    </row>
    <row r="8" spans="1:64" ht="14.65" thickBot="1" x14ac:dyDescent="0.5">
      <c r="A8" s="103"/>
      <c r="E8"/>
      <c r="O8" s="62"/>
    </row>
    <row r="9" spans="1:64" x14ac:dyDescent="0.45">
      <c r="A9" s="108"/>
      <c r="B9" s="118" t="s">
        <v>0</v>
      </c>
      <c r="C9" s="4"/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6">
        <v>1</v>
      </c>
    </row>
    <row r="10" spans="1:64" ht="14.65" thickBot="1" x14ac:dyDescent="0.5">
      <c r="A10" s="103"/>
      <c r="B10" s="68" t="s">
        <v>1</v>
      </c>
      <c r="C10" s="7"/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9">
        <v>0</v>
      </c>
    </row>
    <row r="11" spans="1:64" x14ac:dyDescent="0.45">
      <c r="A11" s="108"/>
      <c r="B11" s="80" t="s">
        <v>41</v>
      </c>
      <c r="C11" s="80"/>
      <c r="D11" s="56">
        <v>17</v>
      </c>
      <c r="E11" s="56">
        <v>17</v>
      </c>
      <c r="F11" s="56">
        <v>17</v>
      </c>
      <c r="G11" s="56">
        <v>17</v>
      </c>
      <c r="H11" s="56">
        <v>17</v>
      </c>
      <c r="I11" s="56">
        <v>17</v>
      </c>
      <c r="J11" s="56">
        <v>17</v>
      </c>
      <c r="K11" s="56">
        <v>17</v>
      </c>
      <c r="L11" s="56">
        <v>17</v>
      </c>
      <c r="M11" s="56">
        <v>17</v>
      </c>
      <c r="N11" s="56">
        <v>17</v>
      </c>
      <c r="O11" s="56">
        <v>17</v>
      </c>
      <c r="P11" s="56">
        <v>17</v>
      </c>
      <c r="Q11" s="56">
        <v>17</v>
      </c>
      <c r="R11" s="56">
        <v>17</v>
      </c>
      <c r="S11" s="56">
        <v>17</v>
      </c>
      <c r="T11" s="56">
        <v>17</v>
      </c>
      <c r="U11" s="56">
        <v>17</v>
      </c>
      <c r="V11" s="56">
        <v>17</v>
      </c>
      <c r="W11" s="56">
        <v>17</v>
      </c>
      <c r="X11" s="56">
        <v>17</v>
      </c>
      <c r="Y11" s="56">
        <v>17</v>
      </c>
      <c r="Z11" s="56">
        <v>17</v>
      </c>
      <c r="AA11" s="56">
        <v>17</v>
      </c>
      <c r="AB11" s="56">
        <v>17</v>
      </c>
      <c r="AC11" s="56">
        <v>17</v>
      </c>
      <c r="AD11" s="56">
        <v>17</v>
      </c>
      <c r="AE11" s="56">
        <v>17</v>
      </c>
      <c r="AF11" s="56">
        <v>17</v>
      </c>
      <c r="AG11" s="56">
        <v>17</v>
      </c>
      <c r="AH11" s="56">
        <v>17</v>
      </c>
      <c r="AI11" s="56">
        <v>17</v>
      </c>
      <c r="AJ11" s="56">
        <v>17</v>
      </c>
      <c r="AK11" s="56">
        <v>17</v>
      </c>
      <c r="AL11" s="56">
        <v>17</v>
      </c>
      <c r="AM11" s="56">
        <v>17</v>
      </c>
      <c r="AN11" s="56">
        <v>17</v>
      </c>
      <c r="AO11" s="56">
        <v>17</v>
      </c>
      <c r="AP11" s="56">
        <v>17</v>
      </c>
      <c r="AQ11" s="56">
        <v>17</v>
      </c>
      <c r="AR11" s="56">
        <v>17</v>
      </c>
      <c r="AS11" s="56">
        <v>17</v>
      </c>
      <c r="AT11" s="56">
        <v>17</v>
      </c>
      <c r="AU11" s="56">
        <v>17</v>
      </c>
      <c r="AV11" s="56">
        <v>17</v>
      </c>
      <c r="AW11" s="56">
        <v>17</v>
      </c>
      <c r="AX11" s="56">
        <v>17</v>
      </c>
      <c r="AY11" s="56">
        <v>17</v>
      </c>
      <c r="AZ11" s="56">
        <v>17</v>
      </c>
      <c r="BA11" s="56">
        <v>17</v>
      </c>
      <c r="BB11" s="56">
        <v>17</v>
      </c>
      <c r="BC11" s="56">
        <v>17</v>
      </c>
      <c r="BD11" s="56">
        <v>17</v>
      </c>
      <c r="BE11" s="56">
        <v>17</v>
      </c>
      <c r="BF11" s="56">
        <v>17</v>
      </c>
      <c r="BG11" s="56">
        <v>17</v>
      </c>
      <c r="BH11" s="56">
        <v>17</v>
      </c>
      <c r="BI11" s="56">
        <v>17</v>
      </c>
      <c r="BJ11" s="56">
        <v>17</v>
      </c>
      <c r="BK11" s="56">
        <v>17</v>
      </c>
      <c r="BL11" s="56">
        <v>17</v>
      </c>
    </row>
    <row r="12" spans="1:64" x14ac:dyDescent="0.45">
      <c r="A12" s="103"/>
      <c r="B12" s="81" t="s">
        <v>48</v>
      </c>
      <c r="C12" s="81"/>
      <c r="D12" s="57">
        <v>10</v>
      </c>
      <c r="E12" s="57">
        <v>10</v>
      </c>
      <c r="F12" s="57">
        <v>10</v>
      </c>
      <c r="G12" s="57">
        <v>10</v>
      </c>
      <c r="H12" s="57">
        <v>10</v>
      </c>
      <c r="I12" s="57">
        <v>10</v>
      </c>
      <c r="J12" s="57">
        <v>10</v>
      </c>
      <c r="K12" s="57">
        <v>10</v>
      </c>
      <c r="L12" s="57">
        <v>10</v>
      </c>
      <c r="M12" s="57">
        <v>10</v>
      </c>
      <c r="N12" s="57">
        <v>10</v>
      </c>
      <c r="O12" s="57">
        <v>10</v>
      </c>
      <c r="P12" s="57">
        <v>10</v>
      </c>
      <c r="Q12" s="57">
        <v>10</v>
      </c>
      <c r="R12" s="57">
        <v>10</v>
      </c>
      <c r="S12" s="57">
        <v>10</v>
      </c>
      <c r="T12" s="57">
        <v>10</v>
      </c>
      <c r="U12" s="57">
        <v>10</v>
      </c>
      <c r="V12" s="57">
        <v>10</v>
      </c>
      <c r="W12" s="57">
        <v>10</v>
      </c>
      <c r="X12" s="57">
        <v>10</v>
      </c>
      <c r="Y12" s="57">
        <v>10</v>
      </c>
      <c r="Z12" s="57">
        <v>10</v>
      </c>
      <c r="AA12" s="57">
        <v>10</v>
      </c>
      <c r="AB12" s="57">
        <v>10</v>
      </c>
      <c r="AC12" s="57">
        <v>10</v>
      </c>
      <c r="AD12" s="57">
        <v>10</v>
      </c>
      <c r="AE12" s="57">
        <v>10</v>
      </c>
      <c r="AF12" s="57">
        <v>10</v>
      </c>
      <c r="AG12" s="57">
        <v>10</v>
      </c>
      <c r="AH12" s="57">
        <v>10</v>
      </c>
      <c r="AI12" s="57">
        <v>10</v>
      </c>
      <c r="AJ12" s="57">
        <v>10</v>
      </c>
      <c r="AK12" s="57">
        <v>10</v>
      </c>
      <c r="AL12" s="57">
        <v>10</v>
      </c>
      <c r="AM12" s="57">
        <v>10</v>
      </c>
      <c r="AN12" s="57">
        <v>10</v>
      </c>
      <c r="AO12" s="57">
        <v>10</v>
      </c>
      <c r="AP12" s="57">
        <v>10</v>
      </c>
      <c r="AQ12" s="57">
        <v>10</v>
      </c>
      <c r="AR12" s="57">
        <v>10</v>
      </c>
      <c r="AS12" s="57">
        <v>10</v>
      </c>
      <c r="AT12" s="57">
        <v>10</v>
      </c>
      <c r="AU12" s="57">
        <v>10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7">
        <v>10</v>
      </c>
      <c r="BC12" s="57">
        <v>10</v>
      </c>
      <c r="BD12" s="57">
        <v>10</v>
      </c>
      <c r="BE12" s="57">
        <v>10</v>
      </c>
      <c r="BF12" s="57">
        <v>10</v>
      </c>
      <c r="BG12" s="57">
        <v>10</v>
      </c>
      <c r="BH12" s="57">
        <v>10</v>
      </c>
      <c r="BI12" s="57">
        <v>10</v>
      </c>
      <c r="BJ12" s="57">
        <v>10</v>
      </c>
      <c r="BK12" s="57">
        <v>10</v>
      </c>
      <c r="BL12" s="57">
        <v>10</v>
      </c>
    </row>
    <row r="13" spans="1:64" x14ac:dyDescent="0.45">
      <c r="A13" s="103"/>
      <c r="B13" s="81" t="s">
        <v>49</v>
      </c>
      <c r="C13" s="81"/>
      <c r="D13" s="57">
        <v>20</v>
      </c>
      <c r="E13" s="57">
        <v>20</v>
      </c>
      <c r="F13" s="57">
        <v>20</v>
      </c>
      <c r="G13" s="57">
        <v>20</v>
      </c>
      <c r="H13" s="57">
        <v>20</v>
      </c>
      <c r="I13" s="57">
        <v>20</v>
      </c>
      <c r="J13" s="57">
        <v>20</v>
      </c>
      <c r="K13" s="57">
        <v>20</v>
      </c>
      <c r="L13" s="57">
        <v>20</v>
      </c>
      <c r="M13" s="57">
        <v>20</v>
      </c>
      <c r="N13" s="57">
        <v>20</v>
      </c>
      <c r="O13" s="57">
        <v>20</v>
      </c>
      <c r="P13" s="57">
        <v>20</v>
      </c>
      <c r="Q13" s="57">
        <v>20</v>
      </c>
      <c r="R13" s="57">
        <v>20</v>
      </c>
      <c r="S13" s="57">
        <v>20</v>
      </c>
      <c r="T13" s="57">
        <v>20</v>
      </c>
      <c r="U13" s="57">
        <v>20</v>
      </c>
      <c r="V13" s="57">
        <v>20</v>
      </c>
      <c r="W13" s="57">
        <v>20</v>
      </c>
      <c r="X13" s="57">
        <v>20</v>
      </c>
      <c r="Y13" s="57">
        <v>20</v>
      </c>
      <c r="Z13" s="57">
        <v>20</v>
      </c>
      <c r="AA13" s="57">
        <v>20</v>
      </c>
      <c r="AB13" s="57">
        <v>20</v>
      </c>
      <c r="AC13" s="57">
        <v>20</v>
      </c>
      <c r="AD13" s="57">
        <v>20</v>
      </c>
      <c r="AE13" s="57">
        <v>20</v>
      </c>
      <c r="AF13" s="57">
        <v>20</v>
      </c>
      <c r="AG13" s="57">
        <v>20</v>
      </c>
      <c r="AH13" s="57">
        <v>20</v>
      </c>
      <c r="AI13" s="57">
        <v>20</v>
      </c>
      <c r="AJ13" s="57">
        <v>20</v>
      </c>
      <c r="AK13" s="57">
        <v>20</v>
      </c>
      <c r="AL13" s="57">
        <v>20</v>
      </c>
      <c r="AM13" s="57">
        <v>20</v>
      </c>
      <c r="AN13" s="57">
        <v>20</v>
      </c>
      <c r="AO13" s="57">
        <v>20</v>
      </c>
      <c r="AP13" s="57">
        <v>20</v>
      </c>
      <c r="AQ13" s="57">
        <v>20</v>
      </c>
      <c r="AR13" s="57">
        <v>20</v>
      </c>
      <c r="AS13" s="57">
        <v>20</v>
      </c>
      <c r="AT13" s="57">
        <v>20</v>
      </c>
      <c r="AU13" s="57">
        <v>20</v>
      </c>
      <c r="AV13" s="57">
        <v>20</v>
      </c>
      <c r="AW13" s="57">
        <v>20</v>
      </c>
      <c r="AX13" s="57">
        <v>20</v>
      </c>
      <c r="AY13" s="57">
        <v>20</v>
      </c>
      <c r="AZ13" s="57">
        <v>20</v>
      </c>
      <c r="BA13" s="57">
        <v>20</v>
      </c>
      <c r="BB13" s="57">
        <v>20</v>
      </c>
      <c r="BC13" s="57">
        <v>20</v>
      </c>
      <c r="BD13" s="57">
        <v>20</v>
      </c>
      <c r="BE13" s="57">
        <v>20</v>
      </c>
      <c r="BF13" s="57">
        <v>20</v>
      </c>
      <c r="BG13" s="57">
        <v>20</v>
      </c>
      <c r="BH13" s="57">
        <v>20</v>
      </c>
      <c r="BI13" s="57">
        <v>20</v>
      </c>
      <c r="BJ13" s="57">
        <v>20</v>
      </c>
      <c r="BK13" s="57">
        <v>20</v>
      </c>
      <c r="BL13" s="57">
        <v>20</v>
      </c>
    </row>
    <row r="14" spans="1:64" x14ac:dyDescent="0.45">
      <c r="A14" s="103"/>
      <c r="B14" s="81" t="s">
        <v>50</v>
      </c>
      <c r="C14" s="81"/>
      <c r="D14" s="57">
        <f>(D12*D13)/(D12+D13)</f>
        <v>6.666666666666667</v>
      </c>
      <c r="E14" s="57">
        <f t="shared" ref="E14:BL14" si="0">(E12*E13)/(E12+E13)</f>
        <v>6.666666666666667</v>
      </c>
      <c r="F14" s="57">
        <f t="shared" si="0"/>
        <v>6.666666666666667</v>
      </c>
      <c r="G14" s="57">
        <f t="shared" si="0"/>
        <v>6.666666666666667</v>
      </c>
      <c r="H14" s="57">
        <f t="shared" si="0"/>
        <v>6.666666666666667</v>
      </c>
      <c r="I14" s="57">
        <f t="shared" si="0"/>
        <v>6.666666666666667</v>
      </c>
      <c r="J14" s="57">
        <f t="shared" si="0"/>
        <v>6.666666666666667</v>
      </c>
      <c r="K14" s="57">
        <f t="shared" si="0"/>
        <v>6.666666666666667</v>
      </c>
      <c r="L14" s="57">
        <f t="shared" si="0"/>
        <v>6.666666666666667</v>
      </c>
      <c r="M14" s="57">
        <f t="shared" si="0"/>
        <v>6.666666666666667</v>
      </c>
      <c r="N14" s="57">
        <f t="shared" si="0"/>
        <v>6.666666666666667</v>
      </c>
      <c r="O14" s="57">
        <f t="shared" si="0"/>
        <v>6.666666666666667</v>
      </c>
      <c r="P14" s="57">
        <f t="shared" si="0"/>
        <v>6.666666666666667</v>
      </c>
      <c r="Q14" s="57">
        <f t="shared" si="0"/>
        <v>6.666666666666667</v>
      </c>
      <c r="R14" s="57">
        <f t="shared" si="0"/>
        <v>6.666666666666667</v>
      </c>
      <c r="S14" s="57">
        <f t="shared" si="0"/>
        <v>6.666666666666667</v>
      </c>
      <c r="T14" s="57">
        <f t="shared" si="0"/>
        <v>6.666666666666667</v>
      </c>
      <c r="U14" s="57">
        <f t="shared" si="0"/>
        <v>6.666666666666667</v>
      </c>
      <c r="V14" s="57">
        <f t="shared" si="0"/>
        <v>6.666666666666667</v>
      </c>
      <c r="W14" s="57">
        <f t="shared" si="0"/>
        <v>6.666666666666667</v>
      </c>
      <c r="X14" s="57">
        <f t="shared" si="0"/>
        <v>6.666666666666667</v>
      </c>
      <c r="Y14" s="57">
        <f t="shared" si="0"/>
        <v>6.666666666666667</v>
      </c>
      <c r="Z14" s="57">
        <f t="shared" si="0"/>
        <v>6.666666666666667</v>
      </c>
      <c r="AA14" s="57">
        <f t="shared" si="0"/>
        <v>6.666666666666667</v>
      </c>
      <c r="AB14" s="57">
        <f t="shared" si="0"/>
        <v>6.666666666666667</v>
      </c>
      <c r="AC14" s="57">
        <f t="shared" si="0"/>
        <v>6.666666666666667</v>
      </c>
      <c r="AD14" s="57">
        <f t="shared" si="0"/>
        <v>6.666666666666667</v>
      </c>
      <c r="AE14" s="57">
        <f t="shared" si="0"/>
        <v>6.666666666666667</v>
      </c>
      <c r="AF14" s="57">
        <f t="shared" si="0"/>
        <v>6.666666666666667</v>
      </c>
      <c r="AG14" s="57">
        <f t="shared" si="0"/>
        <v>6.666666666666667</v>
      </c>
      <c r="AH14" s="57">
        <f t="shared" si="0"/>
        <v>6.666666666666667</v>
      </c>
      <c r="AI14" s="57">
        <f t="shared" si="0"/>
        <v>6.666666666666667</v>
      </c>
      <c r="AJ14" s="57">
        <f t="shared" si="0"/>
        <v>6.666666666666667</v>
      </c>
      <c r="AK14" s="57">
        <f t="shared" si="0"/>
        <v>6.666666666666667</v>
      </c>
      <c r="AL14" s="57">
        <f t="shared" si="0"/>
        <v>6.666666666666667</v>
      </c>
      <c r="AM14" s="57">
        <f t="shared" si="0"/>
        <v>6.666666666666667</v>
      </c>
      <c r="AN14" s="57">
        <f t="shared" si="0"/>
        <v>6.666666666666667</v>
      </c>
      <c r="AO14" s="57">
        <f t="shared" si="0"/>
        <v>6.666666666666667</v>
      </c>
      <c r="AP14" s="57">
        <f t="shared" si="0"/>
        <v>6.666666666666667</v>
      </c>
      <c r="AQ14" s="57">
        <f t="shared" si="0"/>
        <v>6.666666666666667</v>
      </c>
      <c r="AR14" s="57">
        <f t="shared" si="0"/>
        <v>6.666666666666667</v>
      </c>
      <c r="AS14" s="57">
        <f t="shared" si="0"/>
        <v>6.666666666666667</v>
      </c>
      <c r="AT14" s="57">
        <f t="shared" si="0"/>
        <v>6.666666666666667</v>
      </c>
      <c r="AU14" s="57">
        <f t="shared" si="0"/>
        <v>6.666666666666667</v>
      </c>
      <c r="AV14" s="57">
        <f t="shared" si="0"/>
        <v>6.666666666666667</v>
      </c>
      <c r="AW14" s="57">
        <f t="shared" si="0"/>
        <v>6.666666666666667</v>
      </c>
      <c r="AX14" s="57">
        <f t="shared" si="0"/>
        <v>6.666666666666667</v>
      </c>
      <c r="AY14" s="57">
        <f t="shared" si="0"/>
        <v>6.666666666666667</v>
      </c>
      <c r="AZ14" s="57">
        <f t="shared" si="0"/>
        <v>6.666666666666667</v>
      </c>
      <c r="BA14" s="57">
        <f t="shared" si="0"/>
        <v>6.666666666666667</v>
      </c>
      <c r="BB14" s="57">
        <f t="shared" si="0"/>
        <v>6.666666666666667</v>
      </c>
      <c r="BC14" s="57">
        <f t="shared" si="0"/>
        <v>6.666666666666667</v>
      </c>
      <c r="BD14" s="57">
        <f t="shared" si="0"/>
        <v>6.666666666666667</v>
      </c>
      <c r="BE14" s="57">
        <f t="shared" si="0"/>
        <v>6.666666666666667</v>
      </c>
      <c r="BF14" s="57">
        <f t="shared" si="0"/>
        <v>6.666666666666667</v>
      </c>
      <c r="BG14" s="57">
        <f t="shared" si="0"/>
        <v>6.666666666666667</v>
      </c>
      <c r="BH14" s="57">
        <f t="shared" si="0"/>
        <v>6.666666666666667</v>
      </c>
      <c r="BI14" s="57">
        <f t="shared" si="0"/>
        <v>6.666666666666667</v>
      </c>
      <c r="BJ14" s="57">
        <f t="shared" si="0"/>
        <v>6.666666666666667</v>
      </c>
      <c r="BK14" s="57">
        <f t="shared" si="0"/>
        <v>6.666666666666667</v>
      </c>
      <c r="BL14" s="57">
        <f t="shared" si="0"/>
        <v>6.666666666666667</v>
      </c>
    </row>
    <row r="15" spans="1:64" x14ac:dyDescent="0.45">
      <c r="A15" s="103"/>
      <c r="B15" s="81" t="s">
        <v>43</v>
      </c>
      <c r="C15" s="81"/>
      <c r="D15" s="57">
        <f>D11/D14</f>
        <v>2.5499999999999998</v>
      </c>
      <c r="E15" s="57">
        <f t="shared" ref="E15:BL15" si="1">E11/E14</f>
        <v>2.5499999999999998</v>
      </c>
      <c r="F15" s="57">
        <f t="shared" si="1"/>
        <v>2.5499999999999998</v>
      </c>
      <c r="G15" s="57">
        <f t="shared" si="1"/>
        <v>2.5499999999999998</v>
      </c>
      <c r="H15" s="57">
        <f t="shared" si="1"/>
        <v>2.5499999999999998</v>
      </c>
      <c r="I15" s="57">
        <f t="shared" si="1"/>
        <v>2.5499999999999998</v>
      </c>
      <c r="J15" s="57">
        <f t="shared" si="1"/>
        <v>2.5499999999999998</v>
      </c>
      <c r="K15" s="57">
        <f t="shared" si="1"/>
        <v>2.5499999999999998</v>
      </c>
      <c r="L15" s="57">
        <f t="shared" si="1"/>
        <v>2.5499999999999998</v>
      </c>
      <c r="M15" s="57">
        <f t="shared" si="1"/>
        <v>2.5499999999999998</v>
      </c>
      <c r="N15" s="57">
        <f t="shared" si="1"/>
        <v>2.5499999999999998</v>
      </c>
      <c r="O15" s="57">
        <f t="shared" si="1"/>
        <v>2.5499999999999998</v>
      </c>
      <c r="P15" s="57">
        <f t="shared" si="1"/>
        <v>2.5499999999999998</v>
      </c>
      <c r="Q15" s="57">
        <f t="shared" si="1"/>
        <v>2.5499999999999998</v>
      </c>
      <c r="R15" s="57">
        <f t="shared" si="1"/>
        <v>2.5499999999999998</v>
      </c>
      <c r="S15" s="57">
        <f t="shared" si="1"/>
        <v>2.5499999999999998</v>
      </c>
      <c r="T15" s="57">
        <f t="shared" si="1"/>
        <v>2.5499999999999998</v>
      </c>
      <c r="U15" s="57">
        <f t="shared" si="1"/>
        <v>2.5499999999999998</v>
      </c>
      <c r="V15" s="57">
        <f t="shared" si="1"/>
        <v>2.5499999999999998</v>
      </c>
      <c r="W15" s="57">
        <f t="shared" si="1"/>
        <v>2.5499999999999998</v>
      </c>
      <c r="X15" s="57">
        <f t="shared" si="1"/>
        <v>2.5499999999999998</v>
      </c>
      <c r="Y15" s="57">
        <f t="shared" si="1"/>
        <v>2.5499999999999998</v>
      </c>
      <c r="Z15" s="57">
        <f t="shared" si="1"/>
        <v>2.5499999999999998</v>
      </c>
      <c r="AA15" s="57">
        <f t="shared" si="1"/>
        <v>2.5499999999999998</v>
      </c>
      <c r="AB15" s="57">
        <f t="shared" si="1"/>
        <v>2.5499999999999998</v>
      </c>
      <c r="AC15" s="57">
        <f t="shared" si="1"/>
        <v>2.5499999999999998</v>
      </c>
      <c r="AD15" s="57">
        <f t="shared" si="1"/>
        <v>2.5499999999999998</v>
      </c>
      <c r="AE15" s="57">
        <f t="shared" si="1"/>
        <v>2.5499999999999998</v>
      </c>
      <c r="AF15" s="57">
        <f t="shared" si="1"/>
        <v>2.5499999999999998</v>
      </c>
      <c r="AG15" s="57">
        <f t="shared" si="1"/>
        <v>2.5499999999999998</v>
      </c>
      <c r="AH15" s="57">
        <f t="shared" si="1"/>
        <v>2.5499999999999998</v>
      </c>
      <c r="AI15" s="57">
        <f t="shared" si="1"/>
        <v>2.5499999999999998</v>
      </c>
      <c r="AJ15" s="57">
        <f t="shared" si="1"/>
        <v>2.5499999999999998</v>
      </c>
      <c r="AK15" s="57">
        <f t="shared" si="1"/>
        <v>2.5499999999999998</v>
      </c>
      <c r="AL15" s="57">
        <f t="shared" si="1"/>
        <v>2.5499999999999998</v>
      </c>
      <c r="AM15" s="57">
        <f t="shared" si="1"/>
        <v>2.5499999999999998</v>
      </c>
      <c r="AN15" s="57">
        <f t="shared" si="1"/>
        <v>2.5499999999999998</v>
      </c>
      <c r="AO15" s="57">
        <f t="shared" si="1"/>
        <v>2.5499999999999998</v>
      </c>
      <c r="AP15" s="57">
        <f t="shared" si="1"/>
        <v>2.5499999999999998</v>
      </c>
      <c r="AQ15" s="57">
        <f t="shared" si="1"/>
        <v>2.5499999999999998</v>
      </c>
      <c r="AR15" s="57">
        <f t="shared" si="1"/>
        <v>2.5499999999999998</v>
      </c>
      <c r="AS15" s="57">
        <f t="shared" si="1"/>
        <v>2.5499999999999998</v>
      </c>
      <c r="AT15" s="57">
        <f t="shared" si="1"/>
        <v>2.5499999999999998</v>
      </c>
      <c r="AU15" s="57">
        <f t="shared" si="1"/>
        <v>2.5499999999999998</v>
      </c>
      <c r="AV15" s="57">
        <f t="shared" si="1"/>
        <v>2.5499999999999998</v>
      </c>
      <c r="AW15" s="57">
        <f t="shared" si="1"/>
        <v>2.5499999999999998</v>
      </c>
      <c r="AX15" s="57">
        <f t="shared" si="1"/>
        <v>2.5499999999999998</v>
      </c>
      <c r="AY15" s="57">
        <f t="shared" si="1"/>
        <v>2.5499999999999998</v>
      </c>
      <c r="AZ15" s="57">
        <f t="shared" si="1"/>
        <v>2.5499999999999998</v>
      </c>
      <c r="BA15" s="57">
        <f t="shared" si="1"/>
        <v>2.5499999999999998</v>
      </c>
      <c r="BB15" s="57">
        <f t="shared" si="1"/>
        <v>2.5499999999999998</v>
      </c>
      <c r="BC15" s="57">
        <f t="shared" si="1"/>
        <v>2.5499999999999998</v>
      </c>
      <c r="BD15" s="57">
        <f t="shared" si="1"/>
        <v>2.5499999999999998</v>
      </c>
      <c r="BE15" s="57">
        <f t="shared" si="1"/>
        <v>2.5499999999999998</v>
      </c>
      <c r="BF15" s="57">
        <f t="shared" si="1"/>
        <v>2.5499999999999998</v>
      </c>
      <c r="BG15" s="57">
        <f t="shared" si="1"/>
        <v>2.5499999999999998</v>
      </c>
      <c r="BH15" s="57">
        <f t="shared" si="1"/>
        <v>2.5499999999999998</v>
      </c>
      <c r="BI15" s="57">
        <f t="shared" si="1"/>
        <v>2.5499999999999998</v>
      </c>
      <c r="BJ15" s="57">
        <f t="shared" si="1"/>
        <v>2.5499999999999998</v>
      </c>
      <c r="BK15" s="57">
        <f t="shared" si="1"/>
        <v>2.5499999999999998</v>
      </c>
      <c r="BL15" s="57">
        <f t="shared" si="1"/>
        <v>2.5499999999999998</v>
      </c>
    </row>
    <row r="16" spans="1:64" x14ac:dyDescent="0.45">
      <c r="A16" s="103"/>
      <c r="B16" s="81" t="s">
        <v>44</v>
      </c>
      <c r="C16" s="81"/>
      <c r="D16" s="63">
        <v>2.58</v>
      </c>
      <c r="E16" s="63">
        <v>2.58</v>
      </c>
      <c r="F16" s="63">
        <v>2.58</v>
      </c>
      <c r="G16" s="63">
        <v>2.58</v>
      </c>
      <c r="H16" s="63">
        <v>2.58</v>
      </c>
      <c r="I16" s="63">
        <v>2.58</v>
      </c>
      <c r="J16" s="63">
        <v>2.58</v>
      </c>
      <c r="K16" s="63">
        <v>2.58</v>
      </c>
      <c r="L16" s="63">
        <v>2.58</v>
      </c>
      <c r="M16" s="63">
        <v>2.58</v>
      </c>
      <c r="N16" s="63">
        <v>2.58</v>
      </c>
      <c r="O16" s="63">
        <v>2.58</v>
      </c>
      <c r="P16" s="63">
        <v>2.58</v>
      </c>
      <c r="Q16" s="63">
        <v>2.58</v>
      </c>
      <c r="R16" s="63">
        <v>2.58</v>
      </c>
      <c r="S16" s="63">
        <v>2.58</v>
      </c>
      <c r="T16" s="63">
        <v>2.58</v>
      </c>
      <c r="U16" s="63">
        <v>2.58</v>
      </c>
      <c r="V16" s="63">
        <v>2.58</v>
      </c>
      <c r="W16" s="63">
        <v>2.58</v>
      </c>
      <c r="X16" s="63">
        <v>2.58</v>
      </c>
      <c r="Y16" s="63">
        <v>2.58</v>
      </c>
      <c r="Z16" s="63">
        <v>2.58</v>
      </c>
      <c r="AA16" s="63">
        <v>2.58</v>
      </c>
      <c r="AB16" s="63">
        <v>2.58</v>
      </c>
      <c r="AC16" s="63">
        <v>2.58</v>
      </c>
      <c r="AD16" s="63">
        <v>2.58</v>
      </c>
      <c r="AE16" s="63">
        <v>2.58</v>
      </c>
      <c r="AF16" s="63">
        <v>2.58</v>
      </c>
      <c r="AG16" s="63">
        <v>2.58</v>
      </c>
      <c r="AH16" s="63">
        <v>2.58</v>
      </c>
      <c r="AI16" s="63">
        <v>2.58</v>
      </c>
      <c r="AJ16" s="63">
        <v>2.58</v>
      </c>
      <c r="AK16" s="63">
        <v>2.58</v>
      </c>
      <c r="AL16" s="63">
        <v>2.58</v>
      </c>
      <c r="AM16" s="63">
        <v>2.58</v>
      </c>
      <c r="AN16" s="63">
        <v>2.58</v>
      </c>
      <c r="AO16" s="63">
        <v>2.58</v>
      </c>
      <c r="AP16" s="63">
        <v>2.58</v>
      </c>
      <c r="AQ16" s="63">
        <v>2.58</v>
      </c>
      <c r="AR16" s="63">
        <v>2.58</v>
      </c>
      <c r="AS16" s="63">
        <v>2.58</v>
      </c>
      <c r="AT16" s="63">
        <v>2.58</v>
      </c>
      <c r="AU16" s="63">
        <v>2.58</v>
      </c>
      <c r="AV16" s="63">
        <v>2.58</v>
      </c>
      <c r="AW16" s="63">
        <v>2.58</v>
      </c>
      <c r="AX16" s="63">
        <v>2.58</v>
      </c>
      <c r="AY16" s="63">
        <v>2.58</v>
      </c>
      <c r="AZ16" s="63">
        <v>2.58</v>
      </c>
      <c r="BA16" s="63">
        <v>2.58</v>
      </c>
      <c r="BB16" s="63">
        <v>2.58</v>
      </c>
      <c r="BC16" s="63">
        <v>2.58</v>
      </c>
      <c r="BD16" s="63">
        <v>2.58</v>
      </c>
      <c r="BE16" s="63">
        <v>2.58</v>
      </c>
      <c r="BF16" s="63">
        <v>2.58</v>
      </c>
      <c r="BG16" s="63">
        <v>2.58</v>
      </c>
      <c r="BH16" s="63">
        <v>2.58</v>
      </c>
      <c r="BI16" s="63">
        <v>2.58</v>
      </c>
      <c r="BJ16" s="63">
        <v>2.58</v>
      </c>
      <c r="BK16" s="63">
        <v>2.58</v>
      </c>
      <c r="BL16" s="63">
        <v>2.58</v>
      </c>
    </row>
    <row r="17" spans="1:64" x14ac:dyDescent="0.45">
      <c r="A17" s="103"/>
      <c r="B17" s="82" t="s">
        <v>45</v>
      </c>
      <c r="C17" s="82"/>
      <c r="D17" s="58">
        <f>D11*D16</f>
        <v>43.86</v>
      </c>
      <c r="E17" s="58">
        <f>E11*E16</f>
        <v>43.86</v>
      </c>
      <c r="F17" s="58">
        <f t="shared" ref="F17:BL17" si="2">F11*F16</f>
        <v>43.86</v>
      </c>
      <c r="G17" s="58">
        <f t="shared" si="2"/>
        <v>43.86</v>
      </c>
      <c r="H17" s="58">
        <f t="shared" si="2"/>
        <v>43.86</v>
      </c>
      <c r="I17" s="58">
        <f t="shared" si="2"/>
        <v>43.86</v>
      </c>
      <c r="J17" s="58">
        <f t="shared" si="2"/>
        <v>43.86</v>
      </c>
      <c r="K17" s="58">
        <f t="shared" si="2"/>
        <v>43.86</v>
      </c>
      <c r="L17" s="58">
        <f t="shared" si="2"/>
        <v>43.86</v>
      </c>
      <c r="M17" s="58">
        <f t="shared" si="2"/>
        <v>43.86</v>
      </c>
      <c r="N17" s="58">
        <f t="shared" si="2"/>
        <v>43.86</v>
      </c>
      <c r="O17" s="58">
        <f t="shared" si="2"/>
        <v>43.86</v>
      </c>
      <c r="P17" s="58">
        <f t="shared" si="2"/>
        <v>43.86</v>
      </c>
      <c r="Q17" s="58">
        <f t="shared" si="2"/>
        <v>43.86</v>
      </c>
      <c r="R17" s="58">
        <f t="shared" si="2"/>
        <v>43.86</v>
      </c>
      <c r="S17" s="58">
        <f t="shared" si="2"/>
        <v>43.86</v>
      </c>
      <c r="T17" s="58">
        <f t="shared" si="2"/>
        <v>43.86</v>
      </c>
      <c r="U17" s="58">
        <f t="shared" si="2"/>
        <v>43.86</v>
      </c>
      <c r="V17" s="58">
        <f t="shared" si="2"/>
        <v>43.86</v>
      </c>
      <c r="W17" s="58">
        <f t="shared" si="2"/>
        <v>43.86</v>
      </c>
      <c r="X17" s="58">
        <f t="shared" si="2"/>
        <v>43.86</v>
      </c>
      <c r="Y17" s="58">
        <f t="shared" si="2"/>
        <v>43.86</v>
      </c>
      <c r="Z17" s="58">
        <f t="shared" si="2"/>
        <v>43.86</v>
      </c>
      <c r="AA17" s="58">
        <f t="shared" si="2"/>
        <v>43.86</v>
      </c>
      <c r="AB17" s="58">
        <f t="shared" si="2"/>
        <v>43.86</v>
      </c>
      <c r="AC17" s="58">
        <f t="shared" si="2"/>
        <v>43.86</v>
      </c>
      <c r="AD17" s="58">
        <f t="shared" si="2"/>
        <v>43.86</v>
      </c>
      <c r="AE17" s="58">
        <f t="shared" si="2"/>
        <v>43.86</v>
      </c>
      <c r="AF17" s="58">
        <f t="shared" si="2"/>
        <v>43.86</v>
      </c>
      <c r="AG17" s="58">
        <f t="shared" si="2"/>
        <v>43.86</v>
      </c>
      <c r="AH17" s="58">
        <f t="shared" si="2"/>
        <v>43.86</v>
      </c>
      <c r="AI17" s="58">
        <f t="shared" si="2"/>
        <v>43.86</v>
      </c>
      <c r="AJ17" s="58">
        <f t="shared" si="2"/>
        <v>43.86</v>
      </c>
      <c r="AK17" s="58">
        <f t="shared" si="2"/>
        <v>43.86</v>
      </c>
      <c r="AL17" s="58">
        <f t="shared" si="2"/>
        <v>43.86</v>
      </c>
      <c r="AM17" s="58">
        <f t="shared" si="2"/>
        <v>43.86</v>
      </c>
      <c r="AN17" s="58">
        <f t="shared" si="2"/>
        <v>43.86</v>
      </c>
      <c r="AO17" s="58">
        <f t="shared" si="2"/>
        <v>43.86</v>
      </c>
      <c r="AP17" s="58">
        <f t="shared" si="2"/>
        <v>43.86</v>
      </c>
      <c r="AQ17" s="58">
        <f t="shared" si="2"/>
        <v>43.86</v>
      </c>
      <c r="AR17" s="58">
        <f t="shared" si="2"/>
        <v>43.86</v>
      </c>
      <c r="AS17" s="58">
        <f t="shared" si="2"/>
        <v>43.86</v>
      </c>
      <c r="AT17" s="58">
        <f t="shared" si="2"/>
        <v>43.86</v>
      </c>
      <c r="AU17" s="58">
        <f t="shared" si="2"/>
        <v>43.86</v>
      </c>
      <c r="AV17" s="58">
        <f t="shared" si="2"/>
        <v>43.86</v>
      </c>
      <c r="AW17" s="58">
        <f t="shared" si="2"/>
        <v>43.86</v>
      </c>
      <c r="AX17" s="58">
        <f t="shared" si="2"/>
        <v>43.86</v>
      </c>
      <c r="AY17" s="58">
        <f t="shared" si="2"/>
        <v>43.86</v>
      </c>
      <c r="AZ17" s="58">
        <f t="shared" si="2"/>
        <v>43.86</v>
      </c>
      <c r="BA17" s="58">
        <f t="shared" si="2"/>
        <v>43.86</v>
      </c>
      <c r="BB17" s="58">
        <f t="shared" si="2"/>
        <v>43.86</v>
      </c>
      <c r="BC17" s="58">
        <f t="shared" si="2"/>
        <v>43.86</v>
      </c>
      <c r="BD17" s="58">
        <f t="shared" si="2"/>
        <v>43.86</v>
      </c>
      <c r="BE17" s="58">
        <f t="shared" si="2"/>
        <v>43.86</v>
      </c>
      <c r="BF17" s="58">
        <f t="shared" si="2"/>
        <v>43.86</v>
      </c>
      <c r="BG17" s="58">
        <f t="shared" si="2"/>
        <v>43.86</v>
      </c>
      <c r="BH17" s="58">
        <f t="shared" si="2"/>
        <v>43.86</v>
      </c>
      <c r="BI17" s="58">
        <f t="shared" si="2"/>
        <v>43.86</v>
      </c>
      <c r="BJ17" s="58">
        <f t="shared" si="2"/>
        <v>43.86</v>
      </c>
      <c r="BK17" s="58">
        <f t="shared" si="2"/>
        <v>43.86</v>
      </c>
      <c r="BL17" s="58">
        <f t="shared" si="2"/>
        <v>43.86</v>
      </c>
    </row>
    <row r="18" spans="1:64" ht="15" customHeight="1" x14ac:dyDescent="0.45">
      <c r="A18" s="103"/>
      <c r="B18" s="83" t="s">
        <v>47</v>
      </c>
      <c r="C18" s="83"/>
      <c r="D18" s="58">
        <f>D17</f>
        <v>43.86</v>
      </c>
      <c r="E18" s="58">
        <f>E17</f>
        <v>43.86</v>
      </c>
      <c r="F18" s="58">
        <f t="shared" ref="F18:BL18" si="3">F17</f>
        <v>43.86</v>
      </c>
      <c r="G18" s="58">
        <f t="shared" si="3"/>
        <v>43.86</v>
      </c>
      <c r="H18" s="58">
        <f t="shared" si="3"/>
        <v>43.86</v>
      </c>
      <c r="I18" s="58">
        <f t="shared" si="3"/>
        <v>43.86</v>
      </c>
      <c r="J18" s="58">
        <f t="shared" si="3"/>
        <v>43.86</v>
      </c>
      <c r="K18" s="58">
        <f t="shared" si="3"/>
        <v>43.86</v>
      </c>
      <c r="L18" s="58">
        <f t="shared" si="3"/>
        <v>43.86</v>
      </c>
      <c r="M18" s="58">
        <f t="shared" si="3"/>
        <v>43.86</v>
      </c>
      <c r="N18" s="58">
        <f t="shared" si="3"/>
        <v>43.86</v>
      </c>
      <c r="O18" s="58">
        <f t="shared" si="3"/>
        <v>43.86</v>
      </c>
      <c r="P18" s="58">
        <f t="shared" si="3"/>
        <v>43.86</v>
      </c>
      <c r="Q18" s="58">
        <f t="shared" si="3"/>
        <v>43.86</v>
      </c>
      <c r="R18" s="58">
        <f t="shared" si="3"/>
        <v>43.86</v>
      </c>
      <c r="S18" s="58">
        <f t="shared" si="3"/>
        <v>43.86</v>
      </c>
      <c r="T18" s="58">
        <f t="shared" si="3"/>
        <v>43.86</v>
      </c>
      <c r="U18" s="58">
        <f t="shared" si="3"/>
        <v>43.86</v>
      </c>
      <c r="V18" s="58">
        <f t="shared" si="3"/>
        <v>43.86</v>
      </c>
      <c r="W18" s="58">
        <f t="shared" si="3"/>
        <v>43.86</v>
      </c>
      <c r="X18" s="58">
        <f t="shared" si="3"/>
        <v>43.86</v>
      </c>
      <c r="Y18" s="58">
        <f t="shared" si="3"/>
        <v>43.86</v>
      </c>
      <c r="Z18" s="58">
        <f t="shared" si="3"/>
        <v>43.86</v>
      </c>
      <c r="AA18" s="58">
        <f t="shared" si="3"/>
        <v>43.86</v>
      </c>
      <c r="AB18" s="58">
        <f t="shared" si="3"/>
        <v>43.86</v>
      </c>
      <c r="AC18" s="58">
        <f t="shared" si="3"/>
        <v>43.86</v>
      </c>
      <c r="AD18" s="58">
        <f t="shared" si="3"/>
        <v>43.86</v>
      </c>
      <c r="AE18" s="58">
        <f t="shared" si="3"/>
        <v>43.86</v>
      </c>
      <c r="AF18" s="58">
        <f t="shared" si="3"/>
        <v>43.86</v>
      </c>
      <c r="AG18" s="58">
        <f t="shared" si="3"/>
        <v>43.86</v>
      </c>
      <c r="AH18" s="58">
        <f t="shared" si="3"/>
        <v>43.86</v>
      </c>
      <c r="AI18" s="58">
        <f t="shared" si="3"/>
        <v>43.86</v>
      </c>
      <c r="AJ18" s="58">
        <f t="shared" si="3"/>
        <v>43.86</v>
      </c>
      <c r="AK18" s="58">
        <f t="shared" si="3"/>
        <v>43.86</v>
      </c>
      <c r="AL18" s="58">
        <f t="shared" si="3"/>
        <v>43.86</v>
      </c>
      <c r="AM18" s="58">
        <f t="shared" si="3"/>
        <v>43.86</v>
      </c>
      <c r="AN18" s="58">
        <f t="shared" si="3"/>
        <v>43.86</v>
      </c>
      <c r="AO18" s="58">
        <f t="shared" si="3"/>
        <v>43.86</v>
      </c>
      <c r="AP18" s="58">
        <f t="shared" si="3"/>
        <v>43.86</v>
      </c>
      <c r="AQ18" s="58">
        <f t="shared" si="3"/>
        <v>43.86</v>
      </c>
      <c r="AR18" s="58">
        <f t="shared" si="3"/>
        <v>43.86</v>
      </c>
      <c r="AS18" s="58">
        <f t="shared" si="3"/>
        <v>43.86</v>
      </c>
      <c r="AT18" s="58">
        <f t="shared" si="3"/>
        <v>43.86</v>
      </c>
      <c r="AU18" s="58">
        <f t="shared" si="3"/>
        <v>43.86</v>
      </c>
      <c r="AV18" s="58">
        <f t="shared" si="3"/>
        <v>43.86</v>
      </c>
      <c r="AW18" s="58">
        <f t="shared" si="3"/>
        <v>43.86</v>
      </c>
      <c r="AX18" s="58">
        <f t="shared" si="3"/>
        <v>43.86</v>
      </c>
      <c r="AY18" s="58">
        <f t="shared" si="3"/>
        <v>43.86</v>
      </c>
      <c r="AZ18" s="58">
        <f t="shared" si="3"/>
        <v>43.86</v>
      </c>
      <c r="BA18" s="58">
        <f t="shared" si="3"/>
        <v>43.86</v>
      </c>
      <c r="BB18" s="58">
        <f t="shared" si="3"/>
        <v>43.86</v>
      </c>
      <c r="BC18" s="58">
        <f t="shared" si="3"/>
        <v>43.86</v>
      </c>
      <c r="BD18" s="58">
        <f t="shared" si="3"/>
        <v>43.86</v>
      </c>
      <c r="BE18" s="58">
        <f t="shared" si="3"/>
        <v>43.86</v>
      </c>
      <c r="BF18" s="58">
        <f t="shared" si="3"/>
        <v>43.86</v>
      </c>
      <c r="BG18" s="58">
        <f t="shared" si="3"/>
        <v>43.86</v>
      </c>
      <c r="BH18" s="58">
        <f t="shared" si="3"/>
        <v>43.86</v>
      </c>
      <c r="BI18" s="58">
        <f t="shared" si="3"/>
        <v>43.86</v>
      </c>
      <c r="BJ18" s="58">
        <f t="shared" si="3"/>
        <v>43.86</v>
      </c>
      <c r="BK18" s="58">
        <f t="shared" si="3"/>
        <v>43.86</v>
      </c>
      <c r="BL18" s="58">
        <f t="shared" si="3"/>
        <v>43.86</v>
      </c>
    </row>
    <row r="19" spans="1:64" ht="15" customHeight="1" x14ac:dyDescent="0.45">
      <c r="A19" s="103"/>
      <c r="B19" s="83" t="s">
        <v>76</v>
      </c>
      <c r="C19" s="83"/>
      <c r="D19" s="58">
        <f t="shared" ref="D19:AI19" si="4">D18*(D21-C21)</f>
        <v>0</v>
      </c>
      <c r="E19" s="58">
        <f t="shared" si="4"/>
        <v>438.6</v>
      </c>
      <c r="F19" s="58">
        <f t="shared" si="4"/>
        <v>438.6</v>
      </c>
      <c r="G19" s="58">
        <f t="shared" si="4"/>
        <v>438.6</v>
      </c>
      <c r="H19" s="58">
        <f t="shared" si="4"/>
        <v>438.6</v>
      </c>
      <c r="I19" s="58">
        <f t="shared" si="4"/>
        <v>438.6</v>
      </c>
      <c r="J19" s="58">
        <f t="shared" si="4"/>
        <v>438.6</v>
      </c>
      <c r="K19" s="58">
        <f t="shared" si="4"/>
        <v>438.6</v>
      </c>
      <c r="L19" s="58">
        <f t="shared" si="4"/>
        <v>438.6</v>
      </c>
      <c r="M19" s="58">
        <f t="shared" si="4"/>
        <v>438.6</v>
      </c>
      <c r="N19" s="58">
        <f t="shared" si="4"/>
        <v>438.6</v>
      </c>
      <c r="O19" s="58">
        <f t="shared" si="4"/>
        <v>438.6</v>
      </c>
      <c r="P19" s="58">
        <f t="shared" si="4"/>
        <v>438.6</v>
      </c>
      <c r="Q19" s="58">
        <f t="shared" si="4"/>
        <v>438.6</v>
      </c>
      <c r="R19" s="58">
        <f t="shared" si="4"/>
        <v>438.6</v>
      </c>
      <c r="S19" s="58">
        <f t="shared" si="4"/>
        <v>438.6</v>
      </c>
      <c r="T19" s="58">
        <f t="shared" si="4"/>
        <v>438.6</v>
      </c>
      <c r="U19" s="58">
        <f t="shared" si="4"/>
        <v>438.6</v>
      </c>
      <c r="V19" s="58">
        <f t="shared" si="4"/>
        <v>438.6</v>
      </c>
      <c r="W19" s="58">
        <f t="shared" si="4"/>
        <v>438.6</v>
      </c>
      <c r="X19" s="58">
        <f t="shared" si="4"/>
        <v>438.6</v>
      </c>
      <c r="Y19" s="58">
        <f t="shared" si="4"/>
        <v>438.6</v>
      </c>
      <c r="Z19" s="58">
        <f t="shared" si="4"/>
        <v>438.6</v>
      </c>
      <c r="AA19" s="58">
        <f t="shared" si="4"/>
        <v>438.6</v>
      </c>
      <c r="AB19" s="58">
        <f t="shared" si="4"/>
        <v>438.6</v>
      </c>
      <c r="AC19" s="58">
        <f t="shared" si="4"/>
        <v>438.6</v>
      </c>
      <c r="AD19" s="58">
        <f t="shared" si="4"/>
        <v>438.6</v>
      </c>
      <c r="AE19" s="58">
        <f t="shared" si="4"/>
        <v>438.6</v>
      </c>
      <c r="AF19" s="58">
        <f t="shared" si="4"/>
        <v>438.6</v>
      </c>
      <c r="AG19" s="58">
        <f t="shared" si="4"/>
        <v>438.6</v>
      </c>
      <c r="AH19" s="58">
        <f t="shared" si="4"/>
        <v>438.6</v>
      </c>
      <c r="AI19" s="58">
        <f t="shared" si="4"/>
        <v>438.6</v>
      </c>
      <c r="AJ19" s="58">
        <f t="shared" ref="AJ19:BL19" si="5">AJ18*(AJ21-AI21)</f>
        <v>438.6</v>
      </c>
      <c r="AK19" s="58">
        <f t="shared" si="5"/>
        <v>438.6</v>
      </c>
      <c r="AL19" s="58">
        <f t="shared" si="5"/>
        <v>438.6</v>
      </c>
      <c r="AM19" s="58">
        <f t="shared" si="5"/>
        <v>438.6</v>
      </c>
      <c r="AN19" s="58">
        <f t="shared" si="5"/>
        <v>438.6</v>
      </c>
      <c r="AO19" s="58">
        <f t="shared" si="5"/>
        <v>438.6</v>
      </c>
      <c r="AP19" s="58">
        <f t="shared" si="5"/>
        <v>438.6</v>
      </c>
      <c r="AQ19" s="58">
        <f t="shared" si="5"/>
        <v>438.6</v>
      </c>
      <c r="AR19" s="58">
        <f t="shared" si="5"/>
        <v>438.6</v>
      </c>
      <c r="AS19" s="58">
        <f t="shared" si="5"/>
        <v>438.6</v>
      </c>
      <c r="AT19" s="58">
        <f t="shared" si="5"/>
        <v>438.6</v>
      </c>
      <c r="AU19" s="58">
        <f t="shared" si="5"/>
        <v>438.6</v>
      </c>
      <c r="AV19" s="58">
        <f t="shared" si="5"/>
        <v>438.6</v>
      </c>
      <c r="AW19" s="58">
        <f t="shared" si="5"/>
        <v>438.6</v>
      </c>
      <c r="AX19" s="58">
        <f t="shared" si="5"/>
        <v>438.6</v>
      </c>
      <c r="AY19" s="58">
        <f t="shared" si="5"/>
        <v>438.6</v>
      </c>
      <c r="AZ19" s="58">
        <f t="shared" si="5"/>
        <v>438.6</v>
      </c>
      <c r="BA19" s="58">
        <f t="shared" si="5"/>
        <v>438.6</v>
      </c>
      <c r="BB19" s="58">
        <f t="shared" si="5"/>
        <v>438.6</v>
      </c>
      <c r="BC19" s="58">
        <f t="shared" si="5"/>
        <v>438.6</v>
      </c>
      <c r="BD19" s="58">
        <f t="shared" si="5"/>
        <v>438.6</v>
      </c>
      <c r="BE19" s="58">
        <f t="shared" si="5"/>
        <v>438.6</v>
      </c>
      <c r="BF19" s="58">
        <f t="shared" si="5"/>
        <v>438.6</v>
      </c>
      <c r="BG19" s="58">
        <f t="shared" si="5"/>
        <v>438.6</v>
      </c>
      <c r="BH19" s="58">
        <f t="shared" si="5"/>
        <v>438.6</v>
      </c>
      <c r="BI19" s="58">
        <f t="shared" si="5"/>
        <v>438.6</v>
      </c>
      <c r="BJ19" s="58">
        <f t="shared" si="5"/>
        <v>438.6</v>
      </c>
      <c r="BK19" s="58">
        <f t="shared" si="5"/>
        <v>438.6</v>
      </c>
      <c r="BL19" s="58">
        <f t="shared" si="5"/>
        <v>438.6</v>
      </c>
    </row>
    <row r="20" spans="1:64" ht="15" customHeight="1" thickBot="1" x14ac:dyDescent="0.5">
      <c r="A20" s="103"/>
      <c r="B20" s="83" t="s">
        <v>46</v>
      </c>
      <c r="C20" s="83"/>
      <c r="D20" s="58">
        <f t="shared" ref="D20:AI20" si="6">(D19/10)/(D30-C30)</f>
        <v>0</v>
      </c>
      <c r="E20" s="58">
        <f t="shared" si="6"/>
        <v>438.60000000000935</v>
      </c>
      <c r="F20" s="58">
        <f t="shared" si="6"/>
        <v>219.29999999999688</v>
      </c>
      <c r="G20" s="58">
        <f t="shared" si="6"/>
        <v>438.60000000000935</v>
      </c>
      <c r="H20" s="58">
        <f t="shared" si="6"/>
        <v>219.30000000000078</v>
      </c>
      <c r="I20" s="58">
        <f t="shared" si="6"/>
        <v>438.59999999999377</v>
      </c>
      <c r="J20" s="58">
        <f t="shared" si="6"/>
        <v>219.30000000000078</v>
      </c>
      <c r="K20" s="58">
        <f t="shared" si="6"/>
        <v>219.30000000000078</v>
      </c>
      <c r="L20" s="58">
        <f t="shared" si="6"/>
        <v>219.29999999999688</v>
      </c>
      <c r="M20" s="58">
        <f t="shared" si="6"/>
        <v>219.30000000000078</v>
      </c>
      <c r="N20" s="58">
        <f t="shared" si="6"/>
        <v>219.30000000000078</v>
      </c>
      <c r="O20" s="58">
        <f t="shared" si="6"/>
        <v>219.30000000000078</v>
      </c>
      <c r="P20" s="58">
        <f t="shared" si="6"/>
        <v>146.19999999999965</v>
      </c>
      <c r="Q20" s="58">
        <f t="shared" si="6"/>
        <v>146.19999999999965</v>
      </c>
      <c r="R20" s="58">
        <f t="shared" si="6"/>
        <v>219.30000000000078</v>
      </c>
      <c r="S20" s="58">
        <f t="shared" si="6"/>
        <v>219.30000000000078</v>
      </c>
      <c r="T20" s="58">
        <f t="shared" si="6"/>
        <v>146.19999999999965</v>
      </c>
      <c r="U20" s="58">
        <f t="shared" si="6"/>
        <v>87.72</v>
      </c>
      <c r="V20" s="58">
        <f t="shared" si="6"/>
        <v>146.19999999999965</v>
      </c>
      <c r="W20" s="58">
        <f t="shared" si="6"/>
        <v>219.30000000000078</v>
      </c>
      <c r="X20" s="58">
        <f t="shared" si="6"/>
        <v>109.65000000000039</v>
      </c>
      <c r="Y20" s="58">
        <f t="shared" si="6"/>
        <v>219.29999999999688</v>
      </c>
      <c r="Z20" s="58">
        <f t="shared" si="6"/>
        <v>146.20000000000138</v>
      </c>
      <c r="AA20" s="58">
        <f t="shared" si="6"/>
        <v>219.29999999999688</v>
      </c>
      <c r="AB20" s="58">
        <f t="shared" si="6"/>
        <v>219.30000000000078</v>
      </c>
      <c r="AC20" s="58">
        <f t="shared" si="6"/>
        <v>109.65000000000039</v>
      </c>
      <c r="AD20" s="58">
        <f t="shared" si="6"/>
        <v>219.30000000000078</v>
      </c>
      <c r="AE20" s="58">
        <f t="shared" si="6"/>
        <v>438.59999999999377</v>
      </c>
      <c r="AF20" s="58">
        <f t="shared" si="6"/>
        <v>219.30000000000078</v>
      </c>
      <c r="AG20" s="58">
        <f t="shared" si="6"/>
        <v>146.19999999999965</v>
      </c>
      <c r="AH20" s="58">
        <f t="shared" si="6"/>
        <v>146.19999999999965</v>
      </c>
      <c r="AI20" s="58">
        <f t="shared" si="6"/>
        <v>219.30000000000078</v>
      </c>
      <c r="AJ20" s="58">
        <f t="shared" ref="AJ20:BE20" si="7">(AJ19/10)/(AJ30-AI30)</f>
        <v>438.59999999999377</v>
      </c>
      <c r="AK20" s="58">
        <f t="shared" si="7"/>
        <v>146.20000000000138</v>
      </c>
      <c r="AL20" s="58">
        <f t="shared" si="7"/>
        <v>146.19999999999965</v>
      </c>
      <c r="AM20" s="58">
        <f t="shared" si="7"/>
        <v>438.59999999999377</v>
      </c>
      <c r="AN20" s="58">
        <f t="shared" si="7"/>
        <v>219.30000000000078</v>
      </c>
      <c r="AO20" s="58">
        <f t="shared" si="7"/>
        <v>438.59999999999377</v>
      </c>
      <c r="AP20" s="58">
        <f t="shared" si="7"/>
        <v>146.20000000000138</v>
      </c>
      <c r="AQ20" s="58">
        <f t="shared" si="7"/>
        <v>438.59999999999377</v>
      </c>
      <c r="AR20" s="58">
        <f t="shared" si="7"/>
        <v>438.59999999999377</v>
      </c>
      <c r="AS20" s="58">
        <f t="shared" si="7"/>
        <v>219.30000000000078</v>
      </c>
      <c r="AT20" s="58">
        <f t="shared" si="7"/>
        <v>219.30000000000078</v>
      </c>
      <c r="AU20" s="58">
        <v>219.3</v>
      </c>
      <c r="AV20" s="58">
        <f t="shared" si="7"/>
        <v>438.59999999999377</v>
      </c>
      <c r="AW20" s="58">
        <f t="shared" si="7"/>
        <v>438.60000000000935</v>
      </c>
      <c r="AX20" s="58">
        <f t="shared" si="7"/>
        <v>438.59999999999377</v>
      </c>
      <c r="AY20" s="58">
        <f t="shared" si="7"/>
        <v>438.60000000000935</v>
      </c>
      <c r="AZ20" s="58">
        <f t="shared" si="7"/>
        <v>438.59999999999377</v>
      </c>
      <c r="BA20" s="58">
        <f t="shared" si="7"/>
        <v>438.59999999999377</v>
      </c>
      <c r="BB20" s="58">
        <v>4238.6000000000004</v>
      </c>
      <c r="BC20" s="58">
        <f t="shared" si="7"/>
        <v>146.20000000000138</v>
      </c>
      <c r="BD20" s="58">
        <f t="shared" si="7"/>
        <v>438.59999999999377</v>
      </c>
      <c r="BE20" s="58">
        <f t="shared" si="7"/>
        <v>219.29999999999688</v>
      </c>
      <c r="BF20" s="58">
        <f t="shared" ref="BF20" si="8">(BF19/10)/(BF30-BE30)</f>
        <v>219.30000000000467</v>
      </c>
      <c r="BG20" s="58">
        <v>219.3</v>
      </c>
      <c r="BH20" s="58">
        <f t="shared" ref="BH20" si="9">(BH19/10)/(BH30-BG30)</f>
        <v>146.19999999999791</v>
      </c>
      <c r="BI20" s="58">
        <f t="shared" ref="BI20" si="10">(BI19/10)/(BI30-BH30)</f>
        <v>438.60000000002492</v>
      </c>
      <c r="BJ20" s="58">
        <v>438.6</v>
      </c>
      <c r="BK20" s="58">
        <v>438.6</v>
      </c>
      <c r="BL20" s="58">
        <f t="shared" ref="BL20" si="11">(BL19/10)/(BL30-BK30)</f>
        <v>438.59999999999377</v>
      </c>
    </row>
    <row r="21" spans="1:64" ht="14.65" thickBot="1" x14ac:dyDescent="0.5">
      <c r="A21" s="115"/>
      <c r="B21" s="110" t="s">
        <v>2</v>
      </c>
      <c r="C21" s="111"/>
      <c r="D21" s="77">
        <v>0</v>
      </c>
      <c r="E21" s="78">
        <v>10</v>
      </c>
      <c r="F21" s="77">
        <v>20</v>
      </c>
      <c r="G21" s="77">
        <v>30</v>
      </c>
      <c r="H21" s="77">
        <v>40</v>
      </c>
      <c r="I21" s="77">
        <v>50</v>
      </c>
      <c r="J21" s="78">
        <v>60</v>
      </c>
      <c r="K21" s="77">
        <v>70</v>
      </c>
      <c r="L21" s="77">
        <v>80</v>
      </c>
      <c r="M21" s="77">
        <v>90</v>
      </c>
      <c r="N21" s="77">
        <v>100</v>
      </c>
      <c r="O21" s="78">
        <v>110</v>
      </c>
      <c r="P21" s="77">
        <v>120</v>
      </c>
      <c r="Q21" s="77">
        <v>130</v>
      </c>
      <c r="R21" s="77">
        <v>140</v>
      </c>
      <c r="S21" s="77">
        <v>150</v>
      </c>
      <c r="T21" s="78">
        <v>160</v>
      </c>
      <c r="U21" s="77">
        <v>170</v>
      </c>
      <c r="V21" s="77">
        <v>180</v>
      </c>
      <c r="W21" s="77">
        <v>190</v>
      </c>
      <c r="X21" s="77">
        <v>200</v>
      </c>
      <c r="Y21" s="78">
        <v>210</v>
      </c>
      <c r="Z21" s="77">
        <v>220</v>
      </c>
      <c r="AA21" s="77">
        <v>230</v>
      </c>
      <c r="AB21" s="77">
        <v>240</v>
      </c>
      <c r="AC21" s="77">
        <v>250</v>
      </c>
      <c r="AD21" s="78">
        <v>260</v>
      </c>
      <c r="AE21" s="77">
        <v>270</v>
      </c>
      <c r="AF21" s="77">
        <v>280</v>
      </c>
      <c r="AG21" s="77">
        <v>290</v>
      </c>
      <c r="AH21" s="77">
        <v>300</v>
      </c>
      <c r="AI21" s="112">
        <v>310</v>
      </c>
      <c r="AJ21" s="112">
        <v>320</v>
      </c>
      <c r="AK21" s="112">
        <v>330</v>
      </c>
      <c r="AL21" s="112">
        <v>340</v>
      </c>
      <c r="AM21" s="112">
        <v>350</v>
      </c>
      <c r="AN21" s="112">
        <v>360</v>
      </c>
      <c r="AO21" s="112">
        <v>370</v>
      </c>
      <c r="AP21" s="112">
        <v>380</v>
      </c>
      <c r="AQ21" s="112">
        <v>390</v>
      </c>
      <c r="AR21" s="112">
        <v>400</v>
      </c>
      <c r="AS21" s="112">
        <v>410</v>
      </c>
      <c r="AT21" s="112">
        <v>420</v>
      </c>
      <c r="AU21" s="112">
        <v>430</v>
      </c>
      <c r="AV21" s="112">
        <v>440</v>
      </c>
      <c r="AW21" s="112">
        <v>450</v>
      </c>
      <c r="AX21" s="112">
        <v>460</v>
      </c>
      <c r="AY21" s="112">
        <v>470</v>
      </c>
      <c r="AZ21" s="112">
        <v>480</v>
      </c>
      <c r="BA21" s="112">
        <v>490</v>
      </c>
      <c r="BB21" s="112">
        <v>500</v>
      </c>
      <c r="BC21" s="112">
        <v>510</v>
      </c>
      <c r="BD21" s="112">
        <v>520</v>
      </c>
      <c r="BE21" s="112">
        <v>530</v>
      </c>
      <c r="BF21" s="112">
        <v>540</v>
      </c>
      <c r="BG21" s="112">
        <v>550</v>
      </c>
      <c r="BH21" s="112">
        <v>560</v>
      </c>
      <c r="BI21" s="112">
        <v>570</v>
      </c>
      <c r="BJ21" s="112">
        <v>580</v>
      </c>
      <c r="BK21" s="112">
        <v>590</v>
      </c>
      <c r="BL21" s="127">
        <v>600</v>
      </c>
    </row>
    <row r="22" spans="1:64" ht="30" customHeight="1" x14ac:dyDescent="0.45">
      <c r="A22" s="159" t="s">
        <v>74</v>
      </c>
      <c r="B22" s="122" t="s">
        <v>36</v>
      </c>
      <c r="C22" s="65"/>
      <c r="D22" s="49">
        <v>20.3</v>
      </c>
      <c r="E22" s="49">
        <v>20.5</v>
      </c>
      <c r="F22" s="49">
        <v>20.5</v>
      </c>
      <c r="G22" s="49">
        <v>20.5</v>
      </c>
      <c r="H22" s="49">
        <v>20.7</v>
      </c>
      <c r="I22" s="49">
        <v>20.9</v>
      </c>
      <c r="J22" s="49">
        <v>21</v>
      </c>
      <c r="K22" s="49">
        <v>21.2</v>
      </c>
      <c r="L22" s="49">
        <v>21.4</v>
      </c>
      <c r="M22" s="49">
        <v>21.7</v>
      </c>
      <c r="N22" s="49">
        <v>22</v>
      </c>
      <c r="O22" s="49">
        <v>22.3</v>
      </c>
      <c r="P22" s="49">
        <v>22.6</v>
      </c>
      <c r="Q22" s="49">
        <v>22.9</v>
      </c>
      <c r="R22" s="49">
        <v>23.3</v>
      </c>
      <c r="S22" s="49">
        <v>23.6</v>
      </c>
      <c r="T22" s="49">
        <v>24</v>
      </c>
      <c r="U22" s="49">
        <v>24.2</v>
      </c>
      <c r="V22" s="49">
        <v>24.7</v>
      </c>
      <c r="W22" s="49">
        <v>25.2</v>
      </c>
      <c r="X22" s="49">
        <v>25.4</v>
      </c>
      <c r="Y22" s="49">
        <v>25.9</v>
      </c>
      <c r="Z22" s="49">
        <v>26.3</v>
      </c>
      <c r="AA22" s="49">
        <v>26.8</v>
      </c>
      <c r="AB22" s="49">
        <v>27.3</v>
      </c>
      <c r="AC22" s="49">
        <v>27.8</v>
      </c>
      <c r="AD22" s="49">
        <v>28.3</v>
      </c>
      <c r="AE22" s="49">
        <v>28.8</v>
      </c>
      <c r="AF22" s="49">
        <v>29.3</v>
      </c>
      <c r="AG22" s="49">
        <v>29.8</v>
      </c>
      <c r="AH22" s="49">
        <v>30.4</v>
      </c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153" t="s">
        <v>69</v>
      </c>
      <c r="AV22" s="154"/>
      <c r="AW22" s="154"/>
      <c r="AX22" s="154"/>
      <c r="AY22" s="155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</row>
    <row r="23" spans="1:64" ht="30" customHeight="1" thickBot="1" x14ac:dyDescent="0.5">
      <c r="A23" s="160"/>
      <c r="B23" s="121" t="s">
        <v>37</v>
      </c>
      <c r="C23" s="84"/>
      <c r="D23" s="48">
        <v>22.4</v>
      </c>
      <c r="E23" s="48">
        <v>22.6</v>
      </c>
      <c r="F23" s="48">
        <v>22.6</v>
      </c>
      <c r="G23" s="48">
        <v>22.6</v>
      </c>
      <c r="H23" s="48">
        <v>22.7</v>
      </c>
      <c r="I23" s="48">
        <v>22.8</v>
      </c>
      <c r="J23" s="48">
        <v>22.8</v>
      </c>
      <c r="K23" s="48">
        <v>22.8</v>
      </c>
      <c r="L23" s="48">
        <v>22.8</v>
      </c>
      <c r="M23" s="48">
        <v>22.8</v>
      </c>
      <c r="N23" s="48">
        <v>22.8</v>
      </c>
      <c r="O23" s="48">
        <v>22.8</v>
      </c>
      <c r="P23" s="48">
        <v>22.8</v>
      </c>
      <c r="Q23" s="48">
        <v>22.9</v>
      </c>
      <c r="R23" s="48">
        <v>22.9</v>
      </c>
      <c r="S23" s="48">
        <v>22.9</v>
      </c>
      <c r="T23" s="48">
        <v>22.9</v>
      </c>
      <c r="U23" s="48">
        <v>22.9</v>
      </c>
      <c r="V23" s="48">
        <v>23</v>
      </c>
      <c r="W23" s="48">
        <v>23</v>
      </c>
      <c r="X23" s="48">
        <v>23</v>
      </c>
      <c r="Y23" s="48">
        <v>23.1</v>
      </c>
      <c r="Z23" s="48">
        <v>23.2</v>
      </c>
      <c r="AA23" s="48">
        <v>23.2</v>
      </c>
      <c r="AB23" s="48">
        <v>23.3</v>
      </c>
      <c r="AC23" s="48">
        <v>23.4</v>
      </c>
      <c r="AD23" s="48">
        <v>23.5</v>
      </c>
      <c r="AE23" s="48">
        <v>23.6</v>
      </c>
      <c r="AF23" s="48">
        <v>23.7</v>
      </c>
      <c r="AG23" s="48">
        <v>23.8</v>
      </c>
      <c r="AH23" s="48">
        <v>23.9</v>
      </c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156"/>
      <c r="AV23" s="157"/>
      <c r="AW23" s="157"/>
      <c r="AX23" s="157"/>
      <c r="AY23" s="158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</row>
    <row r="24" spans="1:64" x14ac:dyDescent="0.45">
      <c r="A24" s="108"/>
      <c r="B24" s="11" t="s">
        <v>71</v>
      </c>
      <c r="C24" s="11"/>
      <c r="D24" s="66">
        <v>1</v>
      </c>
      <c r="E24" s="66">
        <v>1</v>
      </c>
      <c r="F24" s="66">
        <v>1</v>
      </c>
      <c r="G24" s="66">
        <v>1</v>
      </c>
      <c r="H24" s="66">
        <v>1</v>
      </c>
      <c r="I24" s="66">
        <v>1</v>
      </c>
      <c r="J24" s="66">
        <v>1</v>
      </c>
      <c r="K24" s="66">
        <v>1</v>
      </c>
      <c r="L24" s="66">
        <v>1</v>
      </c>
      <c r="M24" s="66">
        <v>1</v>
      </c>
      <c r="N24" s="66">
        <v>1</v>
      </c>
      <c r="O24" s="66">
        <v>1</v>
      </c>
      <c r="P24" s="66">
        <v>1</v>
      </c>
      <c r="Q24" s="66">
        <v>1</v>
      </c>
      <c r="R24" s="66">
        <v>1</v>
      </c>
      <c r="S24" s="66">
        <v>1</v>
      </c>
      <c r="T24" s="66">
        <v>1</v>
      </c>
      <c r="U24" s="66">
        <v>1</v>
      </c>
      <c r="V24" s="66">
        <v>1</v>
      </c>
      <c r="W24" s="66">
        <v>1</v>
      </c>
      <c r="X24" s="66">
        <v>1</v>
      </c>
      <c r="Y24" s="66">
        <v>1</v>
      </c>
      <c r="Z24" s="66">
        <v>1</v>
      </c>
      <c r="AA24" s="66">
        <v>1</v>
      </c>
      <c r="AB24" s="66">
        <v>1</v>
      </c>
      <c r="AC24" s="66">
        <v>1</v>
      </c>
      <c r="AD24" s="66">
        <v>1</v>
      </c>
      <c r="AE24" s="66">
        <v>1</v>
      </c>
      <c r="AF24" s="66">
        <v>1</v>
      </c>
      <c r="AG24" s="66">
        <v>1</v>
      </c>
      <c r="AH24" s="66">
        <v>1</v>
      </c>
      <c r="AI24" s="66">
        <v>1</v>
      </c>
      <c r="AJ24" s="66">
        <v>1</v>
      </c>
      <c r="AK24" s="66">
        <v>1</v>
      </c>
      <c r="AL24" s="66">
        <v>1</v>
      </c>
      <c r="AM24" s="66">
        <v>1</v>
      </c>
      <c r="AN24" s="66">
        <v>1</v>
      </c>
      <c r="AO24" s="66">
        <v>1</v>
      </c>
      <c r="AP24" s="66">
        <v>1</v>
      </c>
      <c r="AQ24" s="66">
        <v>1</v>
      </c>
      <c r="AR24" s="66">
        <v>1</v>
      </c>
      <c r="AS24" s="66">
        <v>1</v>
      </c>
      <c r="AT24" s="66">
        <v>1</v>
      </c>
      <c r="AU24" s="66">
        <v>1</v>
      </c>
      <c r="AV24" s="66">
        <v>1</v>
      </c>
      <c r="AW24" s="66">
        <v>1</v>
      </c>
      <c r="AX24" s="66">
        <v>1</v>
      </c>
      <c r="AY24" s="66">
        <v>1</v>
      </c>
      <c r="AZ24" s="66">
        <v>1</v>
      </c>
      <c r="BA24" s="66">
        <v>1</v>
      </c>
      <c r="BB24" s="66">
        <v>1</v>
      </c>
      <c r="BC24" s="66">
        <v>1</v>
      </c>
      <c r="BD24" s="66">
        <v>1</v>
      </c>
      <c r="BE24" s="66">
        <v>1</v>
      </c>
      <c r="BF24" s="66">
        <v>1</v>
      </c>
      <c r="BG24" s="66">
        <v>1</v>
      </c>
      <c r="BH24" s="66">
        <v>1</v>
      </c>
      <c r="BI24" s="66">
        <v>1</v>
      </c>
      <c r="BJ24" s="66">
        <v>1</v>
      </c>
      <c r="BK24" s="66">
        <v>1</v>
      </c>
      <c r="BL24" s="67">
        <v>1</v>
      </c>
    </row>
    <row r="25" spans="1:64" x14ac:dyDescent="0.45">
      <c r="A25" s="106"/>
      <c r="B25" s="98" t="s">
        <v>70</v>
      </c>
      <c r="C25" s="98"/>
      <c r="D25" s="99">
        <v>1</v>
      </c>
      <c r="E25" s="99">
        <v>1</v>
      </c>
      <c r="F25" s="99">
        <v>1</v>
      </c>
      <c r="G25" s="99">
        <v>1</v>
      </c>
      <c r="H25" s="99">
        <v>1</v>
      </c>
      <c r="I25" s="99">
        <v>1</v>
      </c>
      <c r="J25" s="99">
        <v>1</v>
      </c>
      <c r="K25" s="99">
        <v>1</v>
      </c>
      <c r="L25" s="99">
        <v>1</v>
      </c>
      <c r="M25" s="99">
        <v>1</v>
      </c>
      <c r="N25" s="99">
        <v>1</v>
      </c>
      <c r="O25" s="99">
        <v>1</v>
      </c>
      <c r="P25" s="99">
        <v>1</v>
      </c>
      <c r="Q25" s="99">
        <v>1</v>
      </c>
      <c r="R25" s="99">
        <v>1</v>
      </c>
      <c r="S25" s="99">
        <v>1</v>
      </c>
      <c r="T25" s="99">
        <v>1</v>
      </c>
      <c r="U25" s="99">
        <v>1</v>
      </c>
      <c r="V25" s="99">
        <v>1</v>
      </c>
      <c r="W25" s="99">
        <v>1</v>
      </c>
      <c r="X25" s="99">
        <v>1</v>
      </c>
      <c r="Y25" s="99">
        <v>1</v>
      </c>
      <c r="Z25" s="99">
        <v>1</v>
      </c>
      <c r="AA25" s="99">
        <v>1</v>
      </c>
      <c r="AB25" s="99">
        <v>1</v>
      </c>
      <c r="AC25" s="99">
        <v>1</v>
      </c>
      <c r="AD25" s="99">
        <v>1</v>
      </c>
      <c r="AE25" s="99">
        <v>1</v>
      </c>
      <c r="AF25" s="99">
        <v>1</v>
      </c>
      <c r="AG25" s="99">
        <v>1</v>
      </c>
      <c r="AH25" s="99">
        <v>1</v>
      </c>
      <c r="AI25" s="99">
        <v>1</v>
      </c>
      <c r="AJ25" s="99">
        <v>1</v>
      </c>
      <c r="AK25" s="99">
        <v>1</v>
      </c>
      <c r="AL25" s="99">
        <v>1</v>
      </c>
      <c r="AM25" s="99">
        <v>1</v>
      </c>
      <c r="AN25" s="99">
        <v>1</v>
      </c>
      <c r="AO25" s="99">
        <v>1</v>
      </c>
      <c r="AP25" s="99">
        <v>1</v>
      </c>
      <c r="AQ25" s="99">
        <v>1</v>
      </c>
      <c r="AR25" s="99">
        <v>1</v>
      </c>
      <c r="AS25" s="99">
        <v>1</v>
      </c>
      <c r="AT25" s="99">
        <v>1</v>
      </c>
      <c r="AU25" s="99">
        <v>1</v>
      </c>
      <c r="AV25" s="99">
        <v>1</v>
      </c>
      <c r="AW25" s="99">
        <v>1</v>
      </c>
      <c r="AX25" s="99">
        <v>1</v>
      </c>
      <c r="AY25" s="99">
        <v>1</v>
      </c>
      <c r="AZ25" s="99">
        <v>1</v>
      </c>
      <c r="BA25" s="99">
        <v>1</v>
      </c>
      <c r="BB25" s="99">
        <v>1</v>
      </c>
      <c r="BC25" s="99">
        <v>1</v>
      </c>
      <c r="BD25" s="99">
        <v>1</v>
      </c>
      <c r="BE25" s="99">
        <v>1</v>
      </c>
      <c r="BF25" s="99">
        <v>1</v>
      </c>
      <c r="BG25" s="99">
        <v>1</v>
      </c>
      <c r="BH25" s="99">
        <v>1</v>
      </c>
      <c r="BI25" s="99">
        <v>1</v>
      </c>
      <c r="BJ25" s="99">
        <v>1</v>
      </c>
      <c r="BK25" s="99">
        <v>1</v>
      </c>
      <c r="BL25" s="126">
        <v>1</v>
      </c>
    </row>
    <row r="26" spans="1:64" x14ac:dyDescent="0.45">
      <c r="A26" s="103"/>
      <c r="B26" s="116" t="s">
        <v>1</v>
      </c>
      <c r="C26" s="116"/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  <c r="U26" s="50">
        <v>1</v>
      </c>
      <c r="V26" s="50">
        <v>1</v>
      </c>
      <c r="W26" s="50">
        <v>1</v>
      </c>
      <c r="X26" s="50">
        <v>1</v>
      </c>
      <c r="Y26" s="50">
        <v>1</v>
      </c>
      <c r="Z26" s="50">
        <v>1</v>
      </c>
      <c r="AA26" s="50">
        <v>1</v>
      </c>
      <c r="AB26" s="50">
        <v>1</v>
      </c>
      <c r="AC26" s="50">
        <v>1</v>
      </c>
      <c r="AD26" s="50">
        <v>1</v>
      </c>
      <c r="AE26" s="50">
        <v>1</v>
      </c>
      <c r="AF26" s="50">
        <v>1</v>
      </c>
      <c r="AG26" s="50">
        <v>1</v>
      </c>
      <c r="AH26" s="50">
        <v>1</v>
      </c>
      <c r="AI26" s="50">
        <v>1</v>
      </c>
      <c r="AJ26" s="50">
        <v>1</v>
      </c>
      <c r="AK26" s="50">
        <v>1</v>
      </c>
      <c r="AL26" s="50">
        <v>1</v>
      </c>
      <c r="AM26" s="50">
        <v>1</v>
      </c>
      <c r="AN26" s="50">
        <v>1</v>
      </c>
      <c r="AO26" s="50">
        <v>1</v>
      </c>
      <c r="AP26" s="50">
        <v>1</v>
      </c>
      <c r="AQ26" s="50">
        <v>1</v>
      </c>
      <c r="AR26" s="50">
        <v>1</v>
      </c>
      <c r="AS26" s="50">
        <v>1</v>
      </c>
      <c r="AT26" s="50">
        <v>1</v>
      </c>
      <c r="AU26" s="50">
        <v>1</v>
      </c>
      <c r="AV26" s="50">
        <v>1</v>
      </c>
      <c r="AW26" s="50">
        <v>1</v>
      </c>
      <c r="AX26" s="50">
        <v>1</v>
      </c>
      <c r="AY26" s="50">
        <v>1</v>
      </c>
      <c r="AZ26" s="50">
        <v>1</v>
      </c>
      <c r="BA26" s="50">
        <v>1</v>
      </c>
      <c r="BB26" s="50">
        <v>1</v>
      </c>
      <c r="BC26" s="50">
        <v>1</v>
      </c>
      <c r="BD26" s="50">
        <v>1</v>
      </c>
      <c r="BE26" s="50">
        <v>1</v>
      </c>
      <c r="BF26" s="50">
        <v>1</v>
      </c>
      <c r="BG26" s="50">
        <v>1</v>
      </c>
      <c r="BH26" s="50">
        <v>1</v>
      </c>
      <c r="BI26" s="50">
        <v>1</v>
      </c>
      <c r="BJ26" s="50">
        <v>1</v>
      </c>
      <c r="BK26" s="50">
        <v>1</v>
      </c>
      <c r="BL26" s="131">
        <v>1</v>
      </c>
    </row>
    <row r="27" spans="1:64" x14ac:dyDescent="0.45">
      <c r="A27" s="106"/>
      <c r="B27" s="117" t="s">
        <v>38</v>
      </c>
      <c r="C27" s="50"/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50">
        <v>0</v>
      </c>
      <c r="V27" s="50">
        <v>0</v>
      </c>
      <c r="W27" s="50">
        <v>0</v>
      </c>
      <c r="X27" s="50">
        <v>0</v>
      </c>
      <c r="Y27" s="50">
        <v>0</v>
      </c>
      <c r="Z27" s="50">
        <v>0</v>
      </c>
      <c r="AA27" s="50">
        <v>0</v>
      </c>
      <c r="AB27" s="50">
        <v>0</v>
      </c>
      <c r="AC27" s="50">
        <v>0</v>
      </c>
      <c r="AD27" s="50">
        <v>0</v>
      </c>
      <c r="AE27" s="50">
        <v>0</v>
      </c>
      <c r="AF27" s="50">
        <v>0</v>
      </c>
      <c r="AG27" s="69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  <c r="BA27" s="70">
        <v>0</v>
      </c>
      <c r="BB27" s="70">
        <v>0</v>
      </c>
      <c r="BC27" s="70">
        <v>0</v>
      </c>
      <c r="BD27" s="70">
        <v>0</v>
      </c>
      <c r="BE27" s="70">
        <v>0</v>
      </c>
      <c r="BF27" s="70">
        <v>0</v>
      </c>
      <c r="BG27" s="70">
        <v>0</v>
      </c>
      <c r="BH27" s="70">
        <v>0</v>
      </c>
      <c r="BI27" s="70">
        <v>0</v>
      </c>
      <c r="BJ27" s="70">
        <v>0</v>
      </c>
      <c r="BK27" s="70">
        <v>0</v>
      </c>
      <c r="BL27" s="131">
        <v>0</v>
      </c>
    </row>
    <row r="28" spans="1:64" ht="14.65" thickBot="1" x14ac:dyDescent="0.5">
      <c r="A28" s="106"/>
      <c r="B28" s="7" t="s">
        <v>39</v>
      </c>
      <c r="C28" s="8"/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51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9">
        <v>0</v>
      </c>
    </row>
    <row r="29" spans="1:64" ht="14.65" thickBot="1" x14ac:dyDescent="0.5">
      <c r="A29" s="108"/>
      <c r="B29" s="101" t="s">
        <v>2</v>
      </c>
      <c r="C29" s="64"/>
      <c r="D29" s="77">
        <v>0</v>
      </c>
      <c r="E29" s="78">
        <v>10</v>
      </c>
      <c r="F29" s="77">
        <v>20</v>
      </c>
      <c r="G29" s="77">
        <v>30</v>
      </c>
      <c r="H29" s="77">
        <v>40</v>
      </c>
      <c r="I29" s="77">
        <v>50</v>
      </c>
      <c r="J29" s="78">
        <v>60</v>
      </c>
      <c r="K29" s="77">
        <v>70</v>
      </c>
      <c r="L29" s="77">
        <v>80</v>
      </c>
      <c r="M29" s="77">
        <v>90</v>
      </c>
      <c r="N29" s="77">
        <v>100</v>
      </c>
      <c r="O29" s="78">
        <v>110</v>
      </c>
      <c r="P29" s="77">
        <v>120</v>
      </c>
      <c r="Q29" s="77">
        <v>130</v>
      </c>
      <c r="R29" s="77">
        <v>140</v>
      </c>
      <c r="S29" s="77">
        <v>150</v>
      </c>
      <c r="T29" s="78">
        <v>160</v>
      </c>
      <c r="U29" s="77">
        <v>170</v>
      </c>
      <c r="V29" s="77">
        <v>180</v>
      </c>
      <c r="W29" s="77">
        <v>190</v>
      </c>
      <c r="X29" s="77">
        <v>200</v>
      </c>
      <c r="Y29" s="78">
        <v>210</v>
      </c>
      <c r="Z29" s="77">
        <v>220</v>
      </c>
      <c r="AA29" s="77">
        <v>230</v>
      </c>
      <c r="AB29" s="77">
        <v>240</v>
      </c>
      <c r="AC29" s="77">
        <v>250</v>
      </c>
      <c r="AD29" s="78">
        <v>260</v>
      </c>
      <c r="AE29" s="77">
        <v>270</v>
      </c>
      <c r="AF29" s="77">
        <v>280</v>
      </c>
      <c r="AG29" s="77">
        <v>290</v>
      </c>
      <c r="AH29" s="78">
        <v>300</v>
      </c>
      <c r="AI29" s="77">
        <v>310</v>
      </c>
      <c r="AJ29" s="77">
        <v>320</v>
      </c>
      <c r="AK29" s="77">
        <v>330</v>
      </c>
      <c r="AL29" s="78">
        <v>340</v>
      </c>
      <c r="AM29" s="77">
        <v>350</v>
      </c>
      <c r="AN29" s="77">
        <v>360</v>
      </c>
      <c r="AO29" s="77">
        <v>370</v>
      </c>
      <c r="AP29" s="78">
        <v>380</v>
      </c>
      <c r="AQ29" s="77">
        <v>390</v>
      </c>
      <c r="AR29" s="77">
        <v>400</v>
      </c>
      <c r="AS29" s="77">
        <v>410</v>
      </c>
      <c r="AT29" s="78">
        <v>420</v>
      </c>
      <c r="AU29" s="77">
        <v>430</v>
      </c>
      <c r="AV29" s="77">
        <v>440</v>
      </c>
      <c r="AW29" s="77">
        <v>450</v>
      </c>
      <c r="AX29" s="78">
        <v>460</v>
      </c>
      <c r="AY29" s="77">
        <v>470</v>
      </c>
      <c r="AZ29" s="77">
        <v>480</v>
      </c>
      <c r="BA29" s="77">
        <v>490</v>
      </c>
      <c r="BB29" s="78">
        <v>500</v>
      </c>
      <c r="BC29" s="77">
        <v>510</v>
      </c>
      <c r="BD29" s="77">
        <v>520</v>
      </c>
      <c r="BE29" s="77">
        <v>530</v>
      </c>
      <c r="BF29" s="78">
        <v>540</v>
      </c>
      <c r="BG29" s="77">
        <v>550</v>
      </c>
      <c r="BH29" s="77">
        <v>560</v>
      </c>
      <c r="BI29" s="77">
        <v>570</v>
      </c>
      <c r="BJ29" s="78">
        <v>580</v>
      </c>
      <c r="BK29" s="77">
        <v>590</v>
      </c>
      <c r="BL29" s="127">
        <v>600</v>
      </c>
    </row>
    <row r="30" spans="1:64" s="62" customFormat="1" ht="30" customHeight="1" x14ac:dyDescent="0.45">
      <c r="A30" s="161" t="s">
        <v>75</v>
      </c>
      <c r="B30" s="122" t="s">
        <v>36</v>
      </c>
      <c r="C30" s="65"/>
      <c r="D30" s="25">
        <v>22.3</v>
      </c>
      <c r="E30" s="25">
        <v>22.4</v>
      </c>
      <c r="F30" s="25">
        <v>22.6</v>
      </c>
      <c r="G30" s="25">
        <v>22.7</v>
      </c>
      <c r="H30" s="25">
        <v>22.9</v>
      </c>
      <c r="I30" s="25">
        <v>23</v>
      </c>
      <c r="J30" s="25">
        <v>23.2</v>
      </c>
      <c r="K30" s="25">
        <v>23.4</v>
      </c>
      <c r="L30" s="25">
        <v>23.6</v>
      </c>
      <c r="M30" s="25">
        <v>23.8</v>
      </c>
      <c r="N30" s="25">
        <v>24</v>
      </c>
      <c r="O30" s="25">
        <v>24.2</v>
      </c>
      <c r="P30" s="25">
        <v>24.5</v>
      </c>
      <c r="Q30" s="25">
        <v>24.8</v>
      </c>
      <c r="R30" s="25">
        <v>25</v>
      </c>
      <c r="S30" s="25">
        <v>25.2</v>
      </c>
      <c r="T30" s="25">
        <v>25.5</v>
      </c>
      <c r="U30" s="25">
        <v>26</v>
      </c>
      <c r="V30" s="25">
        <v>26.3</v>
      </c>
      <c r="W30" s="25">
        <v>26.5</v>
      </c>
      <c r="X30" s="25">
        <v>26.9</v>
      </c>
      <c r="Y30" s="25">
        <v>27.1</v>
      </c>
      <c r="Z30" s="25">
        <v>27.4</v>
      </c>
      <c r="AA30" s="25">
        <v>27.6</v>
      </c>
      <c r="AB30" s="25">
        <v>27.8</v>
      </c>
      <c r="AC30" s="25">
        <v>28.2</v>
      </c>
      <c r="AD30" s="25">
        <v>28.4</v>
      </c>
      <c r="AE30" s="25">
        <v>28.5</v>
      </c>
      <c r="AF30" s="25">
        <v>28.7</v>
      </c>
      <c r="AG30" s="25">
        <v>29</v>
      </c>
      <c r="AH30" s="25">
        <v>29.3</v>
      </c>
      <c r="AI30" s="25">
        <v>29.5</v>
      </c>
      <c r="AJ30" s="25">
        <v>29.6</v>
      </c>
      <c r="AK30" s="25">
        <v>29.9</v>
      </c>
      <c r="AL30" s="25">
        <v>30.2</v>
      </c>
      <c r="AM30" s="25">
        <v>30.3</v>
      </c>
      <c r="AN30" s="25">
        <v>30.5</v>
      </c>
      <c r="AO30" s="25">
        <v>30.6</v>
      </c>
      <c r="AP30" s="25">
        <v>30.9</v>
      </c>
      <c r="AQ30" s="25">
        <v>31</v>
      </c>
      <c r="AR30" s="25">
        <v>31.1</v>
      </c>
      <c r="AS30" s="25">
        <v>31.3</v>
      </c>
      <c r="AT30" s="25">
        <v>31.5</v>
      </c>
      <c r="AU30" s="25">
        <v>31.5</v>
      </c>
      <c r="AV30" s="25">
        <v>31.6</v>
      </c>
      <c r="AW30" s="25">
        <v>31.7</v>
      </c>
      <c r="AX30" s="25">
        <v>31.8</v>
      </c>
      <c r="AY30" s="25">
        <v>31.9</v>
      </c>
      <c r="AZ30" s="25">
        <v>32</v>
      </c>
      <c r="BA30" s="25">
        <v>32.1</v>
      </c>
      <c r="BB30" s="25">
        <v>32.1</v>
      </c>
      <c r="BC30" s="25">
        <v>32.4</v>
      </c>
      <c r="BD30" s="25">
        <v>32.5</v>
      </c>
      <c r="BE30" s="25">
        <v>32.700000000000003</v>
      </c>
      <c r="BF30" s="25">
        <v>32.9</v>
      </c>
      <c r="BG30" s="25">
        <v>32.9</v>
      </c>
      <c r="BH30" s="25">
        <v>33.200000000000003</v>
      </c>
      <c r="BI30" s="25">
        <v>33.299999999999997</v>
      </c>
      <c r="BJ30" s="25">
        <v>33.299999999999997</v>
      </c>
      <c r="BK30" s="25">
        <v>33.299999999999997</v>
      </c>
      <c r="BL30" s="25">
        <v>33.4</v>
      </c>
    </row>
    <row r="31" spans="1:64" ht="30" customHeight="1" thickBot="1" x14ac:dyDescent="0.5">
      <c r="A31" s="162"/>
      <c r="B31" s="121" t="s">
        <v>37</v>
      </c>
      <c r="C31" s="24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139" t="s">
        <v>68</v>
      </c>
      <c r="AE31" s="140"/>
      <c r="AF31" s="140"/>
      <c r="AG31" s="140"/>
      <c r="AH31" s="140"/>
      <c r="AI31" s="140"/>
      <c r="AJ31" s="140"/>
      <c r="AK31" s="140"/>
      <c r="AL31" s="141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</row>
    <row r="32" spans="1:64" x14ac:dyDescent="0.45">
      <c r="A32" s="109"/>
      <c r="B32" s="26"/>
      <c r="C32" s="26"/>
      <c r="D32" s="27"/>
      <c r="E32" s="2"/>
      <c r="F32" s="28"/>
      <c r="G32" s="26"/>
      <c r="H32" s="26"/>
      <c r="I32" s="27"/>
      <c r="J32" s="26"/>
      <c r="K32" s="163"/>
      <c r="L32" s="163"/>
      <c r="M32" s="2"/>
      <c r="N32" s="28"/>
      <c r="O32" s="26"/>
      <c r="P32" s="26"/>
      <c r="Q32" s="26"/>
      <c r="R32" s="27"/>
      <c r="S32" s="26"/>
      <c r="T32" s="39"/>
      <c r="U32" s="39"/>
      <c r="V32" s="2"/>
      <c r="W32" s="28"/>
      <c r="X32" s="26"/>
      <c r="Y32" s="26"/>
      <c r="Z32" s="26"/>
    </row>
    <row r="33" spans="2:36" x14ac:dyDescent="0.45">
      <c r="B33" s="26"/>
      <c r="C33" s="26"/>
      <c r="D33" s="26"/>
      <c r="E33" s="2"/>
      <c r="F33" s="26"/>
      <c r="G33" s="26"/>
      <c r="H33" s="26"/>
      <c r="I33" s="26"/>
      <c r="J33" s="26"/>
      <c r="K33" s="26"/>
      <c r="L33" s="26"/>
      <c r="M33" s="2"/>
      <c r="N33" s="26"/>
      <c r="O33" s="26"/>
      <c r="P33" s="26"/>
      <c r="Q33" s="26"/>
      <c r="R33" s="26"/>
      <c r="S33" s="26"/>
      <c r="T33" s="26"/>
      <c r="U33" s="26"/>
      <c r="V33" s="2"/>
      <c r="W33" s="26"/>
      <c r="X33" s="26"/>
      <c r="Y33" s="26"/>
      <c r="Z33" s="26"/>
      <c r="AA33" s="26"/>
      <c r="AB33" s="26"/>
      <c r="AC33" s="26"/>
      <c r="AD33" s="26"/>
      <c r="AE33" s="26"/>
      <c r="AF33" s="2"/>
      <c r="AG33" s="26"/>
      <c r="AH33" s="26"/>
      <c r="AI33" s="26"/>
      <c r="AJ33" s="26"/>
    </row>
    <row r="34" spans="2:36" x14ac:dyDescent="0.45">
      <c r="B34" s="26"/>
      <c r="C34" s="26"/>
      <c r="D34" s="26"/>
      <c r="E34" s="2"/>
      <c r="F34" s="26"/>
      <c r="G34" s="26"/>
      <c r="H34" s="26"/>
      <c r="I34" s="26"/>
      <c r="J34" s="26"/>
      <c r="K34" s="26"/>
      <c r="L34" s="26"/>
      <c r="M34" s="2"/>
      <c r="N34" s="26"/>
      <c r="O34" s="26"/>
      <c r="P34" s="26"/>
      <c r="Q34" s="26"/>
      <c r="R34" s="26"/>
      <c r="S34" s="26"/>
      <c r="T34" s="26"/>
      <c r="U34" s="26"/>
      <c r="V34" s="2"/>
      <c r="W34" s="26"/>
      <c r="X34" s="26"/>
      <c r="Y34" s="26"/>
      <c r="Z34" s="26"/>
      <c r="AA34" s="26"/>
      <c r="AB34" s="26"/>
      <c r="AC34" s="26"/>
      <c r="AD34" s="26"/>
      <c r="AE34" s="26"/>
      <c r="AF34" s="2"/>
      <c r="AG34" s="26"/>
      <c r="AH34" s="26"/>
      <c r="AI34" s="26"/>
      <c r="AJ34" s="26"/>
    </row>
    <row r="35" spans="2:36" ht="17.25" customHeight="1" x14ac:dyDescent="0.45">
      <c r="B35" s="32"/>
      <c r="C35" s="32"/>
      <c r="D35" s="26"/>
      <c r="E35" s="27"/>
      <c r="F35" s="26"/>
      <c r="G35" s="163"/>
      <c r="H35" s="163"/>
      <c r="I35" s="2"/>
      <c r="J35" s="28"/>
      <c r="K35" s="26"/>
      <c r="L35" s="1"/>
      <c r="M35" s="2"/>
      <c r="N35" s="1"/>
      <c r="O35" s="30"/>
      <c r="P35" s="26"/>
      <c r="R35" s="27"/>
      <c r="T35" s="152"/>
      <c r="U35" s="152"/>
      <c r="V35" s="26"/>
      <c r="W35" s="27"/>
      <c r="Y35" s="43"/>
      <c r="Z35" s="43"/>
      <c r="AA35" s="62"/>
      <c r="AB35" s="28"/>
      <c r="AD35" s="152"/>
      <c r="AE35" s="152"/>
      <c r="AF35" s="62"/>
      <c r="AG35" s="28"/>
      <c r="AI35" s="26"/>
      <c r="AJ35" s="26"/>
    </row>
    <row r="36" spans="2:36" ht="7.5" customHeight="1" x14ac:dyDescent="0.45">
      <c r="B36" s="32"/>
      <c r="C36" s="32"/>
      <c r="D36" s="26"/>
      <c r="E36" s="26"/>
      <c r="F36" s="26"/>
      <c r="G36" s="26"/>
      <c r="H36" s="26"/>
      <c r="I36" s="2"/>
      <c r="J36" s="26"/>
      <c r="K36" s="26"/>
      <c r="L36" s="2"/>
      <c r="M36" s="2"/>
      <c r="N36" s="2"/>
      <c r="O36" s="30"/>
      <c r="P36" s="26"/>
      <c r="AA36" s="62"/>
      <c r="AF36" s="62"/>
      <c r="AI36" s="26"/>
      <c r="AJ36" s="26"/>
    </row>
    <row r="37" spans="2:36" ht="17.25" customHeight="1" x14ac:dyDescent="0.45">
      <c r="B37" s="32"/>
      <c r="C37" s="32"/>
      <c r="D37" s="32"/>
      <c r="E37" s="26"/>
      <c r="F37" s="26"/>
      <c r="G37" s="32"/>
      <c r="H37" s="1"/>
      <c r="I37" s="2"/>
      <c r="J37" s="1"/>
      <c r="K37" s="30"/>
      <c r="L37" s="2"/>
      <c r="M37" s="1"/>
      <c r="N37" s="2"/>
      <c r="O37" s="30"/>
      <c r="P37" s="26"/>
      <c r="AI37" s="26"/>
      <c r="AJ37" s="26"/>
    </row>
    <row r="38" spans="2:36" ht="17.25" customHeight="1" x14ac:dyDescent="0.45">
      <c r="B38" s="32"/>
      <c r="C38" s="150" t="s">
        <v>77</v>
      </c>
      <c r="D38" s="32"/>
      <c r="E38" s="26"/>
      <c r="F38" s="26"/>
      <c r="G38" s="32"/>
      <c r="H38" s="2"/>
      <c r="I38" s="2"/>
      <c r="J38" s="2"/>
      <c r="K38" s="30"/>
      <c r="L38" s="2"/>
      <c r="M38" s="2"/>
      <c r="N38" s="2"/>
      <c r="O38" s="30"/>
      <c r="P38" s="26"/>
      <c r="AI38" s="26"/>
      <c r="AJ38" s="26"/>
    </row>
    <row r="39" spans="2:36" ht="17.25" customHeight="1" x14ac:dyDescent="0.45">
      <c r="B39" s="32"/>
      <c r="C39" s="151"/>
      <c r="D39" s="32"/>
      <c r="E39" s="26"/>
      <c r="F39" s="26"/>
      <c r="G39" s="32"/>
      <c r="H39" s="2"/>
      <c r="I39" s="1"/>
      <c r="J39" s="2"/>
      <c r="K39" s="30"/>
      <c r="L39" s="1"/>
      <c r="M39" s="2"/>
      <c r="N39" s="1"/>
      <c r="O39" s="30"/>
      <c r="P39" s="26"/>
      <c r="V39" s="26"/>
      <c r="W39" s="18" t="s">
        <v>8</v>
      </c>
      <c r="X39" s="2"/>
      <c r="Y39" s="1"/>
      <c r="Z39" s="27"/>
      <c r="AA39" s="26"/>
      <c r="AB39" s="166" t="s">
        <v>33</v>
      </c>
      <c r="AC39" s="166"/>
      <c r="AD39" s="62"/>
      <c r="AE39" s="43"/>
      <c r="AF39" s="43"/>
      <c r="AG39" s="62"/>
      <c r="AH39" s="19" t="s">
        <v>10</v>
      </c>
      <c r="AJ39" s="26"/>
    </row>
    <row r="40" spans="2:36" x14ac:dyDescent="0.45">
      <c r="B40" s="26"/>
      <c r="C40" s="151"/>
      <c r="D40" s="32"/>
      <c r="E40" s="26"/>
      <c r="F40" s="26"/>
      <c r="G40" s="32"/>
      <c r="H40" s="2"/>
      <c r="I40" s="2"/>
      <c r="J40" s="2"/>
      <c r="K40" s="30"/>
      <c r="L40" s="26"/>
      <c r="M40" s="26"/>
      <c r="N40" s="26"/>
      <c r="O40" s="26"/>
      <c r="P40" s="26"/>
      <c r="V40" s="26"/>
      <c r="W40" s="2"/>
      <c r="X40" s="2"/>
      <c r="Y40" s="2"/>
      <c r="Z40" s="30"/>
      <c r="AA40" s="26"/>
      <c r="AG40" s="62"/>
      <c r="AJ40" s="26"/>
    </row>
    <row r="41" spans="2:36" ht="15" customHeight="1" x14ac:dyDescent="0.45">
      <c r="B41" s="26"/>
      <c r="C41" s="151"/>
      <c r="D41" s="32"/>
      <c r="E41" s="26"/>
      <c r="F41" s="26"/>
      <c r="G41" s="32"/>
      <c r="H41" s="1"/>
      <c r="I41" s="2"/>
      <c r="J41" s="1"/>
      <c r="K41" s="30"/>
      <c r="L41" s="26"/>
      <c r="M41" s="26"/>
      <c r="N41" s="26"/>
      <c r="O41" s="26"/>
      <c r="V41" s="148" t="s">
        <v>12</v>
      </c>
      <c r="W41" s="40" t="s">
        <v>34</v>
      </c>
      <c r="X41" s="20"/>
      <c r="Y41" s="45"/>
      <c r="Z41" s="91" t="s">
        <v>29</v>
      </c>
      <c r="AA41" s="33"/>
      <c r="AB41" s="45"/>
      <c r="AC41" s="91" t="s">
        <v>24</v>
      </c>
      <c r="AD41" s="91"/>
      <c r="AE41" s="45"/>
      <c r="AF41" s="90" t="s">
        <v>6</v>
      </c>
      <c r="AG41" s="14"/>
      <c r="AH41" s="90" t="s">
        <v>4</v>
      </c>
      <c r="AI41" s="149" t="s">
        <v>11</v>
      </c>
      <c r="AJ41" s="26"/>
    </row>
    <row r="42" spans="2:36" x14ac:dyDescent="0.45">
      <c r="B42" s="26"/>
      <c r="C42" s="151"/>
      <c r="D42" s="26"/>
      <c r="E42" s="2"/>
      <c r="F42" s="26"/>
      <c r="G42" s="26"/>
      <c r="H42" s="26"/>
      <c r="I42" s="26"/>
      <c r="J42" s="26"/>
      <c r="K42" s="2"/>
      <c r="L42" s="26"/>
      <c r="V42" s="148"/>
      <c r="W42" s="3"/>
      <c r="X42" s="2"/>
      <c r="Y42" s="46"/>
      <c r="Z42" s="30"/>
      <c r="AA42" s="26"/>
      <c r="AB42" s="46"/>
      <c r="AC42" s="26"/>
      <c r="AD42" s="26"/>
      <c r="AE42" s="46"/>
      <c r="AF42" s="2"/>
      <c r="AG42" s="2"/>
      <c r="AH42" s="2"/>
      <c r="AI42" s="149"/>
      <c r="AJ42" s="26"/>
    </row>
    <row r="43" spans="2:36" x14ac:dyDescent="0.45">
      <c r="B43" s="26"/>
      <c r="C43" s="151"/>
      <c r="D43" s="26"/>
      <c r="E43" s="2"/>
      <c r="F43" s="26"/>
      <c r="G43" s="26"/>
      <c r="H43" s="26"/>
      <c r="I43" s="26"/>
      <c r="J43" s="26"/>
      <c r="K43" s="2"/>
      <c r="L43" s="26"/>
      <c r="V43" s="148"/>
      <c r="W43" s="44"/>
      <c r="X43" s="2"/>
      <c r="Y43" s="46"/>
      <c r="Z43" s="30"/>
      <c r="AA43" s="26"/>
      <c r="AB43" s="46"/>
      <c r="AC43" s="26"/>
      <c r="AD43" s="26"/>
      <c r="AE43" s="46"/>
      <c r="AF43" s="2"/>
      <c r="AG43" s="105" t="s">
        <v>5</v>
      </c>
      <c r="AH43" s="2"/>
      <c r="AI43" s="149"/>
      <c r="AJ43" s="26"/>
    </row>
    <row r="44" spans="2:36" x14ac:dyDescent="0.45">
      <c r="B44" s="26"/>
      <c r="C44" s="151"/>
      <c r="D44" s="26"/>
      <c r="E44" s="2"/>
      <c r="F44" s="26"/>
      <c r="G44" s="26"/>
      <c r="H44" s="26"/>
      <c r="I44" s="26"/>
      <c r="J44" s="26"/>
      <c r="K44" s="2"/>
      <c r="L44" s="26"/>
      <c r="V44" s="148"/>
      <c r="W44" s="34"/>
      <c r="X44" s="26"/>
      <c r="Y44" s="46"/>
      <c r="Z44" s="26"/>
      <c r="AA44" s="26"/>
      <c r="AB44" s="46"/>
      <c r="AC44" s="26"/>
      <c r="AD44" s="26"/>
      <c r="AE44" s="46"/>
      <c r="AF44" s="2"/>
      <c r="AG44" s="2"/>
      <c r="AH44" s="2"/>
      <c r="AI44" s="149"/>
      <c r="AJ44" s="26"/>
    </row>
    <row r="45" spans="2:36" x14ac:dyDescent="0.45">
      <c r="B45" s="26"/>
      <c r="C45" s="151"/>
      <c r="D45" s="26"/>
      <c r="E45" s="2"/>
      <c r="F45" s="26"/>
      <c r="G45" s="26"/>
      <c r="H45" s="26"/>
      <c r="I45" s="26"/>
      <c r="J45" s="26"/>
      <c r="K45" s="2"/>
      <c r="L45" s="26"/>
      <c r="V45" s="148"/>
      <c r="W45" s="41" t="s">
        <v>35</v>
      </c>
      <c r="X45" s="35"/>
      <c r="Y45" s="47"/>
      <c r="Z45" s="92" t="s">
        <v>30</v>
      </c>
      <c r="AA45" s="35"/>
      <c r="AB45" s="47"/>
      <c r="AC45" s="92" t="s">
        <v>25</v>
      </c>
      <c r="AD45" s="35"/>
      <c r="AE45" s="47"/>
      <c r="AF45" s="93" t="s">
        <v>7</v>
      </c>
      <c r="AG45" s="15"/>
      <c r="AH45" s="93" t="s">
        <v>3</v>
      </c>
      <c r="AI45" s="149"/>
    </row>
    <row r="46" spans="2:36" x14ac:dyDescent="0.45">
      <c r="C46" s="151"/>
      <c r="V46" s="2"/>
      <c r="W46" s="26"/>
      <c r="AF46" s="18" t="s">
        <v>8</v>
      </c>
      <c r="AG46" s="62" t="s">
        <v>9</v>
      </c>
      <c r="AH46" s="19" t="s">
        <v>10</v>
      </c>
    </row>
    <row r="47" spans="2:36" x14ac:dyDescent="0.45">
      <c r="C47" s="151"/>
      <c r="V47" s="2"/>
      <c r="W47" s="26"/>
      <c r="AC47" s="18" t="s">
        <v>8</v>
      </c>
      <c r="AE47" s="152" t="s">
        <v>23</v>
      </c>
      <c r="AF47" s="152"/>
      <c r="AG47" s="62"/>
      <c r="AH47" s="19" t="s">
        <v>10</v>
      </c>
    </row>
    <row r="48" spans="2:36" x14ac:dyDescent="0.45">
      <c r="C48" s="151"/>
      <c r="V48" s="2"/>
      <c r="W48" s="26"/>
      <c r="Z48" s="18" t="s">
        <v>8</v>
      </c>
      <c r="AA48" s="26"/>
      <c r="AC48" s="27"/>
      <c r="AD48" s="62" t="s">
        <v>28</v>
      </c>
      <c r="AE48" s="43"/>
      <c r="AF48" s="43"/>
      <c r="AG48" s="62"/>
      <c r="AH48" s="19" t="s">
        <v>10</v>
      </c>
    </row>
    <row r="49" spans="3:23" x14ac:dyDescent="0.45">
      <c r="C49" s="151"/>
      <c r="V49" s="2"/>
      <c r="W49" s="26"/>
    </row>
    <row r="50" spans="3:23" x14ac:dyDescent="0.45">
      <c r="C50" s="151"/>
      <c r="V50" s="62"/>
    </row>
    <row r="51" spans="3:23" x14ac:dyDescent="0.45">
      <c r="C51" s="151"/>
      <c r="V51" s="62"/>
    </row>
    <row r="52" spans="3:23" x14ac:dyDescent="0.45">
      <c r="C52" s="151"/>
    </row>
    <row r="53" spans="3:23" x14ac:dyDescent="0.45">
      <c r="C53" s="151"/>
    </row>
    <row r="54" spans="3:23" x14ac:dyDescent="0.45">
      <c r="C54" s="151"/>
    </row>
    <row r="55" spans="3:23" x14ac:dyDescent="0.45">
      <c r="C55" s="151"/>
    </row>
    <row r="56" spans="3:23" x14ac:dyDescent="0.45">
      <c r="C56" s="151"/>
    </row>
    <row r="57" spans="3:23" x14ac:dyDescent="0.45">
      <c r="C57" s="151"/>
    </row>
    <row r="58" spans="3:23" x14ac:dyDescent="0.45">
      <c r="C58" s="151"/>
    </row>
    <row r="59" spans="3:23" x14ac:dyDescent="0.45">
      <c r="C59" s="151"/>
    </row>
    <row r="60" spans="3:23" x14ac:dyDescent="0.45">
      <c r="C60" s="151"/>
    </row>
    <row r="61" spans="3:23" x14ac:dyDescent="0.45">
      <c r="C61" s="151"/>
    </row>
    <row r="62" spans="3:23" x14ac:dyDescent="0.45">
      <c r="C62" s="151"/>
    </row>
    <row r="63" spans="3:23" x14ac:dyDescent="0.45">
      <c r="C63" s="151"/>
    </row>
    <row r="64" spans="3:23" x14ac:dyDescent="0.45">
      <c r="C64" s="151"/>
    </row>
    <row r="68" spans="3:3" x14ac:dyDescent="0.45">
      <c r="C68" s="150" t="s">
        <v>78</v>
      </c>
    </row>
    <row r="69" spans="3:3" x14ac:dyDescent="0.45">
      <c r="C69" s="151"/>
    </row>
    <row r="70" spans="3:3" x14ac:dyDescent="0.45">
      <c r="C70" s="151"/>
    </row>
    <row r="71" spans="3:3" x14ac:dyDescent="0.45">
      <c r="C71" s="151"/>
    </row>
    <row r="72" spans="3:3" x14ac:dyDescent="0.45">
      <c r="C72" s="151"/>
    </row>
    <row r="73" spans="3:3" x14ac:dyDescent="0.45">
      <c r="C73" s="151"/>
    </row>
    <row r="74" spans="3:3" x14ac:dyDescent="0.45">
      <c r="C74" s="151"/>
    </row>
    <row r="75" spans="3:3" x14ac:dyDescent="0.45">
      <c r="C75" s="151"/>
    </row>
    <row r="76" spans="3:3" x14ac:dyDescent="0.45">
      <c r="C76" s="151"/>
    </row>
    <row r="77" spans="3:3" x14ac:dyDescent="0.45">
      <c r="C77" s="151"/>
    </row>
    <row r="78" spans="3:3" x14ac:dyDescent="0.45">
      <c r="C78" s="151"/>
    </row>
    <row r="79" spans="3:3" x14ac:dyDescent="0.45">
      <c r="C79" s="151"/>
    </row>
    <row r="80" spans="3:3" x14ac:dyDescent="0.45">
      <c r="C80" s="151"/>
    </row>
    <row r="81" spans="3:3" x14ac:dyDescent="0.45">
      <c r="C81" s="151"/>
    </row>
    <row r="82" spans="3:3" x14ac:dyDescent="0.45">
      <c r="C82" s="151"/>
    </row>
    <row r="83" spans="3:3" x14ac:dyDescent="0.45">
      <c r="C83" s="151"/>
    </row>
    <row r="84" spans="3:3" x14ac:dyDescent="0.45">
      <c r="C84" s="151"/>
    </row>
    <row r="85" spans="3:3" x14ac:dyDescent="0.45">
      <c r="C85" s="151"/>
    </row>
    <row r="86" spans="3:3" x14ac:dyDescent="0.45">
      <c r="C86" s="151"/>
    </row>
    <row r="87" spans="3:3" x14ac:dyDescent="0.45">
      <c r="C87" s="151"/>
    </row>
    <row r="88" spans="3:3" x14ac:dyDescent="0.45">
      <c r="C88" s="151"/>
    </row>
    <row r="89" spans="3:3" x14ac:dyDescent="0.45">
      <c r="C89" s="151"/>
    </row>
    <row r="90" spans="3:3" x14ac:dyDescent="0.45">
      <c r="C90" s="151"/>
    </row>
    <row r="91" spans="3:3" x14ac:dyDescent="0.45">
      <c r="C91" s="151"/>
    </row>
    <row r="92" spans="3:3" x14ac:dyDescent="0.45">
      <c r="C92" s="151"/>
    </row>
    <row r="93" spans="3:3" x14ac:dyDescent="0.45">
      <c r="C93" s="151"/>
    </row>
    <row r="94" spans="3:3" x14ac:dyDescent="0.45">
      <c r="C94" s="151"/>
    </row>
  </sheetData>
  <mergeCells count="15">
    <mergeCell ref="A22:A23"/>
    <mergeCell ref="AU22:AY23"/>
    <mergeCell ref="A30:A31"/>
    <mergeCell ref="AD31:AL31"/>
    <mergeCell ref="K32:L32"/>
    <mergeCell ref="G35:H35"/>
    <mergeCell ref="T35:U35"/>
    <mergeCell ref="AD35:AE35"/>
    <mergeCell ref="C38:C64"/>
    <mergeCell ref="B7:E7"/>
    <mergeCell ref="C68:C94"/>
    <mergeCell ref="AB39:AC39"/>
    <mergeCell ref="V41:V45"/>
    <mergeCell ref="AI41:AI45"/>
    <mergeCell ref="AE47:AF47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0BD0-3B4A-491D-89ED-9BFFE64790E7}">
  <dimension ref="A1:BK48"/>
  <sheetViews>
    <sheetView zoomScale="60" zoomScaleNormal="60" workbookViewId="0">
      <pane xSplit="1" topLeftCell="B1" activePane="topRight" state="frozen"/>
      <selection pane="topRight" activeCell="AL31" sqref="AL31"/>
    </sheetView>
  </sheetViews>
  <sheetFormatPr baseColWidth="10" defaultRowHeight="14.25" x14ac:dyDescent="0.45"/>
  <cols>
    <col min="1" max="1" width="43.73046875" customWidth="1"/>
    <col min="2" max="63" width="10.73046875" customWidth="1"/>
  </cols>
  <sheetData>
    <row r="1" spans="1:63" ht="14.45" customHeight="1" x14ac:dyDescent="0.45">
      <c r="A1" s="85" t="s">
        <v>13</v>
      </c>
      <c r="B1" s="85"/>
      <c r="C1" s="88"/>
    </row>
    <row r="2" spans="1:63" ht="14.45" customHeight="1" x14ac:dyDescent="0.45">
      <c r="A2" s="22" t="s">
        <v>14</v>
      </c>
      <c r="B2" s="22" t="s">
        <v>15</v>
      </c>
      <c r="C2" s="86" t="s">
        <v>57</v>
      </c>
    </row>
    <row r="3" spans="1:63" ht="14.45" customHeight="1" x14ac:dyDescent="0.45">
      <c r="A3" s="22" t="s">
        <v>16</v>
      </c>
      <c r="B3" s="22" t="s">
        <v>60</v>
      </c>
      <c r="C3" s="86" t="s">
        <v>60</v>
      </c>
    </row>
    <row r="4" spans="1:63" ht="14.45" customHeight="1" x14ac:dyDescent="0.45">
      <c r="A4" s="22" t="s">
        <v>55</v>
      </c>
      <c r="B4" s="22" t="s">
        <v>56</v>
      </c>
      <c r="C4" s="86" t="s">
        <v>58</v>
      </c>
    </row>
    <row r="5" spans="1:63" ht="14.45" customHeight="1" x14ac:dyDescent="0.45">
      <c r="A5" s="23" t="s">
        <v>17</v>
      </c>
      <c r="B5" s="23" t="s">
        <v>61</v>
      </c>
      <c r="C5" s="87" t="s">
        <v>61</v>
      </c>
    </row>
    <row r="6" spans="1:63" ht="14.45" customHeight="1" x14ac:dyDescent="0.45">
      <c r="D6" s="60"/>
    </row>
    <row r="7" spans="1:63" ht="14.45" customHeight="1" x14ac:dyDescent="0.45">
      <c r="A7" s="89" t="s">
        <v>59</v>
      </c>
    </row>
    <row r="8" spans="1:63" ht="14.45" customHeight="1" thickBot="1" x14ac:dyDescent="0.5"/>
    <row r="9" spans="1:63" ht="15" customHeight="1" x14ac:dyDescent="0.45">
      <c r="A9" s="132" t="s">
        <v>53</v>
      </c>
      <c r="B9" s="132"/>
      <c r="C9" s="66">
        <v>1</v>
      </c>
      <c r="D9" s="66">
        <v>1</v>
      </c>
      <c r="E9" s="66">
        <v>1</v>
      </c>
      <c r="F9" s="66">
        <v>1</v>
      </c>
      <c r="G9" s="66">
        <v>1</v>
      </c>
      <c r="H9" s="66">
        <v>1</v>
      </c>
      <c r="I9" s="66">
        <v>1</v>
      </c>
      <c r="J9" s="66">
        <v>1</v>
      </c>
      <c r="K9" s="66">
        <v>1</v>
      </c>
      <c r="L9" s="66">
        <v>1</v>
      </c>
      <c r="M9" s="66">
        <v>1</v>
      </c>
      <c r="N9" s="66">
        <v>1</v>
      </c>
      <c r="O9" s="66">
        <v>1</v>
      </c>
      <c r="P9" s="66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6">
        <v>1</v>
      </c>
      <c r="AG9" s="66">
        <v>1</v>
      </c>
      <c r="AH9" s="66">
        <v>1</v>
      </c>
      <c r="AI9" s="66">
        <v>1</v>
      </c>
      <c r="AJ9" s="66">
        <v>1</v>
      </c>
      <c r="AK9" s="66">
        <v>1</v>
      </c>
      <c r="AL9" s="66">
        <v>1</v>
      </c>
      <c r="AM9" s="66">
        <v>1</v>
      </c>
      <c r="AN9" s="66">
        <v>1</v>
      </c>
      <c r="AO9" s="66">
        <v>1</v>
      </c>
      <c r="AP9" s="66">
        <v>1</v>
      </c>
      <c r="AQ9" s="66">
        <v>1</v>
      </c>
      <c r="AR9" s="66">
        <v>1</v>
      </c>
      <c r="AS9" s="66">
        <v>1</v>
      </c>
      <c r="AT9" s="66">
        <v>1</v>
      </c>
      <c r="AU9" s="66">
        <v>1</v>
      </c>
      <c r="AV9" s="66">
        <v>1</v>
      </c>
      <c r="AW9" s="66">
        <v>1</v>
      </c>
      <c r="AX9" s="66">
        <v>1</v>
      </c>
      <c r="AY9" s="66">
        <v>1</v>
      </c>
      <c r="AZ9" s="66">
        <v>1</v>
      </c>
      <c r="BA9" s="66">
        <v>1</v>
      </c>
      <c r="BB9" s="66">
        <v>1</v>
      </c>
      <c r="BC9" s="66">
        <v>1</v>
      </c>
      <c r="BD9" s="66">
        <v>1</v>
      </c>
      <c r="BE9" s="66">
        <v>1</v>
      </c>
      <c r="BF9" s="66">
        <v>1</v>
      </c>
      <c r="BG9" s="66">
        <v>1</v>
      </c>
      <c r="BH9" s="66">
        <v>1</v>
      </c>
      <c r="BI9" s="66">
        <v>1</v>
      </c>
      <c r="BJ9" s="66">
        <v>1</v>
      </c>
      <c r="BK9" s="67">
        <v>1</v>
      </c>
    </row>
    <row r="10" spans="1:63" ht="15" customHeight="1" x14ac:dyDescent="0.45">
      <c r="A10" s="72" t="s">
        <v>54</v>
      </c>
      <c r="B10" s="72"/>
      <c r="C10" s="70">
        <v>1</v>
      </c>
      <c r="D10" s="70">
        <v>1</v>
      </c>
      <c r="E10" s="70">
        <v>1</v>
      </c>
      <c r="F10" s="70">
        <v>1</v>
      </c>
      <c r="G10" s="70">
        <v>1</v>
      </c>
      <c r="H10" s="70">
        <v>1</v>
      </c>
      <c r="I10" s="70">
        <v>1</v>
      </c>
      <c r="J10" s="70">
        <v>1</v>
      </c>
      <c r="K10" s="70">
        <v>1</v>
      </c>
      <c r="L10" s="70">
        <v>1</v>
      </c>
      <c r="M10" s="70">
        <v>1</v>
      </c>
      <c r="N10" s="70">
        <v>1</v>
      </c>
      <c r="O10" s="70">
        <v>1</v>
      </c>
      <c r="P10" s="70">
        <v>1</v>
      </c>
      <c r="Q10" s="70">
        <v>1</v>
      </c>
      <c r="R10" s="70">
        <v>1</v>
      </c>
      <c r="S10" s="70">
        <v>1</v>
      </c>
      <c r="T10" s="70">
        <v>1</v>
      </c>
      <c r="U10" s="70">
        <v>1</v>
      </c>
      <c r="V10" s="70">
        <v>1</v>
      </c>
      <c r="W10" s="70">
        <v>1</v>
      </c>
      <c r="X10" s="70">
        <v>1</v>
      </c>
      <c r="Y10" s="70">
        <v>1</v>
      </c>
      <c r="Z10" s="70">
        <v>1</v>
      </c>
      <c r="AA10" s="70">
        <v>1</v>
      </c>
      <c r="AB10" s="70">
        <v>1</v>
      </c>
      <c r="AC10" s="70">
        <v>1</v>
      </c>
      <c r="AD10" s="70">
        <v>1</v>
      </c>
      <c r="AE10" s="70">
        <v>1</v>
      </c>
      <c r="AF10" s="70">
        <v>1</v>
      </c>
      <c r="AG10" s="70">
        <v>1</v>
      </c>
      <c r="AH10" s="70">
        <v>1</v>
      </c>
      <c r="AI10" s="70">
        <v>1</v>
      </c>
      <c r="AJ10" s="70">
        <v>1</v>
      </c>
      <c r="AK10" s="70">
        <v>1</v>
      </c>
      <c r="AL10" s="70">
        <v>1</v>
      </c>
      <c r="AM10" s="70">
        <v>1</v>
      </c>
      <c r="AN10" s="70">
        <v>1</v>
      </c>
      <c r="AO10" s="70">
        <v>1</v>
      </c>
      <c r="AP10" s="70">
        <v>1</v>
      </c>
      <c r="AQ10" s="70">
        <v>1</v>
      </c>
      <c r="AR10" s="70">
        <v>1</v>
      </c>
      <c r="AS10" s="70">
        <v>1</v>
      </c>
      <c r="AT10" s="70">
        <v>1</v>
      </c>
      <c r="AU10" s="70">
        <v>1</v>
      </c>
      <c r="AV10" s="70">
        <v>1</v>
      </c>
      <c r="AW10" s="70">
        <v>1</v>
      </c>
      <c r="AX10" s="70">
        <v>1</v>
      </c>
      <c r="AY10" s="70">
        <v>1</v>
      </c>
      <c r="AZ10" s="70">
        <v>1</v>
      </c>
      <c r="BA10" s="70">
        <v>1</v>
      </c>
      <c r="BB10" s="70">
        <v>1</v>
      </c>
      <c r="BC10" s="70">
        <v>1</v>
      </c>
      <c r="BD10" s="70">
        <v>1</v>
      </c>
      <c r="BE10" s="70">
        <v>1</v>
      </c>
      <c r="BF10" s="70">
        <v>1</v>
      </c>
      <c r="BG10" s="70">
        <v>1</v>
      </c>
      <c r="BH10" s="70">
        <v>1</v>
      </c>
      <c r="BI10" s="70">
        <v>1</v>
      </c>
      <c r="BJ10" s="70">
        <v>1</v>
      </c>
      <c r="BK10" s="100">
        <v>1</v>
      </c>
    </row>
    <row r="11" spans="1:63" ht="15" customHeight="1" thickBot="1" x14ac:dyDescent="0.5">
      <c r="A11" s="133" t="s">
        <v>1</v>
      </c>
      <c r="B11" s="133"/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8">
        <v>1</v>
      </c>
      <c r="AU11" s="8">
        <v>1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9">
        <v>1</v>
      </c>
    </row>
    <row r="12" spans="1:63" ht="15" customHeight="1" x14ac:dyDescent="0.45">
      <c r="A12" s="13" t="s">
        <v>62</v>
      </c>
      <c r="B12" s="13"/>
      <c r="C12" s="10">
        <v>12</v>
      </c>
      <c r="D12" s="10">
        <v>12</v>
      </c>
      <c r="E12" s="10">
        <v>12</v>
      </c>
      <c r="F12" s="10">
        <v>12</v>
      </c>
      <c r="G12" s="10">
        <v>12</v>
      </c>
      <c r="H12" s="10">
        <v>12</v>
      </c>
      <c r="I12" s="10">
        <v>12</v>
      </c>
      <c r="J12" s="10">
        <v>12</v>
      </c>
      <c r="K12" s="10">
        <v>12</v>
      </c>
      <c r="L12" s="10">
        <v>12</v>
      </c>
      <c r="M12" s="10">
        <v>12</v>
      </c>
      <c r="N12" s="10">
        <v>12</v>
      </c>
      <c r="O12" s="10">
        <v>12</v>
      </c>
      <c r="P12" s="10">
        <v>12</v>
      </c>
      <c r="Q12" s="10">
        <v>12</v>
      </c>
      <c r="R12" s="10">
        <v>12</v>
      </c>
      <c r="S12" s="10">
        <v>12</v>
      </c>
      <c r="T12" s="10">
        <v>12</v>
      </c>
      <c r="U12" s="10">
        <v>12</v>
      </c>
      <c r="V12" s="10">
        <v>12</v>
      </c>
      <c r="W12" s="10">
        <v>12</v>
      </c>
      <c r="X12" s="10">
        <v>12</v>
      </c>
      <c r="Y12" s="10">
        <v>12</v>
      </c>
      <c r="Z12" s="10">
        <v>12</v>
      </c>
      <c r="AA12" s="10">
        <v>12</v>
      </c>
      <c r="AB12" s="10">
        <v>12</v>
      </c>
      <c r="AC12" s="10">
        <v>12</v>
      </c>
      <c r="AD12" s="10">
        <v>12</v>
      </c>
      <c r="AE12" s="10">
        <v>12</v>
      </c>
      <c r="AF12" s="10">
        <v>12</v>
      </c>
      <c r="AG12" s="10">
        <v>12</v>
      </c>
      <c r="AH12" s="10">
        <v>12</v>
      </c>
      <c r="AI12" s="10">
        <v>12</v>
      </c>
      <c r="AJ12" s="10">
        <v>12</v>
      </c>
      <c r="AK12" s="10">
        <v>12</v>
      </c>
      <c r="AL12" s="10">
        <v>12</v>
      </c>
      <c r="AM12" s="10">
        <v>12</v>
      </c>
      <c r="AN12" s="10">
        <v>12</v>
      </c>
      <c r="AO12" s="10">
        <v>12</v>
      </c>
      <c r="AP12" s="10">
        <v>12</v>
      </c>
      <c r="AQ12" s="10">
        <v>12</v>
      </c>
      <c r="AR12" s="10">
        <v>12</v>
      </c>
      <c r="AS12" s="10">
        <v>12</v>
      </c>
      <c r="AT12" s="10">
        <v>12</v>
      </c>
      <c r="AU12" s="10">
        <v>12</v>
      </c>
      <c r="AV12" s="10">
        <v>12</v>
      </c>
      <c r="AW12" s="10">
        <v>12</v>
      </c>
      <c r="AX12" s="10">
        <v>12</v>
      </c>
      <c r="AY12" s="10">
        <v>12</v>
      </c>
      <c r="AZ12" s="10">
        <v>12</v>
      </c>
      <c r="BA12" s="10">
        <v>12</v>
      </c>
      <c r="BB12" s="10">
        <v>12</v>
      </c>
      <c r="BC12" s="10">
        <v>12</v>
      </c>
      <c r="BD12" s="10">
        <v>12</v>
      </c>
      <c r="BE12" s="10">
        <v>12</v>
      </c>
      <c r="BF12" s="10">
        <v>12</v>
      </c>
      <c r="BG12" s="10">
        <v>12</v>
      </c>
      <c r="BH12" s="10">
        <v>12</v>
      </c>
      <c r="BI12" s="10">
        <v>12</v>
      </c>
      <c r="BJ12" s="10">
        <v>12</v>
      </c>
      <c r="BK12" s="10">
        <v>12</v>
      </c>
    </row>
    <row r="13" spans="1:63" ht="15" customHeight="1" x14ac:dyDescent="0.45">
      <c r="A13" s="71" t="s">
        <v>63</v>
      </c>
      <c r="B13" s="71"/>
      <c r="C13" s="73">
        <v>5</v>
      </c>
      <c r="D13" s="73">
        <v>5</v>
      </c>
      <c r="E13" s="73">
        <v>5</v>
      </c>
      <c r="F13" s="73">
        <v>5</v>
      </c>
      <c r="G13" s="73">
        <v>5</v>
      </c>
      <c r="H13" s="73">
        <v>5</v>
      </c>
      <c r="I13" s="73">
        <v>5</v>
      </c>
      <c r="J13" s="73">
        <v>5</v>
      </c>
      <c r="K13" s="73">
        <v>5</v>
      </c>
      <c r="L13" s="73">
        <v>5</v>
      </c>
      <c r="M13" s="73">
        <v>5</v>
      </c>
      <c r="N13" s="73">
        <v>5</v>
      </c>
      <c r="O13" s="73">
        <v>5</v>
      </c>
      <c r="P13" s="73">
        <v>5</v>
      </c>
      <c r="Q13" s="73">
        <v>5</v>
      </c>
      <c r="R13" s="73">
        <v>5</v>
      </c>
      <c r="S13" s="73">
        <v>5</v>
      </c>
      <c r="T13" s="73">
        <v>5</v>
      </c>
      <c r="U13" s="73">
        <v>5</v>
      </c>
      <c r="V13" s="73">
        <v>5</v>
      </c>
      <c r="W13" s="73">
        <v>5</v>
      </c>
      <c r="X13" s="73">
        <v>5</v>
      </c>
      <c r="Y13" s="73">
        <v>5</v>
      </c>
      <c r="Z13" s="73">
        <v>5</v>
      </c>
      <c r="AA13" s="73">
        <v>5</v>
      </c>
      <c r="AB13" s="73">
        <v>5</v>
      </c>
      <c r="AC13" s="73">
        <v>5</v>
      </c>
      <c r="AD13" s="73">
        <v>5</v>
      </c>
      <c r="AE13" s="73">
        <v>5</v>
      </c>
      <c r="AF13" s="73">
        <v>5</v>
      </c>
      <c r="AG13" s="73">
        <v>5</v>
      </c>
      <c r="AH13" s="73">
        <v>5</v>
      </c>
      <c r="AI13" s="73">
        <v>5</v>
      </c>
      <c r="AJ13" s="73">
        <v>5</v>
      </c>
      <c r="AK13" s="73">
        <v>5</v>
      </c>
      <c r="AL13" s="73">
        <v>5</v>
      </c>
      <c r="AM13" s="73">
        <v>5</v>
      </c>
      <c r="AN13" s="73">
        <v>5</v>
      </c>
      <c r="AO13" s="73">
        <v>5</v>
      </c>
      <c r="AP13" s="73">
        <v>5</v>
      </c>
      <c r="AQ13" s="73">
        <v>5</v>
      </c>
      <c r="AR13" s="73">
        <v>5</v>
      </c>
      <c r="AS13" s="73">
        <v>5</v>
      </c>
      <c r="AT13" s="73">
        <v>5</v>
      </c>
      <c r="AU13" s="73">
        <v>5</v>
      </c>
      <c r="AV13" s="73">
        <v>5</v>
      </c>
      <c r="AW13" s="73">
        <v>5</v>
      </c>
      <c r="AX13" s="73">
        <v>5</v>
      </c>
      <c r="AY13" s="73">
        <v>5</v>
      </c>
      <c r="AZ13" s="73">
        <v>5</v>
      </c>
      <c r="BA13" s="73">
        <v>5</v>
      </c>
      <c r="BB13" s="73">
        <v>5</v>
      </c>
      <c r="BC13" s="73">
        <v>5</v>
      </c>
      <c r="BD13" s="73">
        <v>5</v>
      </c>
      <c r="BE13" s="73">
        <v>5</v>
      </c>
      <c r="BF13" s="73">
        <v>5</v>
      </c>
      <c r="BG13" s="73">
        <v>5</v>
      </c>
      <c r="BH13" s="73">
        <v>5</v>
      </c>
      <c r="BI13" s="73">
        <v>5</v>
      </c>
      <c r="BJ13" s="73">
        <v>5</v>
      </c>
      <c r="BK13" s="73">
        <v>5</v>
      </c>
    </row>
    <row r="14" spans="1:63" ht="15" customHeight="1" x14ac:dyDescent="0.45">
      <c r="A14" s="71" t="s">
        <v>48</v>
      </c>
      <c r="B14" s="71"/>
      <c r="C14" s="73">
        <v>10</v>
      </c>
      <c r="D14" s="73">
        <v>10</v>
      </c>
      <c r="E14" s="73">
        <v>10</v>
      </c>
      <c r="F14" s="73">
        <v>10</v>
      </c>
      <c r="G14" s="73">
        <v>10</v>
      </c>
      <c r="H14" s="73">
        <v>10</v>
      </c>
      <c r="I14" s="73">
        <v>10</v>
      </c>
      <c r="J14" s="73">
        <v>10</v>
      </c>
      <c r="K14" s="73">
        <v>10</v>
      </c>
      <c r="L14" s="73">
        <v>10</v>
      </c>
      <c r="M14" s="73">
        <v>10</v>
      </c>
      <c r="N14" s="73">
        <v>10</v>
      </c>
      <c r="O14" s="73">
        <v>10</v>
      </c>
      <c r="P14" s="73">
        <v>10</v>
      </c>
      <c r="Q14" s="73">
        <v>10</v>
      </c>
      <c r="R14" s="73">
        <v>10</v>
      </c>
      <c r="S14" s="73">
        <v>10</v>
      </c>
      <c r="T14" s="73">
        <v>10</v>
      </c>
      <c r="U14" s="73">
        <v>10</v>
      </c>
      <c r="V14" s="73">
        <v>10</v>
      </c>
      <c r="W14" s="73">
        <v>10</v>
      </c>
      <c r="X14" s="73">
        <v>10</v>
      </c>
      <c r="Y14" s="73">
        <v>10</v>
      </c>
      <c r="Z14" s="73">
        <v>10</v>
      </c>
      <c r="AA14" s="73">
        <v>10</v>
      </c>
      <c r="AB14" s="73">
        <v>10</v>
      </c>
      <c r="AC14" s="73">
        <v>10</v>
      </c>
      <c r="AD14" s="73">
        <v>10</v>
      </c>
      <c r="AE14" s="73">
        <v>10</v>
      </c>
      <c r="AF14" s="73">
        <v>10</v>
      </c>
      <c r="AG14" s="73">
        <v>10</v>
      </c>
      <c r="AH14" s="73">
        <v>10</v>
      </c>
      <c r="AI14" s="73">
        <v>10</v>
      </c>
      <c r="AJ14" s="73">
        <v>10</v>
      </c>
      <c r="AK14" s="73">
        <v>10</v>
      </c>
      <c r="AL14" s="73">
        <v>10</v>
      </c>
      <c r="AM14" s="73">
        <v>10</v>
      </c>
      <c r="AN14" s="73">
        <v>10</v>
      </c>
      <c r="AO14" s="73">
        <v>10</v>
      </c>
      <c r="AP14" s="73">
        <v>10</v>
      </c>
      <c r="AQ14" s="73">
        <v>10</v>
      </c>
      <c r="AR14" s="73">
        <v>10</v>
      </c>
      <c r="AS14" s="73">
        <v>10</v>
      </c>
      <c r="AT14" s="73">
        <v>10</v>
      </c>
      <c r="AU14" s="73">
        <v>10</v>
      </c>
      <c r="AV14" s="73">
        <v>10</v>
      </c>
      <c r="AW14" s="73">
        <v>10</v>
      </c>
      <c r="AX14" s="73">
        <v>10</v>
      </c>
      <c r="AY14" s="73">
        <v>10</v>
      </c>
      <c r="AZ14" s="73">
        <v>10</v>
      </c>
      <c r="BA14" s="73">
        <v>10</v>
      </c>
      <c r="BB14" s="73">
        <v>10</v>
      </c>
      <c r="BC14" s="73">
        <v>10</v>
      </c>
      <c r="BD14" s="73">
        <v>10</v>
      </c>
      <c r="BE14" s="73">
        <v>10</v>
      </c>
      <c r="BF14" s="73">
        <v>10</v>
      </c>
      <c r="BG14" s="73">
        <v>10</v>
      </c>
      <c r="BH14" s="73">
        <v>10</v>
      </c>
      <c r="BI14" s="73">
        <v>10</v>
      </c>
      <c r="BJ14" s="73">
        <v>10</v>
      </c>
      <c r="BK14" s="73">
        <v>10</v>
      </c>
    </row>
    <row r="15" spans="1:63" ht="15" customHeight="1" x14ac:dyDescent="0.45">
      <c r="A15" s="71" t="s">
        <v>49</v>
      </c>
      <c r="B15" s="71"/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73">
        <v>20</v>
      </c>
      <c r="P15" s="73">
        <v>20</v>
      </c>
      <c r="Q15" s="73">
        <v>20</v>
      </c>
      <c r="R15" s="73">
        <v>20</v>
      </c>
      <c r="S15" s="73">
        <v>20</v>
      </c>
      <c r="T15" s="73">
        <v>20</v>
      </c>
      <c r="U15" s="73">
        <v>20</v>
      </c>
      <c r="V15" s="73">
        <v>20</v>
      </c>
      <c r="W15" s="73">
        <v>20</v>
      </c>
      <c r="X15" s="73">
        <v>20</v>
      </c>
      <c r="Y15" s="73">
        <v>20</v>
      </c>
      <c r="Z15" s="73">
        <v>20</v>
      </c>
      <c r="AA15" s="73">
        <v>20</v>
      </c>
      <c r="AB15" s="73">
        <v>20</v>
      </c>
      <c r="AC15" s="73">
        <v>20</v>
      </c>
      <c r="AD15" s="73">
        <v>20</v>
      </c>
      <c r="AE15" s="73">
        <v>20</v>
      </c>
      <c r="AF15" s="73">
        <v>20</v>
      </c>
      <c r="AG15" s="73">
        <v>20</v>
      </c>
      <c r="AH15" s="73">
        <v>20</v>
      </c>
      <c r="AI15" s="73">
        <v>20</v>
      </c>
      <c r="AJ15" s="73">
        <v>20</v>
      </c>
      <c r="AK15" s="73">
        <v>20</v>
      </c>
      <c r="AL15" s="73">
        <v>20</v>
      </c>
      <c r="AM15" s="73">
        <v>20</v>
      </c>
      <c r="AN15" s="73">
        <v>20</v>
      </c>
      <c r="AO15" s="73">
        <v>20</v>
      </c>
      <c r="AP15" s="73">
        <v>20</v>
      </c>
      <c r="AQ15" s="73">
        <v>20</v>
      </c>
      <c r="AR15" s="73">
        <v>20</v>
      </c>
      <c r="AS15" s="73">
        <v>20</v>
      </c>
      <c r="AT15" s="73">
        <v>20</v>
      </c>
      <c r="AU15" s="73">
        <v>20</v>
      </c>
      <c r="AV15" s="73">
        <v>20</v>
      </c>
      <c r="AW15" s="73">
        <v>20</v>
      </c>
      <c r="AX15" s="73">
        <v>20</v>
      </c>
      <c r="AY15" s="73">
        <v>20</v>
      </c>
      <c r="AZ15" s="73">
        <v>20</v>
      </c>
      <c r="BA15" s="73">
        <v>20</v>
      </c>
      <c r="BB15" s="73">
        <v>20</v>
      </c>
      <c r="BC15" s="73">
        <v>20</v>
      </c>
      <c r="BD15" s="73">
        <v>20</v>
      </c>
      <c r="BE15" s="73">
        <v>20</v>
      </c>
      <c r="BF15" s="73">
        <v>20</v>
      </c>
      <c r="BG15" s="73">
        <v>20</v>
      </c>
      <c r="BH15" s="73">
        <v>20</v>
      </c>
      <c r="BI15" s="73">
        <v>20</v>
      </c>
      <c r="BJ15" s="73">
        <v>20</v>
      </c>
      <c r="BK15" s="73">
        <v>20</v>
      </c>
    </row>
    <row r="16" spans="1:63" ht="15" customHeight="1" x14ac:dyDescent="0.45">
      <c r="A16" s="71" t="s">
        <v>64</v>
      </c>
      <c r="B16" s="71"/>
      <c r="C16" s="57">
        <f>(C14*C15)/(C14+C15)</f>
        <v>6.666666666666667</v>
      </c>
      <c r="D16" s="57">
        <f>(D14*D15)/(D14+D15)</f>
        <v>6.666666666666667</v>
      </c>
      <c r="E16" s="57">
        <f>(E14*E15)/(E14+E15)</f>
        <v>6.666666666666667</v>
      </c>
      <c r="F16" s="57">
        <f t="shared" ref="F16:BK16" si="0">(F14*F15)/(F14+F15)</f>
        <v>6.666666666666667</v>
      </c>
      <c r="G16" s="57">
        <f t="shared" si="0"/>
        <v>6.666666666666667</v>
      </c>
      <c r="H16" s="57">
        <f t="shared" si="0"/>
        <v>6.666666666666667</v>
      </c>
      <c r="I16" s="57">
        <f t="shared" si="0"/>
        <v>6.666666666666667</v>
      </c>
      <c r="J16" s="57">
        <f t="shared" si="0"/>
        <v>6.666666666666667</v>
      </c>
      <c r="K16" s="57">
        <f t="shared" si="0"/>
        <v>6.666666666666667</v>
      </c>
      <c r="L16" s="57">
        <f t="shared" si="0"/>
        <v>6.666666666666667</v>
      </c>
      <c r="M16" s="57">
        <f t="shared" si="0"/>
        <v>6.666666666666667</v>
      </c>
      <c r="N16" s="57">
        <f t="shared" si="0"/>
        <v>6.666666666666667</v>
      </c>
      <c r="O16" s="57">
        <f t="shared" si="0"/>
        <v>6.666666666666667</v>
      </c>
      <c r="P16" s="57">
        <f t="shared" si="0"/>
        <v>6.666666666666667</v>
      </c>
      <c r="Q16" s="57">
        <f t="shared" si="0"/>
        <v>6.666666666666667</v>
      </c>
      <c r="R16" s="57">
        <f t="shared" si="0"/>
        <v>6.666666666666667</v>
      </c>
      <c r="S16" s="57">
        <f t="shared" si="0"/>
        <v>6.666666666666667</v>
      </c>
      <c r="T16" s="57">
        <f t="shared" si="0"/>
        <v>6.666666666666667</v>
      </c>
      <c r="U16" s="57">
        <f t="shared" si="0"/>
        <v>6.666666666666667</v>
      </c>
      <c r="V16" s="57">
        <f t="shared" si="0"/>
        <v>6.666666666666667</v>
      </c>
      <c r="W16" s="57">
        <f t="shared" si="0"/>
        <v>6.666666666666667</v>
      </c>
      <c r="X16" s="57">
        <f t="shared" si="0"/>
        <v>6.666666666666667</v>
      </c>
      <c r="Y16" s="57">
        <f t="shared" si="0"/>
        <v>6.666666666666667</v>
      </c>
      <c r="Z16" s="57">
        <f t="shared" si="0"/>
        <v>6.666666666666667</v>
      </c>
      <c r="AA16" s="57">
        <f t="shared" si="0"/>
        <v>6.666666666666667</v>
      </c>
      <c r="AB16" s="57">
        <f t="shared" si="0"/>
        <v>6.666666666666667</v>
      </c>
      <c r="AC16" s="57">
        <f t="shared" si="0"/>
        <v>6.666666666666667</v>
      </c>
      <c r="AD16" s="57">
        <f t="shared" si="0"/>
        <v>6.666666666666667</v>
      </c>
      <c r="AE16" s="57">
        <f t="shared" si="0"/>
        <v>6.666666666666667</v>
      </c>
      <c r="AF16" s="57">
        <f t="shared" si="0"/>
        <v>6.666666666666667</v>
      </c>
      <c r="AG16" s="57">
        <f t="shared" si="0"/>
        <v>6.666666666666667</v>
      </c>
      <c r="AH16" s="57">
        <f t="shared" si="0"/>
        <v>6.666666666666667</v>
      </c>
      <c r="AI16" s="57">
        <f t="shared" si="0"/>
        <v>6.666666666666667</v>
      </c>
      <c r="AJ16" s="57">
        <f t="shared" si="0"/>
        <v>6.666666666666667</v>
      </c>
      <c r="AK16" s="57">
        <f t="shared" si="0"/>
        <v>6.666666666666667</v>
      </c>
      <c r="AL16" s="57">
        <f t="shared" si="0"/>
        <v>6.666666666666667</v>
      </c>
      <c r="AM16" s="57">
        <f t="shared" si="0"/>
        <v>6.666666666666667</v>
      </c>
      <c r="AN16" s="57">
        <f t="shared" si="0"/>
        <v>6.666666666666667</v>
      </c>
      <c r="AO16" s="57">
        <f t="shared" si="0"/>
        <v>6.666666666666667</v>
      </c>
      <c r="AP16" s="57">
        <f t="shared" si="0"/>
        <v>6.666666666666667</v>
      </c>
      <c r="AQ16" s="57">
        <f t="shared" si="0"/>
        <v>6.666666666666667</v>
      </c>
      <c r="AR16" s="57">
        <f t="shared" si="0"/>
        <v>6.666666666666667</v>
      </c>
      <c r="AS16" s="57">
        <f t="shared" si="0"/>
        <v>6.666666666666667</v>
      </c>
      <c r="AT16" s="57">
        <f t="shared" si="0"/>
        <v>6.666666666666667</v>
      </c>
      <c r="AU16" s="57">
        <f t="shared" si="0"/>
        <v>6.666666666666667</v>
      </c>
      <c r="AV16" s="57">
        <f t="shared" si="0"/>
        <v>6.666666666666667</v>
      </c>
      <c r="AW16" s="57">
        <f t="shared" si="0"/>
        <v>6.666666666666667</v>
      </c>
      <c r="AX16" s="57">
        <f t="shared" si="0"/>
        <v>6.666666666666667</v>
      </c>
      <c r="AY16" s="57">
        <f t="shared" si="0"/>
        <v>6.666666666666667</v>
      </c>
      <c r="AZ16" s="57">
        <f t="shared" si="0"/>
        <v>6.666666666666667</v>
      </c>
      <c r="BA16" s="57">
        <f t="shared" si="0"/>
        <v>6.666666666666667</v>
      </c>
      <c r="BB16" s="57">
        <f t="shared" si="0"/>
        <v>6.666666666666667</v>
      </c>
      <c r="BC16" s="57">
        <f t="shared" si="0"/>
        <v>6.666666666666667</v>
      </c>
      <c r="BD16" s="57">
        <f t="shared" si="0"/>
        <v>6.666666666666667</v>
      </c>
      <c r="BE16" s="57">
        <f t="shared" si="0"/>
        <v>6.666666666666667</v>
      </c>
      <c r="BF16" s="57">
        <f t="shared" si="0"/>
        <v>6.666666666666667</v>
      </c>
      <c r="BG16" s="57">
        <f t="shared" si="0"/>
        <v>6.666666666666667</v>
      </c>
      <c r="BH16" s="57">
        <f t="shared" si="0"/>
        <v>6.666666666666667</v>
      </c>
      <c r="BI16" s="57">
        <f t="shared" si="0"/>
        <v>6.666666666666667</v>
      </c>
      <c r="BJ16" s="57">
        <f t="shared" si="0"/>
        <v>6.666666666666667</v>
      </c>
      <c r="BK16" s="57">
        <f t="shared" si="0"/>
        <v>6.666666666666667</v>
      </c>
    </row>
    <row r="17" spans="1:63" ht="15" customHeight="1" x14ac:dyDescent="0.45">
      <c r="A17" s="71" t="s">
        <v>65</v>
      </c>
      <c r="B17" s="71"/>
      <c r="C17" s="73">
        <v>1.79</v>
      </c>
      <c r="D17" s="73">
        <v>1.79</v>
      </c>
      <c r="E17" s="73">
        <v>1.79</v>
      </c>
      <c r="F17" s="73">
        <v>1.79</v>
      </c>
      <c r="G17" s="73">
        <v>1.79</v>
      </c>
      <c r="H17" s="73">
        <v>1.79</v>
      </c>
      <c r="I17" s="73">
        <v>1.79</v>
      </c>
      <c r="J17" s="73">
        <v>1.79</v>
      </c>
      <c r="K17" s="73">
        <v>1.79</v>
      </c>
      <c r="L17" s="73">
        <v>1.79</v>
      </c>
      <c r="M17" s="73">
        <v>1.79</v>
      </c>
      <c r="N17" s="73">
        <v>1.79</v>
      </c>
      <c r="O17" s="73">
        <v>1.79</v>
      </c>
      <c r="P17" s="73">
        <v>1.79</v>
      </c>
      <c r="Q17" s="73">
        <v>1.79</v>
      </c>
      <c r="R17" s="73">
        <v>1.79</v>
      </c>
      <c r="S17" s="73">
        <v>1.79</v>
      </c>
      <c r="T17" s="73">
        <v>1.79</v>
      </c>
      <c r="U17" s="73">
        <v>1.79</v>
      </c>
      <c r="V17" s="73">
        <v>1.79</v>
      </c>
      <c r="W17" s="73">
        <v>1.79</v>
      </c>
      <c r="X17" s="73">
        <v>1.79</v>
      </c>
      <c r="Y17" s="73">
        <v>1.79</v>
      </c>
      <c r="Z17" s="73">
        <v>1.79</v>
      </c>
      <c r="AA17" s="73">
        <v>1.79</v>
      </c>
      <c r="AB17" s="73">
        <v>1.79</v>
      </c>
      <c r="AC17" s="73">
        <v>1.79</v>
      </c>
      <c r="AD17" s="73">
        <v>1.79</v>
      </c>
      <c r="AE17" s="73">
        <v>1.79</v>
      </c>
      <c r="AF17" s="73">
        <v>1.79</v>
      </c>
      <c r="AG17" s="73">
        <v>1.79</v>
      </c>
      <c r="AH17" s="73">
        <v>1.79</v>
      </c>
      <c r="AI17" s="73">
        <v>1.79</v>
      </c>
      <c r="AJ17" s="73">
        <v>1.79</v>
      </c>
      <c r="AK17" s="73">
        <v>1.79</v>
      </c>
      <c r="AL17" s="73">
        <v>1.79</v>
      </c>
      <c r="AM17" s="73">
        <v>1.79</v>
      </c>
      <c r="AN17" s="73">
        <v>1.79</v>
      </c>
      <c r="AO17" s="73">
        <v>1.79</v>
      </c>
      <c r="AP17" s="73">
        <v>1.79</v>
      </c>
      <c r="AQ17" s="73">
        <v>1.79</v>
      </c>
      <c r="AR17" s="73">
        <v>1.79</v>
      </c>
      <c r="AS17" s="73">
        <v>1.79</v>
      </c>
      <c r="AT17" s="73">
        <v>1.79</v>
      </c>
      <c r="AU17" s="73">
        <v>1.79</v>
      </c>
      <c r="AV17" s="73">
        <v>1.79</v>
      </c>
      <c r="AW17" s="73">
        <v>1.79</v>
      </c>
      <c r="AX17" s="73">
        <v>1.79</v>
      </c>
      <c r="AY17" s="73">
        <v>1.79</v>
      </c>
      <c r="AZ17" s="73">
        <v>1.79</v>
      </c>
      <c r="BA17" s="73">
        <v>1.79</v>
      </c>
      <c r="BB17" s="73">
        <v>1.79</v>
      </c>
      <c r="BC17" s="73">
        <v>1.79</v>
      </c>
      <c r="BD17" s="73">
        <v>1.79</v>
      </c>
      <c r="BE17" s="73">
        <v>1.79</v>
      </c>
      <c r="BF17" s="73">
        <v>1.79</v>
      </c>
      <c r="BG17" s="73">
        <v>1.79</v>
      </c>
      <c r="BH17" s="73">
        <v>1.79</v>
      </c>
      <c r="BI17" s="73">
        <v>1.79</v>
      </c>
      <c r="BJ17" s="73">
        <v>1.79</v>
      </c>
      <c r="BK17" s="73">
        <v>1.79</v>
      </c>
    </row>
    <row r="18" spans="1:63" ht="15" customHeight="1" x14ac:dyDescent="0.45">
      <c r="A18" s="71" t="s">
        <v>66</v>
      </c>
      <c r="B18" s="71"/>
      <c r="C18" s="73">
        <f>C12/C16</f>
        <v>1.7999999999999998</v>
      </c>
      <c r="D18" s="73">
        <f>D12/D16</f>
        <v>1.7999999999999998</v>
      </c>
      <c r="E18" s="73">
        <f>E12/E16</f>
        <v>1.7999999999999998</v>
      </c>
      <c r="F18" s="73">
        <f t="shared" ref="F18:BK18" si="1">F12/F16</f>
        <v>1.7999999999999998</v>
      </c>
      <c r="G18" s="73">
        <f t="shared" si="1"/>
        <v>1.7999999999999998</v>
      </c>
      <c r="H18" s="73">
        <f t="shared" si="1"/>
        <v>1.7999999999999998</v>
      </c>
      <c r="I18" s="73">
        <f t="shared" si="1"/>
        <v>1.7999999999999998</v>
      </c>
      <c r="J18" s="73">
        <f t="shared" si="1"/>
        <v>1.7999999999999998</v>
      </c>
      <c r="K18" s="73">
        <f t="shared" si="1"/>
        <v>1.7999999999999998</v>
      </c>
      <c r="L18" s="73">
        <f t="shared" si="1"/>
        <v>1.7999999999999998</v>
      </c>
      <c r="M18" s="73">
        <f t="shared" si="1"/>
        <v>1.7999999999999998</v>
      </c>
      <c r="N18" s="73">
        <f t="shared" si="1"/>
        <v>1.7999999999999998</v>
      </c>
      <c r="O18" s="73">
        <f t="shared" si="1"/>
        <v>1.7999999999999998</v>
      </c>
      <c r="P18" s="73">
        <f t="shared" si="1"/>
        <v>1.7999999999999998</v>
      </c>
      <c r="Q18" s="73">
        <f t="shared" si="1"/>
        <v>1.7999999999999998</v>
      </c>
      <c r="R18" s="73">
        <f t="shared" si="1"/>
        <v>1.7999999999999998</v>
      </c>
      <c r="S18" s="73">
        <f t="shared" si="1"/>
        <v>1.7999999999999998</v>
      </c>
      <c r="T18" s="73">
        <f t="shared" si="1"/>
        <v>1.7999999999999998</v>
      </c>
      <c r="U18" s="73">
        <f t="shared" si="1"/>
        <v>1.7999999999999998</v>
      </c>
      <c r="V18" s="73">
        <f t="shared" si="1"/>
        <v>1.7999999999999998</v>
      </c>
      <c r="W18" s="73">
        <f t="shared" si="1"/>
        <v>1.7999999999999998</v>
      </c>
      <c r="X18" s="73">
        <f t="shared" si="1"/>
        <v>1.7999999999999998</v>
      </c>
      <c r="Y18" s="73">
        <f t="shared" si="1"/>
        <v>1.7999999999999998</v>
      </c>
      <c r="Z18" s="73">
        <f t="shared" si="1"/>
        <v>1.7999999999999998</v>
      </c>
      <c r="AA18" s="73">
        <f t="shared" si="1"/>
        <v>1.7999999999999998</v>
      </c>
      <c r="AB18" s="73">
        <f t="shared" si="1"/>
        <v>1.7999999999999998</v>
      </c>
      <c r="AC18" s="73">
        <f t="shared" si="1"/>
        <v>1.7999999999999998</v>
      </c>
      <c r="AD18" s="73">
        <f t="shared" si="1"/>
        <v>1.7999999999999998</v>
      </c>
      <c r="AE18" s="73">
        <f t="shared" si="1"/>
        <v>1.7999999999999998</v>
      </c>
      <c r="AF18" s="73">
        <f t="shared" si="1"/>
        <v>1.7999999999999998</v>
      </c>
      <c r="AG18" s="73">
        <f t="shared" si="1"/>
        <v>1.7999999999999998</v>
      </c>
      <c r="AH18" s="73">
        <f t="shared" si="1"/>
        <v>1.7999999999999998</v>
      </c>
      <c r="AI18" s="73">
        <f t="shared" si="1"/>
        <v>1.7999999999999998</v>
      </c>
      <c r="AJ18" s="73">
        <f t="shared" si="1"/>
        <v>1.7999999999999998</v>
      </c>
      <c r="AK18" s="73">
        <f t="shared" si="1"/>
        <v>1.7999999999999998</v>
      </c>
      <c r="AL18" s="73">
        <f t="shared" si="1"/>
        <v>1.7999999999999998</v>
      </c>
      <c r="AM18" s="73">
        <f t="shared" si="1"/>
        <v>1.7999999999999998</v>
      </c>
      <c r="AN18" s="73">
        <f t="shared" si="1"/>
        <v>1.7999999999999998</v>
      </c>
      <c r="AO18" s="73">
        <f t="shared" si="1"/>
        <v>1.7999999999999998</v>
      </c>
      <c r="AP18" s="73">
        <f t="shared" si="1"/>
        <v>1.7999999999999998</v>
      </c>
      <c r="AQ18" s="73">
        <f t="shared" si="1"/>
        <v>1.7999999999999998</v>
      </c>
      <c r="AR18" s="73">
        <f t="shared" si="1"/>
        <v>1.7999999999999998</v>
      </c>
      <c r="AS18" s="73">
        <f t="shared" si="1"/>
        <v>1.7999999999999998</v>
      </c>
      <c r="AT18" s="73">
        <f t="shared" si="1"/>
        <v>1.7999999999999998</v>
      </c>
      <c r="AU18" s="73">
        <f t="shared" si="1"/>
        <v>1.7999999999999998</v>
      </c>
      <c r="AV18" s="73">
        <f t="shared" si="1"/>
        <v>1.7999999999999998</v>
      </c>
      <c r="AW18" s="73">
        <f t="shared" si="1"/>
        <v>1.7999999999999998</v>
      </c>
      <c r="AX18" s="73">
        <f t="shared" si="1"/>
        <v>1.7999999999999998</v>
      </c>
      <c r="AY18" s="73">
        <f t="shared" si="1"/>
        <v>1.7999999999999998</v>
      </c>
      <c r="AZ18" s="73">
        <f t="shared" si="1"/>
        <v>1.7999999999999998</v>
      </c>
      <c r="BA18" s="73">
        <f t="shared" si="1"/>
        <v>1.7999999999999998</v>
      </c>
      <c r="BB18" s="73">
        <f t="shared" si="1"/>
        <v>1.7999999999999998</v>
      </c>
      <c r="BC18" s="73">
        <f t="shared" si="1"/>
        <v>1.7999999999999998</v>
      </c>
      <c r="BD18" s="73">
        <f t="shared" si="1"/>
        <v>1.7999999999999998</v>
      </c>
      <c r="BE18" s="73">
        <f t="shared" si="1"/>
        <v>1.7999999999999998</v>
      </c>
      <c r="BF18" s="73">
        <f t="shared" si="1"/>
        <v>1.7999999999999998</v>
      </c>
      <c r="BG18" s="73">
        <f t="shared" si="1"/>
        <v>1.7999999999999998</v>
      </c>
      <c r="BH18" s="73">
        <f t="shared" si="1"/>
        <v>1.7999999999999998</v>
      </c>
      <c r="BI18" s="73">
        <f t="shared" si="1"/>
        <v>1.7999999999999998</v>
      </c>
      <c r="BJ18" s="73">
        <f t="shared" si="1"/>
        <v>1.7999999999999998</v>
      </c>
      <c r="BK18" s="73">
        <f t="shared" si="1"/>
        <v>1.7999999999999998</v>
      </c>
    </row>
    <row r="19" spans="1:63" ht="15" customHeight="1" x14ac:dyDescent="0.45">
      <c r="A19" s="71" t="s">
        <v>45</v>
      </c>
      <c r="B19" s="71"/>
      <c r="C19" s="73">
        <f>C12*C18</f>
        <v>21.599999999999998</v>
      </c>
      <c r="D19" s="73">
        <f>D12*D18</f>
        <v>21.599999999999998</v>
      </c>
      <c r="E19" s="73">
        <f>E12*E18</f>
        <v>21.599999999999998</v>
      </c>
      <c r="F19" s="73">
        <f t="shared" ref="F19:BK19" si="2">F12*F18</f>
        <v>21.599999999999998</v>
      </c>
      <c r="G19" s="73">
        <f t="shared" si="2"/>
        <v>21.599999999999998</v>
      </c>
      <c r="H19" s="73">
        <f t="shared" si="2"/>
        <v>21.599999999999998</v>
      </c>
      <c r="I19" s="73">
        <f t="shared" si="2"/>
        <v>21.599999999999998</v>
      </c>
      <c r="J19" s="73">
        <f t="shared" si="2"/>
        <v>21.599999999999998</v>
      </c>
      <c r="K19" s="73">
        <f t="shared" si="2"/>
        <v>21.599999999999998</v>
      </c>
      <c r="L19" s="73">
        <f t="shared" si="2"/>
        <v>21.599999999999998</v>
      </c>
      <c r="M19" s="73">
        <f t="shared" si="2"/>
        <v>21.599999999999998</v>
      </c>
      <c r="N19" s="73">
        <f t="shared" si="2"/>
        <v>21.599999999999998</v>
      </c>
      <c r="O19" s="73">
        <f t="shared" si="2"/>
        <v>21.599999999999998</v>
      </c>
      <c r="P19" s="73">
        <f t="shared" si="2"/>
        <v>21.599999999999998</v>
      </c>
      <c r="Q19" s="73">
        <f t="shared" si="2"/>
        <v>21.599999999999998</v>
      </c>
      <c r="R19" s="73">
        <f t="shared" si="2"/>
        <v>21.599999999999998</v>
      </c>
      <c r="S19" s="73">
        <f t="shared" si="2"/>
        <v>21.599999999999998</v>
      </c>
      <c r="T19" s="73">
        <f t="shared" si="2"/>
        <v>21.599999999999998</v>
      </c>
      <c r="U19" s="73">
        <f t="shared" si="2"/>
        <v>21.599999999999998</v>
      </c>
      <c r="V19" s="73">
        <f t="shared" si="2"/>
        <v>21.599999999999998</v>
      </c>
      <c r="W19" s="73">
        <f t="shared" si="2"/>
        <v>21.599999999999998</v>
      </c>
      <c r="X19" s="73">
        <f t="shared" si="2"/>
        <v>21.599999999999998</v>
      </c>
      <c r="Y19" s="73">
        <f t="shared" si="2"/>
        <v>21.599999999999998</v>
      </c>
      <c r="Z19" s="73">
        <f t="shared" si="2"/>
        <v>21.599999999999998</v>
      </c>
      <c r="AA19" s="73">
        <f t="shared" si="2"/>
        <v>21.599999999999998</v>
      </c>
      <c r="AB19" s="73">
        <f t="shared" si="2"/>
        <v>21.599999999999998</v>
      </c>
      <c r="AC19" s="73">
        <f t="shared" si="2"/>
        <v>21.599999999999998</v>
      </c>
      <c r="AD19" s="73">
        <f t="shared" si="2"/>
        <v>21.599999999999998</v>
      </c>
      <c r="AE19" s="73">
        <f t="shared" si="2"/>
        <v>21.599999999999998</v>
      </c>
      <c r="AF19" s="73">
        <f t="shared" si="2"/>
        <v>21.599999999999998</v>
      </c>
      <c r="AG19" s="73">
        <f t="shared" si="2"/>
        <v>21.599999999999998</v>
      </c>
      <c r="AH19" s="73">
        <f t="shared" si="2"/>
        <v>21.599999999999998</v>
      </c>
      <c r="AI19" s="73">
        <f t="shared" si="2"/>
        <v>21.599999999999998</v>
      </c>
      <c r="AJ19" s="73">
        <f t="shared" si="2"/>
        <v>21.599999999999998</v>
      </c>
      <c r="AK19" s="73">
        <f t="shared" si="2"/>
        <v>21.599999999999998</v>
      </c>
      <c r="AL19" s="73">
        <f t="shared" si="2"/>
        <v>21.599999999999998</v>
      </c>
      <c r="AM19" s="73">
        <f t="shared" si="2"/>
        <v>21.599999999999998</v>
      </c>
      <c r="AN19" s="73">
        <f t="shared" si="2"/>
        <v>21.599999999999998</v>
      </c>
      <c r="AO19" s="73">
        <f t="shared" si="2"/>
        <v>21.599999999999998</v>
      </c>
      <c r="AP19" s="73">
        <f t="shared" si="2"/>
        <v>21.599999999999998</v>
      </c>
      <c r="AQ19" s="73">
        <f t="shared" si="2"/>
        <v>21.599999999999998</v>
      </c>
      <c r="AR19" s="73">
        <f t="shared" si="2"/>
        <v>21.599999999999998</v>
      </c>
      <c r="AS19" s="73">
        <f t="shared" si="2"/>
        <v>21.599999999999998</v>
      </c>
      <c r="AT19" s="73">
        <f t="shared" si="2"/>
        <v>21.599999999999998</v>
      </c>
      <c r="AU19" s="73">
        <f t="shared" si="2"/>
        <v>21.599999999999998</v>
      </c>
      <c r="AV19" s="73">
        <f t="shared" si="2"/>
        <v>21.599999999999998</v>
      </c>
      <c r="AW19" s="73">
        <f t="shared" si="2"/>
        <v>21.599999999999998</v>
      </c>
      <c r="AX19" s="73">
        <f t="shared" si="2"/>
        <v>21.599999999999998</v>
      </c>
      <c r="AY19" s="73">
        <f t="shared" si="2"/>
        <v>21.599999999999998</v>
      </c>
      <c r="AZ19" s="73">
        <f t="shared" si="2"/>
        <v>21.599999999999998</v>
      </c>
      <c r="BA19" s="73">
        <f t="shared" si="2"/>
        <v>21.599999999999998</v>
      </c>
      <c r="BB19" s="73">
        <f t="shared" si="2"/>
        <v>21.599999999999998</v>
      </c>
      <c r="BC19" s="73">
        <f t="shared" si="2"/>
        <v>21.599999999999998</v>
      </c>
      <c r="BD19" s="73">
        <f t="shared" si="2"/>
        <v>21.599999999999998</v>
      </c>
      <c r="BE19" s="73">
        <f t="shared" si="2"/>
        <v>21.599999999999998</v>
      </c>
      <c r="BF19" s="73">
        <f t="shared" si="2"/>
        <v>21.599999999999998</v>
      </c>
      <c r="BG19" s="73">
        <f t="shared" si="2"/>
        <v>21.599999999999998</v>
      </c>
      <c r="BH19" s="73">
        <f t="shared" si="2"/>
        <v>21.599999999999998</v>
      </c>
      <c r="BI19" s="73">
        <f t="shared" si="2"/>
        <v>21.599999999999998</v>
      </c>
      <c r="BJ19" s="73">
        <f t="shared" si="2"/>
        <v>21.599999999999998</v>
      </c>
      <c r="BK19" s="73">
        <f t="shared" si="2"/>
        <v>21.599999999999998</v>
      </c>
    </row>
    <row r="20" spans="1:63" ht="15" customHeight="1" x14ac:dyDescent="0.45">
      <c r="A20" s="74" t="s">
        <v>47</v>
      </c>
      <c r="B20" s="74"/>
      <c r="C20" s="73">
        <f>C19</f>
        <v>21.599999999999998</v>
      </c>
      <c r="D20" s="73">
        <f>D19</f>
        <v>21.599999999999998</v>
      </c>
      <c r="E20" s="73">
        <f>E19</f>
        <v>21.599999999999998</v>
      </c>
      <c r="F20" s="73">
        <f t="shared" ref="F20:BK20" si="3">F19</f>
        <v>21.599999999999998</v>
      </c>
      <c r="G20" s="73">
        <f t="shared" si="3"/>
        <v>21.599999999999998</v>
      </c>
      <c r="H20" s="73">
        <f t="shared" si="3"/>
        <v>21.599999999999998</v>
      </c>
      <c r="I20" s="73">
        <f t="shared" si="3"/>
        <v>21.599999999999998</v>
      </c>
      <c r="J20" s="73">
        <f t="shared" si="3"/>
        <v>21.599999999999998</v>
      </c>
      <c r="K20" s="73">
        <f t="shared" si="3"/>
        <v>21.599999999999998</v>
      </c>
      <c r="L20" s="73">
        <f t="shared" si="3"/>
        <v>21.599999999999998</v>
      </c>
      <c r="M20" s="73">
        <f t="shared" si="3"/>
        <v>21.599999999999998</v>
      </c>
      <c r="N20" s="73">
        <f t="shared" si="3"/>
        <v>21.599999999999998</v>
      </c>
      <c r="O20" s="73">
        <f t="shared" si="3"/>
        <v>21.599999999999998</v>
      </c>
      <c r="P20" s="73">
        <f t="shared" si="3"/>
        <v>21.599999999999998</v>
      </c>
      <c r="Q20" s="73">
        <f t="shared" si="3"/>
        <v>21.599999999999998</v>
      </c>
      <c r="R20" s="73">
        <f t="shared" si="3"/>
        <v>21.599999999999998</v>
      </c>
      <c r="S20" s="73">
        <f t="shared" si="3"/>
        <v>21.599999999999998</v>
      </c>
      <c r="T20" s="73">
        <f t="shared" si="3"/>
        <v>21.599999999999998</v>
      </c>
      <c r="U20" s="73">
        <f t="shared" si="3"/>
        <v>21.599999999999998</v>
      </c>
      <c r="V20" s="73">
        <f t="shared" si="3"/>
        <v>21.599999999999998</v>
      </c>
      <c r="W20" s="73">
        <f t="shared" si="3"/>
        <v>21.599999999999998</v>
      </c>
      <c r="X20" s="73">
        <f t="shared" si="3"/>
        <v>21.599999999999998</v>
      </c>
      <c r="Y20" s="73">
        <f t="shared" si="3"/>
        <v>21.599999999999998</v>
      </c>
      <c r="Z20" s="73">
        <f t="shared" si="3"/>
        <v>21.599999999999998</v>
      </c>
      <c r="AA20" s="73">
        <f t="shared" si="3"/>
        <v>21.599999999999998</v>
      </c>
      <c r="AB20" s="73">
        <f t="shared" si="3"/>
        <v>21.599999999999998</v>
      </c>
      <c r="AC20" s="73">
        <f t="shared" si="3"/>
        <v>21.599999999999998</v>
      </c>
      <c r="AD20" s="73">
        <f t="shared" si="3"/>
        <v>21.599999999999998</v>
      </c>
      <c r="AE20" s="73">
        <f t="shared" si="3"/>
        <v>21.599999999999998</v>
      </c>
      <c r="AF20" s="73">
        <f t="shared" si="3"/>
        <v>21.599999999999998</v>
      </c>
      <c r="AG20" s="73">
        <f t="shared" si="3"/>
        <v>21.599999999999998</v>
      </c>
      <c r="AH20" s="73">
        <f t="shared" si="3"/>
        <v>21.599999999999998</v>
      </c>
      <c r="AI20" s="73">
        <f t="shared" si="3"/>
        <v>21.599999999999998</v>
      </c>
      <c r="AJ20" s="73">
        <f t="shared" si="3"/>
        <v>21.599999999999998</v>
      </c>
      <c r="AK20" s="73">
        <f t="shared" si="3"/>
        <v>21.599999999999998</v>
      </c>
      <c r="AL20" s="73">
        <f t="shared" si="3"/>
        <v>21.599999999999998</v>
      </c>
      <c r="AM20" s="73">
        <f t="shared" si="3"/>
        <v>21.599999999999998</v>
      </c>
      <c r="AN20" s="73">
        <f t="shared" si="3"/>
        <v>21.599999999999998</v>
      </c>
      <c r="AO20" s="73">
        <f t="shared" si="3"/>
        <v>21.599999999999998</v>
      </c>
      <c r="AP20" s="73">
        <f t="shared" si="3"/>
        <v>21.599999999999998</v>
      </c>
      <c r="AQ20" s="73">
        <f t="shared" si="3"/>
        <v>21.599999999999998</v>
      </c>
      <c r="AR20" s="73">
        <f t="shared" si="3"/>
        <v>21.599999999999998</v>
      </c>
      <c r="AS20" s="73">
        <f t="shared" si="3"/>
        <v>21.599999999999998</v>
      </c>
      <c r="AT20" s="73">
        <f t="shared" si="3"/>
        <v>21.599999999999998</v>
      </c>
      <c r="AU20" s="73">
        <f t="shared" si="3"/>
        <v>21.599999999999998</v>
      </c>
      <c r="AV20" s="73">
        <f t="shared" si="3"/>
        <v>21.599999999999998</v>
      </c>
      <c r="AW20" s="73">
        <f t="shared" si="3"/>
        <v>21.599999999999998</v>
      </c>
      <c r="AX20" s="73">
        <f t="shared" si="3"/>
        <v>21.599999999999998</v>
      </c>
      <c r="AY20" s="73">
        <f t="shared" si="3"/>
        <v>21.599999999999998</v>
      </c>
      <c r="AZ20" s="73">
        <f t="shared" si="3"/>
        <v>21.599999999999998</v>
      </c>
      <c r="BA20" s="73">
        <f t="shared" si="3"/>
        <v>21.599999999999998</v>
      </c>
      <c r="BB20" s="73">
        <f t="shared" si="3"/>
        <v>21.599999999999998</v>
      </c>
      <c r="BC20" s="73">
        <f t="shared" si="3"/>
        <v>21.599999999999998</v>
      </c>
      <c r="BD20" s="73">
        <f t="shared" si="3"/>
        <v>21.599999999999998</v>
      </c>
      <c r="BE20" s="73">
        <f t="shared" si="3"/>
        <v>21.599999999999998</v>
      </c>
      <c r="BF20" s="73">
        <f t="shared" si="3"/>
        <v>21.599999999999998</v>
      </c>
      <c r="BG20" s="73">
        <f t="shared" si="3"/>
        <v>21.599999999999998</v>
      </c>
      <c r="BH20" s="73">
        <f t="shared" si="3"/>
        <v>21.599999999999998</v>
      </c>
      <c r="BI20" s="73">
        <f t="shared" si="3"/>
        <v>21.599999999999998</v>
      </c>
      <c r="BJ20" s="73">
        <f t="shared" si="3"/>
        <v>21.599999999999998</v>
      </c>
      <c r="BK20" s="73">
        <f t="shared" si="3"/>
        <v>21.599999999999998</v>
      </c>
    </row>
    <row r="21" spans="1:63" ht="15" customHeight="1" x14ac:dyDescent="0.45">
      <c r="A21" s="74" t="s">
        <v>67</v>
      </c>
      <c r="B21" s="74"/>
      <c r="C21" s="57">
        <f>C20*(C23-B23)</f>
        <v>0</v>
      </c>
      <c r="D21" s="57">
        <f>D20*(D23-C23)</f>
        <v>215.99999999999997</v>
      </c>
      <c r="E21" s="57">
        <f>E20*(E23-D23)</f>
        <v>215.99999999999997</v>
      </c>
      <c r="F21" s="57">
        <f t="shared" ref="F21:BK21" si="4">F20*(F23-E23)</f>
        <v>215.99999999999997</v>
      </c>
      <c r="G21" s="57">
        <f t="shared" si="4"/>
        <v>215.99999999999997</v>
      </c>
      <c r="H21" s="57">
        <f t="shared" si="4"/>
        <v>215.99999999999997</v>
      </c>
      <c r="I21" s="57">
        <f t="shared" si="4"/>
        <v>215.99999999999997</v>
      </c>
      <c r="J21" s="57">
        <f t="shared" si="4"/>
        <v>215.99999999999997</v>
      </c>
      <c r="K21" s="57">
        <f t="shared" si="4"/>
        <v>215.99999999999997</v>
      </c>
      <c r="L21" s="57">
        <f t="shared" si="4"/>
        <v>215.99999999999997</v>
      </c>
      <c r="M21" s="57">
        <f t="shared" si="4"/>
        <v>215.99999999999997</v>
      </c>
      <c r="N21" s="57">
        <f t="shared" si="4"/>
        <v>215.99999999999997</v>
      </c>
      <c r="O21" s="57">
        <f t="shared" si="4"/>
        <v>215.99999999999997</v>
      </c>
      <c r="P21" s="57">
        <f t="shared" si="4"/>
        <v>215.99999999999997</v>
      </c>
      <c r="Q21" s="57">
        <f t="shared" si="4"/>
        <v>215.99999999999997</v>
      </c>
      <c r="R21" s="57">
        <f t="shared" si="4"/>
        <v>215.99999999999997</v>
      </c>
      <c r="S21" s="57">
        <f t="shared" si="4"/>
        <v>215.99999999999997</v>
      </c>
      <c r="T21" s="57">
        <f t="shared" si="4"/>
        <v>215.99999999999997</v>
      </c>
      <c r="U21" s="57">
        <f t="shared" si="4"/>
        <v>215.99999999999997</v>
      </c>
      <c r="V21" s="57">
        <f t="shared" si="4"/>
        <v>215.99999999999997</v>
      </c>
      <c r="W21" s="57">
        <f t="shared" si="4"/>
        <v>215.99999999999997</v>
      </c>
      <c r="X21" s="57">
        <f t="shared" si="4"/>
        <v>215.99999999999997</v>
      </c>
      <c r="Y21" s="57">
        <f t="shared" si="4"/>
        <v>215.99999999999997</v>
      </c>
      <c r="Z21" s="57">
        <f t="shared" si="4"/>
        <v>215.99999999999997</v>
      </c>
      <c r="AA21" s="57">
        <f t="shared" si="4"/>
        <v>215.99999999999997</v>
      </c>
      <c r="AB21" s="57">
        <f t="shared" si="4"/>
        <v>215.99999999999997</v>
      </c>
      <c r="AC21" s="57">
        <f t="shared" si="4"/>
        <v>215.99999999999997</v>
      </c>
      <c r="AD21" s="57">
        <f t="shared" si="4"/>
        <v>215.99999999999997</v>
      </c>
      <c r="AE21" s="57">
        <f t="shared" si="4"/>
        <v>215.99999999999997</v>
      </c>
      <c r="AF21" s="57">
        <f t="shared" si="4"/>
        <v>215.99999999999997</v>
      </c>
      <c r="AG21" s="57">
        <f t="shared" si="4"/>
        <v>215.99999999999997</v>
      </c>
      <c r="AH21" s="57">
        <f t="shared" si="4"/>
        <v>215.99999999999997</v>
      </c>
      <c r="AI21" s="57">
        <f t="shared" si="4"/>
        <v>215.99999999999997</v>
      </c>
      <c r="AJ21" s="57">
        <f t="shared" si="4"/>
        <v>215.99999999999997</v>
      </c>
      <c r="AK21" s="57">
        <f t="shared" si="4"/>
        <v>215.99999999999997</v>
      </c>
      <c r="AL21" s="57">
        <f t="shared" si="4"/>
        <v>215.99999999999997</v>
      </c>
      <c r="AM21" s="57">
        <f t="shared" si="4"/>
        <v>215.99999999999997</v>
      </c>
      <c r="AN21" s="57">
        <f t="shared" si="4"/>
        <v>215.99999999999997</v>
      </c>
      <c r="AO21" s="57">
        <f t="shared" si="4"/>
        <v>215.99999999999997</v>
      </c>
      <c r="AP21" s="57">
        <f t="shared" si="4"/>
        <v>215.99999999999997</v>
      </c>
      <c r="AQ21" s="57">
        <f t="shared" si="4"/>
        <v>215.99999999999997</v>
      </c>
      <c r="AR21" s="57">
        <f t="shared" si="4"/>
        <v>215.99999999999997</v>
      </c>
      <c r="AS21" s="57">
        <f t="shared" si="4"/>
        <v>215.99999999999997</v>
      </c>
      <c r="AT21" s="57">
        <f t="shared" si="4"/>
        <v>215.99999999999997</v>
      </c>
      <c r="AU21" s="57">
        <f t="shared" si="4"/>
        <v>215.99999999999997</v>
      </c>
      <c r="AV21" s="57">
        <f t="shared" si="4"/>
        <v>215.99999999999997</v>
      </c>
      <c r="AW21" s="57">
        <f t="shared" si="4"/>
        <v>215.99999999999997</v>
      </c>
      <c r="AX21" s="57">
        <f t="shared" si="4"/>
        <v>215.99999999999997</v>
      </c>
      <c r="AY21" s="57">
        <f t="shared" si="4"/>
        <v>215.99999999999997</v>
      </c>
      <c r="AZ21" s="57">
        <f t="shared" si="4"/>
        <v>215.99999999999997</v>
      </c>
      <c r="BA21" s="57">
        <f t="shared" si="4"/>
        <v>215.99999999999997</v>
      </c>
      <c r="BB21" s="57">
        <f t="shared" si="4"/>
        <v>215.99999999999997</v>
      </c>
      <c r="BC21" s="57">
        <f t="shared" si="4"/>
        <v>215.99999999999997</v>
      </c>
      <c r="BD21" s="57">
        <f t="shared" si="4"/>
        <v>215.99999999999997</v>
      </c>
      <c r="BE21" s="57">
        <f t="shared" si="4"/>
        <v>215.99999999999997</v>
      </c>
      <c r="BF21" s="57">
        <f t="shared" si="4"/>
        <v>215.99999999999997</v>
      </c>
      <c r="BG21" s="57">
        <f t="shared" si="4"/>
        <v>215.99999999999997</v>
      </c>
      <c r="BH21" s="57">
        <f t="shared" si="4"/>
        <v>215.99999999999997</v>
      </c>
      <c r="BI21" s="57">
        <f t="shared" si="4"/>
        <v>215.99999999999997</v>
      </c>
      <c r="BJ21" s="57">
        <f t="shared" si="4"/>
        <v>215.99999999999997</v>
      </c>
      <c r="BK21" s="57">
        <f t="shared" si="4"/>
        <v>215.99999999999997</v>
      </c>
    </row>
    <row r="22" spans="1:63" ht="15" customHeight="1" thickBot="1" x14ac:dyDescent="0.5">
      <c r="A22" s="75" t="s">
        <v>46</v>
      </c>
      <c r="B22" s="75"/>
      <c r="C22" s="59">
        <f>(C21/10)/(C24-B24)</f>
        <v>0</v>
      </c>
      <c r="D22" s="59">
        <f>(D21/10)/(D24-C24)</f>
        <v>108.00000000000037</v>
      </c>
      <c r="E22" s="59">
        <f>(E21/10)/(E24-D24)</f>
        <v>108.00000000000037</v>
      </c>
      <c r="F22" s="59">
        <f t="shared" ref="F22:BK22" si="5">(F21/10)/(F24-E24)</f>
        <v>108.00000000000037</v>
      </c>
      <c r="G22" s="59">
        <f t="shared" si="5"/>
        <v>71.999999999999829</v>
      </c>
      <c r="H22" s="59">
        <f t="shared" si="5"/>
        <v>43.199999999999996</v>
      </c>
      <c r="I22" s="59">
        <f t="shared" si="5"/>
        <v>53.999999999999709</v>
      </c>
      <c r="J22" s="59">
        <f t="shared" si="5"/>
        <v>43.199999999999996</v>
      </c>
      <c r="K22" s="59">
        <f t="shared" si="5"/>
        <v>43.199999999999996</v>
      </c>
      <c r="L22" s="59">
        <f t="shared" si="5"/>
        <v>36.000000000000128</v>
      </c>
      <c r="M22" s="59">
        <f t="shared" si="5"/>
        <v>35.999999999999915</v>
      </c>
      <c r="N22" s="59">
        <f t="shared" si="5"/>
        <v>43.199999999999996</v>
      </c>
      <c r="O22" s="59">
        <f t="shared" si="5"/>
        <v>36.000000000000128</v>
      </c>
      <c r="P22" s="59">
        <f t="shared" si="5"/>
        <v>35.999999999999915</v>
      </c>
      <c r="Q22" s="59">
        <f t="shared" si="5"/>
        <v>35.999999999999915</v>
      </c>
      <c r="R22" s="59">
        <f t="shared" si="5"/>
        <v>43.199999999999996</v>
      </c>
      <c r="S22" s="59">
        <f t="shared" si="5"/>
        <v>43.199999999999996</v>
      </c>
      <c r="T22" s="59">
        <f t="shared" si="5"/>
        <v>43.199999999999996</v>
      </c>
      <c r="U22" s="59">
        <f t="shared" si="5"/>
        <v>36.000000000000128</v>
      </c>
      <c r="V22" s="59">
        <f t="shared" si="5"/>
        <v>53.999999999999709</v>
      </c>
      <c r="W22" s="59">
        <f t="shared" si="5"/>
        <v>36.000000000000128</v>
      </c>
      <c r="X22" s="59">
        <f t="shared" si="5"/>
        <v>53.999999999999709</v>
      </c>
      <c r="Y22" s="59">
        <f t="shared" si="5"/>
        <v>43.199999999999996</v>
      </c>
      <c r="Z22" s="59">
        <f t="shared" si="5"/>
        <v>54.000000000000185</v>
      </c>
      <c r="AA22" s="59">
        <f t="shared" si="5"/>
        <v>54.000000000000185</v>
      </c>
      <c r="AB22" s="59">
        <f t="shared" si="5"/>
        <v>54.000000000000185</v>
      </c>
      <c r="AC22" s="59">
        <f t="shared" si="5"/>
        <v>53.999999999999226</v>
      </c>
      <c r="AD22" s="59">
        <f t="shared" si="5"/>
        <v>54.000000000000185</v>
      </c>
      <c r="AE22" s="59">
        <f t="shared" si="5"/>
        <v>54.000000000000185</v>
      </c>
      <c r="AF22" s="59">
        <f t="shared" si="5"/>
        <v>72.000000000000682</v>
      </c>
      <c r="AG22" s="59">
        <f t="shared" si="5"/>
        <v>71.999999999998977</v>
      </c>
      <c r="AH22" s="59">
        <f t="shared" si="5"/>
        <v>54.000000000000185</v>
      </c>
      <c r="AI22" s="59">
        <f t="shared" si="5"/>
        <v>54.000000000000185</v>
      </c>
      <c r="AJ22" s="59">
        <f t="shared" si="5"/>
        <v>71.999999999998977</v>
      </c>
      <c r="AK22" s="59">
        <f t="shared" si="5"/>
        <v>108.00000000000229</v>
      </c>
      <c r="AL22" s="59">
        <f t="shared" si="5"/>
        <v>107.99999999999845</v>
      </c>
      <c r="AM22" s="59">
        <f t="shared" si="5"/>
        <v>108.00000000000229</v>
      </c>
      <c r="AN22" s="59">
        <f t="shared" si="5"/>
        <v>71.999999999998977</v>
      </c>
      <c r="AO22" s="59">
        <f t="shared" si="5"/>
        <v>72.000000000000682</v>
      </c>
      <c r="AP22" s="59">
        <f t="shared" si="5"/>
        <v>107.99999999999845</v>
      </c>
      <c r="AQ22" s="59">
        <f t="shared" si="5"/>
        <v>108.00000000000229</v>
      </c>
      <c r="AR22" s="59">
        <f t="shared" si="5"/>
        <v>107.99999999999845</v>
      </c>
      <c r="AS22" s="59">
        <f t="shared" si="5"/>
        <v>107.99999999999845</v>
      </c>
      <c r="AT22" s="59">
        <f t="shared" si="5"/>
        <v>108.00000000000229</v>
      </c>
      <c r="AU22" s="59">
        <f t="shared" si="5"/>
        <v>107.99999999999845</v>
      </c>
      <c r="AV22" s="59">
        <f t="shared" si="5"/>
        <v>108.00000000000229</v>
      </c>
      <c r="AW22" s="59">
        <f t="shared" si="5"/>
        <v>107.99999999999845</v>
      </c>
      <c r="AX22" s="59">
        <f t="shared" si="5"/>
        <v>107.99999999999845</v>
      </c>
      <c r="AY22" s="59">
        <f t="shared" si="5"/>
        <v>108.00000000000229</v>
      </c>
      <c r="AZ22" s="59">
        <f t="shared" si="5"/>
        <v>215.9999999999969</v>
      </c>
      <c r="BA22" s="59">
        <f t="shared" si="5"/>
        <v>215.9999999999969</v>
      </c>
      <c r="BB22" s="59">
        <f t="shared" si="5"/>
        <v>108.00000000000229</v>
      </c>
      <c r="BC22" s="59">
        <f t="shared" si="5"/>
        <v>107.99999999999845</v>
      </c>
      <c r="BD22" s="59">
        <f t="shared" si="5"/>
        <v>215.9999999999969</v>
      </c>
      <c r="BE22" s="59">
        <f t="shared" si="5"/>
        <v>108.00000000000229</v>
      </c>
      <c r="BF22" s="59">
        <f t="shared" si="5"/>
        <v>71.999999999998977</v>
      </c>
      <c r="BG22" s="59">
        <f t="shared" si="5"/>
        <v>108.00000000000229</v>
      </c>
      <c r="BH22" s="59">
        <f t="shared" si="5"/>
        <v>215.9999999999969</v>
      </c>
      <c r="BI22" s="59">
        <f t="shared" si="5"/>
        <v>107.99999999999845</v>
      </c>
      <c r="BJ22" s="59">
        <f t="shared" si="5"/>
        <v>215.9999999999969</v>
      </c>
      <c r="BK22" s="59">
        <f t="shared" si="5"/>
        <v>108.00000000000229</v>
      </c>
    </row>
    <row r="23" spans="1:63" ht="15" customHeight="1" thickBot="1" x14ac:dyDescent="0.5">
      <c r="A23" s="76" t="s">
        <v>2</v>
      </c>
      <c r="B23" s="76"/>
      <c r="C23" s="77">
        <v>0</v>
      </c>
      <c r="D23" s="77">
        <v>10</v>
      </c>
      <c r="E23" s="77">
        <v>20</v>
      </c>
      <c r="F23" s="77">
        <v>30</v>
      </c>
      <c r="G23" s="77">
        <v>40</v>
      </c>
      <c r="H23" s="77">
        <v>50</v>
      </c>
      <c r="I23" s="78">
        <v>60</v>
      </c>
      <c r="J23" s="77">
        <v>70</v>
      </c>
      <c r="K23" s="77">
        <v>80</v>
      </c>
      <c r="L23" s="77">
        <v>90</v>
      </c>
      <c r="M23" s="77">
        <v>100</v>
      </c>
      <c r="N23" s="78">
        <v>110</v>
      </c>
      <c r="O23" s="77">
        <v>120</v>
      </c>
      <c r="P23" s="77">
        <v>130</v>
      </c>
      <c r="Q23" s="77">
        <v>140</v>
      </c>
      <c r="R23" s="77">
        <v>150</v>
      </c>
      <c r="S23" s="78">
        <v>160</v>
      </c>
      <c r="T23" s="77">
        <v>170</v>
      </c>
      <c r="U23" s="77">
        <v>180</v>
      </c>
      <c r="V23" s="77">
        <v>190</v>
      </c>
      <c r="W23" s="77">
        <v>200</v>
      </c>
      <c r="X23" s="78">
        <v>210</v>
      </c>
      <c r="Y23" s="77">
        <v>220</v>
      </c>
      <c r="Z23" s="77">
        <v>230</v>
      </c>
      <c r="AA23" s="77">
        <v>240</v>
      </c>
      <c r="AB23" s="77">
        <v>250</v>
      </c>
      <c r="AC23" s="78">
        <v>260</v>
      </c>
      <c r="AD23" s="77">
        <v>270</v>
      </c>
      <c r="AE23" s="77">
        <v>280</v>
      </c>
      <c r="AF23" s="77">
        <v>290</v>
      </c>
      <c r="AG23" s="77">
        <v>300</v>
      </c>
      <c r="AH23" s="77">
        <v>310</v>
      </c>
      <c r="AI23" s="77">
        <v>320</v>
      </c>
      <c r="AJ23" s="77">
        <v>330</v>
      </c>
      <c r="AK23" s="77">
        <v>340</v>
      </c>
      <c r="AL23" s="77">
        <v>350</v>
      </c>
      <c r="AM23" s="77">
        <v>360</v>
      </c>
      <c r="AN23" s="77">
        <v>370</v>
      </c>
      <c r="AO23" s="77">
        <v>380</v>
      </c>
      <c r="AP23" s="77">
        <v>390</v>
      </c>
      <c r="AQ23" s="77">
        <v>400</v>
      </c>
      <c r="AR23" s="77">
        <v>410</v>
      </c>
      <c r="AS23" s="77">
        <v>420</v>
      </c>
      <c r="AT23" s="77">
        <v>430</v>
      </c>
      <c r="AU23" s="77">
        <v>440</v>
      </c>
      <c r="AV23" s="77">
        <v>450</v>
      </c>
      <c r="AW23" s="77">
        <v>460</v>
      </c>
      <c r="AX23" s="77">
        <v>470</v>
      </c>
      <c r="AY23" s="77">
        <v>480</v>
      </c>
      <c r="AZ23" s="77">
        <v>490</v>
      </c>
      <c r="BA23" s="77">
        <v>500</v>
      </c>
      <c r="BB23" s="77">
        <v>510</v>
      </c>
      <c r="BC23" s="77">
        <v>520</v>
      </c>
      <c r="BD23" s="77">
        <v>530</v>
      </c>
      <c r="BE23" s="77">
        <v>540</v>
      </c>
      <c r="BF23" s="77">
        <v>550</v>
      </c>
      <c r="BG23" s="77">
        <v>560</v>
      </c>
      <c r="BH23" s="77">
        <v>570</v>
      </c>
      <c r="BI23" s="77">
        <v>580</v>
      </c>
      <c r="BJ23" s="77">
        <v>590</v>
      </c>
      <c r="BK23" s="127">
        <v>600</v>
      </c>
    </row>
    <row r="24" spans="1:63" ht="30" customHeight="1" x14ac:dyDescent="0.45">
      <c r="A24" s="124" t="s">
        <v>21</v>
      </c>
      <c r="B24" s="53"/>
      <c r="C24" s="49">
        <v>22.3</v>
      </c>
      <c r="D24" s="49">
        <v>22.5</v>
      </c>
      <c r="E24" s="49">
        <v>22.7</v>
      </c>
      <c r="F24" s="49">
        <v>22.9</v>
      </c>
      <c r="G24" s="49">
        <v>23.2</v>
      </c>
      <c r="H24" s="49">
        <v>23.7</v>
      </c>
      <c r="I24" s="49">
        <v>24.1</v>
      </c>
      <c r="J24" s="49">
        <v>24.6</v>
      </c>
      <c r="K24" s="49">
        <v>25.1</v>
      </c>
      <c r="L24" s="49">
        <v>25.7</v>
      </c>
      <c r="M24" s="49">
        <v>26.3</v>
      </c>
      <c r="N24" s="49">
        <v>26.8</v>
      </c>
      <c r="O24" s="49">
        <v>27.4</v>
      </c>
      <c r="P24" s="49">
        <v>28</v>
      </c>
      <c r="Q24" s="49">
        <v>28.6</v>
      </c>
      <c r="R24" s="49">
        <v>29.1</v>
      </c>
      <c r="S24" s="49">
        <v>29.6</v>
      </c>
      <c r="T24" s="49">
        <v>30.1</v>
      </c>
      <c r="U24" s="49">
        <v>30.7</v>
      </c>
      <c r="V24" s="49">
        <v>31.1</v>
      </c>
      <c r="W24" s="49">
        <v>31.7</v>
      </c>
      <c r="X24" s="49">
        <v>32.1</v>
      </c>
      <c r="Y24" s="49">
        <v>32.6</v>
      </c>
      <c r="Z24" s="49">
        <v>33</v>
      </c>
      <c r="AA24" s="49">
        <v>33.4</v>
      </c>
      <c r="AB24" s="49">
        <v>33.799999999999997</v>
      </c>
      <c r="AC24" s="49">
        <v>34.200000000000003</v>
      </c>
      <c r="AD24" s="49">
        <v>34.6</v>
      </c>
      <c r="AE24" s="49">
        <v>35</v>
      </c>
      <c r="AF24" s="49">
        <v>35.299999999999997</v>
      </c>
      <c r="AG24" s="49">
        <v>35.6</v>
      </c>
      <c r="AH24" s="49">
        <v>36</v>
      </c>
      <c r="AI24" s="49">
        <v>36.4</v>
      </c>
      <c r="AJ24" s="49">
        <v>36.700000000000003</v>
      </c>
      <c r="AK24" s="49">
        <v>36.9</v>
      </c>
      <c r="AL24" s="49">
        <v>37.1</v>
      </c>
      <c r="AM24" s="49">
        <v>37.299999999999997</v>
      </c>
      <c r="AN24" s="49">
        <v>37.6</v>
      </c>
      <c r="AO24" s="49">
        <v>37.9</v>
      </c>
      <c r="AP24" s="49">
        <v>38.1</v>
      </c>
      <c r="AQ24" s="49">
        <v>38.299999999999997</v>
      </c>
      <c r="AR24" s="49">
        <v>38.5</v>
      </c>
      <c r="AS24" s="49">
        <v>38.700000000000003</v>
      </c>
      <c r="AT24" s="49">
        <v>38.9</v>
      </c>
      <c r="AU24" s="49">
        <v>39.1</v>
      </c>
      <c r="AV24" s="49">
        <v>39.299999999999997</v>
      </c>
      <c r="AW24" s="49">
        <v>39.5</v>
      </c>
      <c r="AX24" s="49">
        <v>39.700000000000003</v>
      </c>
      <c r="AY24" s="49">
        <v>39.9</v>
      </c>
      <c r="AZ24" s="49">
        <v>40</v>
      </c>
      <c r="BA24" s="49">
        <v>40.1</v>
      </c>
      <c r="BB24" s="49">
        <v>40.299999999999997</v>
      </c>
      <c r="BC24" s="49">
        <v>40.5</v>
      </c>
      <c r="BD24" s="49">
        <v>40.6</v>
      </c>
      <c r="BE24" s="49">
        <v>40.799999999999997</v>
      </c>
      <c r="BF24" s="49">
        <v>41.1</v>
      </c>
      <c r="BG24" s="49">
        <v>41.3</v>
      </c>
      <c r="BH24" s="49">
        <v>41.4</v>
      </c>
      <c r="BI24" s="49">
        <v>41.6</v>
      </c>
      <c r="BJ24" s="49">
        <v>41.7</v>
      </c>
      <c r="BK24" s="49">
        <v>41.9</v>
      </c>
    </row>
    <row r="25" spans="1:63" ht="30" customHeight="1" x14ac:dyDescent="0.45">
      <c r="A25" s="123" t="s">
        <v>18</v>
      </c>
      <c r="B25" s="24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25">
        <v>60.7</v>
      </c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25">
        <v>69.7</v>
      </c>
    </row>
    <row r="35" spans="16:32" x14ac:dyDescent="0.45">
      <c r="P35" s="26"/>
      <c r="Q35" s="26"/>
      <c r="R35" s="26"/>
      <c r="S35" s="2"/>
      <c r="T35" s="26"/>
      <c r="U35" s="26"/>
      <c r="V35" s="26"/>
      <c r="W35" s="26"/>
      <c r="X35" s="26"/>
      <c r="Y35" s="26"/>
      <c r="Z35" s="26"/>
      <c r="AA35" s="26"/>
      <c r="AB35" s="2"/>
      <c r="AC35" s="26"/>
      <c r="AD35" s="26"/>
      <c r="AE35" s="26"/>
      <c r="AF35" s="26"/>
    </row>
    <row r="36" spans="16:32" x14ac:dyDescent="0.45">
      <c r="P36" s="28"/>
      <c r="Q36" s="26"/>
      <c r="R36" s="18" t="s">
        <v>8</v>
      </c>
      <c r="S36" s="2"/>
      <c r="T36" s="1"/>
      <c r="U36" s="27"/>
      <c r="V36" s="26"/>
      <c r="W36" s="166" t="s">
        <v>33</v>
      </c>
      <c r="X36" s="166"/>
      <c r="Y36" s="62"/>
      <c r="Z36" s="43"/>
      <c r="AA36" s="43"/>
      <c r="AB36" s="62"/>
      <c r="AC36" s="19" t="s">
        <v>10</v>
      </c>
      <c r="AE36" s="26"/>
      <c r="AF36" s="26"/>
    </row>
    <row r="37" spans="16:32" x14ac:dyDescent="0.45">
      <c r="P37" s="26"/>
      <c r="Q37" s="26"/>
      <c r="R37" s="2"/>
      <c r="S37" s="2"/>
      <c r="T37" s="2"/>
      <c r="U37" s="30"/>
      <c r="V37" s="26"/>
      <c r="AB37" s="62"/>
      <c r="AE37" s="26"/>
      <c r="AF37" s="26"/>
    </row>
    <row r="38" spans="16:32" x14ac:dyDescent="0.45">
      <c r="P38" s="1"/>
      <c r="Q38" s="167" t="s">
        <v>12</v>
      </c>
      <c r="R38" s="91" t="s">
        <v>34</v>
      </c>
      <c r="S38" s="20"/>
      <c r="T38" s="168" t="s">
        <v>12</v>
      </c>
      <c r="U38" s="91" t="s">
        <v>29</v>
      </c>
      <c r="V38" s="33"/>
      <c r="W38" s="168" t="s">
        <v>12</v>
      </c>
      <c r="X38" s="91" t="s">
        <v>24</v>
      </c>
      <c r="Y38" s="33"/>
      <c r="Z38" s="168" t="s">
        <v>12</v>
      </c>
      <c r="AA38" s="90" t="s">
        <v>6</v>
      </c>
      <c r="AB38" s="14"/>
      <c r="AC38" s="90" t="s">
        <v>4</v>
      </c>
      <c r="AD38" s="149" t="s">
        <v>11</v>
      </c>
      <c r="AE38" s="26"/>
      <c r="AF38" s="26"/>
    </row>
    <row r="39" spans="16:32" x14ac:dyDescent="0.45">
      <c r="P39" s="2"/>
      <c r="Q39" s="167"/>
      <c r="R39" s="2"/>
      <c r="S39" s="2"/>
      <c r="T39" s="167"/>
      <c r="U39" s="30"/>
      <c r="V39" s="26"/>
      <c r="W39" s="167"/>
      <c r="X39" s="26"/>
      <c r="Y39" s="26"/>
      <c r="Z39" s="167"/>
      <c r="AA39" s="2"/>
      <c r="AB39" s="2"/>
      <c r="AC39" s="2"/>
      <c r="AD39" s="149"/>
      <c r="AE39" s="26"/>
      <c r="AF39" s="26"/>
    </row>
    <row r="40" spans="16:32" x14ac:dyDescent="0.45">
      <c r="P40" s="2"/>
      <c r="Q40" s="167"/>
      <c r="R40" s="1"/>
      <c r="S40" s="2"/>
      <c r="T40" s="167"/>
      <c r="U40" s="30"/>
      <c r="V40" s="26"/>
      <c r="W40" s="167"/>
      <c r="X40" s="26"/>
      <c r="Y40" s="26"/>
      <c r="Z40" s="167"/>
      <c r="AA40" s="2"/>
      <c r="AB40" s="1" t="s">
        <v>5</v>
      </c>
      <c r="AC40" s="2"/>
      <c r="AD40" s="149"/>
      <c r="AE40" s="26"/>
      <c r="AF40" s="26"/>
    </row>
    <row r="41" spans="16:32" x14ac:dyDescent="0.45">
      <c r="P41" s="2"/>
      <c r="Q41" s="167"/>
      <c r="R41" s="26"/>
      <c r="S41" s="26"/>
      <c r="T41" s="167"/>
      <c r="U41" s="26"/>
      <c r="V41" s="26"/>
      <c r="W41" s="167"/>
      <c r="X41" s="26"/>
      <c r="Y41" s="26"/>
      <c r="Z41" s="167"/>
      <c r="AA41" s="2"/>
      <c r="AB41" s="2"/>
      <c r="AC41" s="2"/>
      <c r="AD41" s="149"/>
      <c r="AE41" s="26"/>
      <c r="AF41" s="26"/>
    </row>
    <row r="42" spans="16:32" x14ac:dyDescent="0.45">
      <c r="P42" s="1"/>
      <c r="Q42" s="167"/>
      <c r="R42" s="92" t="s">
        <v>35</v>
      </c>
      <c r="S42" s="35"/>
      <c r="T42" s="169"/>
      <c r="U42" s="92" t="s">
        <v>30</v>
      </c>
      <c r="V42" s="35"/>
      <c r="W42" s="169"/>
      <c r="X42" s="92" t="s">
        <v>25</v>
      </c>
      <c r="Y42" s="35"/>
      <c r="Z42" s="169"/>
      <c r="AA42" s="93" t="s">
        <v>7</v>
      </c>
      <c r="AB42" s="15"/>
      <c r="AC42" s="21" t="s">
        <v>3</v>
      </c>
      <c r="AD42" s="149"/>
    </row>
    <row r="43" spans="16:32" x14ac:dyDescent="0.45">
      <c r="P43" s="26"/>
      <c r="Q43" s="2"/>
      <c r="R43" s="26"/>
      <c r="AA43" s="18" t="s">
        <v>8</v>
      </c>
      <c r="AB43" s="62" t="s">
        <v>9</v>
      </c>
      <c r="AC43" s="19" t="s">
        <v>10</v>
      </c>
    </row>
    <row r="44" spans="16:32" x14ac:dyDescent="0.45">
      <c r="P44" s="26"/>
      <c r="Q44" s="2"/>
      <c r="R44" s="26"/>
      <c r="X44" s="18" t="s">
        <v>8</v>
      </c>
      <c r="Z44" s="152" t="s">
        <v>23</v>
      </c>
      <c r="AA44" s="152"/>
      <c r="AB44" s="62"/>
      <c r="AC44" s="19" t="s">
        <v>10</v>
      </c>
    </row>
    <row r="45" spans="16:32" x14ac:dyDescent="0.45">
      <c r="P45" s="26"/>
      <c r="Q45" s="2"/>
      <c r="R45" s="26"/>
      <c r="U45" s="18" t="s">
        <v>8</v>
      </c>
      <c r="V45" s="26"/>
      <c r="X45" s="27"/>
      <c r="Y45" s="62" t="s">
        <v>28</v>
      </c>
      <c r="Z45" s="43"/>
      <c r="AA45" s="43"/>
      <c r="AB45" s="62"/>
      <c r="AC45" s="19" t="s">
        <v>10</v>
      </c>
    </row>
    <row r="46" spans="16:32" x14ac:dyDescent="0.45">
      <c r="P46" s="26"/>
      <c r="Q46" s="2"/>
      <c r="R46" s="26"/>
    </row>
    <row r="47" spans="16:32" x14ac:dyDescent="0.45">
      <c r="Q47" s="62"/>
    </row>
    <row r="48" spans="16:32" x14ac:dyDescent="0.45">
      <c r="Q48" s="62"/>
    </row>
  </sheetData>
  <mergeCells count="7">
    <mergeCell ref="W36:X36"/>
    <mergeCell ref="Q38:Q42"/>
    <mergeCell ref="AD38:AD42"/>
    <mergeCell ref="Z44:AA44"/>
    <mergeCell ref="T38:T42"/>
    <mergeCell ref="W38:W42"/>
    <mergeCell ref="Z38:Z4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Raum 15cm</vt:lpstr>
      <vt:lpstr>Raum 20cm</vt:lpstr>
      <vt:lpstr>Raum 25cm</vt:lpstr>
      <vt:lpstr>Raum 30cm</vt:lpstr>
      <vt:lpstr>PTn - Raum 15cm (MP6)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Kotzak</dc:creator>
  <cp:lastModifiedBy>Laslo Rottmann</cp:lastModifiedBy>
  <cp:lastPrinted>2020-06-14T19:02:44Z</cp:lastPrinted>
  <dcterms:created xsi:type="dcterms:W3CDTF">2015-06-05T18:19:34Z</dcterms:created>
  <dcterms:modified xsi:type="dcterms:W3CDTF">2020-06-19T20:37:10Z</dcterms:modified>
</cp:coreProperties>
</file>