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0FF9E1A-1C9E-4EC3-8066-493B1F478DE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243" i="1" l="1"/>
  <c r="AH243" i="1"/>
  <c r="AN243" i="1" s="1"/>
  <c r="AG243" i="1"/>
  <c r="AF243" i="1"/>
  <c r="AE243" i="1"/>
  <c r="AD243" i="1"/>
  <c r="AC243" i="1"/>
  <c r="AB243" i="1"/>
  <c r="AI243" i="1"/>
  <c r="AJ243" i="1"/>
  <c r="C582" i="4"/>
  <c r="D582" i="4"/>
  <c r="E582" i="4"/>
  <c r="F582" i="4"/>
  <c r="G582" i="4"/>
  <c r="H582" i="4"/>
  <c r="B582" i="4"/>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43" i="1" l="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<sst xmlns="http://schemas.openxmlformats.org/spreadsheetml/2006/main" count="5203" uniqueCount="1283">
  <si>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</si>
  <si>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</si>
  <si>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</si>
  <si>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</si>
  <si>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</si>
  <si>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</si>
  <si>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</si>
  <si>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</si>
  <si>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</si>
  <si>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</si>
  <si>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</si>
  <si>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</si>
  <si>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</si>
  <si>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</si>
  <si>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</si>
  <si>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</si>
  <si>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</si>
  <si>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</si>
  <si>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</si>
  <si>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</si>
  <si>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</si>
  <si>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</si>
  <si>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</si>
  <si>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</si>
  <si>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</si>
  <si>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</si>
  <si>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</si>
  <si>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</si>
  <si>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</si>
  <si>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</si>
  <si>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</si>
  <si>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</si>
  <si>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</si>
  <si>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</si>
  <si>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</si>
  <si>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</si>
  <si>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</si>
  <si>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</si>
  <si>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</si>
  <si>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</si>
  <si>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</si>
  <si>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</si>
  <si>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</si>
  <si>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</si>
  <si>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</si>
  <si>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</si>
  <si>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</si>
  <si>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</si>
  <si>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</si>
  <si>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</si>
  <si>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</si>
  <si>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</si>
  <si>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</si>
  <si>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</si>
  <si>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</si>
  <si>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</si>
  <si>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</si>
  <si>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</si>
  <si>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</si>
  <si>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</si>
  <si>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</si>
  <si>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</si>
  <si>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</si>
  <si>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</si>
  <si>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</si>
  <si>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</si>
  <si>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</si>
  <si>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</si>
  <si>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</si>
  <si>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</si>
  <si>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</si>
  <si>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</si>
  <si>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</si>
  <si>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</si>
  <si>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</si>
  <si>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</si>
  <si>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</si>
  <si>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</si>
  <si>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</si>
  <si>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</si>
  <si>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</si>
  <si>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</si>
  <si>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</si>
  <si>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</si>
  <si>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</si>
  <si>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</si>
  <si>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</si>
  <si>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</si>
  <si>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</si>
  <si>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</si>
  <si>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</si>
  <si>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</si>
  <si>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</si>
  <si>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</si>
  <si>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</si>
  <si>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</si>
  <si>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</si>
  <si>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</si>
  <si>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</si>
  <si>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</si>
  <si>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</si>
  <si>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</si>
  <si>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</si>
  <si>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</si>
  <si>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</si>
  <si>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</si>
  <si>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</si>
  <si>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</si>
  <si>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</si>
  <si>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</si>
  <si>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</si>
  <si>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</si>
  <si>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</si>
  <si>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</si>
  <si>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</si>
  <si>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</si>
  <si>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</si>
  <si>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</si>
  <si>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</si>
  <si>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</si>
  <si>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</si>
  <si>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</si>
  <si>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</si>
  <si>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</si>
  <si>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</si>
  <si>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</si>
  <si>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</si>
  <si>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</si>
  <si>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</si>
  <si>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</si>
  <si>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</si>
  <si>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</si>
  <si>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</si>
  <si>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</si>
  <si>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</si>
  <si>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</si>
  <si>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</si>
  <si>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</si>
  <si>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</si>
  <si>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</si>
  <si>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</si>
  <si>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</si>
  <si>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</si>
  <si>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</si>
  <si>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</si>
  <si>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</si>
  <si>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</si>
  <si>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</si>
  <si>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</si>
  <si>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</si>
  <si>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</si>
  <si>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</si>
  <si>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</si>
  <si>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</si>
  <si>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</si>
  <si>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</si>
  <si>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</si>
  <si>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</si>
  <si>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</si>
  <si>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</si>
  <si>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</si>
  <si>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</si>
  <si>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</si>
  <si>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</si>
  <si>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</si>
  <si>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</si>
  <si>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</si>
  <si>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</si>
  <si>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</si>
  <si>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</si>
  <si>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</si>
  <si>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</si>
  <si>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</si>
  <si>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</si>
  <si>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</si>
  <si>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</si>
  <si>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</si>
  <si>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</si>
  <si>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</si>
  <si>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</si>
  <si>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</si>
  <si>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</si>
  <si>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</si>
  <si>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</si>
  <si>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</si>
  <si>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</si>
  <si>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</si>
  <si>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</si>
  <si>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</si>
  <si>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</si>
  <si>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</si>
  <si>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</si>
  <si>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</si>
  <si>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</si>
  <si>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</si>
  <si>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</si>
  <si>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</si>
  <si>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</si>
  <si>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</si>
  <si>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</si>
  <si>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</si>
  <si>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</si>
  <si>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</si>
  <si>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</si>
  <si>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</si>
  <si>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</si>
  <si>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</si>
  <si>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</si>
  <si>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</si>
  <si>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</si>
  <si>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</si>
  <si>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</si>
  <si>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</si>
  <si>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</si>
  <si>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</si>
  <si>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</si>
  <si>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</si>
  <si>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</si>
  <si>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</si>
  <si>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</si>
  <si>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</si>
  <si>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</si>
  <si>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</si>
  <si>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</si>
  <si>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</si>
  <si>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</si>
  <si>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</si>
  <si>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</si>
  <si>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</si>
  <si>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</si>
  <si>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</si>
  <si>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</si>
  <si>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</si>
  <si>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</si>
  <si>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</si>
  <si>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</si>
  <si>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</si>
  <si>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</si>
  <si>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</si>
  <si>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</si>
  <si>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</si>
  <si>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</si>
  <si>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</si>
  <si>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</si>
  <si>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</si>
  <si>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</si>
  <si>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</si>
  <si>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</si>
  <si>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</si>
  <si>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</si>
  <si>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</si>
  <si>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</si>
  <si>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</si>
  <si>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</si>
  <si>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</si>
  <si>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</si>
  <si>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</si>
  <si>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</si>
  <si>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</si>
  <si>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</si>
  <si>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</si>
  <si>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</si>
  <si>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</si>
  <si>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</si>
  <si>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</si>
  <si>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</si>
  <si>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</si>
  <si>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</si>
  <si>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</si>
  <si>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</si>
  <si>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</si>
  <si>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</si>
  <si>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</si>
  <si>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</si>
  <si>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</si>
  <si>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</si>
  <si>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</si>
  <si>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</si>
  <si>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</si>
  <si>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</si>
  <si>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</si>
  <si>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</si>
  <si>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</si>
  <si>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</si>
  <si>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</si>
  <si>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</si>
  <si>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</si>
  <si>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</si>
  <si>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</si>
  <si>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</si>
  <si>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</si>
  <si>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</si>
  <si>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</si>
  <si>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</si>
  <si>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</si>
  <si>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</si>
  <si>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</si>
  <si>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</si>
  <si>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</si>
  <si>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</si>
  <si>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</si>
  <si>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</si>
  <si>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</si>
  <si>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</si>
  <si>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</si>
  <si>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</si>
  <si>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</si>
  <si>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</si>
  <si>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</si>
  <si>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</si>
  <si>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</si>
  <si>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</si>
  <si>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</si>
  <si>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</si>
  <si>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</si>
  <si>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</si>
  <si>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</si>
  <si>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</si>
  <si>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</si>
  <si>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</si>
  <si>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</si>
  <si>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</si>
  <si>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</si>
  <si>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</si>
  <si>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</si>
  <si>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</si>
  <si>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</si>
  <si>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</si>
  <si>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</si>
  <si>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</si>
  <si>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</si>
  <si>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</si>
  <si>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</si>
  <si>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</si>
  <si>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</si>
  <si>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</si>
  <si>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</si>
  <si>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</si>
  <si>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</si>
  <si>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</si>
  <si>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</si>
  <si>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</si>
  <si>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</si>
  <si>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</si>
  <si>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</si>
  <si>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</si>
  <si>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</si>
  <si>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</si>
  <si>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</si>
  <si>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</si>
  <si>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</si>
  <si>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</si>
  <si>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</si>
  <si>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</si>
  <si>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</si>
  <si>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</si>
  <si>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</si>
  <si>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</si>
  <si>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</si>
  <si>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</si>
  <si>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</si>
  <si>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</si>
  <si>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</si>
  <si>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</si>
  <si>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</si>
  <si>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</si>
  <si>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</si>
  <si>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</si>
  <si>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</si>
  <si>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</si>
  <si>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</si>
  <si>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</si>
  <si>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</si>
  <si>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</si>
  <si>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</si>
  <si>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</si>
  <si>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</si>
  <si>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</si>
  <si>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</si>
  <si>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</si>
  <si>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</si>
  <si>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</si>
  <si>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</si>
  <si>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</si>
  <si>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</si>
  <si>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</si>
  <si>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</si>
  <si>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</si>
  <si>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</si>
  <si>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</si>
  <si>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</si>
  <si>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</si>
  <si>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</si>
  <si>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</si>
  <si>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</si>
  <si>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</si>
  <si>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</si>
  <si>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</si>
  <si>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</si>
  <si>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</si>
  <si>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</si>
  <si>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</si>
  <si>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</si>
  <si>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</si>
  <si>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</si>
  <si>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</si>
  <si>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</si>
  <si>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</si>
  <si>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</si>
  <si>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</si>
  <si>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</si>
  <si>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</si>
  <si>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</si>
  <si>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</si>
  <si>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</si>
  <si>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</si>
  <si>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</si>
  <si>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</si>
  <si>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</si>
  <si>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</si>
  <si>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</si>
  <si>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</si>
  <si>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</si>
  <si>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</si>
  <si>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</si>
  <si>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</si>
  <si>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</si>
  <si>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</si>
  <si>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</si>
  <si>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</si>
  <si>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</si>
  <si>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</si>
  <si>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</si>
  <si>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</si>
  <si>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</si>
  <si>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</si>
  <si>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</si>
  <si>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</si>
  <si>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</si>
  <si>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</si>
  <si>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</si>
  <si>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</si>
  <si>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</si>
  <si>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</si>
  <si>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</si>
  <si>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</si>
  <si>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</si>
  <si>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</si>
  <si>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</si>
  <si>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</si>
  <si>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</si>
  <si>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</si>
  <si>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</si>
  <si>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</si>
  <si>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</si>
  <si>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</si>
  <si>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</si>
  <si>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</si>
  <si>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</si>
  <si>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</si>
  <si>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</si>
  <si>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</si>
  <si>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</si>
  <si>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</si>
  <si>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</si>
  <si>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</si>
  <si>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</si>
  <si>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</si>
  <si>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</si>
  <si>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</si>
  <si>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</si>
  <si>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</si>
  <si>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</si>
  <si>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</si>
  <si>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</si>
  <si>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</si>
  <si>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</si>
  <si>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</si>
  <si>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</si>
  <si>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</si>
  <si>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</si>
  <si>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</si>
  <si>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</si>
  <si>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</si>
  <si>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</si>
  <si>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</si>
  <si>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</si>
  <si>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</si>
  <si>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</si>
  <si>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</si>
  <si>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</si>
  <si>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</si>
  <si>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</si>
  <si>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</si>
  <si>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</si>
  <si>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</si>
  <si>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</si>
  <si>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</si>
  <si>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</si>
  <si>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</si>
  <si>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</si>
  <si>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</si>
  <si>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</si>
  <si>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</si>
  <si>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</si>
  <si>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</si>
  <si>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</si>
  <si>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</si>
  <si>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</si>
  <si>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</si>
  <si>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</si>
  <si>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</si>
  <si>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</si>
  <si>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</si>
  <si>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</si>
  <si>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</si>
  <si>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</si>
  <si>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</si>
  <si>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</si>
  <si>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</si>
  <si>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</si>
  <si>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</si>
  <si>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</si>
  <si>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</si>
  <si>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</si>
  <si>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</si>
  <si>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</si>
  <si>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</si>
  <si>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</si>
  <si>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</si>
  <si>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</si>
  <si>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</si>
  <si>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</si>
  <si>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</si>
  <si>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</si>
  <si>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</si>
  <si>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</si>
  <si>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</si>
  <si>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</si>
  <si>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</si>
  <si>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</si>
  <si>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</si>
  <si>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</si>
  <si>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</si>
  <si>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</si>
  <si>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</si>
  <si>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</si>
  <si>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</si>
  <si>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</si>
  <si>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</si>
  <si>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</si>
  <si>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</si>
  <si>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</si>
  <si>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</si>
  <si>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</si>
  <si>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</si>
  <si>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</si>
  <si>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</si>
  <si>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</si>
  <si>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</si>
  <si>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</si>
  <si>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</si>
  <si>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</si>
  <si>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</si>
  <si>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</si>
  <si>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</si>
  <si>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</si>
  <si>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</si>
  <si>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</si>
  <si>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</si>
  <si>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</si>
  <si>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</si>
  <si>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</si>
  <si>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</si>
  <si>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</si>
  <si>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</si>
  <si>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</si>
  <si>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</si>
  <si>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</si>
  <si>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</si>
  <si>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</si>
  <si>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</si>
  <si>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</si>
  <si>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</si>
  <si>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</si>
  <si>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</si>
  <si>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</si>
  <si>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</si>
  <si>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</si>
  <si>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</si>
  <si>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</si>
  <si>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</si>
  <si>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</si>
  <si>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</si>
  <si>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</si>
  <si>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</si>
  <si>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</si>
  <si>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</si>
  <si>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</si>
  <si>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</si>
  <si>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</si>
  <si>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</si>
  <si>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</si>
  <si>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</si>
  <si>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</si>
  <si>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</si>
  <si>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</si>
  <si>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</si>
  <si>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</si>
  <si>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</si>
  <si>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</si>
  <si>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</si>
  <si>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</si>
  <si>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</si>
  <si>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</si>
  <si>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</si>
  <si>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</si>
  <si>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</si>
  <si>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</si>
  <si>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</si>
  <si>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</si>
  <si>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</si>
  <si>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</si>
  <si>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</si>
  <si>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</si>
  <si>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</si>
  <si>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</si>
  <si>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</si>
  <si>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</si>
  <si>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</si>
  <si>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</si>
  <si>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</si>
  <si>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</si>
  <si>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</si>
  <si>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</si>
  <si>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</si>
  <si>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</si>
  <si>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</si>
  <si>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</si>
  <si>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</si>
  <si>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</si>
  <si>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</si>
  <si>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</si>
  <si>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</si>
  <si>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</si>
  <si>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</si>
  <si>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</si>
  <si>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</si>
  <si>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</si>
  <si>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</si>
  <si>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</si>
  <si>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</si>
  <si>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</si>
  <si>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</si>
  <si>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</si>
  <si>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</si>
  <si>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</si>
  <si>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</si>
  <si>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</si>
  <si>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</si>
  <si>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</si>
  <si>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</si>
  <si>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</si>
  <si>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</si>
  <si>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</si>
  <si>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</si>
  <si>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</si>
  <si>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</si>
  <si>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</si>
  <si>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</si>
  <si>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</si>
  <si>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</si>
  <si>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</si>
  <si>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</si>
  <si>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</si>
  <si>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</si>
  <si>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</si>
  <si>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</si>
  <si>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</si>
  <si>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</si>
  <si>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</si>
  <si>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</si>
  <si>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</si>
  <si>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</si>
  <si>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</si>
  <si>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</si>
  <si>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</si>
  <si>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</si>
  <si>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</si>
  <si>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</si>
  <si>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</si>
  <si>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</si>
  <si>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</si>
  <si>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</si>
  <si>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</si>
  <si>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</si>
  <si>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</si>
  <si>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</si>
  <si>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</si>
  <si>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</si>
  <si>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</si>
  <si>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</si>
  <si>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</si>
  <si>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</si>
  <si>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</si>
  <si>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</si>
  <si>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</si>
  <si>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</si>
  <si>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</si>
  <si>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</si>
  <si>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</si>
  <si>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</si>
  <si>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</si>
  <si>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</si>
  <si>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</si>
  <si>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</si>
  <si>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</si>
  <si>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</si>
  <si>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</si>
  <si>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</si>
  <si>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</si>
  <si>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</si>
  <si>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</si>
  <si>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</si>
  <si>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</si>
  <si>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</si>
  <si>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</si>
  <si>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</si>
  <si>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</si>
  <si>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</si>
  <si>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</si>
  <si>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</si>
  <si>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</si>
  <si>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</si>
  <si>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</si>
  <si>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</si>
  <si>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</si>
  <si>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</si>
  <si>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</si>
  <si>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</si>
  <si>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</si>
  <si>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</si>
  <si>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</si>
  <si>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</si>
  <si>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</si>
  <si>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</si>
  <si>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</si>
  <si>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</si>
  <si>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</si>
  <si>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</si>
  <si>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</si>
  <si>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</si>
  <si>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</si>
  <si>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</si>
  <si>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</si>
  <si>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</si>
  <si>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</si>
  <si>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</si>
  <si>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</si>
  <si>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</si>
  <si>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</si>
  <si>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</si>
  <si>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</si>
  <si>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</si>
  <si>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</si>
  <si>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</si>
  <si>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</si>
  <si>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</si>
  <si>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</si>
  <si>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</si>
  <si>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</si>
  <si>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</si>
  <si>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</si>
  <si>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</si>
  <si>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</si>
  <si>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</si>
  <si>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</si>
  <si>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</si>
  <si>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</si>
  <si>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</si>
  <si>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</si>
  <si>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</si>
  <si>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</si>
  <si>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</si>
  <si>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</si>
  <si>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</si>
  <si>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</si>
  <si>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</si>
  <si>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</si>
  <si>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</si>
  <si>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</si>
  <si>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</si>
  <si>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</si>
  <si>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</si>
  <si>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</si>
  <si>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</si>
  <si>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</si>
  <si>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</si>
  <si>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</si>
  <si>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</si>
  <si>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</si>
  <si>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</si>
  <si>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</si>
  <si>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</si>
  <si>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</si>
  <si>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</si>
  <si>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</si>
  <si>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</si>
  <si>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</si>
  <si>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</si>
  <si>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</si>
  <si>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</si>
  <si>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</si>
  <si>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</si>
  <si>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</si>
  <si>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</si>
  <si>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</si>
  <si>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</si>
  <si>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</si>
  <si>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</si>
  <si>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</si>
  <si>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</si>
  <si>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</si>
  <si>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</si>
  <si>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</si>
  <si>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</si>
  <si>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</si>
  <si>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</si>
  <si>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</si>
  <si>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</si>
  <si>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</si>
  <si>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</si>
  <si>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</si>
  <si>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</si>
  <si>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</si>
  <si>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</si>
  <si>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</si>
  <si>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</si>
  <si>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</si>
  <si>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</si>
  <si>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</si>
  <si>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</si>
  <si>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</si>
  <si>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</si>
  <si>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</si>
  <si>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</si>
  <si>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</si>
  <si>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</si>
  <si>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</si>
  <si>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</si>
  <si>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</si>
  <si>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</si>
  <si>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</si>
  <si>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</si>
  <si>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</si>
  <si>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</si>
  <si>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</si>
  <si>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</si>
  <si>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</si>
  <si>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</si>
  <si>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</si>
  <si>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</si>
  <si>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</si>
  <si>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</si>
  <si>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</si>
  <si>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</si>
  <si>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</si>
  <si>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</si>
  <si>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</si>
  <si>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</si>
  <si>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</si>
  <si>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</si>
  <si>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</si>
  <si>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</si>
  <si>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</si>
  <si>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</si>
  <si>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</si>
  <si>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</si>
  <si>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</si>
  <si>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</si>
  <si>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</si>
  <si>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</si>
  <si>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</si>
  <si>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</si>
  <si>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</si>
  <si>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</si>
  <si>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</si>
  <si>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</si>
  <si>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</si>
  <si>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</si>
  <si>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</si>
  <si>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</si>
  <si>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</si>
  <si>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</si>
  <si>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</si>
  <si>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</si>
  <si>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</si>
  <si>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</si>
  <si>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</si>
  <si>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</si>
  <si>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</si>
  <si>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</si>
  <si>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</si>
  <si>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</si>
  <si>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</si>
  <si>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</si>
  <si>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</si>
  <si>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</si>
  <si>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</si>
  <si>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</si>
  <si>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</si>
  <si>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</si>
  <si>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</si>
  <si>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</si>
  <si>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</si>
  <si>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</si>
  <si>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</si>
  <si>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</si>
  <si>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</si>
  <si>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</si>
  <si>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</si>
  <si>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</si>
  <si>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</si>
  <si>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</si>
  <si>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</si>
  <si>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</si>
  <si>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</si>
  <si>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</si>
  <si>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</si>
  <si>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</si>
  <si>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</si>
  <si>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</si>
  <si>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</si>
  <si>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</si>
  <si>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</si>
  <si>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</si>
  <si>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</si>
  <si>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</si>
  <si>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</si>
  <si>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</si>
  <si>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</si>
  <si>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</si>
  <si>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</si>
  <si>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</si>
  <si>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</si>
  <si>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</si>
  <si>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</si>
  <si>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</si>
  <si>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</si>
  <si>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</si>
  <si>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</si>
  <si>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</si>
  <si>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</si>
  <si>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</si>
  <si>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</si>
  <si>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</si>
  <si>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</si>
  <si>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</si>
  <si>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</si>
  <si>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</si>
  <si>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</si>
  <si>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</si>
  <si>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</si>
  <si>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</si>
  <si>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</si>
  <si>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</si>
  <si>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</si>
  <si>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</si>
  <si>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</si>
  <si>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</si>
  <si>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</si>
  <si>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</si>
  <si>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</si>
  <si>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</si>
  <si>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</si>
  <si>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</si>
  <si>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</si>
  <si>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</si>
  <si>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</si>
  <si>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</si>
  <si>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</si>
  <si>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</si>
  <si>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</si>
  <si>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</si>
  <si>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</si>
  <si>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</si>
  <si>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</si>
  <si>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</si>
  <si>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</si>
  <si>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</si>
  <si>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</si>
  <si>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</si>
  <si>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</si>
  <si>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</si>
  <si>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</si>
  <si>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</si>
  <si>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</si>
  <si>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</si>
  <si>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</si>
  <si>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</si>
  <si>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</si>
  <si>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</si>
  <si>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</si>
  <si>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</si>
  <si>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</si>
  <si>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</si>
  <si>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</si>
  <si>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</si>
  <si>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</si>
  <si>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</si>
  <si>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</si>
  <si>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</si>
  <si>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</si>
  <si>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</si>
  <si>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</si>
  <si>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</si>
  <si>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</si>
  <si>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</si>
  <si>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</si>
  <si>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</si>
  <si>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</si>
  <si>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</si>
  <si>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</si>
  <si>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</si>
  <si>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</si>
  <si>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</si>
  <si>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</si>
  <si>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</si>
  <si>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</si>
  <si>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</si>
  <si>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</si>
  <si>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</si>
  <si>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</si>
  <si>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</si>
  <si>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</si>
  <si>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</si>
  <si>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</si>
  <si>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</si>
  <si>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</si>
  <si>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</si>
  <si>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</si>
  <si>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</si>
  <si>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</si>
  <si>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</si>
  <si>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</si>
  <si>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</si>
  <si>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</si>
  <si>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</si>
  <si>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</si>
  <si>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</si>
  <si>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</si>
  <si>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</si>
  <si>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</si>
  <si>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</si>
  <si>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</si>
  <si>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</si>
  <si>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</si>
  <si>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</si>
  <si>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</si>
  <si>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</si>
  <si>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</si>
  <si>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</si>
  <si>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</si>
  <si>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</si>
  <si>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</si>
  <si>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</si>
  <si>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</si>
  <si>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</si>
  <si>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</si>
  <si>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</si>
  <si>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</si>
  <si>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</si>
  <si>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</si>
  <si>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</si>
  <si>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</si>
  <si>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</si>
  <si>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</si>
  <si>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</si>
  <si>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</si>
  <si>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</si>
  <si>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</si>
  <si>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</si>
  <si>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</si>
  <si>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</si>
  <si>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</si>
  <si>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</si>
  <si>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</si>
  <si>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</si>
  <si>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</si>
  <si>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</si>
  <si>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</si>
  <si>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</si>
  <si>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</si>
  <si>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</si>
  <si>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</si>
  <si>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</si>
  <si>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</si>
  <si>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</si>
  <si>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</si>
  <si>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</si>
  <si>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</si>
  <si>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</si>
  <si>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</si>
  <si>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</si>
  <si>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</si>
  <si>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</si>
  <si>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</si>
  <si>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</si>
  <si>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</si>
  <si>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</si>
  <si>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</si>
  <si>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</si>
  <si>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</si>
  <si>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</si>
  <si>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</si>
  <si>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</si>
  <si>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</si>
  <si>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</si>
  <si>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</si>
  <si>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</si>
  <si>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</si>
  <si>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</si>
  <si>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</si>
  <si>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</si>
  <si>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</si>
  <si>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</si>
  <si>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</si>
  <si>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</si>
  <si>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</si>
  <si>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</si>
  <si>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</si>
  <si>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</si>
  <si>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</si>
  <si>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</si>
  <si>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</si>
  <si>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</si>
  <si>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</si>
  <si>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</si>
  <si>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</si>
  <si>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</si>
  <si>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</si>
  <si>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</si>
  <si>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</si>
  <si>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</si>
  <si>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</si>
  <si>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</si>
  <si>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</si>
  <si>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</si>
  <si>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</si>
  <si>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</si>
  <si>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</si>
  <si>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</si>
  <si>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</si>
  <si>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</si>
  <si>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</si>
  <si>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</si>
  <si>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</si>
  <si>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</si>
  <si>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</si>
  <si>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</si>
  <si>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</si>
  <si>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</si>
  <si>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</si>
  <si>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</si>
  <si>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</si>
  <si>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</si>
  <si>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</si>
  <si>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</si>
  <si>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</si>
  <si>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</si>
  <si>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</si>
  <si>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</si>
  <si>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</si>
  <si>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</si>
  <si>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</si>
  <si>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</si>
  <si>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</si>
  <si>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</si>
  <si>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</si>
  <si>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</si>
  <si>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</si>
  <si>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</si>
  <si>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</si>
  <si>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</si>
  <si>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</si>
  <si>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</si>
  <si>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</si>
  <si>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</si>
  <si>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</si>
  <si>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</si>
  <si>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</si>
  <si>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</si>
  <si>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</si>
  <si>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</si>
  <si>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</si>
  <si>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</si>
  <si>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</si>
  <si>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</si>
  <si>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</si>
  <si>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</si>
  <si>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</si>
  <si>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</si>
  <si>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</si>
  <si>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</si>
  <si>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</si>
  <si>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</si>
  <si>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</si>
  <si>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</si>
  <si>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</si>
  <si>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</si>
  <si>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</si>
  <si>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</si>
  <si>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</si>
  <si>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</si>
  <si>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</si>
  <si>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</si>
  <si>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</si>
  <si>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</si>
  <si>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</si>
  <si>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</si>
  <si>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</si>
  <si>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</si>
  <si>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</si>
  <si>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</si>
  <si>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</si>
  <si>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</si>
  <si>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</si>
  <si>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</si>
  <si>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</si>
  <si>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</si>
  <si>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</si>
  <si>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</si>
  <si>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</si>
  <si>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</si>
  <si>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</si>
  <si>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</si>
  <si>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</si>
  <si>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</si>
  <si>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</si>
  <si>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</si>
  <si>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</si>
  <si>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</si>
  <si>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</si>
  <si>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</si>
  <si>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</si>
  <si>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</si>
  <si>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</si>
  <si>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</si>
  <si>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</si>
  <si>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</si>
  <si>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</si>
  <si>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</si>
  <si>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</si>
  <si>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</si>
  <si>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</si>
  <si>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</si>
  <si>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</si>
  <si>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</si>
  <si>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</si>
  <si>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</si>
  <si>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</si>
  <si>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</si>
  <si>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</si>
  <si>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</si>
  <si>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</si>
  <si>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</si>
  <si>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</si>
  <si>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</si>
  <si>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</si>
  <si>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</si>
  <si>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</si>
  <si>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</si>
  <si>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</si>
  <si>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</si>
  <si>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</si>
  <si>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</si>
  <si>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</si>
  <si>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</si>
  <si>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</si>
  <si>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 xml:space="preserve">about 24 pizza rolls cheese totino
(315	12	3	7.5	46.5	1.5	480)
1 plain bagel
(230	1	0.5	8	46	2	400)
1/4 cup mozz
(60	3.75	2.625	4.5	1.5	0	142.5)
3 fruit snacks
(240	0	0	3	57	0	60)
2 servings fried zucchini sticks
(300	12	2	4	40	2	720)
=315+230+60+240+300
=12+1+4+0+12
=3+1+3+0+2
=8+8+5+3+4
=47+46+2+57+40
=1.5+2+0+0+2
=480+400+143+60+720
</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</si>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</sst>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2"/>
  <sheetViews>
    <sheetView workbookViewId="0">
      <pane ySplit="1" topLeftCell="A419" activePane="bottomLeft" state="frozen"/>
      <selection pane="bottomLeft" activeCell="B582" sqref="B582:H58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B582">
        <f>B426*24/16</f>
        <v>315</v>
      </c>
      <c r="C582">
        <f t="shared" ref="C582:H582" si="126">C426*24/16</f>
        <v>12</v>
      </c>
      <c r="D582">
        <f t="shared" si="126"/>
        <v>3</v>
      </c>
      <c r="E582">
        <f t="shared" si="126"/>
        <v>7.5</v>
      </c>
      <c r="F582">
        <f t="shared" si="126"/>
        <v>46.5</v>
      </c>
      <c r="G582">
        <f t="shared" si="126"/>
        <v>1.5</v>
      </c>
      <c r="H582">
        <f t="shared" si="126"/>
        <v>480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W1" zoomScale="74" zoomScaleNormal="85" workbookViewId="0">
      <pane ySplit="1" topLeftCell="A239" activePane="bottomLeft" state="frozen"/>
      <selection activeCell="O1" sqref="O1"/>
      <selection pane="bottomLeft" activeCell="Z243" sqref="Z243"/>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3" si="400">$AC215/$AB215</f>
        <v>4.5635805911879532E-2</v>
      </c>
      <c r="AJ215" s="6">
        <f t="shared" ref="AJ215:AJ243" si="401">$AD215/$AB215</f>
        <v>1.1503067484662576E-2</v>
      </c>
      <c r="AK215" s="6">
        <f t="shared" ref="AK215:AK243" si="402">$AE215/$AB215</f>
        <v>3.1999442275515898E-2</v>
      </c>
      <c r="AL215" s="6">
        <f t="shared" ref="AL215:AL243" si="403">$AF215/$AB215</f>
        <v>0.12529280535415505</v>
      </c>
      <c r="AM215" s="6">
        <f t="shared" ref="AM215:AM243" si="404">$AG215/$AB215</f>
        <v>1.5184049079754602E-2</v>
      </c>
      <c r="AN215" s="6">
        <f t="shared" ref="AN215:AN24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1282</v>
      </c>
      <c r="AA243" s="10" t="s">
        <v>1279</v>
      </c>
      <c r="AB243" s="5">
        <f>315+230+60+240+300</f>
        <v>1145</v>
      </c>
      <c r="AC243" s="6">
        <f>12+1+4+0+12</f>
        <v>29</v>
      </c>
      <c r="AD243" s="6">
        <f>3+1+3+0+2</f>
        <v>9</v>
      </c>
      <c r="AE243" s="6">
        <f>8+8+5+3+4</f>
        <v>28</v>
      </c>
      <c r="AF243" s="6">
        <f>47+46+2+57+40</f>
        <v>192</v>
      </c>
      <c r="AG243" s="6">
        <f>1.5+2+0+0+2</f>
        <v>5.5</v>
      </c>
      <c r="AH243" s="6">
        <f>480+400+143+60+720</f>
        <v>1803</v>
      </c>
      <c r="AI243" s="6">
        <f t="shared" si="400"/>
        <v>2.5327510917030567E-2</v>
      </c>
      <c r="AJ243" s="6">
        <f t="shared" si="401"/>
        <v>7.8602620087336247E-3</v>
      </c>
      <c r="AK243" s="6">
        <f t="shared" si="402"/>
        <v>2.4454148471615721E-2</v>
      </c>
      <c r="AL243" s="6">
        <f t="shared" si="403"/>
        <v>0.16768558951965065</v>
      </c>
      <c r="AM243" s="6">
        <f t="shared" si="404"/>
        <v>4.8034934497816597E-3</v>
      </c>
      <c r="AN243" s="6">
        <f t="shared" si="405"/>
        <v>1.5746724890829695</v>
      </c>
      <c r="AO243" s="7">
        <v>5</v>
      </c>
      <c r="AP243" s="7">
        <v>1</v>
      </c>
      <c r="AQ243" s="7">
        <v>0</v>
      </c>
      <c r="AR243" s="10" t="s">
        <v>1281</v>
      </c>
      <c r="AS243" s="7" t="s">
        <v>1280</v>
      </c>
      <c r="AT243" s="7">
        <v>0</v>
      </c>
      <c r="AU243" s="7">
        <f>20+10+3+5+10</f>
        <v>48</v>
      </c>
      <c r="AV243" s="7">
        <v>0</v>
      </c>
      <c r="AW243" s="7">
        <v>31</v>
      </c>
      <c r="AX243" s="7">
        <v>1</v>
      </c>
      <c r="AY243" s="5">
        <v>5</v>
      </c>
      <c r="AZ243" s="7">
        <v>0</v>
      </c>
      <c r="BA243" s="7">
        <v>1</v>
      </c>
      <c r="BB243" s="7">
        <v>0</v>
      </c>
      <c r="BC243" s="7">
        <v>1</v>
      </c>
      <c r="BD243" s="7">
        <v>1</v>
      </c>
      <c r="BE243" s="7">
        <v>0</v>
      </c>
      <c r="BF243" s="7">
        <v>0</v>
      </c>
      <c r="BG243" s="7">
        <v>0</v>
      </c>
      <c r="BH243" s="7">
        <v>0</v>
      </c>
      <c r="BI243" s="7">
        <v>0</v>
      </c>
      <c r="BJ243" s="7">
        <v>1</v>
      </c>
      <c r="BK243" s="11">
        <v>0</v>
      </c>
      <c r="BL243" s="7">
        <v>0</v>
      </c>
      <c r="BM243" s="7">
        <v>1</v>
      </c>
    </row>
    <row r="244" spans="1:65" ht="30" customHeight="1" x14ac:dyDescent="0.3"/>
    <row r="245" spans="1:65" ht="30" customHeight="1" x14ac:dyDescent="0.3"/>
    <row r="246" spans="1:65" ht="30" customHeight="1" x14ac:dyDescent="0.3"/>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2021-09-14T00:08:36Z</dcterms:modified>
</cp:coreProperties>
</file>