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E1DC77E5-F20B-4BBF-9536-F22DB771CC14}" xr6:coauthVersionLast="46" xr6:coauthVersionMax="46" xr10:uidLastSave="{00000000-0000-0000-0000-000000000000}"/>
  <bookViews>
    <workbookView xWindow="-120" yWindow="-120" windowWidth="20730" windowHeight="11160" activeTab="1"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 i="1" l="1"/>
  <c r="L25" i="1"/>
  <c r="AH23" i="1"/>
  <c r="AI23" i="1"/>
  <c r="AJ23" i="1"/>
  <c r="AK23" i="1"/>
  <c r="AL23" i="1"/>
  <c r="AM23" i="1"/>
  <c r="AH24" i="1"/>
  <c r="AI24" i="1"/>
  <c r="AJ24" i="1"/>
  <c r="AK24" i="1"/>
  <c r="AL24" i="1"/>
  <c r="AM24" i="1"/>
  <c r="AG24" i="1"/>
  <c r="AF24" i="1"/>
  <c r="AE24" i="1"/>
  <c r="AD24" i="1"/>
  <c r="AC24" i="1"/>
  <c r="AB24" i="1"/>
  <c r="AG23" i="1"/>
  <c r="AF23" i="1"/>
  <c r="AE23" i="1"/>
  <c r="AD23" i="1"/>
  <c r="AC23" i="1"/>
  <c r="AB23" i="1"/>
  <c r="AA24" i="1"/>
  <c r="AA23" i="1"/>
  <c r="L24" i="1" s="1"/>
  <c r="K24" i="1"/>
  <c r="L23" i="1"/>
  <c r="K23" i="1"/>
  <c r="AM3" i="1"/>
  <c r="AM4" i="1"/>
  <c r="AM5" i="1"/>
  <c r="AM6" i="1"/>
  <c r="AM7" i="1"/>
  <c r="AM8" i="1"/>
  <c r="AM9" i="1"/>
  <c r="AM10" i="1"/>
  <c r="AM11" i="1"/>
  <c r="AM12" i="1"/>
  <c r="AM13" i="1"/>
  <c r="AM14" i="1"/>
  <c r="AM15" i="1"/>
  <c r="AM16" i="1"/>
  <c r="AM17" i="1"/>
  <c r="AM18" i="1"/>
  <c r="AM19" i="1"/>
  <c r="AM20" i="1"/>
  <c r="AM21" i="1"/>
  <c r="AM22" i="1"/>
  <c r="AM2" i="1"/>
  <c r="AI21" i="1"/>
  <c r="AH22" i="1"/>
  <c r="AL22" i="1"/>
  <c r="AG22" i="1"/>
  <c r="AF22" i="1"/>
  <c r="AE22" i="1"/>
  <c r="AD22" i="1"/>
  <c r="AC22" i="1"/>
  <c r="AB22" i="1"/>
  <c r="AA22" i="1"/>
  <c r="AJ22" i="1" s="1"/>
  <c r="AB21" i="1"/>
  <c r="AH21" i="1" s="1"/>
  <c r="AC21" i="1"/>
  <c r="AD21" i="1"/>
  <c r="AJ21" i="1" s="1"/>
  <c r="AE21" i="1"/>
  <c r="AK21" i="1" s="1"/>
  <c r="AG21" i="1"/>
  <c r="AF21" i="1"/>
  <c r="AL21" i="1" s="1"/>
  <c r="AA21" i="1"/>
  <c r="L22" i="1" s="1"/>
  <c r="K22" i="1"/>
  <c r="C77" i="4"/>
  <c r="D77" i="4"/>
  <c r="E77" i="4"/>
  <c r="F77" i="4"/>
  <c r="G77" i="4"/>
  <c r="H77" i="4"/>
  <c r="B77" i="4"/>
  <c r="C76" i="4"/>
  <c r="D76" i="4"/>
  <c r="E76" i="4"/>
  <c r="F76" i="4"/>
  <c r="G76" i="4"/>
  <c r="H76" i="4"/>
  <c r="B76" i="4"/>
  <c r="AI22" i="1" l="1"/>
  <c r="AK22" i="1"/>
  <c r="K13" i="1"/>
  <c r="K14" i="1"/>
  <c r="K15" i="1"/>
  <c r="K16" i="1"/>
  <c r="K17" i="1"/>
  <c r="K18" i="1"/>
  <c r="K19" i="1"/>
  <c r="K20" i="1"/>
  <c r="K21" i="1"/>
  <c r="K9" i="1"/>
  <c r="K10" i="1"/>
  <c r="K11" i="1"/>
  <c r="K12" i="1"/>
  <c r="AG20" i="1"/>
  <c r="AF20" i="1"/>
  <c r="AE20" i="1"/>
  <c r="AD20" i="1"/>
  <c r="AC20" i="1"/>
  <c r="AB20" i="1"/>
  <c r="AA20" i="1"/>
  <c r="L21" i="1" s="1"/>
  <c r="AG19" i="1"/>
  <c r="AF19" i="1"/>
  <c r="AL19" i="1" s="1"/>
  <c r="AE19" i="1"/>
  <c r="AD19" i="1"/>
  <c r="AJ19" i="1" s="1"/>
  <c r="AC19" i="1"/>
  <c r="AB19" i="1"/>
  <c r="AH19" i="1" s="1"/>
  <c r="AA19" i="1"/>
  <c r="L20" i="1" s="1"/>
  <c r="AG18" i="1"/>
  <c r="AF18" i="1"/>
  <c r="AE18" i="1"/>
  <c r="AD18" i="1"/>
  <c r="AC18" i="1"/>
  <c r="AB18" i="1"/>
  <c r="AA18" i="1"/>
  <c r="L19" i="1" s="1"/>
  <c r="H14" i="4"/>
  <c r="G14" i="4"/>
  <c r="F14" i="4"/>
  <c r="E14" i="4"/>
  <c r="D14" i="4"/>
  <c r="C14" i="4"/>
  <c r="B14" i="4"/>
  <c r="AI18" i="1" l="1"/>
  <c r="AK18" i="1"/>
  <c r="AI20" i="1"/>
  <c r="AK20" i="1"/>
  <c r="AH18" i="1"/>
  <c r="AJ18" i="1"/>
  <c r="AL18" i="1"/>
  <c r="AI19" i="1"/>
  <c r="AK19" i="1"/>
  <c r="AH20" i="1"/>
  <c r="AJ20" i="1"/>
  <c r="AL20" i="1"/>
  <c r="AG17" i="1"/>
  <c r="AF17" i="1"/>
  <c r="AL17" i="1" s="1"/>
  <c r="AE17" i="1"/>
  <c r="AD17" i="1"/>
  <c r="AJ17" i="1" s="1"/>
  <c r="AC17" i="1"/>
  <c r="AB17" i="1"/>
  <c r="AH17" i="1" s="1"/>
  <c r="AA17" i="1"/>
  <c r="L18" i="1" s="1"/>
  <c r="AG16" i="1"/>
  <c r="AF16" i="1"/>
  <c r="AE16" i="1"/>
  <c r="AD16" i="1"/>
  <c r="AC16" i="1"/>
  <c r="AB16" i="1"/>
  <c r="AA16" i="1"/>
  <c r="L17" i="1" s="1"/>
  <c r="AG15" i="1"/>
  <c r="AF15" i="1"/>
  <c r="AE15" i="1"/>
  <c r="AD15" i="1"/>
  <c r="AC6" i="1"/>
  <c r="AC15" i="1"/>
  <c r="AB15" i="1"/>
  <c r="AA15" i="1"/>
  <c r="L16" i="1" s="1"/>
  <c r="AT16" i="1"/>
  <c r="AT15" i="1"/>
  <c r="AG14" i="1"/>
  <c r="AF14" i="1"/>
  <c r="AL14" i="1" s="1"/>
  <c r="AE14" i="1"/>
  <c r="AD14" i="1"/>
  <c r="AJ14" i="1" s="1"/>
  <c r="AC14" i="1"/>
  <c r="AB14" i="1"/>
  <c r="AH14" i="1" s="1"/>
  <c r="AA14" i="1"/>
  <c r="L15" i="1" s="1"/>
  <c r="AG13" i="1"/>
  <c r="AF13" i="1"/>
  <c r="AE13" i="1"/>
  <c r="AD13" i="1"/>
  <c r="AC13" i="1"/>
  <c r="AB13" i="1"/>
  <c r="AA13" i="1"/>
  <c r="L14" i="1" s="1"/>
  <c r="AG12" i="1"/>
  <c r="AF12" i="1"/>
  <c r="AL12" i="1" s="1"/>
  <c r="AE12" i="1"/>
  <c r="AD12" i="1"/>
  <c r="AJ12" i="1" s="1"/>
  <c r="AC12" i="1"/>
  <c r="AB12" i="1"/>
  <c r="AH12" i="1" s="1"/>
  <c r="AA12" i="1"/>
  <c r="L13" i="1" s="1"/>
  <c r="H69" i="4"/>
  <c r="F69" i="4"/>
  <c r="B69" i="4"/>
  <c r="AG11" i="1"/>
  <c r="AF11" i="1"/>
  <c r="AL11" i="1" s="1"/>
  <c r="AE11" i="1"/>
  <c r="AD11" i="1"/>
  <c r="AJ11" i="1" s="1"/>
  <c r="AC11" i="1"/>
  <c r="AB11" i="1"/>
  <c r="AH11" i="1" s="1"/>
  <c r="AA11" i="1"/>
  <c r="L12" i="1" s="1"/>
  <c r="AG10" i="1"/>
  <c r="AF10" i="1"/>
  <c r="AE10" i="1"/>
  <c r="AD10" i="1"/>
  <c r="AC10" i="1"/>
  <c r="AB10" i="1"/>
  <c r="AA10" i="1"/>
  <c r="L11" i="1" s="1"/>
  <c r="AG9" i="1"/>
  <c r="AF9" i="1"/>
  <c r="AL9" i="1" s="1"/>
  <c r="AE9" i="1"/>
  <c r="AD9" i="1"/>
  <c r="AJ9" i="1" s="1"/>
  <c r="AC9" i="1"/>
  <c r="AB9" i="1"/>
  <c r="AH9" i="1" s="1"/>
  <c r="AA9" i="1"/>
  <c r="L10" i="1" s="1"/>
  <c r="AG8" i="1"/>
  <c r="AF8" i="1"/>
  <c r="AE8" i="1"/>
  <c r="AD8" i="1"/>
  <c r="AC8" i="1"/>
  <c r="AB8" i="1"/>
  <c r="AA8" i="1"/>
  <c r="L9" i="1" s="1"/>
  <c r="AI8" i="1" l="1"/>
  <c r="AK8" i="1"/>
  <c r="AI10" i="1"/>
  <c r="AK10" i="1"/>
  <c r="AI13" i="1"/>
  <c r="AK13" i="1"/>
  <c r="AI15" i="1"/>
  <c r="AJ15" i="1"/>
  <c r="AL15" i="1"/>
  <c r="AI16" i="1"/>
  <c r="AK16" i="1"/>
  <c r="AH8" i="1"/>
  <c r="AJ8" i="1"/>
  <c r="AL8" i="1"/>
  <c r="AI9" i="1"/>
  <c r="AK9" i="1"/>
  <c r="AH10" i="1"/>
  <c r="AJ10" i="1"/>
  <c r="AL10" i="1"/>
  <c r="AI11" i="1"/>
  <c r="AK11" i="1"/>
  <c r="AI12" i="1"/>
  <c r="AK12" i="1"/>
  <c r="AH13" i="1"/>
  <c r="AJ13" i="1"/>
  <c r="AL13" i="1"/>
  <c r="AI14" i="1"/>
  <c r="AK14" i="1"/>
  <c r="AH15" i="1"/>
  <c r="AI6" i="1"/>
  <c r="AK15" i="1"/>
  <c r="AH16" i="1"/>
  <c r="AJ16" i="1"/>
  <c r="AL16" i="1"/>
  <c r="AI17" i="1"/>
  <c r="AK17" i="1"/>
  <c r="AG7" i="1"/>
  <c r="AF7" i="1"/>
  <c r="AE7" i="1"/>
  <c r="AD7" i="1"/>
  <c r="AC7" i="1"/>
  <c r="AB7" i="1"/>
  <c r="K8" i="1"/>
  <c r="AA7" i="1"/>
  <c r="L8" i="1" s="1"/>
  <c r="AT7" i="1"/>
  <c r="AG6" i="1"/>
  <c r="AF6" i="1"/>
  <c r="AE6" i="1"/>
  <c r="AK6" i="1" s="1"/>
  <c r="AD6" i="1"/>
  <c r="AB6" i="1"/>
  <c r="AH6" i="1" s="1"/>
  <c r="AA6" i="1"/>
  <c r="L7" i="1" s="1"/>
  <c r="K7" i="1"/>
  <c r="H60" i="4"/>
  <c r="F60" i="4"/>
  <c r="B60" i="4"/>
  <c r="AG5" i="1"/>
  <c r="AF5" i="1"/>
  <c r="AE5" i="1"/>
  <c r="AD5" i="1"/>
  <c r="AC5" i="1"/>
  <c r="AB5" i="1"/>
  <c r="AA5" i="1"/>
  <c r="L6" i="1" s="1"/>
  <c r="AG4" i="1"/>
  <c r="AF4" i="1"/>
  <c r="AE4" i="1"/>
  <c r="AA4" i="1"/>
  <c r="L5" i="1" s="1"/>
  <c r="AD4" i="1"/>
  <c r="AC4" i="1"/>
  <c r="AI4" i="1" s="1"/>
  <c r="AB4" i="1"/>
  <c r="G56" i="4"/>
  <c r="F56" i="4"/>
  <c r="E56" i="4"/>
  <c r="D56" i="4"/>
  <c r="C56" i="4"/>
  <c r="B56" i="4"/>
  <c r="K4" i="1"/>
  <c r="AU2" i="1"/>
  <c r="K3" i="1"/>
  <c r="L2" i="1"/>
  <c r="F39" i="4"/>
  <c r="E39" i="4"/>
  <c r="F32" i="4"/>
  <c r="AE3" i="1"/>
  <c r="AE2" i="1"/>
  <c r="AG3" i="1"/>
  <c r="AF3" i="1"/>
  <c r="AD3" i="1"/>
  <c r="AC3" i="1"/>
  <c r="AB3" i="1"/>
  <c r="AA3" i="1"/>
  <c r="L4" i="1" s="1"/>
  <c r="AG2" i="1"/>
  <c r="AF2" i="1"/>
  <c r="AD2" i="1"/>
  <c r="AC2" i="1"/>
  <c r="AB2" i="1"/>
  <c r="AA2" i="1"/>
  <c r="L3" i="1" s="1"/>
  <c r="C39" i="4"/>
  <c r="D39" i="4"/>
  <c r="G39" i="4"/>
  <c r="H39" i="4"/>
  <c r="B39" i="4"/>
  <c r="H32" i="4"/>
  <c r="D32" i="4"/>
  <c r="E32" i="4"/>
  <c r="G32" i="4"/>
  <c r="C32" i="4"/>
  <c r="B32" i="4"/>
  <c r="AI2" i="1" l="1"/>
  <c r="AL2" i="1"/>
  <c r="AI3" i="1"/>
  <c r="AL3" i="1"/>
  <c r="AK2" i="1"/>
  <c r="AL4" i="1"/>
  <c r="AI5" i="1"/>
  <c r="AK5" i="1"/>
  <c r="AH7" i="1"/>
  <c r="AJ7" i="1"/>
  <c r="AL7" i="1"/>
  <c r="AH2" i="1"/>
  <c r="AJ2" i="1"/>
  <c r="AH3" i="1"/>
  <c r="AJ3" i="1"/>
  <c r="AK3" i="1"/>
  <c r="AH4" i="1"/>
  <c r="AJ4" i="1"/>
  <c r="AK4" i="1"/>
  <c r="AH5" i="1"/>
  <c r="AJ5" i="1"/>
  <c r="AL5" i="1"/>
  <c r="AJ6" i="1"/>
  <c r="AL6" i="1"/>
  <c r="AI7" i="1"/>
  <c r="AK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89"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3"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7"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1"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5"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09"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3"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7"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1"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5"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29"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3"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7"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1"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5"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49"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3"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7"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1"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5"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69"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3"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7"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1"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5"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89"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3"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7"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1"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5"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09"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3"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7"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1"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5"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29"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3"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7"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1"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5"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49"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3"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7"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1"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5"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69"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3"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7"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1"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5"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89"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3"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7"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1"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5"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09"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3"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7"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1"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5"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29"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3"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7"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<sst xmlns="http://schemas.openxmlformats.org/spreadsheetml/2006/main" count="3835" uniqueCount="256">
  <si>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</si>
  <si>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</si>
  <si>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</si>
  <si>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</si>
  <si>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</si>
  <si>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</si>
  <si>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</si>
  <si>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</si>
  <si>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</si>
  <si>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</si>
  <si>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</si>
  <si>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</si>
  <si>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</si>
  <si>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</si>
  <si>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</si>
  <si>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</si>
  <si>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</si>
  <si>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</si>
  <si>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</si>
  <si>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</si>
  <si>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</si>
  <si>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</si>
  <si>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</si>
  <si>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</si>
  <si>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</si>
  <si>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</si>
  <si>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</si>
  <si>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</si>
  <si>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</si>
  <si>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</si>
  <si>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</si>
  <si>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</si>
  <si>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</si>
  <si>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</si>
  <si>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</si>
  <si>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</si>
  <si>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</si>
  <si>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</si>
  <si>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</si>
  <si>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</si>
  <si>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</si>
  <si>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</si>
  <si>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</si>
  <si>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</si>
  <si>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</si>
  <si>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</si>
  <si>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</si>
  <si>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</si>
  <si>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</si>
  <si>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</si>
  <si>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</si>
  <si>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</si>
  <si>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</si>
  <si>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</si>
  <si>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</si>
  <si>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</si>
  <si>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</si>
  <si>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</si>
  <si>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</si>
  <si>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</si>
  <si>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</si>
  <si>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</si>
  <si>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</si>
  <si>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</si>
  <si>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</si>
  <si>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</si>
  <si>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</si>
  <si>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</si>
  <si>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</si>
  <si>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</si>
  <si>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</si>
  <si>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</si>
  <si>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</si>
  <si>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</si>
  <si>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</si>
  <si>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</si>
  <si>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</si>
  <si>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</si>
  <si>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</si>
  <si>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</si>
  <si>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</si>
  <si>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</si>
  <si>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</si>
  <si>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</si>
  <si>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</si>
  <si>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</si>
  <si>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</si>
  <si>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</si>
  <si>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</si>
  <si>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</si>
  <si>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</si>
  <si>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</si>
  <si>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</si>
  <si>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</si>
  <si>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</si>
  <si>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</si>
  <si>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</si>
  <si>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</si>
  <si>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</si>
  <si>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</si>
  <si>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</si>
  <si>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</si>
  <si>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</si>
  <si>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</si>
  <si>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</si>
  <si>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</si>
  <si>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</si>
  <si>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</si>
  <si>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</si>
  <si>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</si>
  <si>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</si>
  <si>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</si>
  <si>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</si>
  <si>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</si>
  <si>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</si>
  <si>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</si>
  <si>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</si>
  <si>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</si>
  <si>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</si>
  <si>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</si>
  <si>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</si>
  <si>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</si>
  <si>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</si>
  <si>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</si>
  <si>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</si>
  <si>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</si>
  <si>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</si>
  <si>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</si>
  <si>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</si>
  <si>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</si>
  <si>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</si>
  <si>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</si>
  <si>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</si>
  <si>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</si>
  <si>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</si>
  <si>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</si>
  <si>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</si>
  <si>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</si>
  <si>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</si>
  <si>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</si>
  <si>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</si>
  <si>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</si>
  <si>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</si>
  <si>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</si>
  <si>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</si>
  <si>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</si>
  <si>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</si>
  <si>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</si>
  <si>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</si>
  <si>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</si>
  <si>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</si>
  <si>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</si>
  <si>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</si>
  <si>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</si>
  <si>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</si>
  <si>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</si>
  <si>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</si>
  <si>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</si>
  <si>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</si>
  <si>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</si>
  <si>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</si>
  <si>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</si>
  <si>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</si>
  <si>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</si>
  <si>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</si>
  <si>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</si>
  <si>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</si>
  <si>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</si>
  <si>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</si>
  <si>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</si>
  <si>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</si>
  <si>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</si>
  <si>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</si>
  <si>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</si>
  <si>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</si>
  <si>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</si>
  <si>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</si>
  <si>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</si>
  <si>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</si>
  <si>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</si>
  <si>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</si>
  <si>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</si>
  <si>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</si>
  <si>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</si>
  <si>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</si>
  <si>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</si>
  <si>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</si>
  <si>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</si>
  <si>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</si>
  <si>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</si>
  <si>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</si>
  <si>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</si>
  <si>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</si>
  <si>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</si>
  <si>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</si>
  <si>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</si>
  <si>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pecs bench +10 1 set, shoulders -5</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</si>
  <si>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</si>
  <si>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</si>
  <si>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</si>
  <si>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</si>
  <si>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</si>
  <si>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</si>
  <si>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</si>
  <si>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</si>
  <si>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</si>
  <si>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</si>
  <si>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</si>
  <si>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</si>
  <si>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</si>
  <si>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</si>
  <si>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</si>
  <si>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</si>
  <si>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</si>
  <si>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</si>
  <si>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</si>
  <si>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</si>
  <si>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</si>
  <si>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</si>
  <si>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</si>
  <si>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</si>
  <si>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</si>
  <si>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</si>
  <si>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</si>
  <si>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</si>
  <si>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</si>
  <si>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</si>
  <si>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</si>
  <si>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</si>
  <si>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</si>
  <si>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</si>
  <si>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</si>
  <si>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</si>
  <si>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</si>
  <si>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</si>
  <si>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</si>
  <si>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</si>
  <si>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</si>
  <si>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</si>
  <si>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</si>
  <si>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</si>
  <si>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</si>
  <si>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</si>
  <si>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</si>
  <si>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</si>
  <si>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</si>
  <si>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</si>
  <si>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</si>
  <si>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</si>
  <si>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</si>
  <si>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</si>
  <si>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</si>
  <si>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</si>
  <si>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</si>
  <si>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 xml:space="preserve">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</si>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</sst>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1"/>
  <sheetViews>
    <sheetView zoomScale="85" zoomScaleNormal="85" workbookViewId="0">
      <pane ySplit="1" topLeftCell="A14" activePane="bottomLeft" state="frozen"/>
      <selection activeCell="O1" sqref="O1"/>
      <selection pane="bottomLeft" activeCell="AA25" sqref="AA2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9" width="21.42578125" style="6" customWidth="1"/>
    <col min="40" max="42" width="20.85546875" style="7" customWidth="1"/>
    <col min="43" max="45" width="25.42578125" style="3" customWidth="1"/>
    <col min="46" max="46" width="29.42578125" style="7" customWidth="1"/>
    <col min="47" max="47" width="32.7109375" style="3" customWidth="1"/>
    <col min="48" max="48" width="16.28515625" style="3" customWidth="1"/>
    <col min="49" max="49" width="23.140625" style="3" customWidth="1"/>
    <col min="50" max="50" width="15.5703125" style="3" customWidth="1"/>
    <col min="51" max="16384" width="9.140625" style="3"/>
  </cols>
  <sheetData>
    <row r="1" spans="1:55" x14ac:dyDescent="0.25">
      <c r="A1" s="3" t="s">
        <v>0</v>
      </c>
      <c r="B1" s="3" t="s">
        <v>126</v>
      </c>
      <c r="C1" s="3" t="s">
        <v>1</v>
      </c>
      <c r="D1" s="3" t="s">
        <v>2</v>
      </c>
      <c r="E1" s="4" t="s">
        <v>25</v>
      </c>
      <c r="F1" s="3" t="s">
        <v>127</v>
      </c>
      <c r="G1" s="3" t="s">
        <v>128</v>
      </c>
      <c r="H1" s="3" t="s">
        <v>89</v>
      </c>
      <c r="I1" s="3" t="s">
        <v>22</v>
      </c>
      <c r="J1" s="3" t="s">
        <v>3</v>
      </c>
      <c r="K1" s="11" t="s">
        <v>96</v>
      </c>
      <c r="L1" s="11" t="s">
        <v>95</v>
      </c>
      <c r="M1" s="11" t="s">
        <v>4</v>
      </c>
      <c r="N1" s="11" t="s">
        <v>119</v>
      </c>
      <c r="O1" s="11" t="s">
        <v>5</v>
      </c>
      <c r="P1" s="11" t="s">
        <v>6</v>
      </c>
      <c r="Q1" s="11" t="s">
        <v>7</v>
      </c>
      <c r="R1" s="11" t="s">
        <v>8</v>
      </c>
      <c r="S1" s="11" t="s">
        <v>9</v>
      </c>
      <c r="T1" s="11" t="s">
        <v>10</v>
      </c>
      <c r="U1" s="11" t="s">
        <v>11</v>
      </c>
      <c r="V1" s="11" t="s">
        <v>12</v>
      </c>
      <c r="W1" s="11" t="s">
        <v>13</v>
      </c>
      <c r="X1" s="11" t="s">
        <v>14</v>
      </c>
      <c r="Y1" s="3" t="s">
        <v>31</v>
      </c>
      <c r="Z1" s="3" t="s">
        <v>88</v>
      </c>
      <c r="AA1" s="5" t="s">
        <v>30</v>
      </c>
      <c r="AB1" s="6" t="s">
        <v>26</v>
      </c>
      <c r="AC1" s="6" t="s">
        <v>27</v>
      </c>
      <c r="AD1" s="6" t="s">
        <v>28</v>
      </c>
      <c r="AE1" s="6" t="s">
        <v>90</v>
      </c>
      <c r="AF1" s="6" t="s">
        <v>91</v>
      </c>
      <c r="AG1" s="6" t="s">
        <v>186</v>
      </c>
      <c r="AH1" s="6" t="s">
        <v>187</v>
      </c>
      <c r="AI1" s="6" t="s">
        <v>188</v>
      </c>
      <c r="AJ1" s="6" t="s">
        <v>189</v>
      </c>
      <c r="AK1" s="6" t="s">
        <v>190</v>
      </c>
      <c r="AL1" s="6" t="s">
        <v>191</v>
      </c>
      <c r="AM1" s="6" t="s">
        <v>192</v>
      </c>
      <c r="AN1" s="7" t="s">
        <v>48</v>
      </c>
      <c r="AO1" s="7" t="s">
        <v>120</v>
      </c>
      <c r="AP1" s="7" t="s">
        <v>87</v>
      </c>
      <c r="AQ1" s="3" t="s">
        <v>21</v>
      </c>
      <c r="AR1" s="7" t="s">
        <v>93</v>
      </c>
      <c r="AS1" s="7" t="s">
        <v>94</v>
      </c>
      <c r="AT1" s="7" t="s">
        <v>100</v>
      </c>
      <c r="AU1" s="7" t="s">
        <v>101</v>
      </c>
      <c r="AV1" s="3" t="s">
        <v>24</v>
      </c>
      <c r="AW1" s="3" t="s">
        <v>84</v>
      </c>
      <c r="AX1" s="3" t="s">
        <v>107</v>
      </c>
      <c r="AY1" s="3" t="s">
        <v>102</v>
      </c>
      <c r="AZ1" s="3" t="s">
        <v>103</v>
      </c>
      <c r="BA1" s="3" t="s">
        <v>104</v>
      </c>
      <c r="BB1" s="3" t="s">
        <v>105</v>
      </c>
      <c r="BC1" s="3" t="s">
        <v>106</v>
      </c>
    </row>
    <row r="2" spans="1:55"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97</v>
      </c>
      <c r="Z2" s="10" t="s">
        <v>85</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6">
        <f>$AB2/$AA2</f>
        <v>2.1279290690310322E-2</v>
      </c>
      <c r="AI2" s="6">
        <f>$AC2/$AA2</f>
        <v>1.0639645345155161E-2</v>
      </c>
      <c r="AJ2" s="6">
        <f>$AD2/$AA2</f>
        <v>3.8505383153894873E-2</v>
      </c>
      <c r="AK2" s="6">
        <f>$AE2/$AA2</f>
        <v>0.1715009499683344</v>
      </c>
      <c r="AL2" s="6">
        <f>$AF2/$AA2</f>
        <v>1.6719442685243825E-2</v>
      </c>
      <c r="AM2" s="6">
        <f>$AG2/$AA2</f>
        <v>1.8507916402786573</v>
      </c>
      <c r="AN2" s="7">
        <v>3</v>
      </c>
      <c r="AO2" s="7">
        <v>1</v>
      </c>
      <c r="AP2" s="7">
        <v>1</v>
      </c>
      <c r="AQ2" s="10" t="s">
        <v>74</v>
      </c>
      <c r="AR2" s="10"/>
      <c r="AS2" s="10" t="s">
        <v>99</v>
      </c>
      <c r="AU2" s="10">
        <f>-10</f>
        <v>-10</v>
      </c>
      <c r="AV2" s="3">
        <v>31</v>
      </c>
      <c r="AW2" s="3">
        <v>1</v>
      </c>
      <c r="AX2" s="3">
        <v>7</v>
      </c>
      <c r="AY2" s="3">
        <v>1</v>
      </c>
      <c r="AZ2" s="3">
        <v>1</v>
      </c>
      <c r="BA2" s="3">
        <v>1</v>
      </c>
      <c r="BB2" s="3">
        <v>1</v>
      </c>
      <c r="BC2" s="3">
        <v>1</v>
      </c>
    </row>
    <row r="3" spans="1:55"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98</v>
      </c>
      <c r="Z3" s="10" t="s">
        <v>86</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6">
        <f t="shared" ref="AH3:AH24" si="1">$AB3/$AA3</f>
        <v>1.8795539033457251E-2</v>
      </c>
      <c r="AI3" s="6">
        <f t="shared" ref="AI3:AI24" si="2">$AC3/$AA3</f>
        <v>1.3085501858736059E-2</v>
      </c>
      <c r="AJ3" s="6">
        <f t="shared" ref="AJ3:AJ24" si="3">$AD3/$AA3</f>
        <v>3.0810408921933083E-2</v>
      </c>
      <c r="AK3" s="6">
        <f t="shared" ref="AK3:AK24" si="4">$AE3/$AA3</f>
        <v>0.16981412639405205</v>
      </c>
      <c r="AL3" s="6">
        <f t="shared" ref="AL3:AL24" si="5">$AF3/$AA3</f>
        <v>1.6773234200743493E-2</v>
      </c>
      <c r="AM3" s="6">
        <f t="shared" ref="AM3:AM24" si="6">$AG3/$AA3</f>
        <v>1.3460223048327138</v>
      </c>
      <c r="AN3" s="7">
        <v>3</v>
      </c>
      <c r="AO3" s="7">
        <v>1</v>
      </c>
      <c r="AP3" s="7">
        <v>1</v>
      </c>
      <c r="AQ3" s="10"/>
      <c r="AR3" s="10"/>
      <c r="AS3" s="10"/>
      <c r="AU3" s="10"/>
      <c r="AV3" s="3">
        <v>31</v>
      </c>
      <c r="AW3" s="3">
        <v>1</v>
      </c>
      <c r="AX3" s="3">
        <v>7</v>
      </c>
      <c r="AY3" s="3">
        <v>1</v>
      </c>
      <c r="AZ3" s="3">
        <v>1</v>
      </c>
      <c r="BA3" s="3">
        <v>1</v>
      </c>
      <c r="BB3" s="3">
        <v>1</v>
      </c>
      <c r="BC3" s="3">
        <v>1</v>
      </c>
    </row>
    <row r="4" spans="1:55"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114</v>
      </c>
      <c r="Z4" s="10" t="s">
        <v>109</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6">
        <f t="shared" si="1"/>
        <v>5.3856002410001512E-2</v>
      </c>
      <c r="AI4" s="6">
        <f t="shared" si="2"/>
        <v>2.8550986594366619E-2</v>
      </c>
      <c r="AJ4" s="6">
        <f t="shared" si="3"/>
        <v>2.6574032233770143E-2</v>
      </c>
      <c r="AK4" s="6">
        <f t="shared" si="4"/>
        <v>0.10152507907817443</v>
      </c>
      <c r="AL4" s="6">
        <f t="shared" si="5"/>
        <v>2.1678716674197924E-2</v>
      </c>
      <c r="AM4" s="6">
        <f t="shared" si="6"/>
        <v>1.0666139478837176</v>
      </c>
      <c r="AN4" s="7">
        <v>3</v>
      </c>
      <c r="AO4" s="7">
        <v>2</v>
      </c>
      <c r="AP4" s="7">
        <v>1</v>
      </c>
      <c r="AV4" s="3">
        <v>31</v>
      </c>
      <c r="AW4" s="3">
        <v>1</v>
      </c>
      <c r="AX4" s="3">
        <v>7</v>
      </c>
      <c r="AY4" s="3">
        <v>0</v>
      </c>
      <c r="AZ4" s="3">
        <v>1</v>
      </c>
      <c r="BA4" s="3">
        <v>0</v>
      </c>
      <c r="BB4" s="3">
        <v>1</v>
      </c>
      <c r="BC4" s="3">
        <v>1</v>
      </c>
    </row>
    <row r="5" spans="1:55" ht="24.95" customHeight="1" x14ac:dyDescent="0.25">
      <c r="A5" s="3" t="s">
        <v>16</v>
      </c>
      <c r="B5" s="3">
        <v>4</v>
      </c>
      <c r="C5" s="8">
        <v>44222</v>
      </c>
      <c r="D5" s="9">
        <v>0.59375</v>
      </c>
      <c r="E5" s="4">
        <v>57</v>
      </c>
      <c r="F5" s="3">
        <v>12</v>
      </c>
      <c r="G5" s="3">
        <v>3</v>
      </c>
      <c r="H5" s="3">
        <v>36</v>
      </c>
      <c r="I5" s="3" t="s">
        <v>20</v>
      </c>
      <c r="J5" s="3" t="s">
        <v>20</v>
      </c>
      <c r="K5" s="11" t="s">
        <v>20</v>
      </c>
      <c r="L5" s="5">
        <f t="shared" ref="L5:L23" si="7">AA4</f>
        <v>2655.6</v>
      </c>
      <c r="M5" s="11" t="s">
        <v>20</v>
      </c>
      <c r="N5" s="11" t="s">
        <v>20</v>
      </c>
      <c r="O5" s="11" t="s">
        <v>20</v>
      </c>
      <c r="P5" s="11" t="s">
        <v>20</v>
      </c>
      <c r="Q5" s="11" t="s">
        <v>20</v>
      </c>
      <c r="R5" s="11" t="s">
        <v>20</v>
      </c>
      <c r="S5" s="11" t="s">
        <v>20</v>
      </c>
      <c r="T5" s="11" t="s">
        <v>20</v>
      </c>
      <c r="U5" s="11" t="s">
        <v>20</v>
      </c>
      <c r="V5" s="11" t="s">
        <v>20</v>
      </c>
      <c r="W5" s="11" t="s">
        <v>20</v>
      </c>
      <c r="X5" s="11" t="s">
        <v>20</v>
      </c>
      <c r="Y5" s="3" t="s">
        <v>118</v>
      </c>
      <c r="Z5" s="10" t="s">
        <v>122</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6">
        <f t="shared" si="1"/>
        <v>3.7122820318423053E-2</v>
      </c>
      <c r="AI5" s="6">
        <f t="shared" si="2"/>
        <v>1.1876421531463229E-2</v>
      </c>
      <c r="AJ5" s="6">
        <f t="shared" si="3"/>
        <v>5.3449583017437449E-2</v>
      </c>
      <c r="AK5" s="6">
        <f t="shared" si="4"/>
        <v>0.11760803639120546</v>
      </c>
      <c r="AL5" s="6">
        <f t="shared" si="5"/>
        <v>2.5777103866565579E-2</v>
      </c>
      <c r="AM5" s="6">
        <f t="shared" si="6"/>
        <v>0.76272175890826377</v>
      </c>
      <c r="AN5" s="7">
        <v>3</v>
      </c>
      <c r="AO5" s="7">
        <v>1</v>
      </c>
      <c r="AP5" s="7">
        <v>1</v>
      </c>
      <c r="AQ5" s="10" t="s">
        <v>115</v>
      </c>
      <c r="AV5" s="3">
        <v>31</v>
      </c>
      <c r="AW5" s="3">
        <v>1</v>
      </c>
      <c r="AX5" s="3">
        <v>8.5</v>
      </c>
      <c r="AY5" s="3">
        <v>1</v>
      </c>
      <c r="AZ5" s="3">
        <v>1</v>
      </c>
      <c r="BA5" s="3">
        <v>1</v>
      </c>
      <c r="BB5" s="3">
        <v>1</v>
      </c>
      <c r="BC5" s="3">
        <v>1</v>
      </c>
    </row>
    <row r="6" spans="1:55" ht="20.100000000000001" customHeight="1" x14ac:dyDescent="0.25">
      <c r="A6" s="3" t="s">
        <v>17</v>
      </c>
      <c r="B6" s="3">
        <v>5</v>
      </c>
      <c r="C6" s="8">
        <v>44223</v>
      </c>
      <c r="D6" s="9">
        <v>0.6875</v>
      </c>
      <c r="E6" s="4">
        <v>52</v>
      </c>
      <c r="F6" s="3">
        <v>0</v>
      </c>
      <c r="G6" s="3">
        <v>0</v>
      </c>
      <c r="H6" s="3">
        <v>0</v>
      </c>
      <c r="I6" s="9">
        <v>0.6875</v>
      </c>
      <c r="J6" s="3">
        <v>142.4</v>
      </c>
      <c r="K6" s="11" t="s">
        <v>20</v>
      </c>
      <c r="L6" s="5">
        <f t="shared" si="7"/>
        <v>2638</v>
      </c>
      <c r="M6" s="11">
        <v>31</v>
      </c>
      <c r="N6" s="11">
        <v>33</v>
      </c>
      <c r="O6" s="11">
        <v>11.75</v>
      </c>
      <c r="P6" s="11">
        <v>11.5</v>
      </c>
      <c r="Q6" s="11">
        <v>22.5</v>
      </c>
      <c r="R6" s="11">
        <v>22.5</v>
      </c>
      <c r="S6" s="11">
        <v>20</v>
      </c>
      <c r="T6" s="11">
        <v>20</v>
      </c>
      <c r="U6" s="11">
        <v>20</v>
      </c>
      <c r="V6" s="11">
        <v>20</v>
      </c>
      <c r="W6" s="11">
        <v>10</v>
      </c>
      <c r="X6" s="11">
        <v>10</v>
      </c>
      <c r="Y6" s="3" t="s">
        <v>129</v>
      </c>
      <c r="Z6" s="10" t="s">
        <v>130</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6">
        <f t="shared" si="1"/>
        <v>3.0982784920461977E-2</v>
      </c>
      <c r="AI6" s="6">
        <f t="shared" si="2"/>
        <v>1.2002614948790586E-2</v>
      </c>
      <c r="AJ6" s="6">
        <f t="shared" si="3"/>
        <v>4.0313793854870342E-2</v>
      </c>
      <c r="AK6" s="6">
        <f t="shared" si="4"/>
        <v>0.11669208977990847</v>
      </c>
      <c r="AL6" s="6">
        <f t="shared" si="5"/>
        <v>1.9394203530180867E-2</v>
      </c>
      <c r="AM6" s="6">
        <f t="shared" si="6"/>
        <v>0.96819786445848754</v>
      </c>
      <c r="AN6" s="7">
        <v>3</v>
      </c>
      <c r="AO6" s="7">
        <v>3</v>
      </c>
      <c r="AP6" s="7">
        <v>1</v>
      </c>
      <c r="AV6" s="3">
        <v>31</v>
      </c>
      <c r="AW6" s="3">
        <v>1</v>
      </c>
      <c r="AX6" s="3">
        <v>7</v>
      </c>
      <c r="AY6" s="3">
        <v>1</v>
      </c>
      <c r="AZ6" s="3">
        <v>0</v>
      </c>
      <c r="BA6" s="3">
        <v>1</v>
      </c>
      <c r="BB6" s="3">
        <v>1</v>
      </c>
      <c r="BC6" s="3">
        <v>1</v>
      </c>
    </row>
    <row r="7" spans="1:55"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7"/>
        <v>4589</v>
      </c>
      <c r="M7" s="11">
        <v>32.5</v>
      </c>
      <c r="N7" s="11">
        <v>33.5</v>
      </c>
      <c r="O7" s="11">
        <v>11.5</v>
      </c>
      <c r="P7" s="11">
        <v>11.5</v>
      </c>
      <c r="Q7" s="11">
        <v>23</v>
      </c>
      <c r="R7" s="11">
        <v>23</v>
      </c>
      <c r="S7" s="11">
        <v>22</v>
      </c>
      <c r="T7" s="11">
        <v>22</v>
      </c>
      <c r="U7" s="11">
        <v>20</v>
      </c>
      <c r="V7" s="11">
        <v>20</v>
      </c>
      <c r="W7" s="11">
        <v>10</v>
      </c>
      <c r="X7" s="11">
        <v>10</v>
      </c>
      <c r="Y7" s="3" t="s">
        <v>133</v>
      </c>
      <c r="Z7" s="10" t="s">
        <v>134</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6">
        <f t="shared" si="1"/>
        <v>2.5153909016616727E-2</v>
      </c>
      <c r="AI7" s="6">
        <f t="shared" si="2"/>
        <v>8.7169708526287117E-3</v>
      </c>
      <c r="AJ7" s="6">
        <f t="shared" si="3"/>
        <v>3.7047126123672024E-2</v>
      </c>
      <c r="AK7" s="6">
        <f t="shared" si="4"/>
        <v>0.11168618904930537</v>
      </c>
      <c r="AL7" s="6">
        <f t="shared" si="5"/>
        <v>1.770634704440207E-2</v>
      </c>
      <c r="AM7" s="6">
        <f t="shared" si="6"/>
        <v>0.7180686461454644</v>
      </c>
      <c r="AN7" s="7">
        <v>3</v>
      </c>
      <c r="AO7" s="7">
        <v>1</v>
      </c>
      <c r="AP7" s="7">
        <v>1</v>
      </c>
      <c r="AQ7" s="10" t="s">
        <v>131</v>
      </c>
      <c r="AR7" s="3" t="s">
        <v>132</v>
      </c>
      <c r="AT7" s="7">
        <f>5+10+10</f>
        <v>25</v>
      </c>
      <c r="AV7" s="3">
        <v>31</v>
      </c>
      <c r="AW7" s="3">
        <v>1</v>
      </c>
      <c r="AX7" s="3">
        <v>6</v>
      </c>
      <c r="AY7" s="3">
        <v>1</v>
      </c>
      <c r="AZ7" s="3">
        <v>1</v>
      </c>
      <c r="BA7" s="3">
        <v>1</v>
      </c>
      <c r="BB7" s="3">
        <v>1</v>
      </c>
      <c r="BC7" s="3">
        <v>1</v>
      </c>
    </row>
    <row r="8" spans="1:55" ht="20.100000000000001" customHeight="1" x14ac:dyDescent="0.25">
      <c r="A8" s="3" t="s">
        <v>139</v>
      </c>
      <c r="B8" s="3">
        <v>7</v>
      </c>
      <c r="C8" s="8">
        <v>44225</v>
      </c>
      <c r="D8" s="9">
        <v>0.58333333333333337</v>
      </c>
      <c r="E8" s="4">
        <v>50</v>
      </c>
      <c r="F8" s="3">
        <v>0</v>
      </c>
      <c r="G8" s="3">
        <v>0</v>
      </c>
      <c r="H8" s="3">
        <v>0</v>
      </c>
      <c r="I8" s="9">
        <v>0.29166666666666669</v>
      </c>
      <c r="J8" s="3">
        <v>141.4</v>
      </c>
      <c r="K8" s="11">
        <f>J8-J7</f>
        <v>0.80000000000001137</v>
      </c>
      <c r="L8" s="5">
        <f t="shared" si="7"/>
        <v>3671</v>
      </c>
      <c r="M8" s="11">
        <v>31.5</v>
      </c>
      <c r="N8" s="11">
        <v>33</v>
      </c>
      <c r="O8" s="11">
        <v>11.25</v>
      </c>
      <c r="P8" s="11">
        <v>11.25</v>
      </c>
      <c r="Q8" s="11">
        <v>21.75</v>
      </c>
      <c r="R8" s="11">
        <v>21.75</v>
      </c>
      <c r="S8" s="11">
        <v>20</v>
      </c>
      <c r="T8" s="11">
        <v>20</v>
      </c>
      <c r="U8" s="11">
        <v>20</v>
      </c>
      <c r="V8" s="11">
        <v>20</v>
      </c>
      <c r="W8" s="11">
        <v>14</v>
      </c>
      <c r="X8" s="11">
        <v>14</v>
      </c>
      <c r="Y8" s="3" t="s">
        <v>148</v>
      </c>
      <c r="Z8" s="10" t="s">
        <v>146</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6">
        <f t="shared" si="1"/>
        <v>4.0521879910480459E-2</v>
      </c>
      <c r="AI8" s="6">
        <f t="shared" si="2"/>
        <v>1.1666111137564878E-2</v>
      </c>
      <c r="AJ8" s="6">
        <f t="shared" si="3"/>
        <v>3.2188943383648395E-2</v>
      </c>
      <c r="AK8" s="6">
        <f t="shared" si="4"/>
        <v>0.13466025427360603</v>
      </c>
      <c r="AL8" s="6">
        <f t="shared" si="5"/>
        <v>2.3189371934669779E-2</v>
      </c>
      <c r="AM8" s="6">
        <f t="shared" si="6"/>
        <v>1.0695681158040093</v>
      </c>
      <c r="AN8" s="7">
        <v>3</v>
      </c>
      <c r="AO8" s="7">
        <v>1</v>
      </c>
      <c r="AP8" s="7">
        <v>0</v>
      </c>
      <c r="AV8" s="3">
        <v>31</v>
      </c>
      <c r="AW8" s="3">
        <v>1</v>
      </c>
      <c r="AX8" s="3">
        <v>6.5</v>
      </c>
      <c r="AY8" s="3">
        <v>1</v>
      </c>
      <c r="AZ8" s="3">
        <v>1</v>
      </c>
      <c r="BA8" s="3">
        <v>1</v>
      </c>
      <c r="BB8" s="3">
        <v>1</v>
      </c>
      <c r="BC8" s="3">
        <v>1</v>
      </c>
    </row>
    <row r="9" spans="1:55" ht="20.100000000000001" customHeight="1" x14ac:dyDescent="0.25">
      <c r="A9" s="3" t="s">
        <v>19</v>
      </c>
      <c r="B9" s="3">
        <v>8</v>
      </c>
      <c r="C9" s="8">
        <v>44226</v>
      </c>
      <c r="D9" s="9">
        <v>0.29166666666666669</v>
      </c>
      <c r="E9" s="4">
        <v>40</v>
      </c>
      <c r="F9" s="3">
        <v>12</v>
      </c>
      <c r="G9" s="3">
        <v>3</v>
      </c>
      <c r="H9" s="3">
        <v>36</v>
      </c>
      <c r="I9" s="9">
        <v>0.29166666666666669</v>
      </c>
      <c r="J9" s="3">
        <v>141.4</v>
      </c>
      <c r="K9" s="11">
        <f t="shared" ref="K9:K23" si="8">J9-J8</f>
        <v>0</v>
      </c>
      <c r="L9" s="5">
        <f t="shared" si="7"/>
        <v>2100.1</v>
      </c>
      <c r="M9" s="5">
        <v>32.5</v>
      </c>
      <c r="N9" s="11">
        <v>33.5</v>
      </c>
      <c r="O9" s="11">
        <v>11.25</v>
      </c>
      <c r="P9" s="11" t="s">
        <v>142</v>
      </c>
      <c r="Q9" s="11">
        <v>22.5</v>
      </c>
      <c r="R9" s="11">
        <v>22.5</v>
      </c>
      <c r="S9" s="11">
        <v>20</v>
      </c>
      <c r="T9" s="11">
        <v>20</v>
      </c>
      <c r="U9" s="11">
        <v>20</v>
      </c>
      <c r="V9" s="11">
        <v>20</v>
      </c>
      <c r="W9" s="11">
        <v>12</v>
      </c>
      <c r="X9" s="11">
        <v>10</v>
      </c>
      <c r="Y9" s="3" t="s">
        <v>147</v>
      </c>
      <c r="Z9" s="10" t="s">
        <v>143</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6">
        <f t="shared" si="1"/>
        <v>5.4141038478043205E-2</v>
      </c>
      <c r="AI9" s="6">
        <f t="shared" si="2"/>
        <v>1.3588900014304107E-2</v>
      </c>
      <c r="AJ9" s="6">
        <f t="shared" si="3"/>
        <v>4.0909741095694473E-2</v>
      </c>
      <c r="AK9" s="6">
        <f t="shared" si="4"/>
        <v>9.4121012730653708E-2</v>
      </c>
      <c r="AL9" s="6">
        <f t="shared" si="5"/>
        <v>1.315977685595766E-2</v>
      </c>
      <c r="AM9" s="6">
        <f t="shared" si="6"/>
        <v>1.6638535259619511</v>
      </c>
      <c r="AN9" s="7">
        <v>3</v>
      </c>
      <c r="AO9" s="7">
        <v>3</v>
      </c>
      <c r="AP9" s="7">
        <v>0</v>
      </c>
      <c r="AQ9" s="10" t="s">
        <v>141</v>
      </c>
      <c r="AR9" s="3" t="s">
        <v>140</v>
      </c>
      <c r="AV9" s="3">
        <v>31</v>
      </c>
      <c r="AW9" s="3">
        <v>1</v>
      </c>
      <c r="AX9" s="3">
        <v>7.5</v>
      </c>
      <c r="AY9" s="3">
        <v>1</v>
      </c>
      <c r="AZ9" s="3">
        <v>1</v>
      </c>
      <c r="BA9" s="3">
        <v>1</v>
      </c>
      <c r="BB9" s="3">
        <v>1</v>
      </c>
      <c r="BC9" s="3">
        <v>1</v>
      </c>
    </row>
    <row r="10" spans="1:55" ht="20.100000000000001" customHeight="1" x14ac:dyDescent="0.25">
      <c r="A10" s="3" t="s">
        <v>19</v>
      </c>
      <c r="B10" s="3">
        <v>8</v>
      </c>
      <c r="C10" s="8">
        <v>44226</v>
      </c>
      <c r="D10" s="9">
        <v>0.83333333333333337</v>
      </c>
      <c r="E10" s="4">
        <v>53</v>
      </c>
      <c r="F10" s="3">
        <v>12</v>
      </c>
      <c r="G10" s="3">
        <v>3</v>
      </c>
      <c r="H10" s="3">
        <v>36</v>
      </c>
      <c r="I10" s="9">
        <v>0.83333333333333337</v>
      </c>
      <c r="J10" s="3">
        <v>144</v>
      </c>
      <c r="K10" s="11">
        <f t="shared" si="8"/>
        <v>2.5999999999999943</v>
      </c>
      <c r="L10" s="5">
        <f t="shared" si="7"/>
        <v>1398.1999999999998</v>
      </c>
      <c r="M10" s="5">
        <v>31</v>
      </c>
      <c r="N10" s="11">
        <v>33.5</v>
      </c>
      <c r="O10" s="11">
        <v>11.25</v>
      </c>
      <c r="P10" s="11" t="s">
        <v>142</v>
      </c>
      <c r="Q10" s="11">
        <v>22.5</v>
      </c>
      <c r="R10" s="11">
        <v>22.5</v>
      </c>
      <c r="S10" s="11">
        <v>20</v>
      </c>
      <c r="T10" s="11">
        <v>20</v>
      </c>
      <c r="U10" s="11">
        <v>20</v>
      </c>
      <c r="V10" s="11">
        <v>20</v>
      </c>
      <c r="W10" s="11">
        <v>12</v>
      </c>
      <c r="X10" s="11">
        <v>10</v>
      </c>
      <c r="Y10" s="3" t="s">
        <v>147</v>
      </c>
      <c r="Z10" s="10" t="s">
        <v>143</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6">
        <f t="shared" si="1"/>
        <v>5.4141038478043205E-2</v>
      </c>
      <c r="AI10" s="6">
        <f t="shared" si="2"/>
        <v>1.3588900014304107E-2</v>
      </c>
      <c r="AJ10" s="6">
        <f t="shared" si="3"/>
        <v>4.0909741095694473E-2</v>
      </c>
      <c r="AK10" s="6">
        <f t="shared" si="4"/>
        <v>9.4121012730653708E-2</v>
      </c>
      <c r="AL10" s="6">
        <f t="shared" si="5"/>
        <v>1.315977685595766E-2</v>
      </c>
      <c r="AM10" s="6">
        <f t="shared" si="6"/>
        <v>1.6638535259619511</v>
      </c>
      <c r="AN10" s="7">
        <v>3</v>
      </c>
      <c r="AO10" s="7">
        <v>3</v>
      </c>
      <c r="AP10" s="7">
        <v>0</v>
      </c>
      <c r="AQ10" s="10" t="s">
        <v>141</v>
      </c>
      <c r="AR10" s="3" t="s">
        <v>140</v>
      </c>
      <c r="AV10" s="3">
        <v>31</v>
      </c>
      <c r="AW10" s="3">
        <v>1</v>
      </c>
      <c r="AX10" s="3">
        <v>7.5</v>
      </c>
      <c r="AY10" s="3">
        <v>1</v>
      </c>
      <c r="AZ10" s="3">
        <v>1</v>
      </c>
      <c r="BA10" s="3">
        <v>1</v>
      </c>
      <c r="BB10" s="3">
        <v>1</v>
      </c>
      <c r="BC10" s="3">
        <v>1</v>
      </c>
    </row>
    <row r="11" spans="1:55" ht="20.100000000000001" customHeight="1" x14ac:dyDescent="0.25">
      <c r="A11" s="3" t="s">
        <v>23</v>
      </c>
      <c r="B11" s="3">
        <v>9</v>
      </c>
      <c r="C11" s="8">
        <v>44227</v>
      </c>
      <c r="D11" s="9">
        <v>0.58333333333333337</v>
      </c>
      <c r="E11" s="4">
        <v>73</v>
      </c>
      <c r="F11" s="3">
        <v>0</v>
      </c>
      <c r="G11" s="3">
        <v>0</v>
      </c>
      <c r="H11" s="3">
        <v>0</v>
      </c>
      <c r="I11" s="9">
        <v>0.25694444444444448</v>
      </c>
      <c r="J11" s="3">
        <v>139.4</v>
      </c>
      <c r="K11" s="11">
        <f t="shared" si="8"/>
        <v>-4.5999999999999943</v>
      </c>
      <c r="L11" s="5">
        <f t="shared" si="7"/>
        <v>1398.1999999999998</v>
      </c>
      <c r="M11" s="5">
        <v>31.5</v>
      </c>
      <c r="N11" s="11">
        <v>33.5</v>
      </c>
      <c r="O11" s="11">
        <v>11.5</v>
      </c>
      <c r="P11" s="11">
        <v>11.5</v>
      </c>
      <c r="Q11" s="11">
        <v>21.5</v>
      </c>
      <c r="R11" s="11">
        <v>21.5</v>
      </c>
      <c r="S11" s="11">
        <v>20</v>
      </c>
      <c r="T11" s="11">
        <v>20</v>
      </c>
      <c r="U11" s="11">
        <v>20</v>
      </c>
      <c r="V11" s="11">
        <v>20</v>
      </c>
      <c r="W11" s="11">
        <v>10</v>
      </c>
      <c r="X11" s="11">
        <v>10</v>
      </c>
      <c r="Y11" s="3" t="s">
        <v>145</v>
      </c>
      <c r="Z11" s="10" t="s">
        <v>144</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6">
        <f t="shared" si="1"/>
        <v>4.9567761233277462E-2</v>
      </c>
      <c r="AI11" s="6">
        <f t="shared" si="2"/>
        <v>1.3476645958649707E-2</v>
      </c>
      <c r="AJ11" s="6">
        <f t="shared" si="3"/>
        <v>4.4472931663544026E-2</v>
      </c>
      <c r="AK11" s="6">
        <f t="shared" si="4"/>
        <v>0.10334286559510898</v>
      </c>
      <c r="AL11" s="6">
        <f t="shared" si="5"/>
        <v>1.3509515826841536E-2</v>
      </c>
      <c r="AM11" s="6">
        <f t="shared" si="6"/>
        <v>1.5250304046280774</v>
      </c>
      <c r="AN11" s="7">
        <v>3</v>
      </c>
      <c r="AO11" s="7">
        <v>1</v>
      </c>
      <c r="AP11" s="7">
        <v>0</v>
      </c>
      <c r="AV11" s="3">
        <v>31</v>
      </c>
      <c r="AW11" s="3">
        <v>1</v>
      </c>
      <c r="AX11" s="3">
        <v>7</v>
      </c>
      <c r="AY11" s="3">
        <v>1</v>
      </c>
      <c r="AZ11" s="3">
        <v>1</v>
      </c>
      <c r="BA11" s="3">
        <v>1</v>
      </c>
      <c r="BB11" s="3">
        <v>1</v>
      </c>
      <c r="BC11" s="3">
        <v>1</v>
      </c>
    </row>
    <row r="12" spans="1:55" ht="20.100000000000001" customHeight="1" x14ac:dyDescent="0.25">
      <c r="A12" s="3" t="s">
        <v>15</v>
      </c>
      <c r="B12" s="3">
        <v>10</v>
      </c>
      <c r="C12" s="8">
        <v>44228</v>
      </c>
      <c r="D12" s="9">
        <v>0.66666666666666663</v>
      </c>
      <c r="E12" s="4">
        <v>68</v>
      </c>
      <c r="F12" s="3">
        <v>9</v>
      </c>
      <c r="G12" s="3">
        <v>5</v>
      </c>
      <c r="H12" s="3">
        <v>45</v>
      </c>
      <c r="I12" s="9">
        <v>0.32291666666666669</v>
      </c>
      <c r="J12" s="3">
        <v>140.80000000000001</v>
      </c>
      <c r="K12" s="11">
        <f t="shared" si="8"/>
        <v>1.4000000000000057</v>
      </c>
      <c r="L12" s="5">
        <f t="shared" si="7"/>
        <v>3042.2999999999997</v>
      </c>
      <c r="M12" s="5">
        <v>32.25</v>
      </c>
      <c r="N12" s="11">
        <v>34</v>
      </c>
      <c r="O12" s="11">
        <v>11.375</v>
      </c>
      <c r="P12" s="11">
        <v>11.375</v>
      </c>
      <c r="Q12" s="11">
        <v>21.5</v>
      </c>
      <c r="R12" s="11">
        <v>21.5</v>
      </c>
      <c r="S12" s="11">
        <v>20</v>
      </c>
      <c r="T12" s="11">
        <v>20</v>
      </c>
      <c r="U12" s="11">
        <v>22</v>
      </c>
      <c r="V12" s="11">
        <v>20</v>
      </c>
      <c r="W12" s="11">
        <v>12</v>
      </c>
      <c r="X12" s="11">
        <v>12</v>
      </c>
      <c r="Y12" s="3" t="s">
        <v>152</v>
      </c>
      <c r="Z12" s="10" t="s">
        <v>154</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6">
        <f t="shared" si="1"/>
        <v>5.1972448340638709E-2</v>
      </c>
      <c r="AI12" s="6">
        <f t="shared" si="2"/>
        <v>1.7806825297432688E-2</v>
      </c>
      <c r="AJ12" s="6">
        <f t="shared" si="3"/>
        <v>4.4693174702567312E-2</v>
      </c>
      <c r="AK12" s="6">
        <f t="shared" si="4"/>
        <v>9.2986850344395758E-2</v>
      </c>
      <c r="AL12" s="6">
        <f t="shared" si="5"/>
        <v>1.1114589855979963E-2</v>
      </c>
      <c r="AM12" s="6">
        <f t="shared" si="6"/>
        <v>1.7295710707576706</v>
      </c>
      <c r="AN12" s="7">
        <v>3</v>
      </c>
      <c r="AO12" s="7">
        <v>1</v>
      </c>
      <c r="AP12" s="7">
        <v>0</v>
      </c>
      <c r="AQ12" s="10" t="s">
        <v>149</v>
      </c>
      <c r="AR12" s="3" t="s">
        <v>151</v>
      </c>
      <c r="AS12" s="3" t="s">
        <v>150</v>
      </c>
      <c r="AT12" s="7">
        <v>20</v>
      </c>
      <c r="AU12" s="3">
        <v>-5</v>
      </c>
      <c r="AV12" s="3">
        <v>31</v>
      </c>
      <c r="AW12" s="3">
        <v>1</v>
      </c>
      <c r="AX12" s="3">
        <v>8</v>
      </c>
      <c r="AY12" s="3">
        <v>1</v>
      </c>
      <c r="AZ12" s="3">
        <v>1</v>
      </c>
      <c r="BA12" s="3">
        <v>1</v>
      </c>
      <c r="BB12" s="3">
        <v>1</v>
      </c>
      <c r="BC12" s="3">
        <v>1</v>
      </c>
    </row>
    <row r="13" spans="1:55" ht="20.100000000000001" customHeight="1" x14ac:dyDescent="0.25">
      <c r="A13" s="3" t="s">
        <v>15</v>
      </c>
      <c r="B13" s="3">
        <v>10</v>
      </c>
      <c r="C13" s="8">
        <v>44228</v>
      </c>
      <c r="D13" s="9">
        <v>0.66666666666666663</v>
      </c>
      <c r="E13" s="4">
        <v>68</v>
      </c>
      <c r="F13" s="3">
        <v>9</v>
      </c>
      <c r="G13" s="3">
        <v>5</v>
      </c>
      <c r="H13" s="3">
        <v>45</v>
      </c>
      <c r="I13" s="9">
        <v>0.81597222222222221</v>
      </c>
      <c r="J13" s="3">
        <v>143</v>
      </c>
      <c r="K13" s="11">
        <f t="shared" si="8"/>
        <v>2.1999999999999886</v>
      </c>
      <c r="L13" s="5">
        <f t="shared" si="7"/>
        <v>2555.1999999999998</v>
      </c>
      <c r="M13" s="5">
        <v>32.5</v>
      </c>
      <c r="N13" s="11">
        <v>34</v>
      </c>
      <c r="O13" s="11">
        <v>11.25</v>
      </c>
      <c r="P13" s="11">
        <v>11.5</v>
      </c>
      <c r="Q13" s="11">
        <v>22.25</v>
      </c>
      <c r="R13" s="11">
        <v>22.5</v>
      </c>
      <c r="S13" s="11">
        <v>20</v>
      </c>
      <c r="T13" s="11">
        <v>22</v>
      </c>
      <c r="U13" s="11">
        <v>22</v>
      </c>
      <c r="V13" s="11">
        <v>20</v>
      </c>
      <c r="W13" s="11">
        <v>10</v>
      </c>
      <c r="X13" s="11">
        <v>12</v>
      </c>
      <c r="Y13" s="3" t="s">
        <v>155</v>
      </c>
      <c r="Z13" s="10" t="s">
        <v>154</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6">
        <f t="shared" si="1"/>
        <v>5.1972448340638709E-2</v>
      </c>
      <c r="AI13" s="6">
        <f t="shared" si="2"/>
        <v>1.7806825297432688E-2</v>
      </c>
      <c r="AJ13" s="6">
        <f t="shared" si="3"/>
        <v>4.4693174702567312E-2</v>
      </c>
      <c r="AK13" s="6">
        <f t="shared" si="4"/>
        <v>9.2986850344395758E-2</v>
      </c>
      <c r="AL13" s="6">
        <f t="shared" si="5"/>
        <v>1.1114589855979963E-2</v>
      </c>
      <c r="AM13" s="6">
        <f t="shared" si="6"/>
        <v>1.7295710707576706</v>
      </c>
      <c r="AN13" s="7">
        <v>3</v>
      </c>
      <c r="AO13" s="7">
        <v>1</v>
      </c>
      <c r="AP13" s="7">
        <v>0</v>
      </c>
      <c r="AQ13" s="10" t="s">
        <v>149</v>
      </c>
      <c r="AR13" s="3" t="s">
        <v>151</v>
      </c>
      <c r="AS13" s="3" t="s">
        <v>150</v>
      </c>
      <c r="AT13" s="7">
        <v>20</v>
      </c>
      <c r="AU13" s="3">
        <v>-5</v>
      </c>
      <c r="AV13" s="3">
        <v>31</v>
      </c>
      <c r="AW13" s="3">
        <v>1</v>
      </c>
      <c r="AX13" s="3">
        <v>8</v>
      </c>
      <c r="AY13" s="3">
        <v>1</v>
      </c>
      <c r="AZ13" s="3">
        <v>1</v>
      </c>
      <c r="BA13" s="3">
        <v>1</v>
      </c>
      <c r="BB13" s="3">
        <v>1</v>
      </c>
      <c r="BC13" s="3">
        <v>1</v>
      </c>
    </row>
    <row r="14" spans="1:55" ht="20.100000000000001" customHeight="1" x14ac:dyDescent="0.25">
      <c r="A14" s="3" t="s">
        <v>16</v>
      </c>
      <c r="B14" s="3">
        <v>11</v>
      </c>
      <c r="C14" s="8">
        <v>44229</v>
      </c>
      <c r="D14" s="9">
        <v>0.23958333333333334</v>
      </c>
      <c r="E14" s="4">
        <v>52</v>
      </c>
      <c r="F14" s="3">
        <v>0</v>
      </c>
      <c r="G14" s="3">
        <v>0</v>
      </c>
      <c r="H14" s="3">
        <v>0</v>
      </c>
      <c r="I14" s="9">
        <v>0.23958333333333334</v>
      </c>
      <c r="J14" s="3">
        <v>140.80000000000001</v>
      </c>
      <c r="K14" s="11">
        <f t="shared" si="8"/>
        <v>-2.1999999999999886</v>
      </c>
      <c r="L14" s="5">
        <f t="shared" si="7"/>
        <v>2555.1999999999998</v>
      </c>
      <c r="M14" s="11">
        <v>32</v>
      </c>
      <c r="N14" s="11">
        <v>34</v>
      </c>
      <c r="O14" s="11">
        <v>11.75</v>
      </c>
      <c r="P14" s="11">
        <v>11.75</v>
      </c>
      <c r="Q14" s="11">
        <v>21.5</v>
      </c>
      <c r="R14" s="11">
        <v>21.5</v>
      </c>
      <c r="S14" s="11">
        <v>22</v>
      </c>
      <c r="T14" s="11">
        <v>22</v>
      </c>
      <c r="U14" s="11">
        <v>22</v>
      </c>
      <c r="V14" s="11">
        <v>22</v>
      </c>
      <c r="W14" s="11">
        <v>12</v>
      </c>
      <c r="X14" s="11">
        <v>12</v>
      </c>
      <c r="Y14" s="3" t="s">
        <v>160</v>
      </c>
      <c r="Z14" s="10" t="s">
        <v>158</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6">
        <f t="shared" si="1"/>
        <v>3.2328707125455089E-2</v>
      </c>
      <c r="AI14" s="6">
        <f t="shared" si="2"/>
        <v>1.1907694834524103E-2</v>
      </c>
      <c r="AJ14" s="6">
        <f t="shared" si="3"/>
        <v>2.8770085680654787E-2</v>
      </c>
      <c r="AK14" s="6">
        <f t="shared" si="4"/>
        <v>0.15132353343735458</v>
      </c>
      <c r="AL14" s="6">
        <f t="shared" si="5"/>
        <v>9.2250417453669502E-3</v>
      </c>
      <c r="AM14" s="6">
        <f t="shared" si="6"/>
        <v>1.5877473926254413</v>
      </c>
      <c r="AN14" s="7">
        <v>3</v>
      </c>
      <c r="AO14" s="7">
        <v>1</v>
      </c>
      <c r="AP14" s="7">
        <v>0</v>
      </c>
      <c r="AV14" s="3">
        <v>31</v>
      </c>
      <c r="AW14" s="3">
        <v>1</v>
      </c>
      <c r="AX14" s="3">
        <v>8</v>
      </c>
      <c r="AY14" s="3">
        <v>1</v>
      </c>
      <c r="AZ14" s="3">
        <v>1</v>
      </c>
      <c r="BA14" s="3">
        <v>0</v>
      </c>
      <c r="BB14" s="3">
        <v>1</v>
      </c>
      <c r="BC14" s="3">
        <v>1</v>
      </c>
    </row>
    <row r="15" spans="1:55" ht="20.100000000000001" customHeight="1" x14ac:dyDescent="0.25">
      <c r="A15" s="3" t="s">
        <v>17</v>
      </c>
      <c r="B15" s="3">
        <v>12</v>
      </c>
      <c r="C15" s="8">
        <v>44230</v>
      </c>
      <c r="D15" s="9">
        <v>0.70833333333333337</v>
      </c>
      <c r="E15" s="4">
        <v>60</v>
      </c>
      <c r="F15" s="3">
        <v>15</v>
      </c>
      <c r="G15" s="3">
        <v>3</v>
      </c>
      <c r="H15" s="3">
        <v>45</v>
      </c>
      <c r="I15" s="9">
        <v>0.25</v>
      </c>
      <c r="J15" s="3">
        <v>141.80000000000001</v>
      </c>
      <c r="K15" s="11">
        <f t="shared" si="8"/>
        <v>1</v>
      </c>
      <c r="L15" s="5">
        <f t="shared" si="7"/>
        <v>3653.1</v>
      </c>
      <c r="M15" s="11">
        <v>32.75</v>
      </c>
      <c r="N15" s="11">
        <v>34.5</v>
      </c>
      <c r="O15" s="11">
        <v>11.5</v>
      </c>
      <c r="P15" s="11">
        <v>11.5</v>
      </c>
      <c r="Q15" s="11">
        <v>21.5</v>
      </c>
      <c r="R15" s="11">
        <v>22</v>
      </c>
      <c r="S15" s="11">
        <v>22</v>
      </c>
      <c r="T15" s="11">
        <v>22</v>
      </c>
      <c r="U15" s="11">
        <v>20</v>
      </c>
      <c r="V15" s="11">
        <v>18</v>
      </c>
      <c r="W15" s="11">
        <v>14</v>
      </c>
      <c r="X15" s="11">
        <v>12</v>
      </c>
      <c r="Y15" s="3" t="s">
        <v>163</v>
      </c>
      <c r="Z15" s="10" t="s">
        <v>164</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6">
        <f t="shared" si="1"/>
        <v>6.1154804037226375E-2</v>
      </c>
      <c r="AI15" s="6">
        <f t="shared" si="2"/>
        <v>1.8783588936951107E-2</v>
      </c>
      <c r="AJ15" s="6">
        <f t="shared" si="3"/>
        <v>3.7134617905361121E-2</v>
      </c>
      <c r="AK15" s="6">
        <f t="shared" si="4"/>
        <v>7.7945995543321545E-2</v>
      </c>
      <c r="AL15" s="6">
        <f t="shared" si="5"/>
        <v>2.1405164503866824E-2</v>
      </c>
      <c r="AM15" s="6">
        <f t="shared" si="6"/>
        <v>0.98702320094376728</v>
      </c>
      <c r="AN15" s="7">
        <v>3</v>
      </c>
      <c r="AO15" s="7">
        <v>2</v>
      </c>
      <c r="AP15" s="7">
        <v>0</v>
      </c>
      <c r="AQ15" s="10" t="s">
        <v>161</v>
      </c>
      <c r="AR15" s="3" t="s">
        <v>162</v>
      </c>
      <c r="AT15" s="7">
        <f>5*7</f>
        <v>35</v>
      </c>
      <c r="AV15" s="3">
        <v>31</v>
      </c>
      <c r="AW15" s="3">
        <v>1</v>
      </c>
      <c r="AX15" s="3">
        <v>8.5</v>
      </c>
      <c r="AY15" s="3">
        <v>1</v>
      </c>
      <c r="AZ15" s="3">
        <v>1</v>
      </c>
      <c r="BA15" s="3">
        <v>1</v>
      </c>
      <c r="BB15" s="3">
        <v>1</v>
      </c>
      <c r="BC15" s="3">
        <v>1</v>
      </c>
    </row>
    <row r="16" spans="1:55" ht="20.100000000000001" customHeight="1" x14ac:dyDescent="0.25">
      <c r="A16" s="3" t="s">
        <v>17</v>
      </c>
      <c r="B16" s="3">
        <v>12</v>
      </c>
      <c r="C16" s="8">
        <v>44230</v>
      </c>
      <c r="D16" s="9">
        <v>0.70833333333333337</v>
      </c>
      <c r="E16" s="4">
        <v>60</v>
      </c>
      <c r="F16" s="3">
        <v>15</v>
      </c>
      <c r="G16" s="3">
        <v>3</v>
      </c>
      <c r="H16" s="3">
        <v>45</v>
      </c>
      <c r="I16" s="9">
        <v>0.83333333333333337</v>
      </c>
      <c r="J16" s="3">
        <v>144.80000000000001</v>
      </c>
      <c r="K16" s="11">
        <f t="shared" si="8"/>
        <v>3</v>
      </c>
      <c r="L16" s="5">
        <f t="shared" si="7"/>
        <v>1525.8</v>
      </c>
      <c r="M16" s="11">
        <v>31.5</v>
      </c>
      <c r="N16" s="11">
        <v>33.5</v>
      </c>
      <c r="O16" s="11">
        <v>11.5</v>
      </c>
      <c r="P16" s="11">
        <v>11.5</v>
      </c>
      <c r="Q16" s="11">
        <v>22</v>
      </c>
      <c r="R16" s="11">
        <v>22</v>
      </c>
      <c r="S16" s="11">
        <v>22</v>
      </c>
      <c r="T16" s="11">
        <v>20</v>
      </c>
      <c r="U16" s="11">
        <v>20</v>
      </c>
      <c r="V16" s="11">
        <v>20</v>
      </c>
      <c r="W16" s="11">
        <v>10</v>
      </c>
      <c r="X16" s="11">
        <v>10</v>
      </c>
      <c r="Y16" s="3" t="s">
        <v>163</v>
      </c>
      <c r="Z16" s="10" t="s">
        <v>164</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6">
        <f t="shared" si="1"/>
        <v>6.1154804037226375E-2</v>
      </c>
      <c r="AI16" s="6">
        <f t="shared" si="2"/>
        <v>1.8783588936951107E-2</v>
      </c>
      <c r="AJ16" s="6">
        <f t="shared" si="3"/>
        <v>3.7134617905361121E-2</v>
      </c>
      <c r="AK16" s="6">
        <f t="shared" si="4"/>
        <v>7.7945995543321545E-2</v>
      </c>
      <c r="AL16" s="6">
        <f t="shared" si="5"/>
        <v>2.1405164503866824E-2</v>
      </c>
      <c r="AM16" s="6">
        <f t="shared" si="6"/>
        <v>0.98702320094376728</v>
      </c>
      <c r="AN16" s="7">
        <v>3</v>
      </c>
      <c r="AO16" s="7">
        <v>2</v>
      </c>
      <c r="AP16" s="7">
        <v>0</v>
      </c>
      <c r="AQ16" s="10" t="s">
        <v>161</v>
      </c>
      <c r="AR16" s="3" t="s">
        <v>162</v>
      </c>
      <c r="AT16" s="7">
        <f>5*7</f>
        <v>35</v>
      </c>
      <c r="AV16" s="3">
        <v>31</v>
      </c>
      <c r="AW16" s="3">
        <v>1</v>
      </c>
      <c r="AX16" s="3">
        <v>8.5</v>
      </c>
      <c r="AY16" s="3">
        <v>1</v>
      </c>
      <c r="AZ16" s="3">
        <v>1</v>
      </c>
      <c r="BA16" s="3">
        <v>1</v>
      </c>
      <c r="BB16" s="3">
        <v>1</v>
      </c>
      <c r="BC16" s="3">
        <v>1</v>
      </c>
    </row>
    <row r="17" spans="1:55" ht="20.100000000000001" customHeight="1" x14ac:dyDescent="0.25">
      <c r="A17" s="3" t="s">
        <v>18</v>
      </c>
      <c r="B17" s="3">
        <v>13</v>
      </c>
      <c r="C17" s="8">
        <v>44231</v>
      </c>
      <c r="D17" s="9">
        <v>0.58333333333333337</v>
      </c>
      <c r="E17" s="4">
        <v>66</v>
      </c>
      <c r="F17" s="3">
        <v>0</v>
      </c>
      <c r="G17" s="3">
        <v>0</v>
      </c>
      <c r="H17" s="3">
        <v>0</v>
      </c>
      <c r="I17" s="9">
        <v>0.21527777777777779</v>
      </c>
      <c r="J17" s="3">
        <v>139.4</v>
      </c>
      <c r="K17" s="11">
        <f t="shared" si="8"/>
        <v>-5.4000000000000057</v>
      </c>
      <c r="L17" s="5">
        <f t="shared" si="7"/>
        <v>1525.8</v>
      </c>
      <c r="M17" s="11">
        <v>31.5</v>
      </c>
      <c r="N17" s="11">
        <v>33.25</v>
      </c>
      <c r="O17" s="11">
        <v>11.5</v>
      </c>
      <c r="P17" s="11">
        <v>11.5</v>
      </c>
      <c r="Q17" s="11">
        <v>21.5</v>
      </c>
      <c r="R17" s="11">
        <v>21.5</v>
      </c>
      <c r="S17" s="11">
        <v>20</v>
      </c>
      <c r="T17" s="11">
        <v>20</v>
      </c>
      <c r="U17" s="11">
        <v>20</v>
      </c>
      <c r="V17" s="11">
        <v>20</v>
      </c>
      <c r="W17" s="11">
        <v>10</v>
      </c>
      <c r="X17" s="11">
        <v>10</v>
      </c>
      <c r="Y17" s="3" t="s">
        <v>166</v>
      </c>
      <c r="Z17" s="10" t="s">
        <v>167</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6">
        <f t="shared" si="1"/>
        <v>3.3408408408408412E-2</v>
      </c>
      <c r="AI17" s="6">
        <f t="shared" si="2"/>
        <v>1.295045045045045E-2</v>
      </c>
      <c r="AJ17" s="6">
        <f t="shared" si="3"/>
        <v>3.1156156156156155E-2</v>
      </c>
      <c r="AK17" s="6">
        <f t="shared" si="4"/>
        <v>0.14564564564564564</v>
      </c>
      <c r="AL17" s="6">
        <f t="shared" si="5"/>
        <v>2.1396396396396396E-2</v>
      </c>
      <c r="AM17" s="6">
        <f t="shared" si="6"/>
        <v>0.99174174174174179</v>
      </c>
      <c r="AN17" s="7">
        <v>3</v>
      </c>
      <c r="AO17" s="7">
        <v>1</v>
      </c>
      <c r="AP17" s="7">
        <v>0</v>
      </c>
      <c r="AV17" s="3">
        <v>31</v>
      </c>
      <c r="AW17" s="3">
        <v>1</v>
      </c>
      <c r="AX17" s="3">
        <v>6.75</v>
      </c>
      <c r="AY17" s="3">
        <v>1</v>
      </c>
      <c r="AZ17" s="3">
        <v>1</v>
      </c>
      <c r="BA17" s="3">
        <v>1</v>
      </c>
      <c r="BB17" s="3">
        <v>1</v>
      </c>
      <c r="BC17" s="3">
        <v>1</v>
      </c>
    </row>
    <row r="18" spans="1:55" ht="20.100000000000001" customHeight="1" x14ac:dyDescent="0.25">
      <c r="A18" s="3" t="s">
        <v>139</v>
      </c>
      <c r="B18" s="3">
        <v>14</v>
      </c>
      <c r="C18" s="8">
        <v>44232</v>
      </c>
      <c r="D18" s="9">
        <v>0.27083333333333331</v>
      </c>
      <c r="E18" s="4">
        <v>43</v>
      </c>
      <c r="F18" s="3">
        <v>0</v>
      </c>
      <c r="G18" s="3">
        <v>0</v>
      </c>
      <c r="H18" s="3">
        <v>0</v>
      </c>
      <c r="I18" s="9">
        <v>0.27083333333333331</v>
      </c>
      <c r="J18" s="3">
        <v>139.4</v>
      </c>
      <c r="K18" s="11">
        <f t="shared" si="8"/>
        <v>0</v>
      </c>
      <c r="L18" s="5">
        <f t="shared" si="7"/>
        <v>2664</v>
      </c>
      <c r="M18" s="11">
        <v>32</v>
      </c>
      <c r="N18" s="11">
        <v>33.5</v>
      </c>
      <c r="O18" s="11">
        <v>11.5</v>
      </c>
      <c r="P18" s="11">
        <v>11.75</v>
      </c>
      <c r="Q18" s="11">
        <v>21.5</v>
      </c>
      <c r="R18" s="11">
        <v>21.5</v>
      </c>
      <c r="S18" s="11">
        <v>22</v>
      </c>
      <c r="T18" s="11">
        <v>22</v>
      </c>
      <c r="U18" s="11">
        <v>20</v>
      </c>
      <c r="V18" s="11">
        <v>20</v>
      </c>
      <c r="W18" s="11">
        <v>10</v>
      </c>
      <c r="X18" s="11">
        <v>10</v>
      </c>
      <c r="Y18" s="3" t="s">
        <v>168</v>
      </c>
      <c r="Z18" s="10" t="s">
        <v>172</v>
      </c>
      <c r="AA18" s="12">
        <f>200+160+100+130+162+105+57+107+241.5+90+200+160+100+90+50+60</f>
        <v>2012.5</v>
      </c>
      <c r="AB18" s="6">
        <f>2+10+8+3+0+0+0+4.7+21.75+2+2+10+8+2+1+4</f>
        <v>78.45</v>
      </c>
      <c r="AC18" s="6">
        <f>0+7+4.5+0+0+0+0+1.3+3+2+0+7+4.5+2+0+2.5</f>
        <v>33.799999999999997</v>
      </c>
      <c r="AD18" s="6">
        <f>4+12+5+3+4+1+0+1.3+3+3+4+12+5+3+1+5</f>
        <v>66.3</v>
      </c>
      <c r="AE18" s="6">
        <f>42+2+2+23+42+27+15+14+12.75+18+42+2+2+18+11+1</f>
        <v>273.75</v>
      </c>
      <c r="AF18" s="6">
        <f>4+0+0+2+8+3+3+1.3+13.5+4+4+0+0+4+1+0</f>
        <v>47.8</v>
      </c>
      <c r="AG18" s="6">
        <f>40+380+360+620+4+1+1+0+10.5+500+40+380+360+500+10+140</f>
        <v>3346.5</v>
      </c>
      <c r="AH18" s="6">
        <f t="shared" si="1"/>
        <v>3.8981366459627333E-2</v>
      </c>
      <c r="AI18" s="6">
        <f t="shared" si="2"/>
        <v>1.6795031055900619E-2</v>
      </c>
      <c r="AJ18" s="6">
        <f t="shared" si="3"/>
        <v>3.2944099378881986E-2</v>
      </c>
      <c r="AK18" s="6">
        <f t="shared" si="4"/>
        <v>0.13602484472049689</v>
      </c>
      <c r="AL18" s="6">
        <f t="shared" si="5"/>
        <v>2.3751552795031054E-2</v>
      </c>
      <c r="AM18" s="6">
        <f t="shared" si="6"/>
        <v>1.6628571428571428</v>
      </c>
      <c r="AN18" s="7">
        <v>3</v>
      </c>
      <c r="AO18" s="7">
        <v>2</v>
      </c>
      <c r="AP18" s="7">
        <v>0</v>
      </c>
      <c r="AV18" s="3">
        <v>31</v>
      </c>
      <c r="AW18" s="3">
        <v>1</v>
      </c>
      <c r="AX18" s="3">
        <v>6</v>
      </c>
      <c r="AY18" s="3">
        <v>1</v>
      </c>
      <c r="AZ18" s="3">
        <v>1</v>
      </c>
      <c r="BA18" s="3">
        <v>1</v>
      </c>
      <c r="BB18" s="3">
        <v>1</v>
      </c>
      <c r="BC18" s="3">
        <v>1</v>
      </c>
    </row>
    <row r="19" spans="1:55" ht="20.100000000000001" customHeight="1" x14ac:dyDescent="0.25">
      <c r="A19" s="3" t="s">
        <v>19</v>
      </c>
      <c r="B19" s="3">
        <v>15</v>
      </c>
      <c r="C19" s="8">
        <v>44233</v>
      </c>
      <c r="D19" s="9">
        <v>0.63541666666666663</v>
      </c>
      <c r="E19" s="4">
        <v>78</v>
      </c>
      <c r="F19" s="3">
        <v>9</v>
      </c>
      <c r="G19" s="3">
        <v>5</v>
      </c>
      <c r="H19" s="3">
        <v>45</v>
      </c>
      <c r="I19" s="9">
        <v>0.25</v>
      </c>
      <c r="J19" s="3">
        <v>141.80000000000001</v>
      </c>
      <c r="K19" s="11">
        <f t="shared" si="8"/>
        <v>2.4000000000000057</v>
      </c>
      <c r="L19" s="5">
        <f t="shared" si="7"/>
        <v>2012.5</v>
      </c>
      <c r="M19" s="11">
        <v>32</v>
      </c>
      <c r="N19" s="11">
        <v>33.75</v>
      </c>
      <c r="O19" s="11">
        <v>11.5</v>
      </c>
      <c r="P19" s="11">
        <v>11.5</v>
      </c>
      <c r="Q19" s="11">
        <v>21.5</v>
      </c>
      <c r="R19" s="11">
        <v>21.5</v>
      </c>
      <c r="S19" s="11">
        <v>22</v>
      </c>
      <c r="T19" s="11">
        <v>22</v>
      </c>
      <c r="U19" s="11">
        <v>20</v>
      </c>
      <c r="V19" s="11">
        <v>20</v>
      </c>
      <c r="W19" s="11">
        <v>10</v>
      </c>
      <c r="X19" s="11">
        <v>12</v>
      </c>
      <c r="Y19" s="3" t="s">
        <v>177</v>
      </c>
      <c r="Z19" s="10" t="s">
        <v>176</v>
      </c>
      <c r="AA19" s="5">
        <f>350+180+80+100+92+322+162+53.5+140+330+260+60+16+37+40+8+20+42</f>
        <v>2292.5</v>
      </c>
      <c r="AB19" s="6">
        <f>3.5+12+6+8+0+29+0+2.35+10+2.5+18+1+0.17+0+0+0+1.5+0</f>
        <v>94.02</v>
      </c>
      <c r="AC19" s="6">
        <f>0+7.5+4+4.5+0+1+3+0.5+5+0+0.02+0+0+0+1+0</f>
        <v>26.52</v>
      </c>
      <c r="AD19" s="6">
        <f>7+15+5+5+2+4+4+1+12+23+20+2+1.5+1+1+0.77+2+1</f>
        <v>107.27</v>
      </c>
      <c r="AE19" s="6">
        <f>73.5+3+0+2+24+17+42+7+0+61+5+12+3+7+10+1.1+0+13</f>
        <v>280.60000000000002</v>
      </c>
      <c r="AF19" s="6">
        <f>7+0+0+0+2+18+8+1+0+11+2+2+1+2+3+0.5+0+2</f>
        <v>59.5</v>
      </c>
      <c r="AG19" s="6">
        <f>70+420+130+360+0+14+4+0+140+0+350+420+15.02+5+0+8+100+1</f>
        <v>2037.02</v>
      </c>
      <c r="AH19" s="6">
        <f t="shared" si="1"/>
        <v>4.1011995637949834E-2</v>
      </c>
      <c r="AI19" s="6">
        <f t="shared" si="2"/>
        <v>1.1568157033805889E-2</v>
      </c>
      <c r="AJ19" s="6">
        <f t="shared" si="3"/>
        <v>4.6791712104689201E-2</v>
      </c>
      <c r="AK19" s="6">
        <f t="shared" si="4"/>
        <v>0.12239912758996729</v>
      </c>
      <c r="AL19" s="6">
        <f t="shared" si="5"/>
        <v>2.5954198473282442E-2</v>
      </c>
      <c r="AM19" s="6">
        <f t="shared" si="6"/>
        <v>0.88855834242093779</v>
      </c>
      <c r="AN19" s="7">
        <v>3</v>
      </c>
      <c r="AO19" s="7">
        <v>1</v>
      </c>
      <c r="AP19" s="7">
        <v>0</v>
      </c>
      <c r="AQ19" s="10" t="s">
        <v>173</v>
      </c>
      <c r="AV19" s="3">
        <v>31</v>
      </c>
      <c r="AW19" s="3">
        <v>1</v>
      </c>
      <c r="AX19" s="3">
        <v>5.5</v>
      </c>
      <c r="AY19" s="3">
        <v>1</v>
      </c>
      <c r="AZ19" s="3">
        <v>1</v>
      </c>
      <c r="BA19" s="3">
        <v>1</v>
      </c>
      <c r="BB19" s="3">
        <v>1</v>
      </c>
      <c r="BC19" s="3">
        <v>1</v>
      </c>
    </row>
    <row r="20" spans="1:55" ht="20.100000000000001" customHeight="1" x14ac:dyDescent="0.25">
      <c r="A20" s="3" t="s">
        <v>19</v>
      </c>
      <c r="B20" s="3">
        <v>15</v>
      </c>
      <c r="C20" s="8">
        <v>44233</v>
      </c>
      <c r="D20" s="9">
        <v>0.63541666666666663</v>
      </c>
      <c r="E20" s="4">
        <v>78</v>
      </c>
      <c r="F20" s="3">
        <v>9</v>
      </c>
      <c r="G20" s="3">
        <v>5</v>
      </c>
      <c r="H20" s="3">
        <v>45</v>
      </c>
      <c r="I20" s="9">
        <v>0.83333333333333337</v>
      </c>
      <c r="J20" s="3">
        <v>143.6</v>
      </c>
      <c r="K20" s="11">
        <f t="shared" si="8"/>
        <v>1.7999999999999829</v>
      </c>
      <c r="L20" s="5">
        <f t="shared" si="7"/>
        <v>2292.5</v>
      </c>
      <c r="M20" s="11">
        <v>31.5</v>
      </c>
      <c r="N20" s="11">
        <v>33.5</v>
      </c>
      <c r="O20" s="11">
        <v>11.25</v>
      </c>
      <c r="P20" s="11">
        <v>11.25</v>
      </c>
      <c r="Q20" s="11">
        <v>21.5</v>
      </c>
      <c r="R20" s="11">
        <v>21.5</v>
      </c>
      <c r="S20" s="11">
        <v>20</v>
      </c>
      <c r="T20" s="11">
        <v>20</v>
      </c>
      <c r="U20" s="11">
        <v>22</v>
      </c>
      <c r="V20" s="11">
        <v>20</v>
      </c>
      <c r="W20" s="11">
        <v>10</v>
      </c>
      <c r="X20" s="11">
        <v>12</v>
      </c>
      <c r="Y20" s="3" t="s">
        <v>177</v>
      </c>
      <c r="Z20" s="10" t="s">
        <v>176</v>
      </c>
      <c r="AA20" s="5">
        <f>350+180+80+100+92+322+162+53.5+140+330+260+60+16+37+40+8+20+42</f>
        <v>2292.5</v>
      </c>
      <c r="AB20" s="6">
        <f>3.5+12+6+8+0+29+0+2.35+10+2.5+18+1+0.17+0+0+0+1.5+0</f>
        <v>94.02</v>
      </c>
      <c r="AC20" s="6">
        <f>0+7.5+4+4.5+0+1+3+0.5+5+0+0.02+0+0+0+1+0</f>
        <v>26.52</v>
      </c>
      <c r="AD20" s="6">
        <f>7+15+5+5+2+4+4+1+12+23+20+2+1.5+1+1+0.77+2+1</f>
        <v>107.27</v>
      </c>
      <c r="AE20" s="6">
        <f>73.5+3+0+2+24+17+42+7+0+61+5+12+3+7+10+1.1+0+13</f>
        <v>280.60000000000002</v>
      </c>
      <c r="AF20" s="6">
        <f>7+0+0+0+2+18+8+1+0+11+2+2+1+2+3+0.5+0+2</f>
        <v>59.5</v>
      </c>
      <c r="AG20" s="6">
        <f>70+420+130+360+0+14+4+0+140+0+350+420+15.02+5+0+8+100+1</f>
        <v>2037.02</v>
      </c>
      <c r="AH20" s="6">
        <f t="shared" si="1"/>
        <v>4.1011995637949834E-2</v>
      </c>
      <c r="AI20" s="6">
        <f t="shared" si="2"/>
        <v>1.1568157033805889E-2</v>
      </c>
      <c r="AJ20" s="6">
        <f t="shared" si="3"/>
        <v>4.6791712104689201E-2</v>
      </c>
      <c r="AK20" s="6">
        <f t="shared" si="4"/>
        <v>0.12239912758996729</v>
      </c>
      <c r="AL20" s="6">
        <f t="shared" si="5"/>
        <v>2.5954198473282442E-2</v>
      </c>
      <c r="AM20" s="6">
        <f t="shared" si="6"/>
        <v>0.88855834242093779</v>
      </c>
      <c r="AN20" s="7">
        <v>3</v>
      </c>
      <c r="AO20" s="7">
        <v>1</v>
      </c>
      <c r="AP20" s="7">
        <v>0</v>
      </c>
      <c r="AQ20" s="10" t="s">
        <v>173</v>
      </c>
      <c r="AV20" s="3">
        <v>31</v>
      </c>
      <c r="AW20" s="3">
        <v>1</v>
      </c>
      <c r="AX20" s="3">
        <v>5.5</v>
      </c>
      <c r="AY20" s="3">
        <v>1</v>
      </c>
      <c r="AZ20" s="3">
        <v>1</v>
      </c>
      <c r="BA20" s="3">
        <v>1</v>
      </c>
      <c r="BB20" s="3">
        <v>1</v>
      </c>
      <c r="BC20" s="3">
        <v>1</v>
      </c>
    </row>
    <row r="21" spans="1:55" ht="20.100000000000001" customHeight="1" x14ac:dyDescent="0.25">
      <c r="A21" s="3" t="s">
        <v>23</v>
      </c>
      <c r="B21" s="3">
        <v>16</v>
      </c>
      <c r="C21" s="8">
        <v>44234</v>
      </c>
      <c r="D21" s="9">
        <v>0.2638888888888889</v>
      </c>
      <c r="E21" s="4">
        <v>37</v>
      </c>
      <c r="F21" s="3">
        <v>0</v>
      </c>
      <c r="G21" s="3">
        <v>0</v>
      </c>
      <c r="H21" s="3">
        <v>0</v>
      </c>
      <c r="I21" s="9">
        <v>0.25694444444444448</v>
      </c>
      <c r="J21" s="3">
        <v>140.6</v>
      </c>
      <c r="K21" s="11">
        <f t="shared" si="8"/>
        <v>-3</v>
      </c>
      <c r="L21" s="5">
        <f t="shared" si="7"/>
        <v>2292.5</v>
      </c>
      <c r="M21" s="11">
        <v>31.75</v>
      </c>
      <c r="N21" s="11">
        <v>33.75</v>
      </c>
      <c r="O21" s="11">
        <v>11.25</v>
      </c>
      <c r="P21" s="11">
        <v>11.25</v>
      </c>
      <c r="Q21" s="11">
        <v>21.25</v>
      </c>
      <c r="R21" s="11">
        <v>21.25</v>
      </c>
      <c r="S21" s="11">
        <v>21</v>
      </c>
      <c r="T21" s="11">
        <v>21</v>
      </c>
      <c r="U21" s="11">
        <v>20</v>
      </c>
      <c r="V21" s="11">
        <v>20</v>
      </c>
      <c r="W21" s="11">
        <v>10</v>
      </c>
      <c r="X21" s="11">
        <v>10</v>
      </c>
      <c r="Y21" s="3" t="s">
        <v>179</v>
      </c>
      <c r="Z21" s="10" t="s">
        <v>178</v>
      </c>
      <c r="AA21" s="5">
        <f>300+260+60+16+37+40+8+20+105+330+260+60+16+37+40+8+20+162+322+92+300+42+105+330+260+60+16+37+40+8+20</f>
        <v>3411</v>
      </c>
      <c r="AB21" s="6">
        <f>2.5+18+1+0.17+0+0+0+1.5+0+2.5+18+1+0.17+0+0+0+1.5+0+29+0+0+0+0+2.5+18+1+0.17+0+0+0+1.5</f>
        <v>98.51</v>
      </c>
      <c r="AC21" s="6">
        <f>0.5+5+0+0.02+0+0+0+1+0+0.5+5+0+0.02+0+0+0+1+0+4+0+0+0+0+0.5+5+0+0.02+0+0+0+1</f>
        <v>23.56</v>
      </c>
      <c r="AD21" s="6">
        <f>23+20+2+1.5+1+1+0.77+2+1+23+20+2+1.5+1+1+0.77+2+4+4+2+0+1+1+23+20+2+1.5+1+1+0.77+2</f>
        <v>166.81000000000003</v>
      </c>
      <c r="AE21" s="6">
        <f>61+5+12+3+7+10+1.1+0+27+61+5+12+3+7+10+1.1+0+42+17+24+75+13+27+61+5+12+3+7+10+1.1+0</f>
        <v>522.30000000000007</v>
      </c>
      <c r="AF21" s="6">
        <f>11+2+2+1+2+3+0.5+0+3+11+2+2+1+2+3+0.5+0+8+18+2+6+2+3+11+2+2+1+2+3+0.5+0</f>
        <v>106.5</v>
      </c>
      <c r="AG21" s="6">
        <f>0+350+420+15.02+5+0+8+100+1+0+350+420+15.02+5+0+8+100+4+14+0+0+1+1+0+350+420+15.02+5+0+8+100</f>
        <v>2715.06</v>
      </c>
      <c r="AH21" s="6">
        <f t="shared" si="1"/>
        <v>2.8880093814130755E-2</v>
      </c>
      <c r="AI21" s="6">
        <f t="shared" si="2"/>
        <v>6.9070653767223681E-3</v>
      </c>
      <c r="AJ21" s="6">
        <f t="shared" si="3"/>
        <v>4.8903547346819121E-2</v>
      </c>
      <c r="AK21" s="6">
        <f t="shared" si="4"/>
        <v>0.15312225153913811</v>
      </c>
      <c r="AL21" s="6">
        <f t="shared" si="5"/>
        <v>3.1222515391380826E-2</v>
      </c>
      <c r="AM21" s="6">
        <f t="shared" si="6"/>
        <v>0.79597185576077401</v>
      </c>
      <c r="AN21" s="7">
        <v>3</v>
      </c>
      <c r="AO21" s="7">
        <v>2</v>
      </c>
      <c r="AP21" s="7">
        <v>0</v>
      </c>
      <c r="AV21" s="3">
        <v>31</v>
      </c>
      <c r="AW21" s="3">
        <v>1</v>
      </c>
      <c r="AX21" s="3">
        <v>7.5</v>
      </c>
      <c r="AY21" s="3">
        <v>1</v>
      </c>
      <c r="AZ21" s="3">
        <v>1</v>
      </c>
      <c r="BA21" s="3">
        <v>1</v>
      </c>
      <c r="BB21" s="3">
        <v>1</v>
      </c>
      <c r="BC21" s="3">
        <v>1</v>
      </c>
    </row>
    <row r="22" spans="1:55" ht="20.100000000000001" customHeight="1" x14ac:dyDescent="0.25">
      <c r="A22" s="3" t="s">
        <v>15</v>
      </c>
      <c r="B22" s="3">
        <v>17</v>
      </c>
      <c r="C22" s="8">
        <v>44235</v>
      </c>
      <c r="D22" s="9">
        <v>0.58333333333333337</v>
      </c>
      <c r="E22" s="4">
        <v>67</v>
      </c>
      <c r="F22" s="3">
        <v>0</v>
      </c>
      <c r="G22" s="3">
        <v>0</v>
      </c>
      <c r="H22" s="3">
        <v>0</v>
      </c>
      <c r="I22" s="9">
        <v>0.34027777777777773</v>
      </c>
      <c r="J22" s="3">
        <v>142</v>
      </c>
      <c r="K22" s="11">
        <f t="shared" si="8"/>
        <v>1.4000000000000057</v>
      </c>
      <c r="L22" s="5">
        <f t="shared" si="7"/>
        <v>3411</v>
      </c>
      <c r="M22" s="11">
        <v>31.5</v>
      </c>
      <c r="N22" s="11">
        <v>33</v>
      </c>
      <c r="O22" s="11">
        <v>11.25</v>
      </c>
      <c r="P22" s="11">
        <v>11.25</v>
      </c>
      <c r="Q22" s="11">
        <v>20.75</v>
      </c>
      <c r="R22" s="11">
        <v>20.75</v>
      </c>
      <c r="S22" s="11">
        <v>18</v>
      </c>
      <c r="T22" s="11">
        <v>18</v>
      </c>
      <c r="U22" s="11">
        <v>18</v>
      </c>
      <c r="V22" s="11">
        <v>18</v>
      </c>
      <c r="W22" s="11">
        <v>10</v>
      </c>
      <c r="X22" s="11">
        <v>10</v>
      </c>
      <c r="Y22" s="3" t="s">
        <v>185</v>
      </c>
      <c r="Z22" s="10" t="s">
        <v>184</v>
      </c>
      <c r="AA22" s="5">
        <f>330+260+60+16+37+40+8+20+105+100+330+260+60+16+37+40+8+20+350.25+132.5+118+325+81+92+105+350.25+132.5+118</f>
        <v>3551.5</v>
      </c>
      <c r="AB22" s="6">
        <f>2.5+18+1+0.17+0+0+0+1.5+0+7+2.5+18+1+0.17+0+0+0+1.5+32.2+6+0+21.125+0+0+0+32.2+6+0</f>
        <v>150.86500000000001</v>
      </c>
      <c r="AC22" s="6">
        <f>2*(0.5+5+0+0.02+0+0+0+1)+0+6+3.5+2.75+0+19.5+0+0+0+3.5+2.75+0</f>
        <v>51.04</v>
      </c>
      <c r="AD22" s="6">
        <f>2*(23+20+2+1.5+1+1+0.77+2)+1+1+2*(5+7.25+2)+3.25+2+2+1</f>
        <v>141.29000000000002</v>
      </c>
      <c r="AE22" s="6">
        <f>2*(61+5+12+3+7+10+1.1+0)+27+11+2*(13.25+14.75+28)+35.75+21+24+27</f>
        <v>455.95</v>
      </c>
      <c r="AF22" s="6">
        <f>2*(11+2+2+1+2+3+0.5+0)+3+1+2*(4.35+3.5+4)+3.25+4+2+3</f>
        <v>82.95</v>
      </c>
      <c r="AG22" s="6">
        <f>2*(0+350+420+15.02+5+0+8+100)+1+10+2*(207.25+462.5+9)+32.5+2+0+1</f>
        <v>3200.04</v>
      </c>
      <c r="AH22" s="6">
        <f t="shared" si="1"/>
        <v>4.2479234126425458E-2</v>
      </c>
      <c r="AI22" s="6">
        <f t="shared" si="2"/>
        <v>1.437139236942137E-2</v>
      </c>
      <c r="AJ22" s="6">
        <f t="shared" si="3"/>
        <v>3.9783190201323392E-2</v>
      </c>
      <c r="AK22" s="6">
        <f t="shared" si="4"/>
        <v>0.12838237364493876</v>
      </c>
      <c r="AL22" s="6">
        <f t="shared" si="5"/>
        <v>2.3356328311980853E-2</v>
      </c>
      <c r="AM22" s="6">
        <f t="shared" si="6"/>
        <v>0.90103899760664508</v>
      </c>
      <c r="AN22" s="7">
        <v>3</v>
      </c>
      <c r="AO22" s="7">
        <v>2</v>
      </c>
      <c r="AP22" s="7">
        <v>0</v>
      </c>
      <c r="AV22" s="3">
        <v>31</v>
      </c>
      <c r="AW22" s="3">
        <v>1</v>
      </c>
      <c r="AX22" s="3">
        <v>8</v>
      </c>
      <c r="AY22" s="3">
        <v>1</v>
      </c>
      <c r="AZ22" s="3">
        <v>1</v>
      </c>
      <c r="BA22" s="3">
        <v>0</v>
      </c>
      <c r="BB22" s="3">
        <v>1</v>
      </c>
      <c r="BC22" s="3">
        <v>1</v>
      </c>
    </row>
    <row r="23" spans="1:55" ht="20.100000000000001" customHeight="1" x14ac:dyDescent="0.25">
      <c r="A23" s="3" t="s">
        <v>16</v>
      </c>
      <c r="B23" s="3">
        <v>18</v>
      </c>
      <c r="C23" s="8">
        <v>44236</v>
      </c>
      <c r="D23" s="9">
        <v>0.60416666666666663</v>
      </c>
      <c r="E23" s="4">
        <v>59</v>
      </c>
      <c r="F23" s="3">
        <v>15</v>
      </c>
      <c r="G23" s="3">
        <v>3</v>
      </c>
      <c r="H23" s="3">
        <v>45</v>
      </c>
      <c r="I23" s="9">
        <v>0.32291666666666669</v>
      </c>
      <c r="J23" s="3">
        <v>140.19999999999999</v>
      </c>
      <c r="K23" s="11">
        <f t="shared" si="8"/>
        <v>-1.8000000000000114</v>
      </c>
      <c r="L23" s="5">
        <f t="shared" si="7"/>
        <v>3551.5</v>
      </c>
      <c r="M23" s="11">
        <v>31.5</v>
      </c>
      <c r="N23" s="11">
        <v>33.75</v>
      </c>
      <c r="O23" s="11">
        <v>11.25</v>
      </c>
      <c r="P23" s="11">
        <v>11.25</v>
      </c>
      <c r="Q23" s="11">
        <v>20.5</v>
      </c>
      <c r="R23" s="11">
        <v>21</v>
      </c>
      <c r="S23" s="11">
        <v>20</v>
      </c>
      <c r="T23" s="11">
        <v>20</v>
      </c>
      <c r="U23" s="11">
        <v>20</v>
      </c>
      <c r="V23" s="11">
        <v>18</v>
      </c>
      <c r="W23" s="11">
        <v>10</v>
      </c>
      <c r="X23" s="11">
        <v>10</v>
      </c>
      <c r="Y23" s="3" t="s">
        <v>198</v>
      </c>
      <c r="Z23" s="10" t="s">
        <v>197</v>
      </c>
      <c r="AA23" s="5">
        <f>140+241.5+105+92+81+100+132.5+241.5+60+132.5+350.25+118+200+50</f>
        <v>2044.25</v>
      </c>
      <c r="AB23" s="6">
        <f>10+21.75+0+0+0+1+6+21.75+5+6+32.2+0+16+0</f>
        <v>119.7</v>
      </c>
      <c r="AC23" s="6">
        <f>3+3+0+0+0+2.75+3+3.5+2.75+3.5+0+10+0</f>
        <v>31.5</v>
      </c>
      <c r="AD23" s="6">
        <f>12+3+1+2+2+2+7.25+3+1+7.25+5+2+14+0</f>
        <v>61.5</v>
      </c>
      <c r="AE23" s="6">
        <f>0+12.75+27+24+21+21+14.75+12.75+0+14.75+13.25+28+0+12</f>
        <v>201.25</v>
      </c>
      <c r="AF23" s="6">
        <f>0+13.5+3+2+4+2+3.5+13.5+1+3.5+4.35+4+0+2</f>
        <v>56.35</v>
      </c>
      <c r="AG23" s="6">
        <f>140+10.5+1+0+2+60+462.5+10.5+15+462.5+207.25+9+340+0</f>
        <v>1720.25</v>
      </c>
      <c r="AH23" s="6">
        <f t="shared" si="1"/>
        <v>5.8554482083893848E-2</v>
      </c>
      <c r="AI23" s="6">
        <f t="shared" si="2"/>
        <v>1.5409074232603645E-2</v>
      </c>
      <c r="AJ23" s="6">
        <f t="shared" si="3"/>
        <v>3.0084383025559495E-2</v>
      </c>
      <c r="AK23" s="6">
        <f t="shared" si="4"/>
        <v>9.8446863152745506E-2</v>
      </c>
      <c r="AL23" s="6">
        <f t="shared" si="5"/>
        <v>2.7565121682768742E-2</v>
      </c>
      <c r="AM23" s="6">
        <f t="shared" si="6"/>
        <v>0.84150666503607685</v>
      </c>
      <c r="AN23" s="7">
        <v>3</v>
      </c>
      <c r="AO23" s="7">
        <v>1</v>
      </c>
      <c r="AP23" s="7">
        <v>0</v>
      </c>
      <c r="AQ23" s="10" t="s">
        <v>195</v>
      </c>
      <c r="AR23" s="3" t="s">
        <v>196</v>
      </c>
      <c r="AT23" s="7">
        <v>10</v>
      </c>
      <c r="AU23" s="3">
        <v>-5</v>
      </c>
      <c r="AV23" s="3">
        <v>31</v>
      </c>
      <c r="AW23" s="3">
        <v>1</v>
      </c>
      <c r="AX23" s="3">
        <v>7</v>
      </c>
      <c r="AY23" s="3">
        <v>1</v>
      </c>
      <c r="AZ23" s="3">
        <v>1</v>
      </c>
      <c r="BA23" s="3">
        <v>1</v>
      </c>
      <c r="BB23" s="3">
        <v>1</v>
      </c>
      <c r="BC23" s="3">
        <v>1</v>
      </c>
    </row>
    <row r="24" spans="1:55" ht="20.100000000000001" customHeight="1" x14ac:dyDescent="0.25">
      <c r="A24" s="3" t="s">
        <v>16</v>
      </c>
      <c r="B24" s="3">
        <v>18</v>
      </c>
      <c r="C24" s="8">
        <v>44236</v>
      </c>
      <c r="D24" s="9">
        <v>0.60416666666666663</v>
      </c>
      <c r="E24" s="4">
        <v>59</v>
      </c>
      <c r="F24" s="3">
        <v>15</v>
      </c>
      <c r="G24" s="3">
        <v>3</v>
      </c>
      <c r="H24" s="3">
        <v>45</v>
      </c>
      <c r="I24" s="9">
        <v>0.79166666666666663</v>
      </c>
      <c r="J24" s="3">
        <v>142.6</v>
      </c>
      <c r="K24" s="11">
        <f t="shared" ref="K24" si="9">J24-J23</f>
        <v>2.4000000000000057</v>
      </c>
      <c r="L24" s="5">
        <f t="shared" ref="L24" si="10">AA23</f>
        <v>2044.25</v>
      </c>
      <c r="M24" s="11">
        <v>33</v>
      </c>
      <c r="N24" s="11">
        <v>34</v>
      </c>
      <c r="O24" s="11">
        <v>11.25</v>
      </c>
      <c r="P24" s="11">
        <v>11.25</v>
      </c>
      <c r="Q24" s="11">
        <v>21.625</v>
      </c>
      <c r="R24" s="11">
        <v>21.75</v>
      </c>
      <c r="S24" s="11">
        <v>20</v>
      </c>
      <c r="T24" s="11">
        <v>18</v>
      </c>
      <c r="U24" s="11">
        <v>19</v>
      </c>
      <c r="V24" s="11">
        <v>19</v>
      </c>
      <c r="W24" s="11">
        <v>10</v>
      </c>
      <c r="X24" s="11">
        <v>8</v>
      </c>
      <c r="Y24" s="3" t="s">
        <v>198</v>
      </c>
      <c r="Z24" s="10" t="s">
        <v>197</v>
      </c>
      <c r="AA24" s="5">
        <f>140+241.5+105+92+81+100+132.5+241.5+60+132.5+350.25+118+200+50</f>
        <v>2044.25</v>
      </c>
      <c r="AB24" s="6">
        <f>10+21.75+0+0+0+1+6+21.75+5+6+32.2+0+16+0</f>
        <v>119.7</v>
      </c>
      <c r="AC24" s="6">
        <f>3+3+0+0+0+2.75+3+3.5+2.75+3.5+0+10+0</f>
        <v>31.5</v>
      </c>
      <c r="AD24" s="6">
        <f>12+3+1+2+2+2+7.25+3+1+7.25+5+2+14+0</f>
        <v>61.5</v>
      </c>
      <c r="AE24" s="6">
        <f>0+12.75+27+24+21+21+14.75+12.75+0+14.75+13.25+28+0+12</f>
        <v>201.25</v>
      </c>
      <c r="AF24" s="6">
        <f>0+13.5+3+2+4+2+3.5+13.5+1+3.5+4.35+4+0+2</f>
        <v>56.35</v>
      </c>
      <c r="AG24" s="6">
        <f>140+10.5+1+0+2+60+462.5+10.5+15+462.5+207.25+9+340+0</f>
        <v>1720.25</v>
      </c>
      <c r="AH24" s="6">
        <f t="shared" si="1"/>
        <v>5.8554482083893848E-2</v>
      </c>
      <c r="AI24" s="6">
        <f t="shared" si="2"/>
        <v>1.5409074232603645E-2</v>
      </c>
      <c r="AJ24" s="6">
        <f t="shared" si="3"/>
        <v>3.0084383025559495E-2</v>
      </c>
      <c r="AK24" s="6">
        <f t="shared" si="4"/>
        <v>9.8446863152745506E-2</v>
      </c>
      <c r="AL24" s="6">
        <f t="shared" si="5"/>
        <v>2.7565121682768742E-2</v>
      </c>
      <c r="AM24" s="6">
        <f t="shared" si="6"/>
        <v>0.84150666503607685</v>
      </c>
      <c r="AN24" s="7">
        <v>3</v>
      </c>
      <c r="AO24" s="7">
        <v>1</v>
      </c>
      <c r="AP24" s="7">
        <v>0</v>
      </c>
      <c r="AQ24" s="10" t="s">
        <v>195</v>
      </c>
      <c r="AR24" s="3" t="s">
        <v>196</v>
      </c>
      <c r="AT24" s="7">
        <v>10</v>
      </c>
      <c r="AU24" s="3">
        <v>-5</v>
      </c>
      <c r="AV24" s="3">
        <v>31</v>
      </c>
      <c r="AW24" s="3">
        <v>1</v>
      </c>
      <c r="AX24" s="3">
        <v>7</v>
      </c>
      <c r="AY24" s="3">
        <v>1</v>
      </c>
      <c r="AZ24" s="3">
        <v>1</v>
      </c>
      <c r="BA24" s="3">
        <v>1</v>
      </c>
      <c r="BB24" s="3">
        <v>1</v>
      </c>
      <c r="BC24" s="3">
        <v>1</v>
      </c>
    </row>
    <row r="25" spans="1:55" ht="20.100000000000001" customHeight="1" x14ac:dyDescent="0.25">
      <c r="A25" s="3" t="s">
        <v>17</v>
      </c>
      <c r="B25" s="3">
        <v>19</v>
      </c>
      <c r="C25" s="8">
        <v>44237</v>
      </c>
      <c r="D25" s="9">
        <v>0.6875</v>
      </c>
      <c r="E25" s="4">
        <v>63</v>
      </c>
      <c r="F25" s="3">
        <v>9</v>
      </c>
      <c r="G25" s="3">
        <v>5</v>
      </c>
      <c r="H25" s="3">
        <v>45</v>
      </c>
      <c r="I25" s="9">
        <v>0.23958333333333334</v>
      </c>
      <c r="J25" s="3">
        <v>139.4</v>
      </c>
      <c r="K25" s="11">
        <f t="shared" ref="K25" si="11">J25-J24</f>
        <v>-3.1999999999999886</v>
      </c>
      <c r="L25" s="5">
        <f t="shared" ref="L25" si="12">AA24</f>
        <v>2044.25</v>
      </c>
      <c r="M25" s="11">
        <v>31.5</v>
      </c>
      <c r="N25" s="11">
        <v>33.25</v>
      </c>
      <c r="O25" s="11">
        <v>11</v>
      </c>
      <c r="P25" s="11">
        <v>11.125</v>
      </c>
      <c r="Q25" s="11">
        <v>21</v>
      </c>
      <c r="R25" s="11">
        <v>20.75</v>
      </c>
      <c r="S25" s="11">
        <v>19</v>
      </c>
      <c r="T25" s="11">
        <v>20</v>
      </c>
      <c r="U25" s="11">
        <v>19</v>
      </c>
      <c r="V25" s="11">
        <v>19</v>
      </c>
      <c r="W25" s="11">
        <v>9</v>
      </c>
      <c r="X25" s="11">
        <v>9</v>
      </c>
      <c r="Y25" s="3" t="s">
        <v>254</v>
      </c>
      <c r="Z25" s="10" t="s">
        <v>255</v>
      </c>
      <c r="AN25" s="7">
        <v>3</v>
      </c>
      <c r="AO25" s="7">
        <v>1</v>
      </c>
      <c r="AP25" s="7">
        <v>0</v>
      </c>
      <c r="AV25" s="3">
        <v>31</v>
      </c>
      <c r="AW25" s="3">
        <v>1</v>
      </c>
      <c r="AX25" s="3">
        <v>8</v>
      </c>
      <c r="AY25" s="3">
        <v>1</v>
      </c>
      <c r="AZ25" s="3">
        <v>1</v>
      </c>
      <c r="BA25" s="3">
        <v>1</v>
      </c>
      <c r="BB25" s="3">
        <v>1</v>
      </c>
      <c r="BC25" s="3">
        <v>1</v>
      </c>
    </row>
    <row r="26" spans="1:55" ht="20.100000000000001" customHeight="1" x14ac:dyDescent="0.25"/>
    <row r="27" spans="1:55" ht="20.100000000000001" customHeight="1" x14ac:dyDescent="0.25"/>
    <row r="28" spans="1:55" ht="20.100000000000001" customHeight="1" x14ac:dyDescent="0.25"/>
    <row r="29" spans="1:55" ht="20.100000000000001" customHeight="1" x14ac:dyDescent="0.25"/>
    <row r="30" spans="1:55" ht="20.100000000000001" customHeight="1" x14ac:dyDescent="0.25"/>
    <row r="31" spans="1:55" ht="20.100000000000001" customHeight="1" x14ac:dyDescent="0.25"/>
    <row r="32" spans="1:55"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7"/>
  <sheetViews>
    <sheetView tabSelected="1" workbookViewId="0">
      <selection activeCell="B11" sqref="B11"/>
    </sheetView>
  </sheetViews>
  <sheetFormatPr defaultRowHeight="15" x14ac:dyDescent="0.25"/>
  <cols>
    <col min="1" max="1" width="29.28515625" style="13" customWidth="1"/>
    <col min="2" max="2" width="77.42578125" customWidth="1"/>
  </cols>
  <sheetData>
    <row r="1" spans="1:2" x14ac:dyDescent="0.25">
      <c r="A1" s="13" t="s">
        <v>0</v>
      </c>
      <c r="B1" t="s">
        <v>247</v>
      </c>
    </row>
    <row r="2" spans="1:2" x14ac:dyDescent="0.25">
      <c r="A2" s="13" t="s">
        <v>126</v>
      </c>
      <c r="B2" t="s">
        <v>248</v>
      </c>
    </row>
    <row r="3" spans="1:2" x14ac:dyDescent="0.25">
      <c r="A3" s="13" t="s">
        <v>1</v>
      </c>
      <c r="B3" t="s">
        <v>249</v>
      </c>
    </row>
    <row r="4" spans="1:2" x14ac:dyDescent="0.25">
      <c r="A4" s="13" t="s">
        <v>2</v>
      </c>
      <c r="B4" t="s">
        <v>250</v>
      </c>
    </row>
    <row r="5" spans="1:2" x14ac:dyDescent="0.25">
      <c r="A5" s="14" t="s">
        <v>25</v>
      </c>
      <c r="B5" t="s">
        <v>251</v>
      </c>
    </row>
    <row r="6" spans="1:2" x14ac:dyDescent="0.25">
      <c r="A6" s="13" t="s">
        <v>127</v>
      </c>
      <c r="B6" t="s">
        <v>252</v>
      </c>
    </row>
    <row r="7" spans="1:2" x14ac:dyDescent="0.25">
      <c r="A7" s="13" t="s">
        <v>128</v>
      </c>
      <c r="B7" t="s">
        <v>253</v>
      </c>
    </row>
    <row r="8" spans="1:2" x14ac:dyDescent="0.25">
      <c r="A8" s="13" t="s">
        <v>89</v>
      </c>
      <c r="B8" t="s">
        <v>246</v>
      </c>
    </row>
    <row r="9" spans="1:2" x14ac:dyDescent="0.25">
      <c r="A9" s="13" t="s">
        <v>22</v>
      </c>
      <c r="B9" t="s">
        <v>245</v>
      </c>
    </row>
    <row r="10" spans="1:2" x14ac:dyDescent="0.25">
      <c r="A10" s="13" t="s">
        <v>3</v>
      </c>
      <c r="B10" t="s">
        <v>244</v>
      </c>
    </row>
    <row r="11" spans="1:2" x14ac:dyDescent="0.25">
      <c r="A11" s="15" t="s">
        <v>96</v>
      </c>
      <c r="B11" t="s">
        <v>243</v>
      </c>
    </row>
    <row r="12" spans="1:2" x14ac:dyDescent="0.25">
      <c r="A12" s="15" t="s">
        <v>95</v>
      </c>
      <c r="B12" t="s">
        <v>242</v>
      </c>
    </row>
    <row r="13" spans="1:2" x14ac:dyDescent="0.25">
      <c r="A13" s="15" t="s">
        <v>4</v>
      </c>
      <c r="B13" t="s">
        <v>241</v>
      </c>
    </row>
    <row r="14" spans="1:2" x14ac:dyDescent="0.25">
      <c r="A14" s="15" t="s">
        <v>119</v>
      </c>
      <c r="B14" t="s">
        <v>240</v>
      </c>
    </row>
    <row r="15" spans="1:2" x14ac:dyDescent="0.25">
      <c r="A15" s="15" t="s">
        <v>5</v>
      </c>
      <c r="B15" t="s">
        <v>239</v>
      </c>
    </row>
    <row r="16" spans="1:2" x14ac:dyDescent="0.25">
      <c r="A16" s="15" t="s">
        <v>6</v>
      </c>
      <c r="B16" t="s">
        <v>238</v>
      </c>
    </row>
    <row r="17" spans="1:2" x14ac:dyDescent="0.25">
      <c r="A17" s="15" t="s">
        <v>7</v>
      </c>
      <c r="B17" t="s">
        <v>237</v>
      </c>
    </row>
    <row r="18" spans="1:2" x14ac:dyDescent="0.25">
      <c r="A18" s="15" t="s">
        <v>8</v>
      </c>
      <c r="B18" t="s">
        <v>236</v>
      </c>
    </row>
    <row r="19" spans="1:2" x14ac:dyDescent="0.25">
      <c r="A19" s="15" t="s">
        <v>9</v>
      </c>
      <c r="B19" t="s">
        <v>232</v>
      </c>
    </row>
    <row r="20" spans="1:2" x14ac:dyDescent="0.25">
      <c r="A20" s="15" t="s">
        <v>10</v>
      </c>
      <c r="B20" t="s">
        <v>233</v>
      </c>
    </row>
    <row r="21" spans="1:2" x14ac:dyDescent="0.25">
      <c r="A21" s="15" t="s">
        <v>11</v>
      </c>
      <c r="B21" t="s">
        <v>230</v>
      </c>
    </row>
    <row r="22" spans="1:2" x14ac:dyDescent="0.25">
      <c r="A22" s="15" t="s">
        <v>12</v>
      </c>
      <c r="B22" t="s">
        <v>231</v>
      </c>
    </row>
    <row r="23" spans="1:2" x14ac:dyDescent="0.25">
      <c r="A23" s="15" t="s">
        <v>13</v>
      </c>
      <c r="B23" t="s">
        <v>234</v>
      </c>
    </row>
    <row r="24" spans="1:2" x14ac:dyDescent="0.25">
      <c r="A24" s="15" t="s">
        <v>14</v>
      </c>
      <c r="B24" t="s">
        <v>235</v>
      </c>
    </row>
    <row r="25" spans="1:2" x14ac:dyDescent="0.25">
      <c r="A25" s="13" t="s">
        <v>31</v>
      </c>
      <c r="B25" t="s">
        <v>229</v>
      </c>
    </row>
    <row r="26" spans="1:2" x14ac:dyDescent="0.25">
      <c r="A26" s="13" t="s">
        <v>88</v>
      </c>
      <c r="B26" t="s">
        <v>228</v>
      </c>
    </row>
    <row r="27" spans="1:2" x14ac:dyDescent="0.25">
      <c r="A27" s="15" t="s">
        <v>30</v>
      </c>
      <c r="B27" t="s">
        <v>226</v>
      </c>
    </row>
    <row r="28" spans="1:2" x14ac:dyDescent="0.25">
      <c r="A28" s="15" t="s">
        <v>26</v>
      </c>
      <c r="B28" t="s">
        <v>225</v>
      </c>
    </row>
    <row r="29" spans="1:2" x14ac:dyDescent="0.25">
      <c r="A29" s="15" t="s">
        <v>27</v>
      </c>
      <c r="B29" t="s">
        <v>224</v>
      </c>
    </row>
    <row r="30" spans="1:2" x14ac:dyDescent="0.25">
      <c r="A30" s="15" t="s">
        <v>28</v>
      </c>
      <c r="B30" t="s">
        <v>223</v>
      </c>
    </row>
    <row r="31" spans="1:2" x14ac:dyDescent="0.25">
      <c r="A31" s="15" t="s">
        <v>90</v>
      </c>
      <c r="B31" t="s">
        <v>227</v>
      </c>
    </row>
    <row r="32" spans="1:2" x14ac:dyDescent="0.25">
      <c r="A32" s="15" t="s">
        <v>91</v>
      </c>
      <c r="B32" t="s">
        <v>222</v>
      </c>
    </row>
    <row r="33" spans="1:2" x14ac:dyDescent="0.25">
      <c r="A33" s="15" t="s">
        <v>186</v>
      </c>
      <c r="B33" t="s">
        <v>221</v>
      </c>
    </row>
    <row r="34" spans="1:2" x14ac:dyDescent="0.25">
      <c r="A34" s="15" t="s">
        <v>187</v>
      </c>
      <c r="B34" t="s">
        <v>219</v>
      </c>
    </row>
    <row r="35" spans="1:2" x14ac:dyDescent="0.25">
      <c r="A35" s="15" t="s">
        <v>188</v>
      </c>
      <c r="B35" t="s">
        <v>218</v>
      </c>
    </row>
    <row r="36" spans="1:2" x14ac:dyDescent="0.25">
      <c r="A36" s="15" t="s">
        <v>189</v>
      </c>
      <c r="B36" t="s">
        <v>217</v>
      </c>
    </row>
    <row r="37" spans="1:2" x14ac:dyDescent="0.25">
      <c r="A37" s="15" t="s">
        <v>190</v>
      </c>
      <c r="B37" t="s">
        <v>220</v>
      </c>
    </row>
    <row r="38" spans="1:2" x14ac:dyDescent="0.25">
      <c r="A38" s="15" t="s">
        <v>191</v>
      </c>
      <c r="B38" t="s">
        <v>216</v>
      </c>
    </row>
    <row r="39" spans="1:2" x14ac:dyDescent="0.25">
      <c r="A39" s="15" t="s">
        <v>192</v>
      </c>
      <c r="B39" t="s">
        <v>215</v>
      </c>
    </row>
    <row r="40" spans="1:2" x14ac:dyDescent="0.25">
      <c r="A40" s="14" t="s">
        <v>48</v>
      </c>
      <c r="B40" t="s">
        <v>214</v>
      </c>
    </row>
    <row r="41" spans="1:2" x14ac:dyDescent="0.25">
      <c r="A41" s="14" t="s">
        <v>120</v>
      </c>
      <c r="B41" t="s">
        <v>213</v>
      </c>
    </row>
    <row r="42" spans="1:2" x14ac:dyDescent="0.25">
      <c r="A42" s="14" t="s">
        <v>87</v>
      </c>
      <c r="B42" t="s">
        <v>212</v>
      </c>
    </row>
    <row r="43" spans="1:2" x14ac:dyDescent="0.25">
      <c r="A43" s="13" t="s">
        <v>21</v>
      </c>
      <c r="B43" t="s">
        <v>211</v>
      </c>
    </row>
    <row r="44" spans="1:2" x14ac:dyDescent="0.25">
      <c r="A44" s="14" t="s">
        <v>93</v>
      </c>
      <c r="B44" t="s">
        <v>210</v>
      </c>
    </row>
    <row r="45" spans="1:2" x14ac:dyDescent="0.25">
      <c r="A45" s="14" t="s">
        <v>94</v>
      </c>
      <c r="B45" t="s">
        <v>209</v>
      </c>
    </row>
    <row r="46" spans="1:2" x14ac:dyDescent="0.25">
      <c r="A46" s="14" t="s">
        <v>100</v>
      </c>
      <c r="B46" t="s">
        <v>208</v>
      </c>
    </row>
    <row r="47" spans="1:2" x14ac:dyDescent="0.25">
      <c r="A47" s="14" t="s">
        <v>101</v>
      </c>
      <c r="B47" t="s">
        <v>207</v>
      </c>
    </row>
    <row r="48" spans="1:2" x14ac:dyDescent="0.25">
      <c r="A48" s="13" t="s">
        <v>24</v>
      </c>
      <c r="B48" t="s">
        <v>206</v>
      </c>
    </row>
    <row r="49" spans="1:2" x14ac:dyDescent="0.25">
      <c r="A49" s="13" t="s">
        <v>84</v>
      </c>
      <c r="B49" t="s">
        <v>205</v>
      </c>
    </row>
    <row r="50" spans="1:2" x14ac:dyDescent="0.25">
      <c r="A50" s="13" t="s">
        <v>107</v>
      </c>
      <c r="B50" t="s">
        <v>204</v>
      </c>
    </row>
    <row r="51" spans="1:2" x14ac:dyDescent="0.25">
      <c r="A51" s="13" t="s">
        <v>102</v>
      </c>
      <c r="B51" t="s">
        <v>203</v>
      </c>
    </row>
    <row r="52" spans="1:2" x14ac:dyDescent="0.25">
      <c r="A52" s="13" t="s">
        <v>103</v>
      </c>
      <c r="B52" t="s">
        <v>199</v>
      </c>
    </row>
    <row r="53" spans="1:2" x14ac:dyDescent="0.25">
      <c r="A53" s="13" t="s">
        <v>104</v>
      </c>
      <c r="B53" t="s">
        <v>200</v>
      </c>
    </row>
    <row r="54" spans="1:2" x14ac:dyDescent="0.25">
      <c r="A54" s="13" t="s">
        <v>105</v>
      </c>
      <c r="B54" t="s">
        <v>201</v>
      </c>
    </row>
    <row r="55" spans="1:2" x14ac:dyDescent="0.25">
      <c r="A55" s="13" t="s">
        <v>106</v>
      </c>
      <c r="B55" t="s">
        <v>202</v>
      </c>
    </row>
    <row r="16385" spans="1:1" x14ac:dyDescent="0.25">
      <c r="A16385" s="13" t="s">
        <v>0</v>
      </c>
    </row>
    <row r="16386" spans="1:1" x14ac:dyDescent="0.25">
      <c r="A16386" s="13" t="s">
        <v>126</v>
      </c>
    </row>
    <row r="16387" spans="1:1" x14ac:dyDescent="0.25">
      <c r="A16387" s="13" t="s">
        <v>1</v>
      </c>
    </row>
    <row r="16388" spans="1:1" x14ac:dyDescent="0.25">
      <c r="A16388" s="13" t="s">
        <v>2</v>
      </c>
    </row>
    <row r="16389" spans="1:1" x14ac:dyDescent="0.25">
      <c r="A16389" s="14" t="s">
        <v>25</v>
      </c>
    </row>
    <row r="16390" spans="1:1" x14ac:dyDescent="0.25">
      <c r="A16390" s="13" t="s">
        <v>127</v>
      </c>
    </row>
    <row r="16391" spans="1:1" x14ac:dyDescent="0.25">
      <c r="A16391" s="13" t="s">
        <v>128</v>
      </c>
    </row>
    <row r="16392" spans="1:1" x14ac:dyDescent="0.25">
      <c r="A16392" s="13" t="s">
        <v>89</v>
      </c>
    </row>
    <row r="16393" spans="1:1" x14ac:dyDescent="0.25">
      <c r="A16393" s="13" t="s">
        <v>22</v>
      </c>
    </row>
    <row r="16394" spans="1:1" x14ac:dyDescent="0.25">
      <c r="A16394" s="13" t="s">
        <v>3</v>
      </c>
    </row>
    <row r="16395" spans="1:1" x14ac:dyDescent="0.25">
      <c r="A16395" s="15" t="s">
        <v>96</v>
      </c>
    </row>
    <row r="16396" spans="1:1" x14ac:dyDescent="0.25">
      <c r="A16396" s="15" t="s">
        <v>95</v>
      </c>
    </row>
    <row r="16397" spans="1:1" x14ac:dyDescent="0.25">
      <c r="A16397" s="15" t="s">
        <v>4</v>
      </c>
    </row>
    <row r="16398" spans="1:1" x14ac:dyDescent="0.25">
      <c r="A16398" s="15" t="s">
        <v>119</v>
      </c>
    </row>
    <row r="16399" spans="1:1" x14ac:dyDescent="0.25">
      <c r="A16399" s="15" t="s">
        <v>5</v>
      </c>
    </row>
    <row r="16400" spans="1:1" x14ac:dyDescent="0.25">
      <c r="A16400" s="15" t="s">
        <v>6</v>
      </c>
    </row>
    <row r="16401" spans="1:1" x14ac:dyDescent="0.25">
      <c r="A16401" s="15" t="s">
        <v>7</v>
      </c>
    </row>
    <row r="16402" spans="1:1" x14ac:dyDescent="0.25">
      <c r="A16402" s="15" t="s">
        <v>8</v>
      </c>
    </row>
    <row r="16403" spans="1:1" x14ac:dyDescent="0.25">
      <c r="A16403" s="15" t="s">
        <v>9</v>
      </c>
    </row>
    <row r="16404" spans="1:1" x14ac:dyDescent="0.25">
      <c r="A16404" s="15" t="s">
        <v>10</v>
      </c>
    </row>
    <row r="16405" spans="1:1" x14ac:dyDescent="0.25">
      <c r="A16405" s="15" t="s">
        <v>11</v>
      </c>
    </row>
    <row r="16406" spans="1:1" x14ac:dyDescent="0.25">
      <c r="A16406" s="15" t="s">
        <v>12</v>
      </c>
    </row>
    <row r="16407" spans="1:1" x14ac:dyDescent="0.25">
      <c r="A16407" s="15" t="s">
        <v>13</v>
      </c>
    </row>
    <row r="16408" spans="1:1" x14ac:dyDescent="0.25">
      <c r="A16408" s="15" t="s">
        <v>14</v>
      </c>
    </row>
    <row r="16409" spans="1:1" x14ac:dyDescent="0.25">
      <c r="A16409" s="13" t="s">
        <v>31</v>
      </c>
    </row>
    <row r="16410" spans="1:1" x14ac:dyDescent="0.25">
      <c r="A16410" s="13" t="s">
        <v>88</v>
      </c>
    </row>
    <row r="16411" spans="1:1" x14ac:dyDescent="0.25">
      <c r="A16411" s="15" t="s">
        <v>30</v>
      </c>
    </row>
    <row r="16412" spans="1:1" x14ac:dyDescent="0.25">
      <c r="A16412" s="15" t="s">
        <v>26</v>
      </c>
    </row>
    <row r="16413" spans="1:1" x14ac:dyDescent="0.25">
      <c r="A16413" s="15" t="s">
        <v>27</v>
      </c>
    </row>
    <row r="16414" spans="1:1" x14ac:dyDescent="0.25">
      <c r="A16414" s="15" t="s">
        <v>28</v>
      </c>
    </row>
    <row r="16415" spans="1:1" x14ac:dyDescent="0.25">
      <c r="A16415" s="15" t="s">
        <v>90</v>
      </c>
    </row>
    <row r="16416" spans="1:1" x14ac:dyDescent="0.25">
      <c r="A16416" s="15" t="s">
        <v>91</v>
      </c>
    </row>
    <row r="16417" spans="1:1" x14ac:dyDescent="0.25">
      <c r="A16417" s="15" t="s">
        <v>186</v>
      </c>
    </row>
    <row r="16418" spans="1:1" x14ac:dyDescent="0.25">
      <c r="A16418" s="15" t="s">
        <v>187</v>
      </c>
    </row>
    <row r="16419" spans="1:1" x14ac:dyDescent="0.25">
      <c r="A16419" s="15" t="s">
        <v>188</v>
      </c>
    </row>
    <row r="16420" spans="1:1" x14ac:dyDescent="0.25">
      <c r="A16420" s="15" t="s">
        <v>189</v>
      </c>
    </row>
    <row r="16421" spans="1:1" x14ac:dyDescent="0.25">
      <c r="A16421" s="15" t="s">
        <v>190</v>
      </c>
    </row>
    <row r="16422" spans="1:1" x14ac:dyDescent="0.25">
      <c r="A16422" s="15" t="s">
        <v>191</v>
      </c>
    </row>
    <row r="16423" spans="1:1" x14ac:dyDescent="0.25">
      <c r="A16423" s="15" t="s">
        <v>192</v>
      </c>
    </row>
    <row r="16424" spans="1:1" x14ac:dyDescent="0.25">
      <c r="A16424" s="14" t="s">
        <v>48</v>
      </c>
    </row>
    <row r="16425" spans="1:1" x14ac:dyDescent="0.25">
      <c r="A16425" s="14" t="s">
        <v>120</v>
      </c>
    </row>
    <row r="16426" spans="1:1" x14ac:dyDescent="0.25">
      <c r="A16426" s="14" t="s">
        <v>87</v>
      </c>
    </row>
    <row r="16427" spans="1:1" x14ac:dyDescent="0.25">
      <c r="A16427" s="13" t="s">
        <v>21</v>
      </c>
    </row>
    <row r="16428" spans="1:1" x14ac:dyDescent="0.25">
      <c r="A16428" s="14" t="s">
        <v>93</v>
      </c>
    </row>
    <row r="16429" spans="1:1" x14ac:dyDescent="0.25">
      <c r="A16429" s="14" t="s">
        <v>94</v>
      </c>
    </row>
    <row r="16430" spans="1:1" x14ac:dyDescent="0.25">
      <c r="A16430" s="14" t="s">
        <v>100</v>
      </c>
    </row>
    <row r="16431" spans="1:1" x14ac:dyDescent="0.25">
      <c r="A16431" s="14" t="s">
        <v>101</v>
      </c>
    </row>
    <row r="16432" spans="1:1" x14ac:dyDescent="0.25">
      <c r="A16432" s="13" t="s">
        <v>24</v>
      </c>
    </row>
    <row r="16433" spans="1:1" x14ac:dyDescent="0.25">
      <c r="A16433" s="13" t="s">
        <v>84</v>
      </c>
    </row>
    <row r="16434" spans="1:1" x14ac:dyDescent="0.25">
      <c r="A16434" s="13" t="s">
        <v>107</v>
      </c>
    </row>
    <row r="16435" spans="1:1" x14ac:dyDescent="0.25">
      <c r="A16435" s="13" t="s">
        <v>102</v>
      </c>
    </row>
    <row r="16436" spans="1:1" x14ac:dyDescent="0.25">
      <c r="A16436" s="13" t="s">
        <v>103</v>
      </c>
    </row>
    <row r="16437" spans="1:1" x14ac:dyDescent="0.25">
      <c r="A16437" s="13" t="s">
        <v>104</v>
      </c>
    </row>
    <row r="16438" spans="1:1" x14ac:dyDescent="0.25">
      <c r="A16438" s="13" t="s">
        <v>105</v>
      </c>
    </row>
    <row r="16439" spans="1:1" x14ac:dyDescent="0.25">
      <c r="A16439" s="13" t="s">
        <v>106</v>
      </c>
    </row>
    <row r="32769" spans="1:1" x14ac:dyDescent="0.25">
      <c r="A32769" s="13" t="s">
        <v>0</v>
      </c>
    </row>
    <row r="32770" spans="1:1" x14ac:dyDescent="0.25">
      <c r="A32770" s="13" t="s">
        <v>126</v>
      </c>
    </row>
    <row r="32771" spans="1:1" x14ac:dyDescent="0.25">
      <c r="A32771" s="13" t="s">
        <v>1</v>
      </c>
    </row>
    <row r="32772" spans="1:1" x14ac:dyDescent="0.25">
      <c r="A32772" s="13" t="s">
        <v>2</v>
      </c>
    </row>
    <row r="32773" spans="1:1" x14ac:dyDescent="0.25">
      <c r="A32773" s="14" t="s">
        <v>25</v>
      </c>
    </row>
    <row r="32774" spans="1:1" x14ac:dyDescent="0.25">
      <c r="A32774" s="13" t="s">
        <v>127</v>
      </c>
    </row>
    <row r="32775" spans="1:1" x14ac:dyDescent="0.25">
      <c r="A32775" s="13" t="s">
        <v>128</v>
      </c>
    </row>
    <row r="32776" spans="1:1" x14ac:dyDescent="0.25">
      <c r="A32776" s="13" t="s">
        <v>89</v>
      </c>
    </row>
    <row r="32777" spans="1:1" x14ac:dyDescent="0.25">
      <c r="A32777" s="13" t="s">
        <v>22</v>
      </c>
    </row>
    <row r="32778" spans="1:1" x14ac:dyDescent="0.25">
      <c r="A32778" s="13" t="s">
        <v>3</v>
      </c>
    </row>
    <row r="32779" spans="1:1" x14ac:dyDescent="0.25">
      <c r="A32779" s="15" t="s">
        <v>96</v>
      </c>
    </row>
    <row r="32780" spans="1:1" x14ac:dyDescent="0.25">
      <c r="A32780" s="15" t="s">
        <v>95</v>
      </c>
    </row>
    <row r="32781" spans="1:1" x14ac:dyDescent="0.25">
      <c r="A32781" s="15" t="s">
        <v>4</v>
      </c>
    </row>
    <row r="32782" spans="1:1" x14ac:dyDescent="0.25">
      <c r="A32782" s="15" t="s">
        <v>119</v>
      </c>
    </row>
    <row r="32783" spans="1:1" x14ac:dyDescent="0.25">
      <c r="A32783" s="15" t="s">
        <v>5</v>
      </c>
    </row>
    <row r="32784" spans="1:1" x14ac:dyDescent="0.25">
      <c r="A32784" s="15" t="s">
        <v>6</v>
      </c>
    </row>
    <row r="32785" spans="1:1" x14ac:dyDescent="0.25">
      <c r="A32785" s="15" t="s">
        <v>7</v>
      </c>
    </row>
    <row r="32786" spans="1:1" x14ac:dyDescent="0.25">
      <c r="A32786" s="15" t="s">
        <v>8</v>
      </c>
    </row>
    <row r="32787" spans="1:1" x14ac:dyDescent="0.25">
      <c r="A32787" s="15" t="s">
        <v>9</v>
      </c>
    </row>
    <row r="32788" spans="1:1" x14ac:dyDescent="0.25">
      <c r="A32788" s="15" t="s">
        <v>10</v>
      </c>
    </row>
    <row r="32789" spans="1:1" x14ac:dyDescent="0.25">
      <c r="A32789" s="15" t="s">
        <v>11</v>
      </c>
    </row>
    <row r="32790" spans="1:1" x14ac:dyDescent="0.25">
      <c r="A32790" s="15" t="s">
        <v>12</v>
      </c>
    </row>
    <row r="32791" spans="1:1" x14ac:dyDescent="0.25">
      <c r="A32791" s="15" t="s">
        <v>13</v>
      </c>
    </row>
    <row r="32792" spans="1:1" x14ac:dyDescent="0.25">
      <c r="A32792" s="15" t="s">
        <v>14</v>
      </c>
    </row>
    <row r="32793" spans="1:1" x14ac:dyDescent="0.25">
      <c r="A32793" s="13" t="s">
        <v>31</v>
      </c>
    </row>
    <row r="32794" spans="1:1" x14ac:dyDescent="0.25">
      <c r="A32794" s="13" t="s">
        <v>88</v>
      </c>
    </row>
    <row r="32795" spans="1:1" x14ac:dyDescent="0.25">
      <c r="A32795" s="15" t="s">
        <v>30</v>
      </c>
    </row>
    <row r="32796" spans="1:1" x14ac:dyDescent="0.25">
      <c r="A32796" s="15" t="s">
        <v>26</v>
      </c>
    </row>
    <row r="32797" spans="1:1" x14ac:dyDescent="0.25">
      <c r="A32797" s="15" t="s">
        <v>27</v>
      </c>
    </row>
    <row r="32798" spans="1:1" x14ac:dyDescent="0.25">
      <c r="A32798" s="15" t="s">
        <v>28</v>
      </c>
    </row>
    <row r="32799" spans="1:1" x14ac:dyDescent="0.25">
      <c r="A32799" s="15" t="s">
        <v>90</v>
      </c>
    </row>
    <row r="32800" spans="1:1" x14ac:dyDescent="0.25">
      <c r="A32800" s="15" t="s">
        <v>91</v>
      </c>
    </row>
    <row r="32801" spans="1:1" x14ac:dyDescent="0.25">
      <c r="A32801" s="15" t="s">
        <v>186</v>
      </c>
    </row>
    <row r="32802" spans="1:1" x14ac:dyDescent="0.25">
      <c r="A32802" s="15" t="s">
        <v>187</v>
      </c>
    </row>
    <row r="32803" spans="1:1" x14ac:dyDescent="0.25">
      <c r="A32803" s="15" t="s">
        <v>188</v>
      </c>
    </row>
    <row r="32804" spans="1:1" x14ac:dyDescent="0.25">
      <c r="A32804" s="15" t="s">
        <v>189</v>
      </c>
    </row>
    <row r="32805" spans="1:1" x14ac:dyDescent="0.25">
      <c r="A32805" s="15" t="s">
        <v>190</v>
      </c>
    </row>
    <row r="32806" spans="1:1" x14ac:dyDescent="0.25">
      <c r="A32806" s="15" t="s">
        <v>191</v>
      </c>
    </row>
    <row r="32807" spans="1:1" x14ac:dyDescent="0.25">
      <c r="A32807" s="15" t="s">
        <v>192</v>
      </c>
    </row>
    <row r="32808" spans="1:1" x14ac:dyDescent="0.25">
      <c r="A32808" s="14" t="s">
        <v>48</v>
      </c>
    </row>
    <row r="32809" spans="1:1" x14ac:dyDescent="0.25">
      <c r="A32809" s="14" t="s">
        <v>120</v>
      </c>
    </row>
    <row r="32810" spans="1:1" x14ac:dyDescent="0.25">
      <c r="A32810" s="14" t="s">
        <v>87</v>
      </c>
    </row>
    <row r="32811" spans="1:1" x14ac:dyDescent="0.25">
      <c r="A32811" s="13" t="s">
        <v>21</v>
      </c>
    </row>
    <row r="32812" spans="1:1" x14ac:dyDescent="0.25">
      <c r="A32812" s="14" t="s">
        <v>93</v>
      </c>
    </row>
    <row r="32813" spans="1:1" x14ac:dyDescent="0.25">
      <c r="A32813" s="14" t="s">
        <v>94</v>
      </c>
    </row>
    <row r="32814" spans="1:1" x14ac:dyDescent="0.25">
      <c r="A32814" s="14" t="s">
        <v>100</v>
      </c>
    </row>
    <row r="32815" spans="1:1" x14ac:dyDescent="0.25">
      <c r="A32815" s="14" t="s">
        <v>101</v>
      </c>
    </row>
    <row r="32816" spans="1:1" x14ac:dyDescent="0.25">
      <c r="A32816" s="13" t="s">
        <v>24</v>
      </c>
    </row>
    <row r="32817" spans="1:1" x14ac:dyDescent="0.25">
      <c r="A32817" s="13" t="s">
        <v>84</v>
      </c>
    </row>
    <row r="32818" spans="1:1" x14ac:dyDescent="0.25">
      <c r="A32818" s="13" t="s">
        <v>107</v>
      </c>
    </row>
    <row r="32819" spans="1:1" x14ac:dyDescent="0.25">
      <c r="A32819" s="13" t="s">
        <v>102</v>
      </c>
    </row>
    <row r="32820" spans="1:1" x14ac:dyDescent="0.25">
      <c r="A32820" s="13" t="s">
        <v>103</v>
      </c>
    </row>
    <row r="32821" spans="1:1" x14ac:dyDescent="0.25">
      <c r="A32821" s="13" t="s">
        <v>104</v>
      </c>
    </row>
    <row r="32822" spans="1:1" x14ac:dyDescent="0.25">
      <c r="A32822" s="13" t="s">
        <v>105</v>
      </c>
    </row>
    <row r="32823" spans="1:1" x14ac:dyDescent="0.25">
      <c r="A32823" s="13" t="s">
        <v>106</v>
      </c>
    </row>
    <row r="49153" spans="1:1" x14ac:dyDescent="0.25">
      <c r="A49153" s="13" t="s">
        <v>0</v>
      </c>
    </row>
    <row r="49154" spans="1:1" x14ac:dyDescent="0.25">
      <c r="A49154" s="13" t="s">
        <v>126</v>
      </c>
    </row>
    <row r="49155" spans="1:1" x14ac:dyDescent="0.25">
      <c r="A49155" s="13" t="s">
        <v>1</v>
      </c>
    </row>
    <row r="49156" spans="1:1" x14ac:dyDescent="0.25">
      <c r="A49156" s="13" t="s">
        <v>2</v>
      </c>
    </row>
    <row r="49157" spans="1:1" x14ac:dyDescent="0.25">
      <c r="A49157" s="14" t="s">
        <v>25</v>
      </c>
    </row>
    <row r="49158" spans="1:1" x14ac:dyDescent="0.25">
      <c r="A49158" s="13" t="s">
        <v>127</v>
      </c>
    </row>
    <row r="49159" spans="1:1" x14ac:dyDescent="0.25">
      <c r="A49159" s="13" t="s">
        <v>128</v>
      </c>
    </row>
    <row r="49160" spans="1:1" x14ac:dyDescent="0.25">
      <c r="A49160" s="13" t="s">
        <v>89</v>
      </c>
    </row>
    <row r="49161" spans="1:1" x14ac:dyDescent="0.25">
      <c r="A49161" s="13" t="s">
        <v>22</v>
      </c>
    </row>
    <row r="49162" spans="1:1" x14ac:dyDescent="0.25">
      <c r="A49162" s="13" t="s">
        <v>3</v>
      </c>
    </row>
    <row r="49163" spans="1:1" x14ac:dyDescent="0.25">
      <c r="A49163" s="15" t="s">
        <v>96</v>
      </c>
    </row>
    <row r="49164" spans="1:1" x14ac:dyDescent="0.25">
      <c r="A49164" s="15" t="s">
        <v>95</v>
      </c>
    </row>
    <row r="49165" spans="1:1" x14ac:dyDescent="0.25">
      <c r="A49165" s="15" t="s">
        <v>4</v>
      </c>
    </row>
    <row r="49166" spans="1:1" x14ac:dyDescent="0.25">
      <c r="A49166" s="15" t="s">
        <v>119</v>
      </c>
    </row>
    <row r="49167" spans="1:1" x14ac:dyDescent="0.25">
      <c r="A49167" s="15" t="s">
        <v>5</v>
      </c>
    </row>
    <row r="49168" spans="1:1" x14ac:dyDescent="0.25">
      <c r="A49168" s="15" t="s">
        <v>6</v>
      </c>
    </row>
    <row r="49169" spans="1:1" x14ac:dyDescent="0.25">
      <c r="A49169" s="15" t="s">
        <v>7</v>
      </c>
    </row>
    <row r="49170" spans="1:1" x14ac:dyDescent="0.25">
      <c r="A49170" s="15" t="s">
        <v>8</v>
      </c>
    </row>
    <row r="49171" spans="1:1" x14ac:dyDescent="0.25">
      <c r="A49171" s="15" t="s">
        <v>9</v>
      </c>
    </row>
    <row r="49172" spans="1:1" x14ac:dyDescent="0.25">
      <c r="A49172" s="15" t="s">
        <v>10</v>
      </c>
    </row>
    <row r="49173" spans="1:1" x14ac:dyDescent="0.25">
      <c r="A49173" s="15" t="s">
        <v>11</v>
      </c>
    </row>
    <row r="49174" spans="1:1" x14ac:dyDescent="0.25">
      <c r="A49174" s="15" t="s">
        <v>12</v>
      </c>
    </row>
    <row r="49175" spans="1:1" x14ac:dyDescent="0.25">
      <c r="A49175" s="15" t="s">
        <v>13</v>
      </c>
    </row>
    <row r="49176" spans="1:1" x14ac:dyDescent="0.25">
      <c r="A49176" s="15" t="s">
        <v>14</v>
      </c>
    </row>
    <row r="49177" spans="1:1" x14ac:dyDescent="0.25">
      <c r="A49177" s="13" t="s">
        <v>31</v>
      </c>
    </row>
    <row r="49178" spans="1:1" x14ac:dyDescent="0.25">
      <c r="A49178" s="13" t="s">
        <v>88</v>
      </c>
    </row>
    <row r="49179" spans="1:1" x14ac:dyDescent="0.25">
      <c r="A49179" s="15" t="s">
        <v>30</v>
      </c>
    </row>
    <row r="49180" spans="1:1" x14ac:dyDescent="0.25">
      <c r="A49180" s="15" t="s">
        <v>26</v>
      </c>
    </row>
    <row r="49181" spans="1:1" x14ac:dyDescent="0.25">
      <c r="A49181" s="15" t="s">
        <v>27</v>
      </c>
    </row>
    <row r="49182" spans="1:1" x14ac:dyDescent="0.25">
      <c r="A49182" s="15" t="s">
        <v>28</v>
      </c>
    </row>
    <row r="49183" spans="1:1" x14ac:dyDescent="0.25">
      <c r="A49183" s="15" t="s">
        <v>90</v>
      </c>
    </row>
    <row r="49184" spans="1:1" x14ac:dyDescent="0.25">
      <c r="A49184" s="15" t="s">
        <v>91</v>
      </c>
    </row>
    <row r="49185" spans="1:1" x14ac:dyDescent="0.25">
      <c r="A49185" s="15" t="s">
        <v>186</v>
      </c>
    </row>
    <row r="49186" spans="1:1" x14ac:dyDescent="0.25">
      <c r="A49186" s="15" t="s">
        <v>187</v>
      </c>
    </row>
    <row r="49187" spans="1:1" x14ac:dyDescent="0.25">
      <c r="A49187" s="15" t="s">
        <v>188</v>
      </c>
    </row>
    <row r="49188" spans="1:1" x14ac:dyDescent="0.25">
      <c r="A49188" s="15" t="s">
        <v>189</v>
      </c>
    </row>
    <row r="49189" spans="1:1" x14ac:dyDescent="0.25">
      <c r="A49189" s="15" t="s">
        <v>190</v>
      </c>
    </row>
    <row r="49190" spans="1:1" x14ac:dyDescent="0.25">
      <c r="A49190" s="15" t="s">
        <v>191</v>
      </c>
    </row>
    <row r="49191" spans="1:1" x14ac:dyDescent="0.25">
      <c r="A49191" s="15" t="s">
        <v>192</v>
      </c>
    </row>
    <row r="49192" spans="1:1" x14ac:dyDescent="0.25">
      <c r="A49192" s="14" t="s">
        <v>48</v>
      </c>
    </row>
    <row r="49193" spans="1:1" x14ac:dyDescent="0.25">
      <c r="A49193" s="14" t="s">
        <v>120</v>
      </c>
    </row>
    <row r="49194" spans="1:1" x14ac:dyDescent="0.25">
      <c r="A49194" s="14" t="s">
        <v>87</v>
      </c>
    </row>
    <row r="49195" spans="1:1" x14ac:dyDescent="0.25">
      <c r="A49195" s="13" t="s">
        <v>21</v>
      </c>
    </row>
    <row r="49196" spans="1:1" x14ac:dyDescent="0.25">
      <c r="A49196" s="14" t="s">
        <v>93</v>
      </c>
    </row>
    <row r="49197" spans="1:1" x14ac:dyDescent="0.25">
      <c r="A49197" s="14" t="s">
        <v>94</v>
      </c>
    </row>
    <row r="49198" spans="1:1" x14ac:dyDescent="0.25">
      <c r="A49198" s="14" t="s">
        <v>100</v>
      </c>
    </row>
    <row r="49199" spans="1:1" x14ac:dyDescent="0.25">
      <c r="A49199" s="14" t="s">
        <v>101</v>
      </c>
    </row>
    <row r="49200" spans="1:1" x14ac:dyDescent="0.25">
      <c r="A49200" s="13" t="s">
        <v>24</v>
      </c>
    </row>
    <row r="49201" spans="1:1" x14ac:dyDescent="0.25">
      <c r="A49201" s="13" t="s">
        <v>84</v>
      </c>
    </row>
    <row r="49202" spans="1:1" x14ac:dyDescent="0.25">
      <c r="A49202" s="13" t="s">
        <v>107</v>
      </c>
    </row>
    <row r="49203" spans="1:1" x14ac:dyDescent="0.25">
      <c r="A49203" s="13" t="s">
        <v>102</v>
      </c>
    </row>
    <row r="49204" spans="1:1" x14ac:dyDescent="0.25">
      <c r="A49204" s="13" t="s">
        <v>103</v>
      </c>
    </row>
    <row r="49205" spans="1:1" x14ac:dyDescent="0.25">
      <c r="A49205" s="13" t="s">
        <v>104</v>
      </c>
    </row>
    <row r="49206" spans="1:1" x14ac:dyDescent="0.25">
      <c r="A49206" s="13" t="s">
        <v>105</v>
      </c>
    </row>
    <row r="49207" spans="1:1" x14ac:dyDescent="0.25">
      <c r="A49207" s="13" t="s">
        <v>106</v>
      </c>
    </row>
    <row r="65537" spans="1:1" x14ac:dyDescent="0.25">
      <c r="A65537" s="13" t="s">
        <v>0</v>
      </c>
    </row>
    <row r="65538" spans="1:1" x14ac:dyDescent="0.25">
      <c r="A65538" s="13" t="s">
        <v>126</v>
      </c>
    </row>
    <row r="65539" spans="1:1" x14ac:dyDescent="0.25">
      <c r="A65539" s="13" t="s">
        <v>1</v>
      </c>
    </row>
    <row r="65540" spans="1:1" x14ac:dyDescent="0.25">
      <c r="A65540" s="13" t="s">
        <v>2</v>
      </c>
    </row>
    <row r="65541" spans="1:1" x14ac:dyDescent="0.25">
      <c r="A65541" s="14" t="s">
        <v>25</v>
      </c>
    </row>
    <row r="65542" spans="1:1" x14ac:dyDescent="0.25">
      <c r="A65542" s="13" t="s">
        <v>127</v>
      </c>
    </row>
    <row r="65543" spans="1:1" x14ac:dyDescent="0.25">
      <c r="A65543" s="13" t="s">
        <v>128</v>
      </c>
    </row>
    <row r="65544" spans="1:1" x14ac:dyDescent="0.25">
      <c r="A65544" s="13" t="s">
        <v>89</v>
      </c>
    </row>
    <row r="65545" spans="1:1" x14ac:dyDescent="0.25">
      <c r="A65545" s="13" t="s">
        <v>22</v>
      </c>
    </row>
    <row r="65546" spans="1:1" x14ac:dyDescent="0.25">
      <c r="A65546" s="13" t="s">
        <v>3</v>
      </c>
    </row>
    <row r="65547" spans="1:1" x14ac:dyDescent="0.25">
      <c r="A65547" s="15" t="s">
        <v>96</v>
      </c>
    </row>
    <row r="65548" spans="1:1" x14ac:dyDescent="0.25">
      <c r="A65548" s="15" t="s">
        <v>95</v>
      </c>
    </row>
    <row r="65549" spans="1:1" x14ac:dyDescent="0.25">
      <c r="A65549" s="15" t="s">
        <v>4</v>
      </c>
    </row>
    <row r="65550" spans="1:1" x14ac:dyDescent="0.25">
      <c r="A65550" s="15" t="s">
        <v>119</v>
      </c>
    </row>
    <row r="65551" spans="1:1" x14ac:dyDescent="0.25">
      <c r="A65551" s="15" t="s">
        <v>5</v>
      </c>
    </row>
    <row r="65552" spans="1:1" x14ac:dyDescent="0.25">
      <c r="A65552" s="15" t="s">
        <v>6</v>
      </c>
    </row>
    <row r="65553" spans="1:1" x14ac:dyDescent="0.25">
      <c r="A65553" s="15" t="s">
        <v>7</v>
      </c>
    </row>
    <row r="65554" spans="1:1" x14ac:dyDescent="0.25">
      <c r="A65554" s="15" t="s">
        <v>8</v>
      </c>
    </row>
    <row r="65555" spans="1:1" x14ac:dyDescent="0.25">
      <c r="A65555" s="15" t="s">
        <v>9</v>
      </c>
    </row>
    <row r="65556" spans="1:1" x14ac:dyDescent="0.25">
      <c r="A65556" s="15" t="s">
        <v>10</v>
      </c>
    </row>
    <row r="65557" spans="1:1" x14ac:dyDescent="0.25">
      <c r="A65557" s="15" t="s">
        <v>11</v>
      </c>
    </row>
    <row r="65558" spans="1:1" x14ac:dyDescent="0.25">
      <c r="A65558" s="15" t="s">
        <v>12</v>
      </c>
    </row>
    <row r="65559" spans="1:1" x14ac:dyDescent="0.25">
      <c r="A65559" s="15" t="s">
        <v>13</v>
      </c>
    </row>
    <row r="65560" spans="1:1" x14ac:dyDescent="0.25">
      <c r="A65560" s="15" t="s">
        <v>14</v>
      </c>
    </row>
    <row r="65561" spans="1:1" x14ac:dyDescent="0.25">
      <c r="A65561" s="13" t="s">
        <v>31</v>
      </c>
    </row>
    <row r="65562" spans="1:1" x14ac:dyDescent="0.25">
      <c r="A65562" s="13" t="s">
        <v>88</v>
      </c>
    </row>
    <row r="65563" spans="1:1" x14ac:dyDescent="0.25">
      <c r="A65563" s="15" t="s">
        <v>30</v>
      </c>
    </row>
    <row r="65564" spans="1:1" x14ac:dyDescent="0.25">
      <c r="A65564" s="15" t="s">
        <v>26</v>
      </c>
    </row>
    <row r="65565" spans="1:1" x14ac:dyDescent="0.25">
      <c r="A65565" s="15" t="s">
        <v>27</v>
      </c>
    </row>
    <row r="65566" spans="1:1" x14ac:dyDescent="0.25">
      <c r="A65566" s="15" t="s">
        <v>28</v>
      </c>
    </row>
    <row r="65567" spans="1:1" x14ac:dyDescent="0.25">
      <c r="A65567" s="15" t="s">
        <v>90</v>
      </c>
    </row>
    <row r="65568" spans="1:1" x14ac:dyDescent="0.25">
      <c r="A65568" s="15" t="s">
        <v>91</v>
      </c>
    </row>
    <row r="65569" spans="1:1" x14ac:dyDescent="0.25">
      <c r="A65569" s="15" t="s">
        <v>186</v>
      </c>
    </row>
    <row r="65570" spans="1:1" x14ac:dyDescent="0.25">
      <c r="A65570" s="15" t="s">
        <v>187</v>
      </c>
    </row>
    <row r="65571" spans="1:1" x14ac:dyDescent="0.25">
      <c r="A65571" s="15" t="s">
        <v>188</v>
      </c>
    </row>
    <row r="65572" spans="1:1" x14ac:dyDescent="0.25">
      <c r="A65572" s="15" t="s">
        <v>189</v>
      </c>
    </row>
    <row r="65573" spans="1:1" x14ac:dyDescent="0.25">
      <c r="A65573" s="15" t="s">
        <v>190</v>
      </c>
    </row>
    <row r="65574" spans="1:1" x14ac:dyDescent="0.25">
      <c r="A65574" s="15" t="s">
        <v>191</v>
      </c>
    </row>
    <row r="65575" spans="1:1" x14ac:dyDescent="0.25">
      <c r="A65575" s="15" t="s">
        <v>192</v>
      </c>
    </row>
    <row r="65576" spans="1:1" x14ac:dyDescent="0.25">
      <c r="A65576" s="14" t="s">
        <v>48</v>
      </c>
    </row>
    <row r="65577" spans="1:1" x14ac:dyDescent="0.25">
      <c r="A65577" s="14" t="s">
        <v>120</v>
      </c>
    </row>
    <row r="65578" spans="1:1" x14ac:dyDescent="0.25">
      <c r="A65578" s="14" t="s">
        <v>87</v>
      </c>
    </row>
    <row r="65579" spans="1:1" x14ac:dyDescent="0.25">
      <c r="A65579" s="13" t="s">
        <v>21</v>
      </c>
    </row>
    <row r="65580" spans="1:1" x14ac:dyDescent="0.25">
      <c r="A65580" s="14" t="s">
        <v>93</v>
      </c>
    </row>
    <row r="65581" spans="1:1" x14ac:dyDescent="0.25">
      <c r="A65581" s="14" t="s">
        <v>94</v>
      </c>
    </row>
    <row r="65582" spans="1:1" x14ac:dyDescent="0.25">
      <c r="A65582" s="14" t="s">
        <v>100</v>
      </c>
    </row>
    <row r="65583" spans="1:1" x14ac:dyDescent="0.25">
      <c r="A65583" s="14" t="s">
        <v>101</v>
      </c>
    </row>
    <row r="65584" spans="1:1" x14ac:dyDescent="0.25">
      <c r="A65584" s="13" t="s">
        <v>24</v>
      </c>
    </row>
    <row r="65585" spans="1:1" x14ac:dyDescent="0.25">
      <c r="A65585" s="13" t="s">
        <v>84</v>
      </c>
    </row>
    <row r="65586" spans="1:1" x14ac:dyDescent="0.25">
      <c r="A65586" s="13" t="s">
        <v>107</v>
      </c>
    </row>
    <row r="65587" spans="1:1" x14ac:dyDescent="0.25">
      <c r="A65587" s="13" t="s">
        <v>102</v>
      </c>
    </row>
    <row r="65588" spans="1:1" x14ac:dyDescent="0.25">
      <c r="A65588" s="13" t="s">
        <v>103</v>
      </c>
    </row>
    <row r="65589" spans="1:1" x14ac:dyDescent="0.25">
      <c r="A65589" s="13" t="s">
        <v>104</v>
      </c>
    </row>
    <row r="65590" spans="1:1" x14ac:dyDescent="0.25">
      <c r="A65590" s="13" t="s">
        <v>105</v>
      </c>
    </row>
    <row r="65591" spans="1:1" x14ac:dyDescent="0.25">
      <c r="A65591" s="13" t="s">
        <v>106</v>
      </c>
    </row>
    <row r="81921" spans="1:1" x14ac:dyDescent="0.25">
      <c r="A81921" s="13" t="s">
        <v>0</v>
      </c>
    </row>
    <row r="81922" spans="1:1" x14ac:dyDescent="0.25">
      <c r="A81922" s="13" t="s">
        <v>126</v>
      </c>
    </row>
    <row r="81923" spans="1:1" x14ac:dyDescent="0.25">
      <c r="A81923" s="13" t="s">
        <v>1</v>
      </c>
    </row>
    <row r="81924" spans="1:1" x14ac:dyDescent="0.25">
      <c r="A81924" s="13" t="s">
        <v>2</v>
      </c>
    </row>
    <row r="81925" spans="1:1" x14ac:dyDescent="0.25">
      <c r="A81925" s="14" t="s">
        <v>25</v>
      </c>
    </row>
    <row r="81926" spans="1:1" x14ac:dyDescent="0.25">
      <c r="A81926" s="13" t="s">
        <v>127</v>
      </c>
    </row>
    <row r="81927" spans="1:1" x14ac:dyDescent="0.25">
      <c r="A81927" s="13" t="s">
        <v>128</v>
      </c>
    </row>
    <row r="81928" spans="1:1" x14ac:dyDescent="0.25">
      <c r="A81928" s="13" t="s">
        <v>89</v>
      </c>
    </row>
    <row r="81929" spans="1:1" x14ac:dyDescent="0.25">
      <c r="A81929" s="13" t="s">
        <v>22</v>
      </c>
    </row>
    <row r="81930" spans="1:1" x14ac:dyDescent="0.25">
      <c r="A81930" s="13" t="s">
        <v>3</v>
      </c>
    </row>
    <row r="81931" spans="1:1" x14ac:dyDescent="0.25">
      <c r="A81931" s="15" t="s">
        <v>96</v>
      </c>
    </row>
    <row r="81932" spans="1:1" x14ac:dyDescent="0.25">
      <c r="A81932" s="15" t="s">
        <v>95</v>
      </c>
    </row>
    <row r="81933" spans="1:1" x14ac:dyDescent="0.25">
      <c r="A81933" s="15" t="s">
        <v>4</v>
      </c>
    </row>
    <row r="81934" spans="1:1" x14ac:dyDescent="0.25">
      <c r="A81934" s="15" t="s">
        <v>119</v>
      </c>
    </row>
    <row r="81935" spans="1:1" x14ac:dyDescent="0.25">
      <c r="A81935" s="15" t="s">
        <v>5</v>
      </c>
    </row>
    <row r="81936" spans="1:1" x14ac:dyDescent="0.25">
      <c r="A81936" s="15" t="s">
        <v>6</v>
      </c>
    </row>
    <row r="81937" spans="1:1" x14ac:dyDescent="0.25">
      <c r="A81937" s="15" t="s">
        <v>7</v>
      </c>
    </row>
    <row r="81938" spans="1:1" x14ac:dyDescent="0.25">
      <c r="A81938" s="15" t="s">
        <v>8</v>
      </c>
    </row>
    <row r="81939" spans="1:1" x14ac:dyDescent="0.25">
      <c r="A81939" s="15" t="s">
        <v>9</v>
      </c>
    </row>
    <row r="81940" spans="1:1" x14ac:dyDescent="0.25">
      <c r="A81940" s="15" t="s">
        <v>10</v>
      </c>
    </row>
    <row r="81941" spans="1:1" x14ac:dyDescent="0.25">
      <c r="A81941" s="15" t="s">
        <v>11</v>
      </c>
    </row>
    <row r="81942" spans="1:1" x14ac:dyDescent="0.25">
      <c r="A81942" s="15" t="s">
        <v>12</v>
      </c>
    </row>
    <row r="81943" spans="1:1" x14ac:dyDescent="0.25">
      <c r="A81943" s="15" t="s">
        <v>13</v>
      </c>
    </row>
    <row r="81944" spans="1:1" x14ac:dyDescent="0.25">
      <c r="A81944" s="15" t="s">
        <v>14</v>
      </c>
    </row>
    <row r="81945" spans="1:1" x14ac:dyDescent="0.25">
      <c r="A81945" s="13" t="s">
        <v>31</v>
      </c>
    </row>
    <row r="81946" spans="1:1" x14ac:dyDescent="0.25">
      <c r="A81946" s="13" t="s">
        <v>88</v>
      </c>
    </row>
    <row r="81947" spans="1:1" x14ac:dyDescent="0.25">
      <c r="A81947" s="15" t="s">
        <v>30</v>
      </c>
    </row>
    <row r="81948" spans="1:1" x14ac:dyDescent="0.25">
      <c r="A81948" s="15" t="s">
        <v>26</v>
      </c>
    </row>
    <row r="81949" spans="1:1" x14ac:dyDescent="0.25">
      <c r="A81949" s="15" t="s">
        <v>27</v>
      </c>
    </row>
    <row r="81950" spans="1:1" x14ac:dyDescent="0.25">
      <c r="A81950" s="15" t="s">
        <v>28</v>
      </c>
    </row>
    <row r="81951" spans="1:1" x14ac:dyDescent="0.25">
      <c r="A81951" s="15" t="s">
        <v>90</v>
      </c>
    </row>
    <row r="81952" spans="1:1" x14ac:dyDescent="0.25">
      <c r="A81952" s="15" t="s">
        <v>91</v>
      </c>
    </row>
    <row r="81953" spans="1:1" x14ac:dyDescent="0.25">
      <c r="A81953" s="15" t="s">
        <v>186</v>
      </c>
    </row>
    <row r="81954" spans="1:1" x14ac:dyDescent="0.25">
      <c r="A81954" s="15" t="s">
        <v>187</v>
      </c>
    </row>
    <row r="81955" spans="1:1" x14ac:dyDescent="0.25">
      <c r="A81955" s="15" t="s">
        <v>188</v>
      </c>
    </row>
    <row r="81956" spans="1:1" x14ac:dyDescent="0.25">
      <c r="A81956" s="15" t="s">
        <v>189</v>
      </c>
    </row>
    <row r="81957" spans="1:1" x14ac:dyDescent="0.25">
      <c r="A81957" s="15" t="s">
        <v>190</v>
      </c>
    </row>
    <row r="81958" spans="1:1" x14ac:dyDescent="0.25">
      <c r="A81958" s="15" t="s">
        <v>191</v>
      </c>
    </row>
    <row r="81959" spans="1:1" x14ac:dyDescent="0.25">
      <c r="A81959" s="15" t="s">
        <v>192</v>
      </c>
    </row>
    <row r="81960" spans="1:1" x14ac:dyDescent="0.25">
      <c r="A81960" s="14" t="s">
        <v>48</v>
      </c>
    </row>
    <row r="81961" spans="1:1" x14ac:dyDescent="0.25">
      <c r="A81961" s="14" t="s">
        <v>120</v>
      </c>
    </row>
    <row r="81962" spans="1:1" x14ac:dyDescent="0.25">
      <c r="A81962" s="14" t="s">
        <v>87</v>
      </c>
    </row>
    <row r="81963" spans="1:1" x14ac:dyDescent="0.25">
      <c r="A81963" s="13" t="s">
        <v>21</v>
      </c>
    </row>
    <row r="81964" spans="1:1" x14ac:dyDescent="0.25">
      <c r="A81964" s="14" t="s">
        <v>93</v>
      </c>
    </row>
    <row r="81965" spans="1:1" x14ac:dyDescent="0.25">
      <c r="A81965" s="14" t="s">
        <v>94</v>
      </c>
    </row>
    <row r="81966" spans="1:1" x14ac:dyDescent="0.25">
      <c r="A81966" s="14" t="s">
        <v>100</v>
      </c>
    </row>
    <row r="81967" spans="1:1" x14ac:dyDescent="0.25">
      <c r="A81967" s="14" t="s">
        <v>101</v>
      </c>
    </row>
    <row r="81968" spans="1:1" x14ac:dyDescent="0.25">
      <c r="A81968" s="13" t="s">
        <v>24</v>
      </c>
    </row>
    <row r="81969" spans="1:1" x14ac:dyDescent="0.25">
      <c r="A81969" s="13" t="s">
        <v>84</v>
      </c>
    </row>
    <row r="81970" spans="1:1" x14ac:dyDescent="0.25">
      <c r="A81970" s="13" t="s">
        <v>107</v>
      </c>
    </row>
    <row r="81971" spans="1:1" x14ac:dyDescent="0.25">
      <c r="A81971" s="13" t="s">
        <v>102</v>
      </c>
    </row>
    <row r="81972" spans="1:1" x14ac:dyDescent="0.25">
      <c r="A81972" s="13" t="s">
        <v>103</v>
      </c>
    </row>
    <row r="81973" spans="1:1" x14ac:dyDescent="0.25">
      <c r="A81973" s="13" t="s">
        <v>104</v>
      </c>
    </row>
    <row r="81974" spans="1:1" x14ac:dyDescent="0.25">
      <c r="A81974" s="13" t="s">
        <v>105</v>
      </c>
    </row>
    <row r="81975" spans="1:1" x14ac:dyDescent="0.25">
      <c r="A81975" s="13" t="s">
        <v>106</v>
      </c>
    </row>
    <row r="98305" spans="1:1" x14ac:dyDescent="0.25">
      <c r="A98305" s="13" t="s">
        <v>0</v>
      </c>
    </row>
    <row r="98306" spans="1:1" x14ac:dyDescent="0.25">
      <c r="A98306" s="13" t="s">
        <v>126</v>
      </c>
    </row>
    <row r="98307" spans="1:1" x14ac:dyDescent="0.25">
      <c r="A98307" s="13" t="s">
        <v>1</v>
      </c>
    </row>
    <row r="98308" spans="1:1" x14ac:dyDescent="0.25">
      <c r="A98308" s="13" t="s">
        <v>2</v>
      </c>
    </row>
    <row r="98309" spans="1:1" x14ac:dyDescent="0.25">
      <c r="A98309" s="14" t="s">
        <v>25</v>
      </c>
    </row>
    <row r="98310" spans="1:1" x14ac:dyDescent="0.25">
      <c r="A98310" s="13" t="s">
        <v>127</v>
      </c>
    </row>
    <row r="98311" spans="1:1" x14ac:dyDescent="0.25">
      <c r="A98311" s="13" t="s">
        <v>128</v>
      </c>
    </row>
    <row r="98312" spans="1:1" x14ac:dyDescent="0.25">
      <c r="A98312" s="13" t="s">
        <v>89</v>
      </c>
    </row>
    <row r="98313" spans="1:1" x14ac:dyDescent="0.25">
      <c r="A98313" s="13" t="s">
        <v>22</v>
      </c>
    </row>
    <row r="98314" spans="1:1" x14ac:dyDescent="0.25">
      <c r="A98314" s="13" t="s">
        <v>3</v>
      </c>
    </row>
    <row r="98315" spans="1:1" x14ac:dyDescent="0.25">
      <c r="A98315" s="15" t="s">
        <v>96</v>
      </c>
    </row>
    <row r="98316" spans="1:1" x14ac:dyDescent="0.25">
      <c r="A98316" s="15" t="s">
        <v>95</v>
      </c>
    </row>
    <row r="98317" spans="1:1" x14ac:dyDescent="0.25">
      <c r="A98317" s="15" t="s">
        <v>4</v>
      </c>
    </row>
    <row r="98318" spans="1:1" x14ac:dyDescent="0.25">
      <c r="A98318" s="15" t="s">
        <v>119</v>
      </c>
    </row>
    <row r="98319" spans="1:1" x14ac:dyDescent="0.25">
      <c r="A98319" s="15" t="s">
        <v>5</v>
      </c>
    </row>
    <row r="98320" spans="1:1" x14ac:dyDescent="0.25">
      <c r="A98320" s="15" t="s">
        <v>6</v>
      </c>
    </row>
    <row r="98321" spans="1:1" x14ac:dyDescent="0.25">
      <c r="A98321" s="15" t="s">
        <v>7</v>
      </c>
    </row>
    <row r="98322" spans="1:1" x14ac:dyDescent="0.25">
      <c r="A98322" s="15" t="s">
        <v>8</v>
      </c>
    </row>
    <row r="98323" spans="1:1" x14ac:dyDescent="0.25">
      <c r="A98323" s="15" t="s">
        <v>9</v>
      </c>
    </row>
    <row r="98324" spans="1:1" x14ac:dyDescent="0.25">
      <c r="A98324" s="15" t="s">
        <v>10</v>
      </c>
    </row>
    <row r="98325" spans="1:1" x14ac:dyDescent="0.25">
      <c r="A98325" s="15" t="s">
        <v>11</v>
      </c>
    </row>
    <row r="98326" spans="1:1" x14ac:dyDescent="0.25">
      <c r="A98326" s="15" t="s">
        <v>12</v>
      </c>
    </row>
    <row r="98327" spans="1:1" x14ac:dyDescent="0.25">
      <c r="A98327" s="15" t="s">
        <v>13</v>
      </c>
    </row>
    <row r="98328" spans="1:1" x14ac:dyDescent="0.25">
      <c r="A98328" s="15" t="s">
        <v>14</v>
      </c>
    </row>
    <row r="98329" spans="1:1" x14ac:dyDescent="0.25">
      <c r="A98329" s="13" t="s">
        <v>31</v>
      </c>
    </row>
    <row r="98330" spans="1:1" x14ac:dyDescent="0.25">
      <c r="A98330" s="13" t="s">
        <v>88</v>
      </c>
    </row>
    <row r="98331" spans="1:1" x14ac:dyDescent="0.25">
      <c r="A98331" s="15" t="s">
        <v>30</v>
      </c>
    </row>
    <row r="98332" spans="1:1" x14ac:dyDescent="0.25">
      <c r="A98332" s="15" t="s">
        <v>26</v>
      </c>
    </row>
    <row r="98333" spans="1:1" x14ac:dyDescent="0.25">
      <c r="A98333" s="15" t="s">
        <v>27</v>
      </c>
    </row>
    <row r="98334" spans="1:1" x14ac:dyDescent="0.25">
      <c r="A98334" s="15" t="s">
        <v>28</v>
      </c>
    </row>
    <row r="98335" spans="1:1" x14ac:dyDescent="0.25">
      <c r="A98335" s="15" t="s">
        <v>90</v>
      </c>
    </row>
    <row r="98336" spans="1:1" x14ac:dyDescent="0.25">
      <c r="A98336" s="15" t="s">
        <v>91</v>
      </c>
    </row>
    <row r="98337" spans="1:1" x14ac:dyDescent="0.25">
      <c r="A98337" s="15" t="s">
        <v>186</v>
      </c>
    </row>
    <row r="98338" spans="1:1" x14ac:dyDescent="0.25">
      <c r="A98338" s="15" t="s">
        <v>187</v>
      </c>
    </row>
    <row r="98339" spans="1:1" x14ac:dyDescent="0.25">
      <c r="A98339" s="15" t="s">
        <v>188</v>
      </c>
    </row>
    <row r="98340" spans="1:1" x14ac:dyDescent="0.25">
      <c r="A98340" s="15" t="s">
        <v>189</v>
      </c>
    </row>
    <row r="98341" spans="1:1" x14ac:dyDescent="0.25">
      <c r="A98341" s="15" t="s">
        <v>190</v>
      </c>
    </row>
    <row r="98342" spans="1:1" x14ac:dyDescent="0.25">
      <c r="A98342" s="15" t="s">
        <v>191</v>
      </c>
    </row>
    <row r="98343" spans="1:1" x14ac:dyDescent="0.25">
      <c r="A98343" s="15" t="s">
        <v>192</v>
      </c>
    </row>
    <row r="98344" spans="1:1" x14ac:dyDescent="0.25">
      <c r="A98344" s="14" t="s">
        <v>48</v>
      </c>
    </row>
    <row r="98345" spans="1:1" x14ac:dyDescent="0.25">
      <c r="A98345" s="14" t="s">
        <v>120</v>
      </c>
    </row>
    <row r="98346" spans="1:1" x14ac:dyDescent="0.25">
      <c r="A98346" s="14" t="s">
        <v>87</v>
      </c>
    </row>
    <row r="98347" spans="1:1" x14ac:dyDescent="0.25">
      <c r="A98347" s="13" t="s">
        <v>21</v>
      </c>
    </row>
    <row r="98348" spans="1:1" x14ac:dyDescent="0.25">
      <c r="A98348" s="14" t="s">
        <v>93</v>
      </c>
    </row>
    <row r="98349" spans="1:1" x14ac:dyDescent="0.25">
      <c r="A98349" s="14" t="s">
        <v>94</v>
      </c>
    </row>
    <row r="98350" spans="1:1" x14ac:dyDescent="0.25">
      <c r="A98350" s="14" t="s">
        <v>100</v>
      </c>
    </row>
    <row r="98351" spans="1:1" x14ac:dyDescent="0.25">
      <c r="A98351" s="14" t="s">
        <v>101</v>
      </c>
    </row>
    <row r="98352" spans="1:1" x14ac:dyDescent="0.25">
      <c r="A98352" s="13" t="s">
        <v>24</v>
      </c>
    </row>
    <row r="98353" spans="1:1" x14ac:dyDescent="0.25">
      <c r="A98353" s="13" t="s">
        <v>84</v>
      </c>
    </row>
    <row r="98354" spans="1:1" x14ac:dyDescent="0.25">
      <c r="A98354" s="13" t="s">
        <v>107</v>
      </c>
    </row>
    <row r="98355" spans="1:1" x14ac:dyDescent="0.25">
      <c r="A98355" s="13" t="s">
        <v>102</v>
      </c>
    </row>
    <row r="98356" spans="1:1" x14ac:dyDescent="0.25">
      <c r="A98356" s="13" t="s">
        <v>103</v>
      </c>
    </row>
    <row r="98357" spans="1:1" x14ac:dyDescent="0.25">
      <c r="A98357" s="13" t="s">
        <v>104</v>
      </c>
    </row>
    <row r="98358" spans="1:1" x14ac:dyDescent="0.25">
      <c r="A98358" s="13" t="s">
        <v>105</v>
      </c>
    </row>
    <row r="98359" spans="1:1" x14ac:dyDescent="0.25">
      <c r="A98359" s="13" t="s">
        <v>106</v>
      </c>
    </row>
    <row r="114689" spans="1:1" x14ac:dyDescent="0.25">
      <c r="A114689" s="13" t="s">
        <v>0</v>
      </c>
    </row>
    <row r="114690" spans="1:1" x14ac:dyDescent="0.25">
      <c r="A114690" s="13" t="s">
        <v>126</v>
      </c>
    </row>
    <row r="114691" spans="1:1" x14ac:dyDescent="0.25">
      <c r="A114691" s="13" t="s">
        <v>1</v>
      </c>
    </row>
    <row r="114692" spans="1:1" x14ac:dyDescent="0.25">
      <c r="A114692" s="13" t="s">
        <v>2</v>
      </c>
    </row>
    <row r="114693" spans="1:1" x14ac:dyDescent="0.25">
      <c r="A114693" s="14" t="s">
        <v>25</v>
      </c>
    </row>
    <row r="114694" spans="1:1" x14ac:dyDescent="0.25">
      <c r="A114694" s="13" t="s">
        <v>127</v>
      </c>
    </row>
    <row r="114695" spans="1:1" x14ac:dyDescent="0.25">
      <c r="A114695" s="13" t="s">
        <v>128</v>
      </c>
    </row>
    <row r="114696" spans="1:1" x14ac:dyDescent="0.25">
      <c r="A114696" s="13" t="s">
        <v>89</v>
      </c>
    </row>
    <row r="114697" spans="1:1" x14ac:dyDescent="0.25">
      <c r="A114697" s="13" t="s">
        <v>22</v>
      </c>
    </row>
    <row r="114698" spans="1:1" x14ac:dyDescent="0.25">
      <c r="A114698" s="13" t="s">
        <v>3</v>
      </c>
    </row>
    <row r="114699" spans="1:1" x14ac:dyDescent="0.25">
      <c r="A114699" s="15" t="s">
        <v>96</v>
      </c>
    </row>
    <row r="114700" spans="1:1" x14ac:dyDescent="0.25">
      <c r="A114700" s="15" t="s">
        <v>95</v>
      </c>
    </row>
    <row r="114701" spans="1:1" x14ac:dyDescent="0.25">
      <c r="A114701" s="15" t="s">
        <v>4</v>
      </c>
    </row>
    <row r="114702" spans="1:1" x14ac:dyDescent="0.25">
      <c r="A114702" s="15" t="s">
        <v>119</v>
      </c>
    </row>
    <row r="114703" spans="1:1" x14ac:dyDescent="0.25">
      <c r="A114703" s="15" t="s">
        <v>5</v>
      </c>
    </row>
    <row r="114704" spans="1:1" x14ac:dyDescent="0.25">
      <c r="A114704" s="15" t="s">
        <v>6</v>
      </c>
    </row>
    <row r="114705" spans="1:1" x14ac:dyDescent="0.25">
      <c r="A114705" s="15" t="s">
        <v>7</v>
      </c>
    </row>
    <row r="114706" spans="1:1" x14ac:dyDescent="0.25">
      <c r="A114706" s="15" t="s">
        <v>8</v>
      </c>
    </row>
    <row r="114707" spans="1:1" x14ac:dyDescent="0.25">
      <c r="A114707" s="15" t="s">
        <v>9</v>
      </c>
    </row>
    <row r="114708" spans="1:1" x14ac:dyDescent="0.25">
      <c r="A114708" s="15" t="s">
        <v>10</v>
      </c>
    </row>
    <row r="114709" spans="1:1" x14ac:dyDescent="0.25">
      <c r="A114709" s="15" t="s">
        <v>11</v>
      </c>
    </row>
    <row r="114710" spans="1:1" x14ac:dyDescent="0.25">
      <c r="A114710" s="15" t="s">
        <v>12</v>
      </c>
    </row>
    <row r="114711" spans="1:1" x14ac:dyDescent="0.25">
      <c r="A114711" s="15" t="s">
        <v>13</v>
      </c>
    </row>
    <row r="114712" spans="1:1" x14ac:dyDescent="0.25">
      <c r="A114712" s="15" t="s">
        <v>14</v>
      </c>
    </row>
    <row r="114713" spans="1:1" x14ac:dyDescent="0.25">
      <c r="A114713" s="13" t="s">
        <v>31</v>
      </c>
    </row>
    <row r="114714" spans="1:1" x14ac:dyDescent="0.25">
      <c r="A114714" s="13" t="s">
        <v>88</v>
      </c>
    </row>
    <row r="114715" spans="1:1" x14ac:dyDescent="0.25">
      <c r="A114715" s="15" t="s">
        <v>30</v>
      </c>
    </row>
    <row r="114716" spans="1:1" x14ac:dyDescent="0.25">
      <c r="A114716" s="15" t="s">
        <v>26</v>
      </c>
    </row>
    <row r="114717" spans="1:1" x14ac:dyDescent="0.25">
      <c r="A114717" s="15" t="s">
        <v>27</v>
      </c>
    </row>
    <row r="114718" spans="1:1" x14ac:dyDescent="0.25">
      <c r="A114718" s="15" t="s">
        <v>28</v>
      </c>
    </row>
    <row r="114719" spans="1:1" x14ac:dyDescent="0.25">
      <c r="A114719" s="15" t="s">
        <v>90</v>
      </c>
    </row>
    <row r="114720" spans="1:1" x14ac:dyDescent="0.25">
      <c r="A114720" s="15" t="s">
        <v>91</v>
      </c>
    </row>
    <row r="114721" spans="1:1" x14ac:dyDescent="0.25">
      <c r="A114721" s="15" t="s">
        <v>186</v>
      </c>
    </row>
    <row r="114722" spans="1:1" x14ac:dyDescent="0.25">
      <c r="A114722" s="15" t="s">
        <v>187</v>
      </c>
    </row>
    <row r="114723" spans="1:1" x14ac:dyDescent="0.25">
      <c r="A114723" s="15" t="s">
        <v>188</v>
      </c>
    </row>
    <row r="114724" spans="1:1" x14ac:dyDescent="0.25">
      <c r="A114724" s="15" t="s">
        <v>189</v>
      </c>
    </row>
    <row r="114725" spans="1:1" x14ac:dyDescent="0.25">
      <c r="A114725" s="15" t="s">
        <v>190</v>
      </c>
    </row>
    <row r="114726" spans="1:1" x14ac:dyDescent="0.25">
      <c r="A114726" s="15" t="s">
        <v>191</v>
      </c>
    </row>
    <row r="114727" spans="1:1" x14ac:dyDescent="0.25">
      <c r="A114727" s="15" t="s">
        <v>192</v>
      </c>
    </row>
    <row r="114728" spans="1:1" x14ac:dyDescent="0.25">
      <c r="A114728" s="14" t="s">
        <v>48</v>
      </c>
    </row>
    <row r="114729" spans="1:1" x14ac:dyDescent="0.25">
      <c r="A114729" s="14" t="s">
        <v>120</v>
      </c>
    </row>
    <row r="114730" spans="1:1" x14ac:dyDescent="0.25">
      <c r="A114730" s="14" t="s">
        <v>87</v>
      </c>
    </row>
    <row r="114731" spans="1:1" x14ac:dyDescent="0.25">
      <c r="A114731" s="13" t="s">
        <v>21</v>
      </c>
    </row>
    <row r="114732" spans="1:1" x14ac:dyDescent="0.25">
      <c r="A114732" s="14" t="s">
        <v>93</v>
      </c>
    </row>
    <row r="114733" spans="1:1" x14ac:dyDescent="0.25">
      <c r="A114733" s="14" t="s">
        <v>94</v>
      </c>
    </row>
    <row r="114734" spans="1:1" x14ac:dyDescent="0.25">
      <c r="A114734" s="14" t="s">
        <v>100</v>
      </c>
    </row>
    <row r="114735" spans="1:1" x14ac:dyDescent="0.25">
      <c r="A114735" s="14" t="s">
        <v>101</v>
      </c>
    </row>
    <row r="114736" spans="1:1" x14ac:dyDescent="0.25">
      <c r="A114736" s="13" t="s">
        <v>24</v>
      </c>
    </row>
    <row r="114737" spans="1:1" x14ac:dyDescent="0.25">
      <c r="A114737" s="13" t="s">
        <v>84</v>
      </c>
    </row>
    <row r="114738" spans="1:1" x14ac:dyDescent="0.25">
      <c r="A114738" s="13" t="s">
        <v>107</v>
      </c>
    </row>
    <row r="114739" spans="1:1" x14ac:dyDescent="0.25">
      <c r="A114739" s="13" t="s">
        <v>102</v>
      </c>
    </row>
    <row r="114740" spans="1:1" x14ac:dyDescent="0.25">
      <c r="A114740" s="13" t="s">
        <v>103</v>
      </c>
    </row>
    <row r="114741" spans="1:1" x14ac:dyDescent="0.25">
      <c r="A114741" s="13" t="s">
        <v>104</v>
      </c>
    </row>
    <row r="114742" spans="1:1" x14ac:dyDescent="0.25">
      <c r="A114742" s="13" t="s">
        <v>105</v>
      </c>
    </row>
    <row r="114743" spans="1:1" x14ac:dyDescent="0.25">
      <c r="A114743" s="13" t="s">
        <v>106</v>
      </c>
    </row>
    <row r="131073" spans="1:1" x14ac:dyDescent="0.25">
      <c r="A131073" s="13" t="s">
        <v>0</v>
      </c>
    </row>
    <row r="131074" spans="1:1" x14ac:dyDescent="0.25">
      <c r="A131074" s="13" t="s">
        <v>126</v>
      </c>
    </row>
    <row r="131075" spans="1:1" x14ac:dyDescent="0.25">
      <c r="A131075" s="13" t="s">
        <v>1</v>
      </c>
    </row>
    <row r="131076" spans="1:1" x14ac:dyDescent="0.25">
      <c r="A131076" s="13" t="s">
        <v>2</v>
      </c>
    </row>
    <row r="131077" spans="1:1" x14ac:dyDescent="0.25">
      <c r="A131077" s="14" t="s">
        <v>25</v>
      </c>
    </row>
    <row r="131078" spans="1:1" x14ac:dyDescent="0.25">
      <c r="A131078" s="13" t="s">
        <v>127</v>
      </c>
    </row>
    <row r="131079" spans="1:1" x14ac:dyDescent="0.25">
      <c r="A131079" s="13" t="s">
        <v>128</v>
      </c>
    </row>
    <row r="131080" spans="1:1" x14ac:dyDescent="0.25">
      <c r="A131080" s="13" t="s">
        <v>89</v>
      </c>
    </row>
    <row r="131081" spans="1:1" x14ac:dyDescent="0.25">
      <c r="A131081" s="13" t="s">
        <v>22</v>
      </c>
    </row>
    <row r="131082" spans="1:1" x14ac:dyDescent="0.25">
      <c r="A131082" s="13" t="s">
        <v>3</v>
      </c>
    </row>
    <row r="131083" spans="1:1" x14ac:dyDescent="0.25">
      <c r="A131083" s="15" t="s">
        <v>96</v>
      </c>
    </row>
    <row r="131084" spans="1:1" x14ac:dyDescent="0.25">
      <c r="A131084" s="15" t="s">
        <v>95</v>
      </c>
    </row>
    <row r="131085" spans="1:1" x14ac:dyDescent="0.25">
      <c r="A131085" s="15" t="s">
        <v>4</v>
      </c>
    </row>
    <row r="131086" spans="1:1" x14ac:dyDescent="0.25">
      <c r="A131086" s="15" t="s">
        <v>119</v>
      </c>
    </row>
    <row r="131087" spans="1:1" x14ac:dyDescent="0.25">
      <c r="A131087" s="15" t="s">
        <v>5</v>
      </c>
    </row>
    <row r="131088" spans="1:1" x14ac:dyDescent="0.25">
      <c r="A131088" s="15" t="s">
        <v>6</v>
      </c>
    </row>
    <row r="131089" spans="1:1" x14ac:dyDescent="0.25">
      <c r="A131089" s="15" t="s">
        <v>7</v>
      </c>
    </row>
    <row r="131090" spans="1:1" x14ac:dyDescent="0.25">
      <c r="A131090" s="15" t="s">
        <v>8</v>
      </c>
    </row>
    <row r="131091" spans="1:1" x14ac:dyDescent="0.25">
      <c r="A131091" s="15" t="s">
        <v>9</v>
      </c>
    </row>
    <row r="131092" spans="1:1" x14ac:dyDescent="0.25">
      <c r="A131092" s="15" t="s">
        <v>10</v>
      </c>
    </row>
    <row r="131093" spans="1:1" x14ac:dyDescent="0.25">
      <c r="A131093" s="15" t="s">
        <v>11</v>
      </c>
    </row>
    <row r="131094" spans="1:1" x14ac:dyDescent="0.25">
      <c r="A131094" s="15" t="s">
        <v>12</v>
      </c>
    </row>
    <row r="131095" spans="1:1" x14ac:dyDescent="0.25">
      <c r="A131095" s="15" t="s">
        <v>13</v>
      </c>
    </row>
    <row r="131096" spans="1:1" x14ac:dyDescent="0.25">
      <c r="A131096" s="15" t="s">
        <v>14</v>
      </c>
    </row>
    <row r="131097" spans="1:1" x14ac:dyDescent="0.25">
      <c r="A131097" s="13" t="s">
        <v>31</v>
      </c>
    </row>
    <row r="131098" spans="1:1" x14ac:dyDescent="0.25">
      <c r="A131098" s="13" t="s">
        <v>88</v>
      </c>
    </row>
    <row r="131099" spans="1:1" x14ac:dyDescent="0.25">
      <c r="A131099" s="15" t="s">
        <v>30</v>
      </c>
    </row>
    <row r="131100" spans="1:1" x14ac:dyDescent="0.25">
      <c r="A131100" s="15" t="s">
        <v>26</v>
      </c>
    </row>
    <row r="131101" spans="1:1" x14ac:dyDescent="0.25">
      <c r="A131101" s="15" t="s">
        <v>27</v>
      </c>
    </row>
    <row r="131102" spans="1:1" x14ac:dyDescent="0.25">
      <c r="A131102" s="15" t="s">
        <v>28</v>
      </c>
    </row>
    <row r="131103" spans="1:1" x14ac:dyDescent="0.25">
      <c r="A131103" s="15" t="s">
        <v>90</v>
      </c>
    </row>
    <row r="131104" spans="1:1" x14ac:dyDescent="0.25">
      <c r="A131104" s="15" t="s">
        <v>91</v>
      </c>
    </row>
    <row r="131105" spans="1:1" x14ac:dyDescent="0.25">
      <c r="A131105" s="15" t="s">
        <v>186</v>
      </c>
    </row>
    <row r="131106" spans="1:1" x14ac:dyDescent="0.25">
      <c r="A131106" s="15" t="s">
        <v>187</v>
      </c>
    </row>
    <row r="131107" spans="1:1" x14ac:dyDescent="0.25">
      <c r="A131107" s="15" t="s">
        <v>188</v>
      </c>
    </row>
    <row r="131108" spans="1:1" x14ac:dyDescent="0.25">
      <c r="A131108" s="15" t="s">
        <v>189</v>
      </c>
    </row>
    <row r="131109" spans="1:1" x14ac:dyDescent="0.25">
      <c r="A131109" s="15" t="s">
        <v>190</v>
      </c>
    </row>
    <row r="131110" spans="1:1" x14ac:dyDescent="0.25">
      <c r="A131110" s="15" t="s">
        <v>191</v>
      </c>
    </row>
    <row r="131111" spans="1:1" x14ac:dyDescent="0.25">
      <c r="A131111" s="15" t="s">
        <v>192</v>
      </c>
    </row>
    <row r="131112" spans="1:1" x14ac:dyDescent="0.25">
      <c r="A131112" s="14" t="s">
        <v>48</v>
      </c>
    </row>
    <row r="131113" spans="1:1" x14ac:dyDescent="0.25">
      <c r="A131113" s="14" t="s">
        <v>120</v>
      </c>
    </row>
    <row r="131114" spans="1:1" x14ac:dyDescent="0.25">
      <c r="A131114" s="14" t="s">
        <v>87</v>
      </c>
    </row>
    <row r="131115" spans="1:1" x14ac:dyDescent="0.25">
      <c r="A131115" s="13" t="s">
        <v>21</v>
      </c>
    </row>
    <row r="131116" spans="1:1" x14ac:dyDescent="0.25">
      <c r="A131116" s="14" t="s">
        <v>93</v>
      </c>
    </row>
    <row r="131117" spans="1:1" x14ac:dyDescent="0.25">
      <c r="A131117" s="14" t="s">
        <v>94</v>
      </c>
    </row>
    <row r="131118" spans="1:1" x14ac:dyDescent="0.25">
      <c r="A131118" s="14" t="s">
        <v>100</v>
      </c>
    </row>
    <row r="131119" spans="1:1" x14ac:dyDescent="0.25">
      <c r="A131119" s="14" t="s">
        <v>101</v>
      </c>
    </row>
    <row r="131120" spans="1:1" x14ac:dyDescent="0.25">
      <c r="A131120" s="13" t="s">
        <v>24</v>
      </c>
    </row>
    <row r="131121" spans="1:1" x14ac:dyDescent="0.25">
      <c r="A131121" s="13" t="s">
        <v>84</v>
      </c>
    </row>
    <row r="131122" spans="1:1" x14ac:dyDescent="0.25">
      <c r="A131122" s="13" t="s">
        <v>107</v>
      </c>
    </row>
    <row r="131123" spans="1:1" x14ac:dyDescent="0.25">
      <c r="A131123" s="13" t="s">
        <v>102</v>
      </c>
    </row>
    <row r="131124" spans="1:1" x14ac:dyDescent="0.25">
      <c r="A131124" s="13" t="s">
        <v>103</v>
      </c>
    </row>
    <row r="131125" spans="1:1" x14ac:dyDescent="0.25">
      <c r="A131125" s="13" t="s">
        <v>104</v>
      </c>
    </row>
    <row r="131126" spans="1:1" x14ac:dyDescent="0.25">
      <c r="A131126" s="13" t="s">
        <v>105</v>
      </c>
    </row>
    <row r="131127" spans="1:1" x14ac:dyDescent="0.25">
      <c r="A131127" s="13" t="s">
        <v>106</v>
      </c>
    </row>
    <row r="147457" spans="1:1" x14ac:dyDescent="0.25">
      <c r="A147457" s="13" t="s">
        <v>0</v>
      </c>
    </row>
    <row r="147458" spans="1:1" x14ac:dyDescent="0.25">
      <c r="A147458" s="13" t="s">
        <v>126</v>
      </c>
    </row>
    <row r="147459" spans="1:1" x14ac:dyDescent="0.25">
      <c r="A147459" s="13" t="s">
        <v>1</v>
      </c>
    </row>
    <row r="147460" spans="1:1" x14ac:dyDescent="0.25">
      <c r="A147460" s="13" t="s">
        <v>2</v>
      </c>
    </row>
    <row r="147461" spans="1:1" x14ac:dyDescent="0.25">
      <c r="A147461" s="14" t="s">
        <v>25</v>
      </c>
    </row>
    <row r="147462" spans="1:1" x14ac:dyDescent="0.25">
      <c r="A147462" s="13" t="s">
        <v>127</v>
      </c>
    </row>
    <row r="147463" spans="1:1" x14ac:dyDescent="0.25">
      <c r="A147463" s="13" t="s">
        <v>128</v>
      </c>
    </row>
    <row r="147464" spans="1:1" x14ac:dyDescent="0.25">
      <c r="A147464" s="13" t="s">
        <v>89</v>
      </c>
    </row>
    <row r="147465" spans="1:1" x14ac:dyDescent="0.25">
      <c r="A147465" s="13" t="s">
        <v>22</v>
      </c>
    </row>
    <row r="147466" spans="1:1" x14ac:dyDescent="0.25">
      <c r="A147466" s="13" t="s">
        <v>3</v>
      </c>
    </row>
    <row r="147467" spans="1:1" x14ac:dyDescent="0.25">
      <c r="A147467" s="15" t="s">
        <v>96</v>
      </c>
    </row>
    <row r="147468" spans="1:1" x14ac:dyDescent="0.25">
      <c r="A147468" s="15" t="s">
        <v>95</v>
      </c>
    </row>
    <row r="147469" spans="1:1" x14ac:dyDescent="0.25">
      <c r="A147469" s="15" t="s">
        <v>4</v>
      </c>
    </row>
    <row r="147470" spans="1:1" x14ac:dyDescent="0.25">
      <c r="A147470" s="15" t="s">
        <v>119</v>
      </c>
    </row>
    <row r="147471" spans="1:1" x14ac:dyDescent="0.25">
      <c r="A147471" s="15" t="s">
        <v>5</v>
      </c>
    </row>
    <row r="147472" spans="1:1" x14ac:dyDescent="0.25">
      <c r="A147472" s="15" t="s">
        <v>6</v>
      </c>
    </row>
    <row r="147473" spans="1:1" x14ac:dyDescent="0.25">
      <c r="A147473" s="15" t="s">
        <v>7</v>
      </c>
    </row>
    <row r="147474" spans="1:1" x14ac:dyDescent="0.25">
      <c r="A147474" s="15" t="s">
        <v>8</v>
      </c>
    </row>
    <row r="147475" spans="1:1" x14ac:dyDescent="0.25">
      <c r="A147475" s="15" t="s">
        <v>9</v>
      </c>
    </row>
    <row r="147476" spans="1:1" x14ac:dyDescent="0.25">
      <c r="A147476" s="15" t="s">
        <v>10</v>
      </c>
    </row>
    <row r="147477" spans="1:1" x14ac:dyDescent="0.25">
      <c r="A147477" s="15" t="s">
        <v>11</v>
      </c>
    </row>
    <row r="147478" spans="1:1" x14ac:dyDescent="0.25">
      <c r="A147478" s="15" t="s">
        <v>12</v>
      </c>
    </row>
    <row r="147479" spans="1:1" x14ac:dyDescent="0.25">
      <c r="A147479" s="15" t="s">
        <v>13</v>
      </c>
    </row>
    <row r="147480" spans="1:1" x14ac:dyDescent="0.25">
      <c r="A147480" s="15" t="s">
        <v>14</v>
      </c>
    </row>
    <row r="147481" spans="1:1" x14ac:dyDescent="0.25">
      <c r="A147481" s="13" t="s">
        <v>31</v>
      </c>
    </row>
    <row r="147482" spans="1:1" x14ac:dyDescent="0.25">
      <c r="A147482" s="13" t="s">
        <v>88</v>
      </c>
    </row>
    <row r="147483" spans="1:1" x14ac:dyDescent="0.25">
      <c r="A147483" s="15" t="s">
        <v>30</v>
      </c>
    </row>
    <row r="147484" spans="1:1" x14ac:dyDescent="0.25">
      <c r="A147484" s="15" t="s">
        <v>26</v>
      </c>
    </row>
    <row r="147485" spans="1:1" x14ac:dyDescent="0.25">
      <c r="A147485" s="15" t="s">
        <v>27</v>
      </c>
    </row>
    <row r="147486" spans="1:1" x14ac:dyDescent="0.25">
      <c r="A147486" s="15" t="s">
        <v>28</v>
      </c>
    </row>
    <row r="147487" spans="1:1" x14ac:dyDescent="0.25">
      <c r="A147487" s="15" t="s">
        <v>90</v>
      </c>
    </row>
    <row r="147488" spans="1:1" x14ac:dyDescent="0.25">
      <c r="A147488" s="15" t="s">
        <v>91</v>
      </c>
    </row>
    <row r="147489" spans="1:1" x14ac:dyDescent="0.25">
      <c r="A147489" s="15" t="s">
        <v>186</v>
      </c>
    </row>
    <row r="147490" spans="1:1" x14ac:dyDescent="0.25">
      <c r="A147490" s="15" t="s">
        <v>187</v>
      </c>
    </row>
    <row r="147491" spans="1:1" x14ac:dyDescent="0.25">
      <c r="A147491" s="15" t="s">
        <v>188</v>
      </c>
    </row>
    <row r="147492" spans="1:1" x14ac:dyDescent="0.25">
      <c r="A147492" s="15" t="s">
        <v>189</v>
      </c>
    </row>
    <row r="147493" spans="1:1" x14ac:dyDescent="0.25">
      <c r="A147493" s="15" t="s">
        <v>190</v>
      </c>
    </row>
    <row r="147494" spans="1:1" x14ac:dyDescent="0.25">
      <c r="A147494" s="15" t="s">
        <v>191</v>
      </c>
    </row>
    <row r="147495" spans="1:1" x14ac:dyDescent="0.25">
      <c r="A147495" s="15" t="s">
        <v>192</v>
      </c>
    </row>
    <row r="147496" spans="1:1" x14ac:dyDescent="0.25">
      <c r="A147496" s="14" t="s">
        <v>48</v>
      </c>
    </row>
    <row r="147497" spans="1:1" x14ac:dyDescent="0.25">
      <c r="A147497" s="14" t="s">
        <v>120</v>
      </c>
    </row>
    <row r="147498" spans="1:1" x14ac:dyDescent="0.25">
      <c r="A147498" s="14" t="s">
        <v>87</v>
      </c>
    </row>
    <row r="147499" spans="1:1" x14ac:dyDescent="0.25">
      <c r="A147499" s="13" t="s">
        <v>21</v>
      </c>
    </row>
    <row r="147500" spans="1:1" x14ac:dyDescent="0.25">
      <c r="A147500" s="14" t="s">
        <v>93</v>
      </c>
    </row>
    <row r="147501" spans="1:1" x14ac:dyDescent="0.25">
      <c r="A147501" s="14" t="s">
        <v>94</v>
      </c>
    </row>
    <row r="147502" spans="1:1" x14ac:dyDescent="0.25">
      <c r="A147502" s="14" t="s">
        <v>100</v>
      </c>
    </row>
    <row r="147503" spans="1:1" x14ac:dyDescent="0.25">
      <c r="A147503" s="14" t="s">
        <v>101</v>
      </c>
    </row>
    <row r="147504" spans="1:1" x14ac:dyDescent="0.25">
      <c r="A147504" s="13" t="s">
        <v>24</v>
      </c>
    </row>
    <row r="147505" spans="1:1" x14ac:dyDescent="0.25">
      <c r="A147505" s="13" t="s">
        <v>84</v>
      </c>
    </row>
    <row r="147506" spans="1:1" x14ac:dyDescent="0.25">
      <c r="A147506" s="13" t="s">
        <v>107</v>
      </c>
    </row>
    <row r="147507" spans="1:1" x14ac:dyDescent="0.25">
      <c r="A147507" s="13" t="s">
        <v>102</v>
      </c>
    </row>
    <row r="147508" spans="1:1" x14ac:dyDescent="0.25">
      <c r="A147508" s="13" t="s">
        <v>103</v>
      </c>
    </row>
    <row r="147509" spans="1:1" x14ac:dyDescent="0.25">
      <c r="A147509" s="13" t="s">
        <v>104</v>
      </c>
    </row>
    <row r="147510" spans="1:1" x14ac:dyDescent="0.25">
      <c r="A147510" s="13" t="s">
        <v>105</v>
      </c>
    </row>
    <row r="147511" spans="1:1" x14ac:dyDescent="0.25">
      <c r="A147511" s="13" t="s">
        <v>106</v>
      </c>
    </row>
    <row r="163841" spans="1:1" x14ac:dyDescent="0.25">
      <c r="A163841" s="13" t="s">
        <v>0</v>
      </c>
    </row>
    <row r="163842" spans="1:1" x14ac:dyDescent="0.25">
      <c r="A163842" s="13" t="s">
        <v>126</v>
      </c>
    </row>
    <row r="163843" spans="1:1" x14ac:dyDescent="0.25">
      <c r="A163843" s="13" t="s">
        <v>1</v>
      </c>
    </row>
    <row r="163844" spans="1:1" x14ac:dyDescent="0.25">
      <c r="A163844" s="13" t="s">
        <v>2</v>
      </c>
    </row>
    <row r="163845" spans="1:1" x14ac:dyDescent="0.25">
      <c r="A163845" s="14" t="s">
        <v>25</v>
      </c>
    </row>
    <row r="163846" spans="1:1" x14ac:dyDescent="0.25">
      <c r="A163846" s="13" t="s">
        <v>127</v>
      </c>
    </row>
    <row r="163847" spans="1:1" x14ac:dyDescent="0.25">
      <c r="A163847" s="13" t="s">
        <v>128</v>
      </c>
    </row>
    <row r="163848" spans="1:1" x14ac:dyDescent="0.25">
      <c r="A163848" s="13" t="s">
        <v>89</v>
      </c>
    </row>
    <row r="163849" spans="1:1" x14ac:dyDescent="0.25">
      <c r="A163849" s="13" t="s">
        <v>22</v>
      </c>
    </row>
    <row r="163850" spans="1:1" x14ac:dyDescent="0.25">
      <c r="A163850" s="13" t="s">
        <v>3</v>
      </c>
    </row>
    <row r="163851" spans="1:1" x14ac:dyDescent="0.25">
      <c r="A163851" s="15" t="s">
        <v>96</v>
      </c>
    </row>
    <row r="163852" spans="1:1" x14ac:dyDescent="0.25">
      <c r="A163852" s="15" t="s">
        <v>95</v>
      </c>
    </row>
    <row r="163853" spans="1:1" x14ac:dyDescent="0.25">
      <c r="A163853" s="15" t="s">
        <v>4</v>
      </c>
    </row>
    <row r="163854" spans="1:1" x14ac:dyDescent="0.25">
      <c r="A163854" s="15" t="s">
        <v>119</v>
      </c>
    </row>
    <row r="163855" spans="1:1" x14ac:dyDescent="0.25">
      <c r="A163855" s="15" t="s">
        <v>5</v>
      </c>
    </row>
    <row r="163856" spans="1:1" x14ac:dyDescent="0.25">
      <c r="A163856" s="15" t="s">
        <v>6</v>
      </c>
    </row>
    <row r="163857" spans="1:1" x14ac:dyDescent="0.25">
      <c r="A163857" s="15" t="s">
        <v>7</v>
      </c>
    </row>
    <row r="163858" spans="1:1" x14ac:dyDescent="0.25">
      <c r="A163858" s="15" t="s">
        <v>8</v>
      </c>
    </row>
    <row r="163859" spans="1:1" x14ac:dyDescent="0.25">
      <c r="A163859" s="15" t="s">
        <v>9</v>
      </c>
    </row>
    <row r="163860" spans="1:1" x14ac:dyDescent="0.25">
      <c r="A163860" s="15" t="s">
        <v>10</v>
      </c>
    </row>
    <row r="163861" spans="1:1" x14ac:dyDescent="0.25">
      <c r="A163861" s="15" t="s">
        <v>11</v>
      </c>
    </row>
    <row r="163862" spans="1:1" x14ac:dyDescent="0.25">
      <c r="A163862" s="15" t="s">
        <v>12</v>
      </c>
    </row>
    <row r="163863" spans="1:1" x14ac:dyDescent="0.25">
      <c r="A163863" s="15" t="s">
        <v>13</v>
      </c>
    </row>
    <row r="163864" spans="1:1" x14ac:dyDescent="0.25">
      <c r="A163864" s="15" t="s">
        <v>14</v>
      </c>
    </row>
    <row r="163865" spans="1:1" x14ac:dyDescent="0.25">
      <c r="A163865" s="13" t="s">
        <v>31</v>
      </c>
    </row>
    <row r="163866" spans="1:1" x14ac:dyDescent="0.25">
      <c r="A163866" s="13" t="s">
        <v>88</v>
      </c>
    </row>
    <row r="163867" spans="1:1" x14ac:dyDescent="0.25">
      <c r="A163867" s="15" t="s">
        <v>30</v>
      </c>
    </row>
    <row r="163868" spans="1:1" x14ac:dyDescent="0.25">
      <c r="A163868" s="15" t="s">
        <v>26</v>
      </c>
    </row>
    <row r="163869" spans="1:1" x14ac:dyDescent="0.25">
      <c r="A163869" s="15" t="s">
        <v>27</v>
      </c>
    </row>
    <row r="163870" spans="1:1" x14ac:dyDescent="0.25">
      <c r="A163870" s="15" t="s">
        <v>28</v>
      </c>
    </row>
    <row r="163871" spans="1:1" x14ac:dyDescent="0.25">
      <c r="A163871" s="15" t="s">
        <v>90</v>
      </c>
    </row>
    <row r="163872" spans="1:1" x14ac:dyDescent="0.25">
      <c r="A163872" s="15" t="s">
        <v>91</v>
      </c>
    </row>
    <row r="163873" spans="1:1" x14ac:dyDescent="0.25">
      <c r="A163873" s="15" t="s">
        <v>186</v>
      </c>
    </row>
    <row r="163874" spans="1:1" x14ac:dyDescent="0.25">
      <c r="A163874" s="15" t="s">
        <v>187</v>
      </c>
    </row>
    <row r="163875" spans="1:1" x14ac:dyDescent="0.25">
      <c r="A163875" s="15" t="s">
        <v>188</v>
      </c>
    </row>
    <row r="163876" spans="1:1" x14ac:dyDescent="0.25">
      <c r="A163876" s="15" t="s">
        <v>189</v>
      </c>
    </row>
    <row r="163877" spans="1:1" x14ac:dyDescent="0.25">
      <c r="A163877" s="15" t="s">
        <v>190</v>
      </c>
    </row>
    <row r="163878" spans="1:1" x14ac:dyDescent="0.25">
      <c r="A163878" s="15" t="s">
        <v>191</v>
      </c>
    </row>
    <row r="163879" spans="1:1" x14ac:dyDescent="0.25">
      <c r="A163879" s="15" t="s">
        <v>192</v>
      </c>
    </row>
    <row r="163880" spans="1:1" x14ac:dyDescent="0.25">
      <c r="A163880" s="14" t="s">
        <v>48</v>
      </c>
    </row>
    <row r="163881" spans="1:1" x14ac:dyDescent="0.25">
      <c r="A163881" s="14" t="s">
        <v>120</v>
      </c>
    </row>
    <row r="163882" spans="1:1" x14ac:dyDescent="0.25">
      <c r="A163882" s="14" t="s">
        <v>87</v>
      </c>
    </row>
    <row r="163883" spans="1:1" x14ac:dyDescent="0.25">
      <c r="A163883" s="13" t="s">
        <v>21</v>
      </c>
    </row>
    <row r="163884" spans="1:1" x14ac:dyDescent="0.25">
      <c r="A163884" s="14" t="s">
        <v>93</v>
      </c>
    </row>
    <row r="163885" spans="1:1" x14ac:dyDescent="0.25">
      <c r="A163885" s="14" t="s">
        <v>94</v>
      </c>
    </row>
    <row r="163886" spans="1:1" x14ac:dyDescent="0.25">
      <c r="A163886" s="14" t="s">
        <v>100</v>
      </c>
    </row>
    <row r="163887" spans="1:1" x14ac:dyDescent="0.25">
      <c r="A163887" s="14" t="s">
        <v>101</v>
      </c>
    </row>
    <row r="163888" spans="1:1" x14ac:dyDescent="0.25">
      <c r="A163888" s="13" t="s">
        <v>24</v>
      </c>
    </row>
    <row r="163889" spans="1:1" x14ac:dyDescent="0.25">
      <c r="A163889" s="13" t="s">
        <v>84</v>
      </c>
    </row>
    <row r="163890" spans="1:1" x14ac:dyDescent="0.25">
      <c r="A163890" s="13" t="s">
        <v>107</v>
      </c>
    </row>
    <row r="163891" spans="1:1" x14ac:dyDescent="0.25">
      <c r="A163891" s="13" t="s">
        <v>102</v>
      </c>
    </row>
    <row r="163892" spans="1:1" x14ac:dyDescent="0.25">
      <c r="A163892" s="13" t="s">
        <v>103</v>
      </c>
    </row>
    <row r="163893" spans="1:1" x14ac:dyDescent="0.25">
      <c r="A163893" s="13" t="s">
        <v>104</v>
      </c>
    </row>
    <row r="163894" spans="1:1" x14ac:dyDescent="0.25">
      <c r="A163894" s="13" t="s">
        <v>105</v>
      </c>
    </row>
    <row r="163895" spans="1:1" x14ac:dyDescent="0.25">
      <c r="A163895" s="13" t="s">
        <v>106</v>
      </c>
    </row>
    <row r="180225" spans="1:1" x14ac:dyDescent="0.25">
      <c r="A180225" s="13" t="s">
        <v>0</v>
      </c>
    </row>
    <row r="180226" spans="1:1" x14ac:dyDescent="0.25">
      <c r="A180226" s="13" t="s">
        <v>126</v>
      </c>
    </row>
    <row r="180227" spans="1:1" x14ac:dyDescent="0.25">
      <c r="A180227" s="13" t="s">
        <v>1</v>
      </c>
    </row>
    <row r="180228" spans="1:1" x14ac:dyDescent="0.25">
      <c r="A180228" s="13" t="s">
        <v>2</v>
      </c>
    </row>
    <row r="180229" spans="1:1" x14ac:dyDescent="0.25">
      <c r="A180229" s="14" t="s">
        <v>25</v>
      </c>
    </row>
    <row r="180230" spans="1:1" x14ac:dyDescent="0.25">
      <c r="A180230" s="13" t="s">
        <v>127</v>
      </c>
    </row>
    <row r="180231" spans="1:1" x14ac:dyDescent="0.25">
      <c r="A180231" s="13" t="s">
        <v>128</v>
      </c>
    </row>
    <row r="180232" spans="1:1" x14ac:dyDescent="0.25">
      <c r="A180232" s="13" t="s">
        <v>89</v>
      </c>
    </row>
    <row r="180233" spans="1:1" x14ac:dyDescent="0.25">
      <c r="A180233" s="13" t="s">
        <v>22</v>
      </c>
    </row>
    <row r="180234" spans="1:1" x14ac:dyDescent="0.25">
      <c r="A180234" s="13" t="s">
        <v>3</v>
      </c>
    </row>
    <row r="180235" spans="1:1" x14ac:dyDescent="0.25">
      <c r="A180235" s="15" t="s">
        <v>96</v>
      </c>
    </row>
    <row r="180236" spans="1:1" x14ac:dyDescent="0.25">
      <c r="A180236" s="15" t="s">
        <v>95</v>
      </c>
    </row>
    <row r="180237" spans="1:1" x14ac:dyDescent="0.25">
      <c r="A180237" s="15" t="s">
        <v>4</v>
      </c>
    </row>
    <row r="180238" spans="1:1" x14ac:dyDescent="0.25">
      <c r="A180238" s="15" t="s">
        <v>119</v>
      </c>
    </row>
    <row r="180239" spans="1:1" x14ac:dyDescent="0.25">
      <c r="A180239" s="15" t="s">
        <v>5</v>
      </c>
    </row>
    <row r="180240" spans="1:1" x14ac:dyDescent="0.25">
      <c r="A180240" s="15" t="s">
        <v>6</v>
      </c>
    </row>
    <row r="180241" spans="1:1" x14ac:dyDescent="0.25">
      <c r="A180241" s="15" t="s">
        <v>7</v>
      </c>
    </row>
    <row r="180242" spans="1:1" x14ac:dyDescent="0.25">
      <c r="A180242" s="15" t="s">
        <v>8</v>
      </c>
    </row>
    <row r="180243" spans="1:1" x14ac:dyDescent="0.25">
      <c r="A180243" s="15" t="s">
        <v>9</v>
      </c>
    </row>
    <row r="180244" spans="1:1" x14ac:dyDescent="0.25">
      <c r="A180244" s="15" t="s">
        <v>10</v>
      </c>
    </row>
    <row r="180245" spans="1:1" x14ac:dyDescent="0.25">
      <c r="A180245" s="15" t="s">
        <v>11</v>
      </c>
    </row>
    <row r="180246" spans="1:1" x14ac:dyDescent="0.25">
      <c r="A180246" s="15" t="s">
        <v>12</v>
      </c>
    </row>
    <row r="180247" spans="1:1" x14ac:dyDescent="0.25">
      <c r="A180247" s="15" t="s">
        <v>13</v>
      </c>
    </row>
    <row r="180248" spans="1:1" x14ac:dyDescent="0.25">
      <c r="A180248" s="15" t="s">
        <v>14</v>
      </c>
    </row>
    <row r="180249" spans="1:1" x14ac:dyDescent="0.25">
      <c r="A180249" s="13" t="s">
        <v>31</v>
      </c>
    </row>
    <row r="180250" spans="1:1" x14ac:dyDescent="0.25">
      <c r="A180250" s="13" t="s">
        <v>88</v>
      </c>
    </row>
    <row r="180251" spans="1:1" x14ac:dyDescent="0.25">
      <c r="A180251" s="15" t="s">
        <v>30</v>
      </c>
    </row>
    <row r="180252" spans="1:1" x14ac:dyDescent="0.25">
      <c r="A180252" s="15" t="s">
        <v>26</v>
      </c>
    </row>
    <row r="180253" spans="1:1" x14ac:dyDescent="0.25">
      <c r="A180253" s="15" t="s">
        <v>27</v>
      </c>
    </row>
    <row r="180254" spans="1:1" x14ac:dyDescent="0.25">
      <c r="A180254" s="15" t="s">
        <v>28</v>
      </c>
    </row>
    <row r="180255" spans="1:1" x14ac:dyDescent="0.25">
      <c r="A180255" s="15" t="s">
        <v>90</v>
      </c>
    </row>
    <row r="180256" spans="1:1" x14ac:dyDescent="0.25">
      <c r="A180256" s="15" t="s">
        <v>91</v>
      </c>
    </row>
    <row r="180257" spans="1:1" x14ac:dyDescent="0.25">
      <c r="A180257" s="15" t="s">
        <v>186</v>
      </c>
    </row>
    <row r="180258" spans="1:1" x14ac:dyDescent="0.25">
      <c r="A180258" s="15" t="s">
        <v>187</v>
      </c>
    </row>
    <row r="180259" spans="1:1" x14ac:dyDescent="0.25">
      <c r="A180259" s="15" t="s">
        <v>188</v>
      </c>
    </row>
    <row r="180260" spans="1:1" x14ac:dyDescent="0.25">
      <c r="A180260" s="15" t="s">
        <v>189</v>
      </c>
    </row>
    <row r="180261" spans="1:1" x14ac:dyDescent="0.25">
      <c r="A180261" s="15" t="s">
        <v>190</v>
      </c>
    </row>
    <row r="180262" spans="1:1" x14ac:dyDescent="0.25">
      <c r="A180262" s="15" t="s">
        <v>191</v>
      </c>
    </row>
    <row r="180263" spans="1:1" x14ac:dyDescent="0.25">
      <c r="A180263" s="15" t="s">
        <v>192</v>
      </c>
    </row>
    <row r="180264" spans="1:1" x14ac:dyDescent="0.25">
      <c r="A180264" s="14" t="s">
        <v>48</v>
      </c>
    </row>
    <row r="180265" spans="1:1" x14ac:dyDescent="0.25">
      <c r="A180265" s="14" t="s">
        <v>120</v>
      </c>
    </row>
    <row r="180266" spans="1:1" x14ac:dyDescent="0.25">
      <c r="A180266" s="14" t="s">
        <v>87</v>
      </c>
    </row>
    <row r="180267" spans="1:1" x14ac:dyDescent="0.25">
      <c r="A180267" s="13" t="s">
        <v>21</v>
      </c>
    </row>
    <row r="180268" spans="1:1" x14ac:dyDescent="0.25">
      <c r="A180268" s="14" t="s">
        <v>93</v>
      </c>
    </row>
    <row r="180269" spans="1:1" x14ac:dyDescent="0.25">
      <c r="A180269" s="14" t="s">
        <v>94</v>
      </c>
    </row>
    <row r="180270" spans="1:1" x14ac:dyDescent="0.25">
      <c r="A180270" s="14" t="s">
        <v>100</v>
      </c>
    </row>
    <row r="180271" spans="1:1" x14ac:dyDescent="0.25">
      <c r="A180271" s="14" t="s">
        <v>101</v>
      </c>
    </row>
    <row r="180272" spans="1:1" x14ac:dyDescent="0.25">
      <c r="A180272" s="13" t="s">
        <v>24</v>
      </c>
    </row>
    <row r="180273" spans="1:1" x14ac:dyDescent="0.25">
      <c r="A180273" s="13" t="s">
        <v>84</v>
      </c>
    </row>
    <row r="180274" spans="1:1" x14ac:dyDescent="0.25">
      <c r="A180274" s="13" t="s">
        <v>107</v>
      </c>
    </row>
    <row r="180275" spans="1:1" x14ac:dyDescent="0.25">
      <c r="A180275" s="13" t="s">
        <v>102</v>
      </c>
    </row>
    <row r="180276" spans="1:1" x14ac:dyDescent="0.25">
      <c r="A180276" s="13" t="s">
        <v>103</v>
      </c>
    </row>
    <row r="180277" spans="1:1" x14ac:dyDescent="0.25">
      <c r="A180277" s="13" t="s">
        <v>104</v>
      </c>
    </row>
    <row r="180278" spans="1:1" x14ac:dyDescent="0.25">
      <c r="A180278" s="13" t="s">
        <v>105</v>
      </c>
    </row>
    <row r="180279" spans="1:1" x14ac:dyDescent="0.25">
      <c r="A180279" s="13" t="s">
        <v>106</v>
      </c>
    </row>
    <row r="196609" spans="1:1" x14ac:dyDescent="0.25">
      <c r="A196609" s="13" t="s">
        <v>0</v>
      </c>
    </row>
    <row r="196610" spans="1:1" x14ac:dyDescent="0.25">
      <c r="A196610" s="13" t="s">
        <v>126</v>
      </c>
    </row>
    <row r="196611" spans="1:1" x14ac:dyDescent="0.25">
      <c r="A196611" s="13" t="s">
        <v>1</v>
      </c>
    </row>
    <row r="196612" spans="1:1" x14ac:dyDescent="0.25">
      <c r="A196612" s="13" t="s">
        <v>2</v>
      </c>
    </row>
    <row r="196613" spans="1:1" x14ac:dyDescent="0.25">
      <c r="A196613" s="14" t="s">
        <v>25</v>
      </c>
    </row>
    <row r="196614" spans="1:1" x14ac:dyDescent="0.25">
      <c r="A196614" s="13" t="s">
        <v>127</v>
      </c>
    </row>
    <row r="196615" spans="1:1" x14ac:dyDescent="0.25">
      <c r="A196615" s="13" t="s">
        <v>128</v>
      </c>
    </row>
    <row r="196616" spans="1:1" x14ac:dyDescent="0.25">
      <c r="A196616" s="13" t="s">
        <v>89</v>
      </c>
    </row>
    <row r="196617" spans="1:1" x14ac:dyDescent="0.25">
      <c r="A196617" s="13" t="s">
        <v>22</v>
      </c>
    </row>
    <row r="196618" spans="1:1" x14ac:dyDescent="0.25">
      <c r="A196618" s="13" t="s">
        <v>3</v>
      </c>
    </row>
    <row r="196619" spans="1:1" x14ac:dyDescent="0.25">
      <c r="A196619" s="15" t="s">
        <v>96</v>
      </c>
    </row>
    <row r="196620" spans="1:1" x14ac:dyDescent="0.25">
      <c r="A196620" s="15" t="s">
        <v>95</v>
      </c>
    </row>
    <row r="196621" spans="1:1" x14ac:dyDescent="0.25">
      <c r="A196621" s="15" t="s">
        <v>4</v>
      </c>
    </row>
    <row r="196622" spans="1:1" x14ac:dyDescent="0.25">
      <c r="A196622" s="15" t="s">
        <v>119</v>
      </c>
    </row>
    <row r="196623" spans="1:1" x14ac:dyDescent="0.25">
      <c r="A196623" s="15" t="s">
        <v>5</v>
      </c>
    </row>
    <row r="196624" spans="1:1" x14ac:dyDescent="0.25">
      <c r="A196624" s="15" t="s">
        <v>6</v>
      </c>
    </row>
    <row r="196625" spans="1:1" x14ac:dyDescent="0.25">
      <c r="A196625" s="15" t="s">
        <v>7</v>
      </c>
    </row>
    <row r="196626" spans="1:1" x14ac:dyDescent="0.25">
      <c r="A196626" s="15" t="s">
        <v>8</v>
      </c>
    </row>
    <row r="196627" spans="1:1" x14ac:dyDescent="0.25">
      <c r="A196627" s="15" t="s">
        <v>9</v>
      </c>
    </row>
    <row r="196628" spans="1:1" x14ac:dyDescent="0.25">
      <c r="A196628" s="15" t="s">
        <v>10</v>
      </c>
    </row>
    <row r="196629" spans="1:1" x14ac:dyDescent="0.25">
      <c r="A196629" s="15" t="s">
        <v>11</v>
      </c>
    </row>
    <row r="196630" spans="1:1" x14ac:dyDescent="0.25">
      <c r="A196630" s="15" t="s">
        <v>12</v>
      </c>
    </row>
    <row r="196631" spans="1:1" x14ac:dyDescent="0.25">
      <c r="A196631" s="15" t="s">
        <v>13</v>
      </c>
    </row>
    <row r="196632" spans="1:1" x14ac:dyDescent="0.25">
      <c r="A196632" s="15" t="s">
        <v>14</v>
      </c>
    </row>
    <row r="196633" spans="1:1" x14ac:dyDescent="0.25">
      <c r="A196633" s="13" t="s">
        <v>31</v>
      </c>
    </row>
    <row r="196634" spans="1:1" x14ac:dyDescent="0.25">
      <c r="A196634" s="13" t="s">
        <v>88</v>
      </c>
    </row>
    <row r="196635" spans="1:1" x14ac:dyDescent="0.25">
      <c r="A196635" s="15" t="s">
        <v>30</v>
      </c>
    </row>
    <row r="196636" spans="1:1" x14ac:dyDescent="0.25">
      <c r="A196636" s="15" t="s">
        <v>26</v>
      </c>
    </row>
    <row r="196637" spans="1:1" x14ac:dyDescent="0.25">
      <c r="A196637" s="15" t="s">
        <v>27</v>
      </c>
    </row>
    <row r="196638" spans="1:1" x14ac:dyDescent="0.25">
      <c r="A196638" s="15" t="s">
        <v>28</v>
      </c>
    </row>
    <row r="196639" spans="1:1" x14ac:dyDescent="0.25">
      <c r="A196639" s="15" t="s">
        <v>90</v>
      </c>
    </row>
    <row r="196640" spans="1:1" x14ac:dyDescent="0.25">
      <c r="A196640" s="15" t="s">
        <v>91</v>
      </c>
    </row>
    <row r="196641" spans="1:1" x14ac:dyDescent="0.25">
      <c r="A196641" s="15" t="s">
        <v>186</v>
      </c>
    </row>
    <row r="196642" spans="1:1" x14ac:dyDescent="0.25">
      <c r="A196642" s="15" t="s">
        <v>187</v>
      </c>
    </row>
    <row r="196643" spans="1:1" x14ac:dyDescent="0.25">
      <c r="A196643" s="15" t="s">
        <v>188</v>
      </c>
    </row>
    <row r="196644" spans="1:1" x14ac:dyDescent="0.25">
      <c r="A196644" s="15" t="s">
        <v>189</v>
      </c>
    </row>
    <row r="196645" spans="1:1" x14ac:dyDescent="0.25">
      <c r="A196645" s="15" t="s">
        <v>190</v>
      </c>
    </row>
    <row r="196646" spans="1:1" x14ac:dyDescent="0.25">
      <c r="A196646" s="15" t="s">
        <v>191</v>
      </c>
    </row>
    <row r="196647" spans="1:1" x14ac:dyDescent="0.25">
      <c r="A196647" s="15" t="s">
        <v>192</v>
      </c>
    </row>
    <row r="196648" spans="1:1" x14ac:dyDescent="0.25">
      <c r="A196648" s="14" t="s">
        <v>48</v>
      </c>
    </row>
    <row r="196649" spans="1:1" x14ac:dyDescent="0.25">
      <c r="A196649" s="14" t="s">
        <v>120</v>
      </c>
    </row>
    <row r="196650" spans="1:1" x14ac:dyDescent="0.25">
      <c r="A196650" s="14" t="s">
        <v>87</v>
      </c>
    </row>
    <row r="196651" spans="1:1" x14ac:dyDescent="0.25">
      <c r="A196651" s="13" t="s">
        <v>21</v>
      </c>
    </row>
    <row r="196652" spans="1:1" x14ac:dyDescent="0.25">
      <c r="A196652" s="14" t="s">
        <v>93</v>
      </c>
    </row>
    <row r="196653" spans="1:1" x14ac:dyDescent="0.25">
      <c r="A196653" s="14" t="s">
        <v>94</v>
      </c>
    </row>
    <row r="196654" spans="1:1" x14ac:dyDescent="0.25">
      <c r="A196654" s="14" t="s">
        <v>100</v>
      </c>
    </row>
    <row r="196655" spans="1:1" x14ac:dyDescent="0.25">
      <c r="A196655" s="14" t="s">
        <v>101</v>
      </c>
    </row>
    <row r="196656" spans="1:1" x14ac:dyDescent="0.25">
      <c r="A196656" s="13" t="s">
        <v>24</v>
      </c>
    </row>
    <row r="196657" spans="1:1" x14ac:dyDescent="0.25">
      <c r="A196657" s="13" t="s">
        <v>84</v>
      </c>
    </row>
    <row r="196658" spans="1:1" x14ac:dyDescent="0.25">
      <c r="A196658" s="13" t="s">
        <v>107</v>
      </c>
    </row>
    <row r="196659" spans="1:1" x14ac:dyDescent="0.25">
      <c r="A196659" s="13" t="s">
        <v>102</v>
      </c>
    </row>
    <row r="196660" spans="1:1" x14ac:dyDescent="0.25">
      <c r="A196660" s="13" t="s">
        <v>103</v>
      </c>
    </row>
    <row r="196661" spans="1:1" x14ac:dyDescent="0.25">
      <c r="A196661" s="13" t="s">
        <v>104</v>
      </c>
    </row>
    <row r="196662" spans="1:1" x14ac:dyDescent="0.25">
      <c r="A196662" s="13" t="s">
        <v>105</v>
      </c>
    </row>
    <row r="196663" spans="1:1" x14ac:dyDescent="0.25">
      <c r="A196663" s="13" t="s">
        <v>106</v>
      </c>
    </row>
    <row r="212993" spans="1:1" x14ac:dyDescent="0.25">
      <c r="A212993" s="13" t="s">
        <v>0</v>
      </c>
    </row>
    <row r="212994" spans="1:1" x14ac:dyDescent="0.25">
      <c r="A212994" s="13" t="s">
        <v>126</v>
      </c>
    </row>
    <row r="212995" spans="1:1" x14ac:dyDescent="0.25">
      <c r="A212995" s="13" t="s">
        <v>1</v>
      </c>
    </row>
    <row r="212996" spans="1:1" x14ac:dyDescent="0.25">
      <c r="A212996" s="13" t="s">
        <v>2</v>
      </c>
    </row>
    <row r="212997" spans="1:1" x14ac:dyDescent="0.25">
      <c r="A212997" s="14" t="s">
        <v>25</v>
      </c>
    </row>
    <row r="212998" spans="1:1" x14ac:dyDescent="0.25">
      <c r="A212998" s="13" t="s">
        <v>127</v>
      </c>
    </row>
    <row r="212999" spans="1:1" x14ac:dyDescent="0.25">
      <c r="A212999" s="13" t="s">
        <v>128</v>
      </c>
    </row>
    <row r="213000" spans="1:1" x14ac:dyDescent="0.25">
      <c r="A213000" s="13" t="s">
        <v>89</v>
      </c>
    </row>
    <row r="213001" spans="1:1" x14ac:dyDescent="0.25">
      <c r="A213001" s="13" t="s">
        <v>22</v>
      </c>
    </row>
    <row r="213002" spans="1:1" x14ac:dyDescent="0.25">
      <c r="A213002" s="13" t="s">
        <v>3</v>
      </c>
    </row>
    <row r="213003" spans="1:1" x14ac:dyDescent="0.25">
      <c r="A213003" s="15" t="s">
        <v>96</v>
      </c>
    </row>
    <row r="213004" spans="1:1" x14ac:dyDescent="0.25">
      <c r="A213004" s="15" t="s">
        <v>95</v>
      </c>
    </row>
    <row r="213005" spans="1:1" x14ac:dyDescent="0.25">
      <c r="A213005" s="15" t="s">
        <v>4</v>
      </c>
    </row>
    <row r="213006" spans="1:1" x14ac:dyDescent="0.25">
      <c r="A213006" s="15" t="s">
        <v>119</v>
      </c>
    </row>
    <row r="213007" spans="1:1" x14ac:dyDescent="0.25">
      <c r="A213007" s="15" t="s">
        <v>5</v>
      </c>
    </row>
    <row r="213008" spans="1:1" x14ac:dyDescent="0.25">
      <c r="A213008" s="15" t="s">
        <v>6</v>
      </c>
    </row>
    <row r="213009" spans="1:1" x14ac:dyDescent="0.25">
      <c r="A213009" s="15" t="s">
        <v>7</v>
      </c>
    </row>
    <row r="213010" spans="1:1" x14ac:dyDescent="0.25">
      <c r="A213010" s="15" t="s">
        <v>8</v>
      </c>
    </row>
    <row r="213011" spans="1:1" x14ac:dyDescent="0.25">
      <c r="A213011" s="15" t="s">
        <v>9</v>
      </c>
    </row>
    <row r="213012" spans="1:1" x14ac:dyDescent="0.25">
      <c r="A213012" s="15" t="s">
        <v>10</v>
      </c>
    </row>
    <row r="213013" spans="1:1" x14ac:dyDescent="0.25">
      <c r="A213013" s="15" t="s">
        <v>11</v>
      </c>
    </row>
    <row r="213014" spans="1:1" x14ac:dyDescent="0.25">
      <c r="A213014" s="15" t="s">
        <v>12</v>
      </c>
    </row>
    <row r="213015" spans="1:1" x14ac:dyDescent="0.25">
      <c r="A213015" s="15" t="s">
        <v>13</v>
      </c>
    </row>
    <row r="213016" spans="1:1" x14ac:dyDescent="0.25">
      <c r="A213016" s="15" t="s">
        <v>14</v>
      </c>
    </row>
    <row r="213017" spans="1:1" x14ac:dyDescent="0.25">
      <c r="A213017" s="13" t="s">
        <v>31</v>
      </c>
    </row>
    <row r="213018" spans="1:1" x14ac:dyDescent="0.25">
      <c r="A213018" s="13" t="s">
        <v>88</v>
      </c>
    </row>
    <row r="213019" spans="1:1" x14ac:dyDescent="0.25">
      <c r="A213019" s="15" t="s">
        <v>30</v>
      </c>
    </row>
    <row r="213020" spans="1:1" x14ac:dyDescent="0.25">
      <c r="A213020" s="15" t="s">
        <v>26</v>
      </c>
    </row>
    <row r="213021" spans="1:1" x14ac:dyDescent="0.25">
      <c r="A213021" s="15" t="s">
        <v>27</v>
      </c>
    </row>
    <row r="213022" spans="1:1" x14ac:dyDescent="0.25">
      <c r="A213022" s="15" t="s">
        <v>28</v>
      </c>
    </row>
    <row r="213023" spans="1:1" x14ac:dyDescent="0.25">
      <c r="A213023" s="15" t="s">
        <v>90</v>
      </c>
    </row>
    <row r="213024" spans="1:1" x14ac:dyDescent="0.25">
      <c r="A213024" s="15" t="s">
        <v>91</v>
      </c>
    </row>
    <row r="213025" spans="1:1" x14ac:dyDescent="0.25">
      <c r="A213025" s="15" t="s">
        <v>186</v>
      </c>
    </row>
    <row r="213026" spans="1:1" x14ac:dyDescent="0.25">
      <c r="A213026" s="15" t="s">
        <v>187</v>
      </c>
    </row>
    <row r="213027" spans="1:1" x14ac:dyDescent="0.25">
      <c r="A213027" s="15" t="s">
        <v>188</v>
      </c>
    </row>
    <row r="213028" spans="1:1" x14ac:dyDescent="0.25">
      <c r="A213028" s="15" t="s">
        <v>189</v>
      </c>
    </row>
    <row r="213029" spans="1:1" x14ac:dyDescent="0.25">
      <c r="A213029" s="15" t="s">
        <v>190</v>
      </c>
    </row>
    <row r="213030" spans="1:1" x14ac:dyDescent="0.25">
      <c r="A213030" s="15" t="s">
        <v>191</v>
      </c>
    </row>
    <row r="213031" spans="1:1" x14ac:dyDescent="0.25">
      <c r="A213031" s="15" t="s">
        <v>192</v>
      </c>
    </row>
    <row r="213032" spans="1:1" x14ac:dyDescent="0.25">
      <c r="A213032" s="14" t="s">
        <v>48</v>
      </c>
    </row>
    <row r="213033" spans="1:1" x14ac:dyDescent="0.25">
      <c r="A213033" s="14" t="s">
        <v>120</v>
      </c>
    </row>
    <row r="213034" spans="1:1" x14ac:dyDescent="0.25">
      <c r="A213034" s="14" t="s">
        <v>87</v>
      </c>
    </row>
    <row r="213035" spans="1:1" x14ac:dyDescent="0.25">
      <c r="A213035" s="13" t="s">
        <v>21</v>
      </c>
    </row>
    <row r="213036" spans="1:1" x14ac:dyDescent="0.25">
      <c r="A213036" s="14" t="s">
        <v>93</v>
      </c>
    </row>
    <row r="213037" spans="1:1" x14ac:dyDescent="0.25">
      <c r="A213037" s="14" t="s">
        <v>94</v>
      </c>
    </row>
    <row r="213038" spans="1:1" x14ac:dyDescent="0.25">
      <c r="A213038" s="14" t="s">
        <v>100</v>
      </c>
    </row>
    <row r="213039" spans="1:1" x14ac:dyDescent="0.25">
      <c r="A213039" s="14" t="s">
        <v>101</v>
      </c>
    </row>
    <row r="213040" spans="1:1" x14ac:dyDescent="0.25">
      <c r="A213040" s="13" t="s">
        <v>24</v>
      </c>
    </row>
    <row r="213041" spans="1:1" x14ac:dyDescent="0.25">
      <c r="A213041" s="13" t="s">
        <v>84</v>
      </c>
    </row>
    <row r="213042" spans="1:1" x14ac:dyDescent="0.25">
      <c r="A213042" s="13" t="s">
        <v>107</v>
      </c>
    </row>
    <row r="213043" spans="1:1" x14ac:dyDescent="0.25">
      <c r="A213043" s="13" t="s">
        <v>102</v>
      </c>
    </row>
    <row r="213044" spans="1:1" x14ac:dyDescent="0.25">
      <c r="A213044" s="13" t="s">
        <v>103</v>
      </c>
    </row>
    <row r="213045" spans="1:1" x14ac:dyDescent="0.25">
      <c r="A213045" s="13" t="s">
        <v>104</v>
      </c>
    </row>
    <row r="213046" spans="1:1" x14ac:dyDescent="0.25">
      <c r="A213046" s="13" t="s">
        <v>105</v>
      </c>
    </row>
    <row r="213047" spans="1:1" x14ac:dyDescent="0.25">
      <c r="A213047" s="13" t="s">
        <v>106</v>
      </c>
    </row>
    <row r="229377" spans="1:1" x14ac:dyDescent="0.25">
      <c r="A229377" s="13" t="s">
        <v>0</v>
      </c>
    </row>
    <row r="229378" spans="1:1" x14ac:dyDescent="0.25">
      <c r="A229378" s="13" t="s">
        <v>126</v>
      </c>
    </row>
    <row r="229379" spans="1:1" x14ac:dyDescent="0.25">
      <c r="A229379" s="13" t="s">
        <v>1</v>
      </c>
    </row>
    <row r="229380" spans="1:1" x14ac:dyDescent="0.25">
      <c r="A229380" s="13" t="s">
        <v>2</v>
      </c>
    </row>
    <row r="229381" spans="1:1" x14ac:dyDescent="0.25">
      <c r="A229381" s="14" t="s">
        <v>25</v>
      </c>
    </row>
    <row r="229382" spans="1:1" x14ac:dyDescent="0.25">
      <c r="A229382" s="13" t="s">
        <v>127</v>
      </c>
    </row>
    <row r="229383" spans="1:1" x14ac:dyDescent="0.25">
      <c r="A229383" s="13" t="s">
        <v>128</v>
      </c>
    </row>
    <row r="229384" spans="1:1" x14ac:dyDescent="0.25">
      <c r="A229384" s="13" t="s">
        <v>89</v>
      </c>
    </row>
    <row r="229385" spans="1:1" x14ac:dyDescent="0.25">
      <c r="A229385" s="13" t="s">
        <v>22</v>
      </c>
    </row>
    <row r="229386" spans="1:1" x14ac:dyDescent="0.25">
      <c r="A229386" s="13" t="s">
        <v>3</v>
      </c>
    </row>
    <row r="229387" spans="1:1" x14ac:dyDescent="0.25">
      <c r="A229387" s="15" t="s">
        <v>96</v>
      </c>
    </row>
    <row r="229388" spans="1:1" x14ac:dyDescent="0.25">
      <c r="A229388" s="15" t="s">
        <v>95</v>
      </c>
    </row>
    <row r="229389" spans="1:1" x14ac:dyDescent="0.25">
      <c r="A229389" s="15" t="s">
        <v>4</v>
      </c>
    </row>
    <row r="229390" spans="1:1" x14ac:dyDescent="0.25">
      <c r="A229390" s="15" t="s">
        <v>119</v>
      </c>
    </row>
    <row r="229391" spans="1:1" x14ac:dyDescent="0.25">
      <c r="A229391" s="15" t="s">
        <v>5</v>
      </c>
    </row>
    <row r="229392" spans="1:1" x14ac:dyDescent="0.25">
      <c r="A229392" s="15" t="s">
        <v>6</v>
      </c>
    </row>
    <row r="229393" spans="1:1" x14ac:dyDescent="0.25">
      <c r="A229393" s="15" t="s">
        <v>7</v>
      </c>
    </row>
    <row r="229394" spans="1:1" x14ac:dyDescent="0.25">
      <c r="A229394" s="15" t="s">
        <v>8</v>
      </c>
    </row>
    <row r="229395" spans="1:1" x14ac:dyDescent="0.25">
      <c r="A229395" s="15" t="s">
        <v>9</v>
      </c>
    </row>
    <row r="229396" spans="1:1" x14ac:dyDescent="0.25">
      <c r="A229396" s="15" t="s">
        <v>10</v>
      </c>
    </row>
    <row r="229397" spans="1:1" x14ac:dyDescent="0.25">
      <c r="A229397" s="15" t="s">
        <v>11</v>
      </c>
    </row>
    <row r="229398" spans="1:1" x14ac:dyDescent="0.25">
      <c r="A229398" s="15" t="s">
        <v>12</v>
      </c>
    </row>
    <row r="229399" spans="1:1" x14ac:dyDescent="0.25">
      <c r="A229399" s="15" t="s">
        <v>13</v>
      </c>
    </row>
    <row r="229400" spans="1:1" x14ac:dyDescent="0.25">
      <c r="A229400" s="15" t="s">
        <v>14</v>
      </c>
    </row>
    <row r="229401" spans="1:1" x14ac:dyDescent="0.25">
      <c r="A229401" s="13" t="s">
        <v>31</v>
      </c>
    </row>
    <row r="229402" spans="1:1" x14ac:dyDescent="0.25">
      <c r="A229402" s="13" t="s">
        <v>88</v>
      </c>
    </row>
    <row r="229403" spans="1:1" x14ac:dyDescent="0.25">
      <c r="A229403" s="15" t="s">
        <v>30</v>
      </c>
    </row>
    <row r="229404" spans="1:1" x14ac:dyDescent="0.25">
      <c r="A229404" s="15" t="s">
        <v>26</v>
      </c>
    </row>
    <row r="229405" spans="1:1" x14ac:dyDescent="0.25">
      <c r="A229405" s="15" t="s">
        <v>27</v>
      </c>
    </row>
    <row r="229406" spans="1:1" x14ac:dyDescent="0.25">
      <c r="A229406" s="15" t="s">
        <v>28</v>
      </c>
    </row>
    <row r="229407" spans="1:1" x14ac:dyDescent="0.25">
      <c r="A229407" s="15" t="s">
        <v>90</v>
      </c>
    </row>
    <row r="229408" spans="1:1" x14ac:dyDescent="0.25">
      <c r="A229408" s="15" t="s">
        <v>91</v>
      </c>
    </row>
    <row r="229409" spans="1:1" x14ac:dyDescent="0.25">
      <c r="A229409" s="15" t="s">
        <v>186</v>
      </c>
    </row>
    <row r="229410" spans="1:1" x14ac:dyDescent="0.25">
      <c r="A229410" s="15" t="s">
        <v>187</v>
      </c>
    </row>
    <row r="229411" spans="1:1" x14ac:dyDescent="0.25">
      <c r="A229411" s="15" t="s">
        <v>188</v>
      </c>
    </row>
    <row r="229412" spans="1:1" x14ac:dyDescent="0.25">
      <c r="A229412" s="15" t="s">
        <v>189</v>
      </c>
    </row>
    <row r="229413" spans="1:1" x14ac:dyDescent="0.25">
      <c r="A229413" s="15" t="s">
        <v>190</v>
      </c>
    </row>
    <row r="229414" spans="1:1" x14ac:dyDescent="0.25">
      <c r="A229414" s="15" t="s">
        <v>191</v>
      </c>
    </row>
    <row r="229415" spans="1:1" x14ac:dyDescent="0.25">
      <c r="A229415" s="15" t="s">
        <v>192</v>
      </c>
    </row>
    <row r="229416" spans="1:1" x14ac:dyDescent="0.25">
      <c r="A229416" s="14" t="s">
        <v>48</v>
      </c>
    </row>
    <row r="229417" spans="1:1" x14ac:dyDescent="0.25">
      <c r="A229417" s="14" t="s">
        <v>120</v>
      </c>
    </row>
    <row r="229418" spans="1:1" x14ac:dyDescent="0.25">
      <c r="A229418" s="14" t="s">
        <v>87</v>
      </c>
    </row>
    <row r="229419" spans="1:1" x14ac:dyDescent="0.25">
      <c r="A229419" s="13" t="s">
        <v>21</v>
      </c>
    </row>
    <row r="229420" spans="1:1" x14ac:dyDescent="0.25">
      <c r="A229420" s="14" t="s">
        <v>93</v>
      </c>
    </row>
    <row r="229421" spans="1:1" x14ac:dyDescent="0.25">
      <c r="A229421" s="14" t="s">
        <v>94</v>
      </c>
    </row>
    <row r="229422" spans="1:1" x14ac:dyDescent="0.25">
      <c r="A229422" s="14" t="s">
        <v>100</v>
      </c>
    </row>
    <row r="229423" spans="1:1" x14ac:dyDescent="0.25">
      <c r="A229423" s="14" t="s">
        <v>101</v>
      </c>
    </row>
    <row r="229424" spans="1:1" x14ac:dyDescent="0.25">
      <c r="A229424" s="13" t="s">
        <v>24</v>
      </c>
    </row>
    <row r="229425" spans="1:1" x14ac:dyDescent="0.25">
      <c r="A229425" s="13" t="s">
        <v>84</v>
      </c>
    </row>
    <row r="229426" spans="1:1" x14ac:dyDescent="0.25">
      <c r="A229426" s="13" t="s">
        <v>107</v>
      </c>
    </row>
    <row r="229427" spans="1:1" x14ac:dyDescent="0.25">
      <c r="A229427" s="13" t="s">
        <v>102</v>
      </c>
    </row>
    <row r="229428" spans="1:1" x14ac:dyDescent="0.25">
      <c r="A229428" s="13" t="s">
        <v>103</v>
      </c>
    </row>
    <row r="229429" spans="1:1" x14ac:dyDescent="0.25">
      <c r="A229429" s="13" t="s">
        <v>104</v>
      </c>
    </row>
    <row r="229430" spans="1:1" x14ac:dyDescent="0.25">
      <c r="A229430" s="13" t="s">
        <v>105</v>
      </c>
    </row>
    <row r="229431" spans="1:1" x14ac:dyDescent="0.25">
      <c r="A229431" s="13" t="s">
        <v>106</v>
      </c>
    </row>
    <row r="245761" spans="1:1" x14ac:dyDescent="0.25">
      <c r="A245761" s="13" t="s">
        <v>0</v>
      </c>
    </row>
    <row r="245762" spans="1:1" x14ac:dyDescent="0.25">
      <c r="A245762" s="13" t="s">
        <v>126</v>
      </c>
    </row>
    <row r="245763" spans="1:1" x14ac:dyDescent="0.25">
      <c r="A245763" s="13" t="s">
        <v>1</v>
      </c>
    </row>
    <row r="245764" spans="1:1" x14ac:dyDescent="0.25">
      <c r="A245764" s="13" t="s">
        <v>2</v>
      </c>
    </row>
    <row r="245765" spans="1:1" x14ac:dyDescent="0.25">
      <c r="A245765" s="14" t="s">
        <v>25</v>
      </c>
    </row>
    <row r="245766" spans="1:1" x14ac:dyDescent="0.25">
      <c r="A245766" s="13" t="s">
        <v>127</v>
      </c>
    </row>
    <row r="245767" spans="1:1" x14ac:dyDescent="0.25">
      <c r="A245767" s="13" t="s">
        <v>128</v>
      </c>
    </row>
    <row r="245768" spans="1:1" x14ac:dyDescent="0.25">
      <c r="A245768" s="13" t="s">
        <v>89</v>
      </c>
    </row>
    <row r="245769" spans="1:1" x14ac:dyDescent="0.25">
      <c r="A245769" s="13" t="s">
        <v>22</v>
      </c>
    </row>
    <row r="245770" spans="1:1" x14ac:dyDescent="0.25">
      <c r="A245770" s="13" t="s">
        <v>3</v>
      </c>
    </row>
    <row r="245771" spans="1:1" x14ac:dyDescent="0.25">
      <c r="A245771" s="15" t="s">
        <v>96</v>
      </c>
    </row>
    <row r="245772" spans="1:1" x14ac:dyDescent="0.25">
      <c r="A245772" s="15" t="s">
        <v>95</v>
      </c>
    </row>
    <row r="245773" spans="1:1" x14ac:dyDescent="0.25">
      <c r="A245773" s="15" t="s">
        <v>4</v>
      </c>
    </row>
    <row r="245774" spans="1:1" x14ac:dyDescent="0.25">
      <c r="A245774" s="15" t="s">
        <v>119</v>
      </c>
    </row>
    <row r="245775" spans="1:1" x14ac:dyDescent="0.25">
      <c r="A245775" s="15" t="s">
        <v>5</v>
      </c>
    </row>
    <row r="245776" spans="1:1" x14ac:dyDescent="0.25">
      <c r="A245776" s="15" t="s">
        <v>6</v>
      </c>
    </row>
    <row r="245777" spans="1:1" x14ac:dyDescent="0.25">
      <c r="A245777" s="15" t="s">
        <v>7</v>
      </c>
    </row>
    <row r="245778" spans="1:1" x14ac:dyDescent="0.25">
      <c r="A245778" s="15" t="s">
        <v>8</v>
      </c>
    </row>
    <row r="245779" spans="1:1" x14ac:dyDescent="0.25">
      <c r="A245779" s="15" t="s">
        <v>9</v>
      </c>
    </row>
    <row r="245780" spans="1:1" x14ac:dyDescent="0.25">
      <c r="A245780" s="15" t="s">
        <v>10</v>
      </c>
    </row>
    <row r="245781" spans="1:1" x14ac:dyDescent="0.25">
      <c r="A245781" s="15" t="s">
        <v>11</v>
      </c>
    </row>
    <row r="245782" spans="1:1" x14ac:dyDescent="0.25">
      <c r="A245782" s="15" t="s">
        <v>12</v>
      </c>
    </row>
    <row r="245783" spans="1:1" x14ac:dyDescent="0.25">
      <c r="A245783" s="15" t="s">
        <v>13</v>
      </c>
    </row>
    <row r="245784" spans="1:1" x14ac:dyDescent="0.25">
      <c r="A245784" s="15" t="s">
        <v>14</v>
      </c>
    </row>
    <row r="245785" spans="1:1" x14ac:dyDescent="0.25">
      <c r="A245785" s="13" t="s">
        <v>31</v>
      </c>
    </row>
    <row r="245786" spans="1:1" x14ac:dyDescent="0.25">
      <c r="A245786" s="13" t="s">
        <v>88</v>
      </c>
    </row>
    <row r="245787" spans="1:1" x14ac:dyDescent="0.25">
      <c r="A245787" s="15" t="s">
        <v>30</v>
      </c>
    </row>
    <row r="245788" spans="1:1" x14ac:dyDescent="0.25">
      <c r="A245788" s="15" t="s">
        <v>26</v>
      </c>
    </row>
    <row r="245789" spans="1:1" x14ac:dyDescent="0.25">
      <c r="A245789" s="15" t="s">
        <v>27</v>
      </c>
    </row>
    <row r="245790" spans="1:1" x14ac:dyDescent="0.25">
      <c r="A245790" s="15" t="s">
        <v>28</v>
      </c>
    </row>
    <row r="245791" spans="1:1" x14ac:dyDescent="0.25">
      <c r="A245791" s="15" t="s">
        <v>90</v>
      </c>
    </row>
    <row r="245792" spans="1:1" x14ac:dyDescent="0.25">
      <c r="A245792" s="15" t="s">
        <v>91</v>
      </c>
    </row>
    <row r="245793" spans="1:1" x14ac:dyDescent="0.25">
      <c r="A245793" s="15" t="s">
        <v>186</v>
      </c>
    </row>
    <row r="245794" spans="1:1" x14ac:dyDescent="0.25">
      <c r="A245794" s="15" t="s">
        <v>187</v>
      </c>
    </row>
    <row r="245795" spans="1:1" x14ac:dyDescent="0.25">
      <c r="A245795" s="15" t="s">
        <v>188</v>
      </c>
    </row>
    <row r="245796" spans="1:1" x14ac:dyDescent="0.25">
      <c r="A245796" s="15" t="s">
        <v>189</v>
      </c>
    </row>
    <row r="245797" spans="1:1" x14ac:dyDescent="0.25">
      <c r="A245797" s="15" t="s">
        <v>190</v>
      </c>
    </row>
    <row r="245798" spans="1:1" x14ac:dyDescent="0.25">
      <c r="A245798" s="15" t="s">
        <v>191</v>
      </c>
    </row>
    <row r="245799" spans="1:1" x14ac:dyDescent="0.25">
      <c r="A245799" s="15" t="s">
        <v>192</v>
      </c>
    </row>
    <row r="245800" spans="1:1" x14ac:dyDescent="0.25">
      <c r="A245800" s="14" t="s">
        <v>48</v>
      </c>
    </row>
    <row r="245801" spans="1:1" x14ac:dyDescent="0.25">
      <c r="A245801" s="14" t="s">
        <v>120</v>
      </c>
    </row>
    <row r="245802" spans="1:1" x14ac:dyDescent="0.25">
      <c r="A245802" s="14" t="s">
        <v>87</v>
      </c>
    </row>
    <row r="245803" spans="1:1" x14ac:dyDescent="0.25">
      <c r="A245803" s="13" t="s">
        <v>21</v>
      </c>
    </row>
    <row r="245804" spans="1:1" x14ac:dyDescent="0.25">
      <c r="A245804" s="14" t="s">
        <v>93</v>
      </c>
    </row>
    <row r="245805" spans="1:1" x14ac:dyDescent="0.25">
      <c r="A245805" s="14" t="s">
        <v>94</v>
      </c>
    </row>
    <row r="245806" spans="1:1" x14ac:dyDescent="0.25">
      <c r="A245806" s="14" t="s">
        <v>100</v>
      </c>
    </row>
    <row r="245807" spans="1:1" x14ac:dyDescent="0.25">
      <c r="A245807" s="14" t="s">
        <v>101</v>
      </c>
    </row>
    <row r="245808" spans="1:1" x14ac:dyDescent="0.25">
      <c r="A245808" s="13" t="s">
        <v>24</v>
      </c>
    </row>
    <row r="245809" spans="1:1" x14ac:dyDescent="0.25">
      <c r="A245809" s="13" t="s">
        <v>84</v>
      </c>
    </row>
    <row r="245810" spans="1:1" x14ac:dyDescent="0.25">
      <c r="A245810" s="13" t="s">
        <v>107</v>
      </c>
    </row>
    <row r="245811" spans="1:1" x14ac:dyDescent="0.25">
      <c r="A245811" s="13" t="s">
        <v>102</v>
      </c>
    </row>
    <row r="245812" spans="1:1" x14ac:dyDescent="0.25">
      <c r="A245812" s="13" t="s">
        <v>103</v>
      </c>
    </row>
    <row r="245813" spans="1:1" x14ac:dyDescent="0.25">
      <c r="A245813" s="13" t="s">
        <v>104</v>
      </c>
    </row>
    <row r="245814" spans="1:1" x14ac:dyDescent="0.25">
      <c r="A245814" s="13" t="s">
        <v>105</v>
      </c>
    </row>
    <row r="245815" spans="1:1" x14ac:dyDescent="0.25">
      <c r="A245815" s="13" t="s">
        <v>106</v>
      </c>
    </row>
    <row r="262145" spans="1:1" x14ac:dyDescent="0.25">
      <c r="A262145" s="13" t="s">
        <v>0</v>
      </c>
    </row>
    <row r="262146" spans="1:1" x14ac:dyDescent="0.25">
      <c r="A262146" s="13" t="s">
        <v>126</v>
      </c>
    </row>
    <row r="262147" spans="1:1" x14ac:dyDescent="0.25">
      <c r="A262147" s="13" t="s">
        <v>1</v>
      </c>
    </row>
    <row r="262148" spans="1:1" x14ac:dyDescent="0.25">
      <c r="A262148" s="13" t="s">
        <v>2</v>
      </c>
    </row>
    <row r="262149" spans="1:1" x14ac:dyDescent="0.25">
      <c r="A262149" s="14" t="s">
        <v>25</v>
      </c>
    </row>
    <row r="262150" spans="1:1" x14ac:dyDescent="0.25">
      <c r="A262150" s="13" t="s">
        <v>127</v>
      </c>
    </row>
    <row r="262151" spans="1:1" x14ac:dyDescent="0.25">
      <c r="A262151" s="13" t="s">
        <v>128</v>
      </c>
    </row>
    <row r="262152" spans="1:1" x14ac:dyDescent="0.25">
      <c r="A262152" s="13" t="s">
        <v>89</v>
      </c>
    </row>
    <row r="262153" spans="1:1" x14ac:dyDescent="0.25">
      <c r="A262153" s="13" t="s">
        <v>22</v>
      </c>
    </row>
    <row r="262154" spans="1:1" x14ac:dyDescent="0.25">
      <c r="A262154" s="13" t="s">
        <v>3</v>
      </c>
    </row>
    <row r="262155" spans="1:1" x14ac:dyDescent="0.25">
      <c r="A262155" s="15" t="s">
        <v>96</v>
      </c>
    </row>
    <row r="262156" spans="1:1" x14ac:dyDescent="0.25">
      <c r="A262156" s="15" t="s">
        <v>95</v>
      </c>
    </row>
    <row r="262157" spans="1:1" x14ac:dyDescent="0.25">
      <c r="A262157" s="15" t="s">
        <v>4</v>
      </c>
    </row>
    <row r="262158" spans="1:1" x14ac:dyDescent="0.25">
      <c r="A262158" s="15" t="s">
        <v>119</v>
      </c>
    </row>
    <row r="262159" spans="1:1" x14ac:dyDescent="0.25">
      <c r="A262159" s="15" t="s">
        <v>5</v>
      </c>
    </row>
    <row r="262160" spans="1:1" x14ac:dyDescent="0.25">
      <c r="A262160" s="15" t="s">
        <v>6</v>
      </c>
    </row>
    <row r="262161" spans="1:1" x14ac:dyDescent="0.25">
      <c r="A262161" s="15" t="s">
        <v>7</v>
      </c>
    </row>
    <row r="262162" spans="1:1" x14ac:dyDescent="0.25">
      <c r="A262162" s="15" t="s">
        <v>8</v>
      </c>
    </row>
    <row r="262163" spans="1:1" x14ac:dyDescent="0.25">
      <c r="A262163" s="15" t="s">
        <v>9</v>
      </c>
    </row>
    <row r="262164" spans="1:1" x14ac:dyDescent="0.25">
      <c r="A262164" s="15" t="s">
        <v>10</v>
      </c>
    </row>
    <row r="262165" spans="1:1" x14ac:dyDescent="0.25">
      <c r="A262165" s="15" t="s">
        <v>11</v>
      </c>
    </row>
    <row r="262166" spans="1:1" x14ac:dyDescent="0.25">
      <c r="A262166" s="15" t="s">
        <v>12</v>
      </c>
    </row>
    <row r="262167" spans="1:1" x14ac:dyDescent="0.25">
      <c r="A262167" s="15" t="s">
        <v>13</v>
      </c>
    </row>
    <row r="262168" spans="1:1" x14ac:dyDescent="0.25">
      <c r="A262168" s="15" t="s">
        <v>14</v>
      </c>
    </row>
    <row r="262169" spans="1:1" x14ac:dyDescent="0.25">
      <c r="A262169" s="13" t="s">
        <v>31</v>
      </c>
    </row>
    <row r="262170" spans="1:1" x14ac:dyDescent="0.25">
      <c r="A262170" s="13" t="s">
        <v>88</v>
      </c>
    </row>
    <row r="262171" spans="1:1" x14ac:dyDescent="0.25">
      <c r="A262171" s="15" t="s">
        <v>30</v>
      </c>
    </row>
    <row r="262172" spans="1:1" x14ac:dyDescent="0.25">
      <c r="A262172" s="15" t="s">
        <v>26</v>
      </c>
    </row>
    <row r="262173" spans="1:1" x14ac:dyDescent="0.25">
      <c r="A262173" s="15" t="s">
        <v>27</v>
      </c>
    </row>
    <row r="262174" spans="1:1" x14ac:dyDescent="0.25">
      <c r="A262174" s="15" t="s">
        <v>28</v>
      </c>
    </row>
    <row r="262175" spans="1:1" x14ac:dyDescent="0.25">
      <c r="A262175" s="15" t="s">
        <v>90</v>
      </c>
    </row>
    <row r="262176" spans="1:1" x14ac:dyDescent="0.25">
      <c r="A262176" s="15" t="s">
        <v>91</v>
      </c>
    </row>
    <row r="262177" spans="1:1" x14ac:dyDescent="0.25">
      <c r="A262177" s="15" t="s">
        <v>186</v>
      </c>
    </row>
    <row r="262178" spans="1:1" x14ac:dyDescent="0.25">
      <c r="A262178" s="15" t="s">
        <v>187</v>
      </c>
    </row>
    <row r="262179" spans="1:1" x14ac:dyDescent="0.25">
      <c r="A262179" s="15" t="s">
        <v>188</v>
      </c>
    </row>
    <row r="262180" spans="1:1" x14ac:dyDescent="0.25">
      <c r="A262180" s="15" t="s">
        <v>189</v>
      </c>
    </row>
    <row r="262181" spans="1:1" x14ac:dyDescent="0.25">
      <c r="A262181" s="15" t="s">
        <v>190</v>
      </c>
    </row>
    <row r="262182" spans="1:1" x14ac:dyDescent="0.25">
      <c r="A262182" s="15" t="s">
        <v>191</v>
      </c>
    </row>
    <row r="262183" spans="1:1" x14ac:dyDescent="0.25">
      <c r="A262183" s="15" t="s">
        <v>192</v>
      </c>
    </row>
    <row r="262184" spans="1:1" x14ac:dyDescent="0.25">
      <c r="A262184" s="14" t="s">
        <v>48</v>
      </c>
    </row>
    <row r="262185" spans="1:1" x14ac:dyDescent="0.25">
      <c r="A262185" s="14" t="s">
        <v>120</v>
      </c>
    </row>
    <row r="262186" spans="1:1" x14ac:dyDescent="0.25">
      <c r="A262186" s="14" t="s">
        <v>87</v>
      </c>
    </row>
    <row r="262187" spans="1:1" x14ac:dyDescent="0.25">
      <c r="A262187" s="13" t="s">
        <v>21</v>
      </c>
    </row>
    <row r="262188" spans="1:1" x14ac:dyDescent="0.25">
      <c r="A262188" s="14" t="s">
        <v>93</v>
      </c>
    </row>
    <row r="262189" spans="1:1" x14ac:dyDescent="0.25">
      <c r="A262189" s="14" t="s">
        <v>94</v>
      </c>
    </row>
    <row r="262190" spans="1:1" x14ac:dyDescent="0.25">
      <c r="A262190" s="14" t="s">
        <v>100</v>
      </c>
    </row>
    <row r="262191" spans="1:1" x14ac:dyDescent="0.25">
      <c r="A262191" s="14" t="s">
        <v>101</v>
      </c>
    </row>
    <row r="262192" spans="1:1" x14ac:dyDescent="0.25">
      <c r="A262192" s="13" t="s">
        <v>24</v>
      </c>
    </row>
    <row r="262193" spans="1:1" x14ac:dyDescent="0.25">
      <c r="A262193" s="13" t="s">
        <v>84</v>
      </c>
    </row>
    <row r="262194" spans="1:1" x14ac:dyDescent="0.25">
      <c r="A262194" s="13" t="s">
        <v>107</v>
      </c>
    </row>
    <row r="262195" spans="1:1" x14ac:dyDescent="0.25">
      <c r="A262195" s="13" t="s">
        <v>102</v>
      </c>
    </row>
    <row r="262196" spans="1:1" x14ac:dyDescent="0.25">
      <c r="A262196" s="13" t="s">
        <v>103</v>
      </c>
    </row>
    <row r="262197" spans="1:1" x14ac:dyDescent="0.25">
      <c r="A262197" s="13" t="s">
        <v>104</v>
      </c>
    </row>
    <row r="262198" spans="1:1" x14ac:dyDescent="0.25">
      <c r="A262198" s="13" t="s">
        <v>105</v>
      </c>
    </row>
    <row r="262199" spans="1:1" x14ac:dyDescent="0.25">
      <c r="A262199" s="13" t="s">
        <v>106</v>
      </c>
    </row>
    <row r="278529" spans="1:1" x14ac:dyDescent="0.25">
      <c r="A278529" s="13" t="s">
        <v>0</v>
      </c>
    </row>
    <row r="278530" spans="1:1" x14ac:dyDescent="0.25">
      <c r="A278530" s="13" t="s">
        <v>126</v>
      </c>
    </row>
    <row r="278531" spans="1:1" x14ac:dyDescent="0.25">
      <c r="A278531" s="13" t="s">
        <v>1</v>
      </c>
    </row>
    <row r="278532" spans="1:1" x14ac:dyDescent="0.25">
      <c r="A278532" s="13" t="s">
        <v>2</v>
      </c>
    </row>
    <row r="278533" spans="1:1" x14ac:dyDescent="0.25">
      <c r="A278533" s="14" t="s">
        <v>25</v>
      </c>
    </row>
    <row r="278534" spans="1:1" x14ac:dyDescent="0.25">
      <c r="A278534" s="13" t="s">
        <v>127</v>
      </c>
    </row>
    <row r="278535" spans="1:1" x14ac:dyDescent="0.25">
      <c r="A278535" s="13" t="s">
        <v>128</v>
      </c>
    </row>
    <row r="278536" spans="1:1" x14ac:dyDescent="0.25">
      <c r="A278536" s="13" t="s">
        <v>89</v>
      </c>
    </row>
    <row r="278537" spans="1:1" x14ac:dyDescent="0.25">
      <c r="A278537" s="13" t="s">
        <v>22</v>
      </c>
    </row>
    <row r="278538" spans="1:1" x14ac:dyDescent="0.25">
      <c r="A278538" s="13" t="s">
        <v>3</v>
      </c>
    </row>
    <row r="278539" spans="1:1" x14ac:dyDescent="0.25">
      <c r="A278539" s="15" t="s">
        <v>96</v>
      </c>
    </row>
    <row r="278540" spans="1:1" x14ac:dyDescent="0.25">
      <c r="A278540" s="15" t="s">
        <v>95</v>
      </c>
    </row>
    <row r="278541" spans="1:1" x14ac:dyDescent="0.25">
      <c r="A278541" s="15" t="s">
        <v>4</v>
      </c>
    </row>
    <row r="278542" spans="1:1" x14ac:dyDescent="0.25">
      <c r="A278542" s="15" t="s">
        <v>119</v>
      </c>
    </row>
    <row r="278543" spans="1:1" x14ac:dyDescent="0.25">
      <c r="A278543" s="15" t="s">
        <v>5</v>
      </c>
    </row>
    <row r="278544" spans="1:1" x14ac:dyDescent="0.25">
      <c r="A278544" s="15" t="s">
        <v>6</v>
      </c>
    </row>
    <row r="278545" spans="1:1" x14ac:dyDescent="0.25">
      <c r="A278545" s="15" t="s">
        <v>7</v>
      </c>
    </row>
    <row r="278546" spans="1:1" x14ac:dyDescent="0.25">
      <c r="A278546" s="15" t="s">
        <v>8</v>
      </c>
    </row>
    <row r="278547" spans="1:1" x14ac:dyDescent="0.25">
      <c r="A278547" s="15" t="s">
        <v>9</v>
      </c>
    </row>
    <row r="278548" spans="1:1" x14ac:dyDescent="0.25">
      <c r="A278548" s="15" t="s">
        <v>10</v>
      </c>
    </row>
    <row r="278549" spans="1:1" x14ac:dyDescent="0.25">
      <c r="A278549" s="15" t="s">
        <v>11</v>
      </c>
    </row>
    <row r="278550" spans="1:1" x14ac:dyDescent="0.25">
      <c r="A278550" s="15" t="s">
        <v>12</v>
      </c>
    </row>
    <row r="278551" spans="1:1" x14ac:dyDescent="0.25">
      <c r="A278551" s="15" t="s">
        <v>13</v>
      </c>
    </row>
    <row r="278552" spans="1:1" x14ac:dyDescent="0.25">
      <c r="A278552" s="15" t="s">
        <v>14</v>
      </c>
    </row>
    <row r="278553" spans="1:1" x14ac:dyDescent="0.25">
      <c r="A278553" s="13" t="s">
        <v>31</v>
      </c>
    </row>
    <row r="278554" spans="1:1" x14ac:dyDescent="0.25">
      <c r="A278554" s="13" t="s">
        <v>88</v>
      </c>
    </row>
    <row r="278555" spans="1:1" x14ac:dyDescent="0.25">
      <c r="A278555" s="15" t="s">
        <v>30</v>
      </c>
    </row>
    <row r="278556" spans="1:1" x14ac:dyDescent="0.25">
      <c r="A278556" s="15" t="s">
        <v>26</v>
      </c>
    </row>
    <row r="278557" spans="1:1" x14ac:dyDescent="0.25">
      <c r="A278557" s="15" t="s">
        <v>27</v>
      </c>
    </row>
    <row r="278558" spans="1:1" x14ac:dyDescent="0.25">
      <c r="A278558" s="15" t="s">
        <v>28</v>
      </c>
    </row>
    <row r="278559" spans="1:1" x14ac:dyDescent="0.25">
      <c r="A278559" s="15" t="s">
        <v>90</v>
      </c>
    </row>
    <row r="278560" spans="1:1" x14ac:dyDescent="0.25">
      <c r="A278560" s="15" t="s">
        <v>91</v>
      </c>
    </row>
    <row r="278561" spans="1:1" x14ac:dyDescent="0.25">
      <c r="A278561" s="15" t="s">
        <v>186</v>
      </c>
    </row>
    <row r="278562" spans="1:1" x14ac:dyDescent="0.25">
      <c r="A278562" s="15" t="s">
        <v>187</v>
      </c>
    </row>
    <row r="278563" spans="1:1" x14ac:dyDescent="0.25">
      <c r="A278563" s="15" t="s">
        <v>188</v>
      </c>
    </row>
    <row r="278564" spans="1:1" x14ac:dyDescent="0.25">
      <c r="A278564" s="15" t="s">
        <v>189</v>
      </c>
    </row>
    <row r="278565" spans="1:1" x14ac:dyDescent="0.25">
      <c r="A278565" s="15" t="s">
        <v>190</v>
      </c>
    </row>
    <row r="278566" spans="1:1" x14ac:dyDescent="0.25">
      <c r="A278566" s="15" t="s">
        <v>191</v>
      </c>
    </row>
    <row r="278567" spans="1:1" x14ac:dyDescent="0.25">
      <c r="A278567" s="15" t="s">
        <v>192</v>
      </c>
    </row>
    <row r="278568" spans="1:1" x14ac:dyDescent="0.25">
      <c r="A278568" s="14" t="s">
        <v>48</v>
      </c>
    </row>
    <row r="278569" spans="1:1" x14ac:dyDescent="0.25">
      <c r="A278569" s="14" t="s">
        <v>120</v>
      </c>
    </row>
    <row r="278570" spans="1:1" x14ac:dyDescent="0.25">
      <c r="A278570" s="14" t="s">
        <v>87</v>
      </c>
    </row>
    <row r="278571" spans="1:1" x14ac:dyDescent="0.25">
      <c r="A278571" s="13" t="s">
        <v>21</v>
      </c>
    </row>
    <row r="278572" spans="1:1" x14ac:dyDescent="0.25">
      <c r="A278572" s="14" t="s">
        <v>93</v>
      </c>
    </row>
    <row r="278573" spans="1:1" x14ac:dyDescent="0.25">
      <c r="A278573" s="14" t="s">
        <v>94</v>
      </c>
    </row>
    <row r="278574" spans="1:1" x14ac:dyDescent="0.25">
      <c r="A278574" s="14" t="s">
        <v>100</v>
      </c>
    </row>
    <row r="278575" spans="1:1" x14ac:dyDescent="0.25">
      <c r="A278575" s="14" t="s">
        <v>101</v>
      </c>
    </row>
    <row r="278576" spans="1:1" x14ac:dyDescent="0.25">
      <c r="A278576" s="13" t="s">
        <v>24</v>
      </c>
    </row>
    <row r="278577" spans="1:1" x14ac:dyDescent="0.25">
      <c r="A278577" s="13" t="s">
        <v>84</v>
      </c>
    </row>
    <row r="278578" spans="1:1" x14ac:dyDescent="0.25">
      <c r="A278578" s="13" t="s">
        <v>107</v>
      </c>
    </row>
    <row r="278579" spans="1:1" x14ac:dyDescent="0.25">
      <c r="A278579" s="13" t="s">
        <v>102</v>
      </c>
    </row>
    <row r="278580" spans="1:1" x14ac:dyDescent="0.25">
      <c r="A278580" s="13" t="s">
        <v>103</v>
      </c>
    </row>
    <row r="278581" spans="1:1" x14ac:dyDescent="0.25">
      <c r="A278581" s="13" t="s">
        <v>104</v>
      </c>
    </row>
    <row r="278582" spans="1:1" x14ac:dyDescent="0.25">
      <c r="A278582" s="13" t="s">
        <v>105</v>
      </c>
    </row>
    <row r="278583" spans="1:1" x14ac:dyDescent="0.25">
      <c r="A278583" s="13" t="s">
        <v>106</v>
      </c>
    </row>
    <row r="294913" spans="1:1" x14ac:dyDescent="0.25">
      <c r="A294913" s="13" t="s">
        <v>0</v>
      </c>
    </row>
    <row r="294914" spans="1:1" x14ac:dyDescent="0.25">
      <c r="A294914" s="13" t="s">
        <v>126</v>
      </c>
    </row>
    <row r="294915" spans="1:1" x14ac:dyDescent="0.25">
      <c r="A294915" s="13" t="s">
        <v>1</v>
      </c>
    </row>
    <row r="294916" spans="1:1" x14ac:dyDescent="0.25">
      <c r="A294916" s="13" t="s">
        <v>2</v>
      </c>
    </row>
    <row r="294917" spans="1:1" x14ac:dyDescent="0.25">
      <c r="A294917" s="14" t="s">
        <v>25</v>
      </c>
    </row>
    <row r="294918" spans="1:1" x14ac:dyDescent="0.25">
      <c r="A294918" s="13" t="s">
        <v>127</v>
      </c>
    </row>
    <row r="294919" spans="1:1" x14ac:dyDescent="0.25">
      <c r="A294919" s="13" t="s">
        <v>128</v>
      </c>
    </row>
    <row r="294920" spans="1:1" x14ac:dyDescent="0.25">
      <c r="A294920" s="13" t="s">
        <v>89</v>
      </c>
    </row>
    <row r="294921" spans="1:1" x14ac:dyDescent="0.25">
      <c r="A294921" s="13" t="s">
        <v>22</v>
      </c>
    </row>
    <row r="294922" spans="1:1" x14ac:dyDescent="0.25">
      <c r="A294922" s="13" t="s">
        <v>3</v>
      </c>
    </row>
    <row r="294923" spans="1:1" x14ac:dyDescent="0.25">
      <c r="A294923" s="15" t="s">
        <v>96</v>
      </c>
    </row>
    <row r="294924" spans="1:1" x14ac:dyDescent="0.25">
      <c r="A294924" s="15" t="s">
        <v>95</v>
      </c>
    </row>
    <row r="294925" spans="1:1" x14ac:dyDescent="0.25">
      <c r="A294925" s="15" t="s">
        <v>4</v>
      </c>
    </row>
    <row r="294926" spans="1:1" x14ac:dyDescent="0.25">
      <c r="A294926" s="15" t="s">
        <v>119</v>
      </c>
    </row>
    <row r="294927" spans="1:1" x14ac:dyDescent="0.25">
      <c r="A294927" s="15" t="s">
        <v>5</v>
      </c>
    </row>
    <row r="294928" spans="1:1" x14ac:dyDescent="0.25">
      <c r="A294928" s="15" t="s">
        <v>6</v>
      </c>
    </row>
    <row r="294929" spans="1:1" x14ac:dyDescent="0.25">
      <c r="A294929" s="15" t="s">
        <v>7</v>
      </c>
    </row>
    <row r="294930" spans="1:1" x14ac:dyDescent="0.25">
      <c r="A294930" s="15" t="s">
        <v>8</v>
      </c>
    </row>
    <row r="294931" spans="1:1" x14ac:dyDescent="0.25">
      <c r="A294931" s="15" t="s">
        <v>9</v>
      </c>
    </row>
    <row r="294932" spans="1:1" x14ac:dyDescent="0.25">
      <c r="A294932" s="15" t="s">
        <v>10</v>
      </c>
    </row>
    <row r="294933" spans="1:1" x14ac:dyDescent="0.25">
      <c r="A294933" s="15" t="s">
        <v>11</v>
      </c>
    </row>
    <row r="294934" spans="1:1" x14ac:dyDescent="0.25">
      <c r="A294934" s="15" t="s">
        <v>12</v>
      </c>
    </row>
    <row r="294935" spans="1:1" x14ac:dyDescent="0.25">
      <c r="A294935" s="15" t="s">
        <v>13</v>
      </c>
    </row>
    <row r="294936" spans="1:1" x14ac:dyDescent="0.25">
      <c r="A294936" s="15" t="s">
        <v>14</v>
      </c>
    </row>
    <row r="294937" spans="1:1" x14ac:dyDescent="0.25">
      <c r="A294937" s="13" t="s">
        <v>31</v>
      </c>
    </row>
    <row r="294938" spans="1:1" x14ac:dyDescent="0.25">
      <c r="A294938" s="13" t="s">
        <v>88</v>
      </c>
    </row>
    <row r="294939" spans="1:1" x14ac:dyDescent="0.25">
      <c r="A294939" s="15" t="s">
        <v>30</v>
      </c>
    </row>
    <row r="294940" spans="1:1" x14ac:dyDescent="0.25">
      <c r="A294940" s="15" t="s">
        <v>26</v>
      </c>
    </row>
    <row r="294941" spans="1:1" x14ac:dyDescent="0.25">
      <c r="A294941" s="15" t="s">
        <v>27</v>
      </c>
    </row>
    <row r="294942" spans="1:1" x14ac:dyDescent="0.25">
      <c r="A294942" s="15" t="s">
        <v>28</v>
      </c>
    </row>
    <row r="294943" spans="1:1" x14ac:dyDescent="0.25">
      <c r="A294943" s="15" t="s">
        <v>90</v>
      </c>
    </row>
    <row r="294944" spans="1:1" x14ac:dyDescent="0.25">
      <c r="A294944" s="15" t="s">
        <v>91</v>
      </c>
    </row>
    <row r="294945" spans="1:1" x14ac:dyDescent="0.25">
      <c r="A294945" s="15" t="s">
        <v>186</v>
      </c>
    </row>
    <row r="294946" spans="1:1" x14ac:dyDescent="0.25">
      <c r="A294946" s="15" t="s">
        <v>187</v>
      </c>
    </row>
    <row r="294947" spans="1:1" x14ac:dyDescent="0.25">
      <c r="A294947" s="15" t="s">
        <v>188</v>
      </c>
    </row>
    <row r="294948" spans="1:1" x14ac:dyDescent="0.25">
      <c r="A294948" s="15" t="s">
        <v>189</v>
      </c>
    </row>
    <row r="294949" spans="1:1" x14ac:dyDescent="0.25">
      <c r="A294949" s="15" t="s">
        <v>190</v>
      </c>
    </row>
    <row r="294950" spans="1:1" x14ac:dyDescent="0.25">
      <c r="A294950" s="15" t="s">
        <v>191</v>
      </c>
    </row>
    <row r="294951" spans="1:1" x14ac:dyDescent="0.25">
      <c r="A294951" s="15" t="s">
        <v>192</v>
      </c>
    </row>
    <row r="294952" spans="1:1" x14ac:dyDescent="0.25">
      <c r="A294952" s="14" t="s">
        <v>48</v>
      </c>
    </row>
    <row r="294953" spans="1:1" x14ac:dyDescent="0.25">
      <c r="A294953" s="14" t="s">
        <v>120</v>
      </c>
    </row>
    <row r="294954" spans="1:1" x14ac:dyDescent="0.25">
      <c r="A294954" s="14" t="s">
        <v>87</v>
      </c>
    </row>
    <row r="294955" spans="1:1" x14ac:dyDescent="0.25">
      <c r="A294955" s="13" t="s">
        <v>21</v>
      </c>
    </row>
    <row r="294956" spans="1:1" x14ac:dyDescent="0.25">
      <c r="A294956" s="14" t="s">
        <v>93</v>
      </c>
    </row>
    <row r="294957" spans="1:1" x14ac:dyDescent="0.25">
      <c r="A294957" s="14" t="s">
        <v>94</v>
      </c>
    </row>
    <row r="294958" spans="1:1" x14ac:dyDescent="0.25">
      <c r="A294958" s="14" t="s">
        <v>100</v>
      </c>
    </row>
    <row r="294959" spans="1:1" x14ac:dyDescent="0.25">
      <c r="A294959" s="14" t="s">
        <v>101</v>
      </c>
    </row>
    <row r="294960" spans="1:1" x14ac:dyDescent="0.25">
      <c r="A294960" s="13" t="s">
        <v>24</v>
      </c>
    </row>
    <row r="294961" spans="1:1" x14ac:dyDescent="0.25">
      <c r="A294961" s="13" t="s">
        <v>84</v>
      </c>
    </row>
    <row r="294962" spans="1:1" x14ac:dyDescent="0.25">
      <c r="A294962" s="13" t="s">
        <v>107</v>
      </c>
    </row>
    <row r="294963" spans="1:1" x14ac:dyDescent="0.25">
      <c r="A294963" s="13" t="s">
        <v>102</v>
      </c>
    </row>
    <row r="294964" spans="1:1" x14ac:dyDescent="0.25">
      <c r="A294964" s="13" t="s">
        <v>103</v>
      </c>
    </row>
    <row r="294965" spans="1:1" x14ac:dyDescent="0.25">
      <c r="A294965" s="13" t="s">
        <v>104</v>
      </c>
    </row>
    <row r="294966" spans="1:1" x14ac:dyDescent="0.25">
      <c r="A294966" s="13" t="s">
        <v>105</v>
      </c>
    </row>
    <row r="294967" spans="1:1" x14ac:dyDescent="0.25">
      <c r="A294967" s="13" t="s">
        <v>106</v>
      </c>
    </row>
    <row r="311297" spans="1:1" x14ac:dyDescent="0.25">
      <c r="A311297" s="13" t="s">
        <v>0</v>
      </c>
    </row>
    <row r="311298" spans="1:1" x14ac:dyDescent="0.25">
      <c r="A311298" s="13" t="s">
        <v>126</v>
      </c>
    </row>
    <row r="311299" spans="1:1" x14ac:dyDescent="0.25">
      <c r="A311299" s="13" t="s">
        <v>1</v>
      </c>
    </row>
    <row r="311300" spans="1:1" x14ac:dyDescent="0.25">
      <c r="A311300" s="13" t="s">
        <v>2</v>
      </c>
    </row>
    <row r="311301" spans="1:1" x14ac:dyDescent="0.25">
      <c r="A311301" s="14" t="s">
        <v>25</v>
      </c>
    </row>
    <row r="311302" spans="1:1" x14ac:dyDescent="0.25">
      <c r="A311302" s="13" t="s">
        <v>127</v>
      </c>
    </row>
    <row r="311303" spans="1:1" x14ac:dyDescent="0.25">
      <c r="A311303" s="13" t="s">
        <v>128</v>
      </c>
    </row>
    <row r="311304" spans="1:1" x14ac:dyDescent="0.25">
      <c r="A311304" s="13" t="s">
        <v>89</v>
      </c>
    </row>
    <row r="311305" spans="1:1" x14ac:dyDescent="0.25">
      <c r="A311305" s="13" t="s">
        <v>22</v>
      </c>
    </row>
    <row r="311306" spans="1:1" x14ac:dyDescent="0.25">
      <c r="A311306" s="13" t="s">
        <v>3</v>
      </c>
    </row>
    <row r="311307" spans="1:1" x14ac:dyDescent="0.25">
      <c r="A311307" s="15" t="s">
        <v>96</v>
      </c>
    </row>
    <row r="311308" spans="1:1" x14ac:dyDescent="0.25">
      <c r="A311308" s="15" t="s">
        <v>95</v>
      </c>
    </row>
    <row r="311309" spans="1:1" x14ac:dyDescent="0.25">
      <c r="A311309" s="15" t="s">
        <v>4</v>
      </c>
    </row>
    <row r="311310" spans="1:1" x14ac:dyDescent="0.25">
      <c r="A311310" s="15" t="s">
        <v>119</v>
      </c>
    </row>
    <row r="311311" spans="1:1" x14ac:dyDescent="0.25">
      <c r="A311311" s="15" t="s">
        <v>5</v>
      </c>
    </row>
    <row r="311312" spans="1:1" x14ac:dyDescent="0.25">
      <c r="A311312" s="15" t="s">
        <v>6</v>
      </c>
    </row>
    <row r="311313" spans="1:1" x14ac:dyDescent="0.25">
      <c r="A311313" s="15" t="s">
        <v>7</v>
      </c>
    </row>
    <row r="311314" spans="1:1" x14ac:dyDescent="0.25">
      <c r="A311314" s="15" t="s">
        <v>8</v>
      </c>
    </row>
    <row r="311315" spans="1:1" x14ac:dyDescent="0.25">
      <c r="A311315" s="15" t="s">
        <v>9</v>
      </c>
    </row>
    <row r="311316" spans="1:1" x14ac:dyDescent="0.25">
      <c r="A311316" s="15" t="s">
        <v>10</v>
      </c>
    </row>
    <row r="311317" spans="1:1" x14ac:dyDescent="0.25">
      <c r="A311317" s="15" t="s">
        <v>11</v>
      </c>
    </row>
    <row r="311318" spans="1:1" x14ac:dyDescent="0.25">
      <c r="A311318" s="15" t="s">
        <v>12</v>
      </c>
    </row>
    <row r="311319" spans="1:1" x14ac:dyDescent="0.25">
      <c r="A311319" s="15" t="s">
        <v>13</v>
      </c>
    </row>
    <row r="311320" spans="1:1" x14ac:dyDescent="0.25">
      <c r="A311320" s="15" t="s">
        <v>14</v>
      </c>
    </row>
    <row r="311321" spans="1:1" x14ac:dyDescent="0.25">
      <c r="A311321" s="13" t="s">
        <v>31</v>
      </c>
    </row>
    <row r="311322" spans="1:1" x14ac:dyDescent="0.25">
      <c r="A311322" s="13" t="s">
        <v>88</v>
      </c>
    </row>
    <row r="311323" spans="1:1" x14ac:dyDescent="0.25">
      <c r="A311323" s="15" t="s">
        <v>30</v>
      </c>
    </row>
    <row r="311324" spans="1:1" x14ac:dyDescent="0.25">
      <c r="A311324" s="15" t="s">
        <v>26</v>
      </c>
    </row>
    <row r="311325" spans="1:1" x14ac:dyDescent="0.25">
      <c r="A311325" s="15" t="s">
        <v>27</v>
      </c>
    </row>
    <row r="311326" spans="1:1" x14ac:dyDescent="0.25">
      <c r="A311326" s="15" t="s">
        <v>28</v>
      </c>
    </row>
    <row r="311327" spans="1:1" x14ac:dyDescent="0.25">
      <c r="A311327" s="15" t="s">
        <v>90</v>
      </c>
    </row>
    <row r="311328" spans="1:1" x14ac:dyDescent="0.25">
      <c r="A311328" s="15" t="s">
        <v>91</v>
      </c>
    </row>
    <row r="311329" spans="1:1" x14ac:dyDescent="0.25">
      <c r="A311329" s="15" t="s">
        <v>186</v>
      </c>
    </row>
    <row r="311330" spans="1:1" x14ac:dyDescent="0.25">
      <c r="A311330" s="15" t="s">
        <v>187</v>
      </c>
    </row>
    <row r="311331" spans="1:1" x14ac:dyDescent="0.25">
      <c r="A311331" s="15" t="s">
        <v>188</v>
      </c>
    </row>
    <row r="311332" spans="1:1" x14ac:dyDescent="0.25">
      <c r="A311332" s="15" t="s">
        <v>189</v>
      </c>
    </row>
    <row r="311333" spans="1:1" x14ac:dyDescent="0.25">
      <c r="A311333" s="15" t="s">
        <v>190</v>
      </c>
    </row>
    <row r="311334" spans="1:1" x14ac:dyDescent="0.25">
      <c r="A311334" s="15" t="s">
        <v>191</v>
      </c>
    </row>
    <row r="311335" spans="1:1" x14ac:dyDescent="0.25">
      <c r="A311335" s="15" t="s">
        <v>192</v>
      </c>
    </row>
    <row r="311336" spans="1:1" x14ac:dyDescent="0.25">
      <c r="A311336" s="14" t="s">
        <v>48</v>
      </c>
    </row>
    <row r="311337" spans="1:1" x14ac:dyDescent="0.25">
      <c r="A311337" s="14" t="s">
        <v>120</v>
      </c>
    </row>
    <row r="311338" spans="1:1" x14ac:dyDescent="0.25">
      <c r="A311338" s="14" t="s">
        <v>87</v>
      </c>
    </row>
    <row r="311339" spans="1:1" x14ac:dyDescent="0.25">
      <c r="A311339" s="13" t="s">
        <v>21</v>
      </c>
    </row>
    <row r="311340" spans="1:1" x14ac:dyDescent="0.25">
      <c r="A311340" s="14" t="s">
        <v>93</v>
      </c>
    </row>
    <row r="311341" spans="1:1" x14ac:dyDescent="0.25">
      <c r="A311341" s="14" t="s">
        <v>94</v>
      </c>
    </row>
    <row r="311342" spans="1:1" x14ac:dyDescent="0.25">
      <c r="A311342" s="14" t="s">
        <v>100</v>
      </c>
    </row>
    <row r="311343" spans="1:1" x14ac:dyDescent="0.25">
      <c r="A311343" s="14" t="s">
        <v>101</v>
      </c>
    </row>
    <row r="311344" spans="1:1" x14ac:dyDescent="0.25">
      <c r="A311344" s="13" t="s">
        <v>24</v>
      </c>
    </row>
    <row r="311345" spans="1:1" x14ac:dyDescent="0.25">
      <c r="A311345" s="13" t="s">
        <v>84</v>
      </c>
    </row>
    <row r="311346" spans="1:1" x14ac:dyDescent="0.25">
      <c r="A311346" s="13" t="s">
        <v>107</v>
      </c>
    </row>
    <row r="311347" spans="1:1" x14ac:dyDescent="0.25">
      <c r="A311347" s="13" t="s">
        <v>102</v>
      </c>
    </row>
    <row r="311348" spans="1:1" x14ac:dyDescent="0.25">
      <c r="A311348" s="13" t="s">
        <v>103</v>
      </c>
    </row>
    <row r="311349" spans="1:1" x14ac:dyDescent="0.25">
      <c r="A311349" s="13" t="s">
        <v>104</v>
      </c>
    </row>
    <row r="311350" spans="1:1" x14ac:dyDescent="0.25">
      <c r="A311350" s="13" t="s">
        <v>105</v>
      </c>
    </row>
    <row r="311351" spans="1:1" x14ac:dyDescent="0.25">
      <c r="A311351" s="13" t="s">
        <v>106</v>
      </c>
    </row>
    <row r="327681" spans="1:1" x14ac:dyDescent="0.25">
      <c r="A327681" s="13" t="s">
        <v>0</v>
      </c>
    </row>
    <row r="327682" spans="1:1" x14ac:dyDescent="0.25">
      <c r="A327682" s="13" t="s">
        <v>126</v>
      </c>
    </row>
    <row r="327683" spans="1:1" x14ac:dyDescent="0.25">
      <c r="A327683" s="13" t="s">
        <v>1</v>
      </c>
    </row>
    <row r="327684" spans="1:1" x14ac:dyDescent="0.25">
      <c r="A327684" s="13" t="s">
        <v>2</v>
      </c>
    </row>
    <row r="327685" spans="1:1" x14ac:dyDescent="0.25">
      <c r="A327685" s="14" t="s">
        <v>25</v>
      </c>
    </row>
    <row r="327686" spans="1:1" x14ac:dyDescent="0.25">
      <c r="A327686" s="13" t="s">
        <v>127</v>
      </c>
    </row>
    <row r="327687" spans="1:1" x14ac:dyDescent="0.25">
      <c r="A327687" s="13" t="s">
        <v>128</v>
      </c>
    </row>
    <row r="327688" spans="1:1" x14ac:dyDescent="0.25">
      <c r="A327688" s="13" t="s">
        <v>89</v>
      </c>
    </row>
    <row r="327689" spans="1:1" x14ac:dyDescent="0.25">
      <c r="A327689" s="13" t="s">
        <v>22</v>
      </c>
    </row>
    <row r="327690" spans="1:1" x14ac:dyDescent="0.25">
      <c r="A327690" s="13" t="s">
        <v>3</v>
      </c>
    </row>
    <row r="327691" spans="1:1" x14ac:dyDescent="0.25">
      <c r="A327691" s="15" t="s">
        <v>96</v>
      </c>
    </row>
    <row r="327692" spans="1:1" x14ac:dyDescent="0.25">
      <c r="A327692" s="15" t="s">
        <v>95</v>
      </c>
    </row>
    <row r="327693" spans="1:1" x14ac:dyDescent="0.25">
      <c r="A327693" s="15" t="s">
        <v>4</v>
      </c>
    </row>
    <row r="327694" spans="1:1" x14ac:dyDescent="0.25">
      <c r="A327694" s="15" t="s">
        <v>119</v>
      </c>
    </row>
    <row r="327695" spans="1:1" x14ac:dyDescent="0.25">
      <c r="A327695" s="15" t="s">
        <v>5</v>
      </c>
    </row>
    <row r="327696" spans="1:1" x14ac:dyDescent="0.25">
      <c r="A327696" s="15" t="s">
        <v>6</v>
      </c>
    </row>
    <row r="327697" spans="1:1" x14ac:dyDescent="0.25">
      <c r="A327697" s="15" t="s">
        <v>7</v>
      </c>
    </row>
    <row r="327698" spans="1:1" x14ac:dyDescent="0.25">
      <c r="A327698" s="15" t="s">
        <v>8</v>
      </c>
    </row>
    <row r="327699" spans="1:1" x14ac:dyDescent="0.25">
      <c r="A327699" s="15" t="s">
        <v>9</v>
      </c>
    </row>
    <row r="327700" spans="1:1" x14ac:dyDescent="0.25">
      <c r="A327700" s="15" t="s">
        <v>10</v>
      </c>
    </row>
    <row r="327701" spans="1:1" x14ac:dyDescent="0.25">
      <c r="A327701" s="15" t="s">
        <v>11</v>
      </c>
    </row>
    <row r="327702" spans="1:1" x14ac:dyDescent="0.25">
      <c r="A327702" s="15" t="s">
        <v>12</v>
      </c>
    </row>
    <row r="327703" spans="1:1" x14ac:dyDescent="0.25">
      <c r="A327703" s="15" t="s">
        <v>13</v>
      </c>
    </row>
    <row r="327704" spans="1:1" x14ac:dyDescent="0.25">
      <c r="A327704" s="15" t="s">
        <v>14</v>
      </c>
    </row>
    <row r="327705" spans="1:1" x14ac:dyDescent="0.25">
      <c r="A327705" s="13" t="s">
        <v>31</v>
      </c>
    </row>
    <row r="327706" spans="1:1" x14ac:dyDescent="0.25">
      <c r="A327706" s="13" t="s">
        <v>88</v>
      </c>
    </row>
    <row r="327707" spans="1:1" x14ac:dyDescent="0.25">
      <c r="A327707" s="15" t="s">
        <v>30</v>
      </c>
    </row>
    <row r="327708" spans="1:1" x14ac:dyDescent="0.25">
      <c r="A327708" s="15" t="s">
        <v>26</v>
      </c>
    </row>
    <row r="327709" spans="1:1" x14ac:dyDescent="0.25">
      <c r="A327709" s="15" t="s">
        <v>27</v>
      </c>
    </row>
    <row r="327710" spans="1:1" x14ac:dyDescent="0.25">
      <c r="A327710" s="15" t="s">
        <v>28</v>
      </c>
    </row>
    <row r="327711" spans="1:1" x14ac:dyDescent="0.25">
      <c r="A327711" s="15" t="s">
        <v>90</v>
      </c>
    </row>
    <row r="327712" spans="1:1" x14ac:dyDescent="0.25">
      <c r="A327712" s="15" t="s">
        <v>91</v>
      </c>
    </row>
    <row r="327713" spans="1:1" x14ac:dyDescent="0.25">
      <c r="A327713" s="15" t="s">
        <v>186</v>
      </c>
    </row>
    <row r="327714" spans="1:1" x14ac:dyDescent="0.25">
      <c r="A327714" s="15" t="s">
        <v>187</v>
      </c>
    </row>
    <row r="327715" spans="1:1" x14ac:dyDescent="0.25">
      <c r="A327715" s="15" t="s">
        <v>188</v>
      </c>
    </row>
    <row r="327716" spans="1:1" x14ac:dyDescent="0.25">
      <c r="A327716" s="15" t="s">
        <v>189</v>
      </c>
    </row>
    <row r="327717" spans="1:1" x14ac:dyDescent="0.25">
      <c r="A327717" s="15" t="s">
        <v>190</v>
      </c>
    </row>
    <row r="327718" spans="1:1" x14ac:dyDescent="0.25">
      <c r="A327718" s="15" t="s">
        <v>191</v>
      </c>
    </row>
    <row r="327719" spans="1:1" x14ac:dyDescent="0.25">
      <c r="A327719" s="15" t="s">
        <v>192</v>
      </c>
    </row>
    <row r="327720" spans="1:1" x14ac:dyDescent="0.25">
      <c r="A327720" s="14" t="s">
        <v>48</v>
      </c>
    </row>
    <row r="327721" spans="1:1" x14ac:dyDescent="0.25">
      <c r="A327721" s="14" t="s">
        <v>120</v>
      </c>
    </row>
    <row r="327722" spans="1:1" x14ac:dyDescent="0.25">
      <c r="A327722" s="14" t="s">
        <v>87</v>
      </c>
    </row>
    <row r="327723" spans="1:1" x14ac:dyDescent="0.25">
      <c r="A327723" s="13" t="s">
        <v>21</v>
      </c>
    </row>
    <row r="327724" spans="1:1" x14ac:dyDescent="0.25">
      <c r="A327724" s="14" t="s">
        <v>93</v>
      </c>
    </row>
    <row r="327725" spans="1:1" x14ac:dyDescent="0.25">
      <c r="A327725" s="14" t="s">
        <v>94</v>
      </c>
    </row>
    <row r="327726" spans="1:1" x14ac:dyDescent="0.25">
      <c r="A327726" s="14" t="s">
        <v>100</v>
      </c>
    </row>
    <row r="327727" spans="1:1" x14ac:dyDescent="0.25">
      <c r="A327727" s="14" t="s">
        <v>101</v>
      </c>
    </row>
    <row r="327728" spans="1:1" x14ac:dyDescent="0.25">
      <c r="A327728" s="13" t="s">
        <v>24</v>
      </c>
    </row>
    <row r="327729" spans="1:1" x14ac:dyDescent="0.25">
      <c r="A327729" s="13" t="s">
        <v>84</v>
      </c>
    </row>
    <row r="327730" spans="1:1" x14ac:dyDescent="0.25">
      <c r="A327730" s="13" t="s">
        <v>107</v>
      </c>
    </row>
    <row r="327731" spans="1:1" x14ac:dyDescent="0.25">
      <c r="A327731" s="13" t="s">
        <v>102</v>
      </c>
    </row>
    <row r="327732" spans="1:1" x14ac:dyDescent="0.25">
      <c r="A327732" s="13" t="s">
        <v>103</v>
      </c>
    </row>
    <row r="327733" spans="1:1" x14ac:dyDescent="0.25">
      <c r="A327733" s="13" t="s">
        <v>104</v>
      </c>
    </row>
    <row r="327734" spans="1:1" x14ac:dyDescent="0.25">
      <c r="A327734" s="13" t="s">
        <v>105</v>
      </c>
    </row>
    <row r="327735" spans="1:1" x14ac:dyDescent="0.25">
      <c r="A327735" s="13" t="s">
        <v>106</v>
      </c>
    </row>
    <row r="344065" spans="1:1" x14ac:dyDescent="0.25">
      <c r="A344065" s="13" t="s">
        <v>0</v>
      </c>
    </row>
    <row r="344066" spans="1:1" x14ac:dyDescent="0.25">
      <c r="A344066" s="13" t="s">
        <v>126</v>
      </c>
    </row>
    <row r="344067" spans="1:1" x14ac:dyDescent="0.25">
      <c r="A344067" s="13" t="s">
        <v>1</v>
      </c>
    </row>
    <row r="344068" spans="1:1" x14ac:dyDescent="0.25">
      <c r="A344068" s="13" t="s">
        <v>2</v>
      </c>
    </row>
    <row r="344069" spans="1:1" x14ac:dyDescent="0.25">
      <c r="A344069" s="14" t="s">
        <v>25</v>
      </c>
    </row>
    <row r="344070" spans="1:1" x14ac:dyDescent="0.25">
      <c r="A344070" s="13" t="s">
        <v>127</v>
      </c>
    </row>
    <row r="344071" spans="1:1" x14ac:dyDescent="0.25">
      <c r="A344071" s="13" t="s">
        <v>128</v>
      </c>
    </row>
    <row r="344072" spans="1:1" x14ac:dyDescent="0.25">
      <c r="A344072" s="13" t="s">
        <v>89</v>
      </c>
    </row>
    <row r="344073" spans="1:1" x14ac:dyDescent="0.25">
      <c r="A344073" s="13" t="s">
        <v>22</v>
      </c>
    </row>
    <row r="344074" spans="1:1" x14ac:dyDescent="0.25">
      <c r="A344074" s="13" t="s">
        <v>3</v>
      </c>
    </row>
    <row r="344075" spans="1:1" x14ac:dyDescent="0.25">
      <c r="A344075" s="15" t="s">
        <v>96</v>
      </c>
    </row>
    <row r="344076" spans="1:1" x14ac:dyDescent="0.25">
      <c r="A344076" s="15" t="s">
        <v>95</v>
      </c>
    </row>
    <row r="344077" spans="1:1" x14ac:dyDescent="0.25">
      <c r="A344077" s="15" t="s">
        <v>4</v>
      </c>
    </row>
    <row r="344078" spans="1:1" x14ac:dyDescent="0.25">
      <c r="A344078" s="15" t="s">
        <v>119</v>
      </c>
    </row>
    <row r="344079" spans="1:1" x14ac:dyDescent="0.25">
      <c r="A344079" s="15" t="s">
        <v>5</v>
      </c>
    </row>
    <row r="344080" spans="1:1" x14ac:dyDescent="0.25">
      <c r="A344080" s="15" t="s">
        <v>6</v>
      </c>
    </row>
    <row r="344081" spans="1:1" x14ac:dyDescent="0.25">
      <c r="A344081" s="15" t="s">
        <v>7</v>
      </c>
    </row>
    <row r="344082" spans="1:1" x14ac:dyDescent="0.25">
      <c r="A344082" s="15" t="s">
        <v>8</v>
      </c>
    </row>
    <row r="344083" spans="1:1" x14ac:dyDescent="0.25">
      <c r="A344083" s="15" t="s">
        <v>9</v>
      </c>
    </row>
    <row r="344084" spans="1:1" x14ac:dyDescent="0.25">
      <c r="A344084" s="15" t="s">
        <v>10</v>
      </c>
    </row>
    <row r="344085" spans="1:1" x14ac:dyDescent="0.25">
      <c r="A344085" s="15" t="s">
        <v>11</v>
      </c>
    </row>
    <row r="344086" spans="1:1" x14ac:dyDescent="0.25">
      <c r="A344086" s="15" t="s">
        <v>12</v>
      </c>
    </row>
    <row r="344087" spans="1:1" x14ac:dyDescent="0.25">
      <c r="A344087" s="15" t="s">
        <v>13</v>
      </c>
    </row>
    <row r="344088" spans="1:1" x14ac:dyDescent="0.25">
      <c r="A344088" s="15" t="s">
        <v>14</v>
      </c>
    </row>
    <row r="344089" spans="1:1" x14ac:dyDescent="0.25">
      <c r="A344089" s="13" t="s">
        <v>31</v>
      </c>
    </row>
    <row r="344090" spans="1:1" x14ac:dyDescent="0.25">
      <c r="A344090" s="13" t="s">
        <v>88</v>
      </c>
    </row>
    <row r="344091" spans="1:1" x14ac:dyDescent="0.25">
      <c r="A344091" s="15" t="s">
        <v>30</v>
      </c>
    </row>
    <row r="344092" spans="1:1" x14ac:dyDescent="0.25">
      <c r="A344092" s="15" t="s">
        <v>26</v>
      </c>
    </row>
    <row r="344093" spans="1:1" x14ac:dyDescent="0.25">
      <c r="A344093" s="15" t="s">
        <v>27</v>
      </c>
    </row>
    <row r="344094" spans="1:1" x14ac:dyDescent="0.25">
      <c r="A344094" s="15" t="s">
        <v>28</v>
      </c>
    </row>
    <row r="344095" spans="1:1" x14ac:dyDescent="0.25">
      <c r="A344095" s="15" t="s">
        <v>90</v>
      </c>
    </row>
    <row r="344096" spans="1:1" x14ac:dyDescent="0.25">
      <c r="A344096" s="15" t="s">
        <v>91</v>
      </c>
    </row>
    <row r="344097" spans="1:1" x14ac:dyDescent="0.25">
      <c r="A344097" s="15" t="s">
        <v>186</v>
      </c>
    </row>
    <row r="344098" spans="1:1" x14ac:dyDescent="0.25">
      <c r="A344098" s="15" t="s">
        <v>187</v>
      </c>
    </row>
    <row r="344099" spans="1:1" x14ac:dyDescent="0.25">
      <c r="A344099" s="15" t="s">
        <v>188</v>
      </c>
    </row>
    <row r="344100" spans="1:1" x14ac:dyDescent="0.25">
      <c r="A344100" s="15" t="s">
        <v>189</v>
      </c>
    </row>
    <row r="344101" spans="1:1" x14ac:dyDescent="0.25">
      <c r="A344101" s="15" t="s">
        <v>190</v>
      </c>
    </row>
    <row r="344102" spans="1:1" x14ac:dyDescent="0.25">
      <c r="A344102" s="15" t="s">
        <v>191</v>
      </c>
    </row>
    <row r="344103" spans="1:1" x14ac:dyDescent="0.25">
      <c r="A344103" s="15" t="s">
        <v>192</v>
      </c>
    </row>
    <row r="344104" spans="1:1" x14ac:dyDescent="0.25">
      <c r="A344104" s="14" t="s">
        <v>48</v>
      </c>
    </row>
    <row r="344105" spans="1:1" x14ac:dyDescent="0.25">
      <c r="A344105" s="14" t="s">
        <v>120</v>
      </c>
    </row>
    <row r="344106" spans="1:1" x14ac:dyDescent="0.25">
      <c r="A344106" s="14" t="s">
        <v>87</v>
      </c>
    </row>
    <row r="344107" spans="1:1" x14ac:dyDescent="0.25">
      <c r="A344107" s="13" t="s">
        <v>21</v>
      </c>
    </row>
    <row r="344108" spans="1:1" x14ac:dyDescent="0.25">
      <c r="A344108" s="14" t="s">
        <v>93</v>
      </c>
    </row>
    <row r="344109" spans="1:1" x14ac:dyDescent="0.25">
      <c r="A344109" s="14" t="s">
        <v>94</v>
      </c>
    </row>
    <row r="344110" spans="1:1" x14ac:dyDescent="0.25">
      <c r="A344110" s="14" t="s">
        <v>100</v>
      </c>
    </row>
    <row r="344111" spans="1:1" x14ac:dyDescent="0.25">
      <c r="A344111" s="14" t="s">
        <v>101</v>
      </c>
    </row>
    <row r="344112" spans="1:1" x14ac:dyDescent="0.25">
      <c r="A344112" s="13" t="s">
        <v>24</v>
      </c>
    </row>
    <row r="344113" spans="1:1" x14ac:dyDescent="0.25">
      <c r="A344113" s="13" t="s">
        <v>84</v>
      </c>
    </row>
    <row r="344114" spans="1:1" x14ac:dyDescent="0.25">
      <c r="A344114" s="13" t="s">
        <v>107</v>
      </c>
    </row>
    <row r="344115" spans="1:1" x14ac:dyDescent="0.25">
      <c r="A344115" s="13" t="s">
        <v>102</v>
      </c>
    </row>
    <row r="344116" spans="1:1" x14ac:dyDescent="0.25">
      <c r="A344116" s="13" t="s">
        <v>103</v>
      </c>
    </row>
    <row r="344117" spans="1:1" x14ac:dyDescent="0.25">
      <c r="A344117" s="13" t="s">
        <v>104</v>
      </c>
    </row>
    <row r="344118" spans="1:1" x14ac:dyDescent="0.25">
      <c r="A344118" s="13" t="s">
        <v>105</v>
      </c>
    </row>
    <row r="344119" spans="1:1" x14ac:dyDescent="0.25">
      <c r="A344119" s="13" t="s">
        <v>106</v>
      </c>
    </row>
    <row r="360449" spans="1:1" x14ac:dyDescent="0.25">
      <c r="A360449" s="13" t="s">
        <v>0</v>
      </c>
    </row>
    <row r="360450" spans="1:1" x14ac:dyDescent="0.25">
      <c r="A360450" s="13" t="s">
        <v>126</v>
      </c>
    </row>
    <row r="360451" spans="1:1" x14ac:dyDescent="0.25">
      <c r="A360451" s="13" t="s">
        <v>1</v>
      </c>
    </row>
    <row r="360452" spans="1:1" x14ac:dyDescent="0.25">
      <c r="A360452" s="13" t="s">
        <v>2</v>
      </c>
    </row>
    <row r="360453" spans="1:1" x14ac:dyDescent="0.25">
      <c r="A360453" s="14" t="s">
        <v>25</v>
      </c>
    </row>
    <row r="360454" spans="1:1" x14ac:dyDescent="0.25">
      <c r="A360454" s="13" t="s">
        <v>127</v>
      </c>
    </row>
    <row r="360455" spans="1:1" x14ac:dyDescent="0.25">
      <c r="A360455" s="13" t="s">
        <v>128</v>
      </c>
    </row>
    <row r="360456" spans="1:1" x14ac:dyDescent="0.25">
      <c r="A360456" s="13" t="s">
        <v>89</v>
      </c>
    </row>
    <row r="360457" spans="1:1" x14ac:dyDescent="0.25">
      <c r="A360457" s="13" t="s">
        <v>22</v>
      </c>
    </row>
    <row r="360458" spans="1:1" x14ac:dyDescent="0.25">
      <c r="A360458" s="13" t="s">
        <v>3</v>
      </c>
    </row>
    <row r="360459" spans="1:1" x14ac:dyDescent="0.25">
      <c r="A360459" s="15" t="s">
        <v>96</v>
      </c>
    </row>
    <row r="360460" spans="1:1" x14ac:dyDescent="0.25">
      <c r="A360460" s="15" t="s">
        <v>95</v>
      </c>
    </row>
    <row r="360461" spans="1:1" x14ac:dyDescent="0.25">
      <c r="A360461" s="15" t="s">
        <v>4</v>
      </c>
    </row>
    <row r="360462" spans="1:1" x14ac:dyDescent="0.25">
      <c r="A360462" s="15" t="s">
        <v>119</v>
      </c>
    </row>
    <row r="360463" spans="1:1" x14ac:dyDescent="0.25">
      <c r="A360463" s="15" t="s">
        <v>5</v>
      </c>
    </row>
    <row r="360464" spans="1:1" x14ac:dyDescent="0.25">
      <c r="A360464" s="15" t="s">
        <v>6</v>
      </c>
    </row>
    <row r="360465" spans="1:1" x14ac:dyDescent="0.25">
      <c r="A360465" s="15" t="s">
        <v>7</v>
      </c>
    </row>
    <row r="360466" spans="1:1" x14ac:dyDescent="0.25">
      <c r="A360466" s="15" t="s">
        <v>8</v>
      </c>
    </row>
    <row r="360467" spans="1:1" x14ac:dyDescent="0.25">
      <c r="A360467" s="15" t="s">
        <v>9</v>
      </c>
    </row>
    <row r="360468" spans="1:1" x14ac:dyDescent="0.25">
      <c r="A360468" s="15" t="s">
        <v>10</v>
      </c>
    </row>
    <row r="360469" spans="1:1" x14ac:dyDescent="0.25">
      <c r="A360469" s="15" t="s">
        <v>11</v>
      </c>
    </row>
    <row r="360470" spans="1:1" x14ac:dyDescent="0.25">
      <c r="A360470" s="15" t="s">
        <v>12</v>
      </c>
    </row>
    <row r="360471" spans="1:1" x14ac:dyDescent="0.25">
      <c r="A360471" s="15" t="s">
        <v>13</v>
      </c>
    </row>
    <row r="360472" spans="1:1" x14ac:dyDescent="0.25">
      <c r="A360472" s="15" t="s">
        <v>14</v>
      </c>
    </row>
    <row r="360473" spans="1:1" x14ac:dyDescent="0.25">
      <c r="A360473" s="13" t="s">
        <v>31</v>
      </c>
    </row>
    <row r="360474" spans="1:1" x14ac:dyDescent="0.25">
      <c r="A360474" s="13" t="s">
        <v>88</v>
      </c>
    </row>
    <row r="360475" spans="1:1" x14ac:dyDescent="0.25">
      <c r="A360475" s="15" t="s">
        <v>30</v>
      </c>
    </row>
    <row r="360476" spans="1:1" x14ac:dyDescent="0.25">
      <c r="A360476" s="15" t="s">
        <v>26</v>
      </c>
    </row>
    <row r="360477" spans="1:1" x14ac:dyDescent="0.25">
      <c r="A360477" s="15" t="s">
        <v>27</v>
      </c>
    </row>
    <row r="360478" spans="1:1" x14ac:dyDescent="0.25">
      <c r="A360478" s="15" t="s">
        <v>28</v>
      </c>
    </row>
    <row r="360479" spans="1:1" x14ac:dyDescent="0.25">
      <c r="A360479" s="15" t="s">
        <v>90</v>
      </c>
    </row>
    <row r="360480" spans="1:1" x14ac:dyDescent="0.25">
      <c r="A360480" s="15" t="s">
        <v>91</v>
      </c>
    </row>
    <row r="360481" spans="1:1" x14ac:dyDescent="0.25">
      <c r="A360481" s="15" t="s">
        <v>186</v>
      </c>
    </row>
    <row r="360482" spans="1:1" x14ac:dyDescent="0.25">
      <c r="A360482" s="15" t="s">
        <v>187</v>
      </c>
    </row>
    <row r="360483" spans="1:1" x14ac:dyDescent="0.25">
      <c r="A360483" s="15" t="s">
        <v>188</v>
      </c>
    </row>
    <row r="360484" spans="1:1" x14ac:dyDescent="0.25">
      <c r="A360484" s="15" t="s">
        <v>189</v>
      </c>
    </row>
    <row r="360485" spans="1:1" x14ac:dyDescent="0.25">
      <c r="A360485" s="15" t="s">
        <v>190</v>
      </c>
    </row>
    <row r="360486" spans="1:1" x14ac:dyDescent="0.25">
      <c r="A360486" s="15" t="s">
        <v>191</v>
      </c>
    </row>
    <row r="360487" spans="1:1" x14ac:dyDescent="0.25">
      <c r="A360487" s="15" t="s">
        <v>192</v>
      </c>
    </row>
    <row r="360488" spans="1:1" x14ac:dyDescent="0.25">
      <c r="A360488" s="14" t="s">
        <v>48</v>
      </c>
    </row>
    <row r="360489" spans="1:1" x14ac:dyDescent="0.25">
      <c r="A360489" s="14" t="s">
        <v>120</v>
      </c>
    </row>
    <row r="360490" spans="1:1" x14ac:dyDescent="0.25">
      <c r="A360490" s="14" t="s">
        <v>87</v>
      </c>
    </row>
    <row r="360491" spans="1:1" x14ac:dyDescent="0.25">
      <c r="A360491" s="13" t="s">
        <v>21</v>
      </c>
    </row>
    <row r="360492" spans="1:1" x14ac:dyDescent="0.25">
      <c r="A360492" s="14" t="s">
        <v>93</v>
      </c>
    </row>
    <row r="360493" spans="1:1" x14ac:dyDescent="0.25">
      <c r="A360493" s="14" t="s">
        <v>94</v>
      </c>
    </row>
    <row r="360494" spans="1:1" x14ac:dyDescent="0.25">
      <c r="A360494" s="14" t="s">
        <v>100</v>
      </c>
    </row>
    <row r="360495" spans="1:1" x14ac:dyDescent="0.25">
      <c r="A360495" s="14" t="s">
        <v>101</v>
      </c>
    </row>
    <row r="360496" spans="1:1" x14ac:dyDescent="0.25">
      <c r="A360496" s="13" t="s">
        <v>24</v>
      </c>
    </row>
    <row r="360497" spans="1:1" x14ac:dyDescent="0.25">
      <c r="A360497" s="13" t="s">
        <v>84</v>
      </c>
    </row>
    <row r="360498" spans="1:1" x14ac:dyDescent="0.25">
      <c r="A360498" s="13" t="s">
        <v>107</v>
      </c>
    </row>
    <row r="360499" spans="1:1" x14ac:dyDescent="0.25">
      <c r="A360499" s="13" t="s">
        <v>102</v>
      </c>
    </row>
    <row r="360500" spans="1:1" x14ac:dyDescent="0.25">
      <c r="A360500" s="13" t="s">
        <v>103</v>
      </c>
    </row>
    <row r="360501" spans="1:1" x14ac:dyDescent="0.25">
      <c r="A360501" s="13" t="s">
        <v>104</v>
      </c>
    </row>
    <row r="360502" spans="1:1" x14ac:dyDescent="0.25">
      <c r="A360502" s="13" t="s">
        <v>105</v>
      </c>
    </row>
    <row r="360503" spans="1:1" x14ac:dyDescent="0.25">
      <c r="A360503" s="13" t="s">
        <v>106</v>
      </c>
    </row>
    <row r="376833" spans="1:1" x14ac:dyDescent="0.25">
      <c r="A376833" s="13" t="s">
        <v>0</v>
      </c>
    </row>
    <row r="376834" spans="1:1" x14ac:dyDescent="0.25">
      <c r="A376834" s="13" t="s">
        <v>126</v>
      </c>
    </row>
    <row r="376835" spans="1:1" x14ac:dyDescent="0.25">
      <c r="A376835" s="13" t="s">
        <v>1</v>
      </c>
    </row>
    <row r="376836" spans="1:1" x14ac:dyDescent="0.25">
      <c r="A376836" s="13" t="s">
        <v>2</v>
      </c>
    </row>
    <row r="376837" spans="1:1" x14ac:dyDescent="0.25">
      <c r="A376837" s="14" t="s">
        <v>25</v>
      </c>
    </row>
    <row r="376838" spans="1:1" x14ac:dyDescent="0.25">
      <c r="A376838" s="13" t="s">
        <v>127</v>
      </c>
    </row>
    <row r="376839" spans="1:1" x14ac:dyDescent="0.25">
      <c r="A376839" s="13" t="s">
        <v>128</v>
      </c>
    </row>
    <row r="376840" spans="1:1" x14ac:dyDescent="0.25">
      <c r="A376840" s="13" t="s">
        <v>89</v>
      </c>
    </row>
    <row r="376841" spans="1:1" x14ac:dyDescent="0.25">
      <c r="A376841" s="13" t="s">
        <v>22</v>
      </c>
    </row>
    <row r="376842" spans="1:1" x14ac:dyDescent="0.25">
      <c r="A376842" s="13" t="s">
        <v>3</v>
      </c>
    </row>
    <row r="376843" spans="1:1" x14ac:dyDescent="0.25">
      <c r="A376843" s="15" t="s">
        <v>96</v>
      </c>
    </row>
    <row r="376844" spans="1:1" x14ac:dyDescent="0.25">
      <c r="A376844" s="15" t="s">
        <v>95</v>
      </c>
    </row>
    <row r="376845" spans="1:1" x14ac:dyDescent="0.25">
      <c r="A376845" s="15" t="s">
        <v>4</v>
      </c>
    </row>
    <row r="376846" spans="1:1" x14ac:dyDescent="0.25">
      <c r="A376846" s="15" t="s">
        <v>119</v>
      </c>
    </row>
    <row r="376847" spans="1:1" x14ac:dyDescent="0.25">
      <c r="A376847" s="15" t="s">
        <v>5</v>
      </c>
    </row>
    <row r="376848" spans="1:1" x14ac:dyDescent="0.25">
      <c r="A376848" s="15" t="s">
        <v>6</v>
      </c>
    </row>
    <row r="376849" spans="1:1" x14ac:dyDescent="0.25">
      <c r="A376849" s="15" t="s">
        <v>7</v>
      </c>
    </row>
    <row r="376850" spans="1:1" x14ac:dyDescent="0.25">
      <c r="A376850" s="15" t="s">
        <v>8</v>
      </c>
    </row>
    <row r="376851" spans="1:1" x14ac:dyDescent="0.25">
      <c r="A376851" s="15" t="s">
        <v>9</v>
      </c>
    </row>
    <row r="376852" spans="1:1" x14ac:dyDescent="0.25">
      <c r="A376852" s="15" t="s">
        <v>10</v>
      </c>
    </row>
    <row r="376853" spans="1:1" x14ac:dyDescent="0.25">
      <c r="A376853" s="15" t="s">
        <v>11</v>
      </c>
    </row>
    <row r="376854" spans="1:1" x14ac:dyDescent="0.25">
      <c r="A376854" s="15" t="s">
        <v>12</v>
      </c>
    </row>
    <row r="376855" spans="1:1" x14ac:dyDescent="0.25">
      <c r="A376855" s="15" t="s">
        <v>13</v>
      </c>
    </row>
    <row r="376856" spans="1:1" x14ac:dyDescent="0.25">
      <c r="A376856" s="15" t="s">
        <v>14</v>
      </c>
    </row>
    <row r="376857" spans="1:1" x14ac:dyDescent="0.25">
      <c r="A376857" s="13" t="s">
        <v>31</v>
      </c>
    </row>
    <row r="376858" spans="1:1" x14ac:dyDescent="0.25">
      <c r="A376858" s="13" t="s">
        <v>88</v>
      </c>
    </row>
    <row r="376859" spans="1:1" x14ac:dyDescent="0.25">
      <c r="A376859" s="15" t="s">
        <v>30</v>
      </c>
    </row>
    <row r="376860" spans="1:1" x14ac:dyDescent="0.25">
      <c r="A376860" s="15" t="s">
        <v>26</v>
      </c>
    </row>
    <row r="376861" spans="1:1" x14ac:dyDescent="0.25">
      <c r="A376861" s="15" t="s">
        <v>27</v>
      </c>
    </row>
    <row r="376862" spans="1:1" x14ac:dyDescent="0.25">
      <c r="A376862" s="15" t="s">
        <v>28</v>
      </c>
    </row>
    <row r="376863" spans="1:1" x14ac:dyDescent="0.25">
      <c r="A376863" s="15" t="s">
        <v>90</v>
      </c>
    </row>
    <row r="376864" spans="1:1" x14ac:dyDescent="0.25">
      <c r="A376864" s="15" t="s">
        <v>91</v>
      </c>
    </row>
    <row r="376865" spans="1:1" x14ac:dyDescent="0.25">
      <c r="A376865" s="15" t="s">
        <v>186</v>
      </c>
    </row>
    <row r="376866" spans="1:1" x14ac:dyDescent="0.25">
      <c r="A376866" s="15" t="s">
        <v>187</v>
      </c>
    </row>
    <row r="376867" spans="1:1" x14ac:dyDescent="0.25">
      <c r="A376867" s="15" t="s">
        <v>188</v>
      </c>
    </row>
    <row r="376868" spans="1:1" x14ac:dyDescent="0.25">
      <c r="A376868" s="15" t="s">
        <v>189</v>
      </c>
    </row>
    <row r="376869" spans="1:1" x14ac:dyDescent="0.25">
      <c r="A376869" s="15" t="s">
        <v>190</v>
      </c>
    </row>
    <row r="376870" spans="1:1" x14ac:dyDescent="0.25">
      <c r="A376870" s="15" t="s">
        <v>191</v>
      </c>
    </row>
    <row r="376871" spans="1:1" x14ac:dyDescent="0.25">
      <c r="A376871" s="15" t="s">
        <v>192</v>
      </c>
    </row>
    <row r="376872" spans="1:1" x14ac:dyDescent="0.25">
      <c r="A376872" s="14" t="s">
        <v>48</v>
      </c>
    </row>
    <row r="376873" spans="1:1" x14ac:dyDescent="0.25">
      <c r="A376873" s="14" t="s">
        <v>120</v>
      </c>
    </row>
    <row r="376874" spans="1:1" x14ac:dyDescent="0.25">
      <c r="A376874" s="14" t="s">
        <v>87</v>
      </c>
    </row>
    <row r="376875" spans="1:1" x14ac:dyDescent="0.25">
      <c r="A376875" s="13" t="s">
        <v>21</v>
      </c>
    </row>
    <row r="376876" spans="1:1" x14ac:dyDescent="0.25">
      <c r="A376876" s="14" t="s">
        <v>93</v>
      </c>
    </row>
    <row r="376877" spans="1:1" x14ac:dyDescent="0.25">
      <c r="A376877" s="14" t="s">
        <v>94</v>
      </c>
    </row>
    <row r="376878" spans="1:1" x14ac:dyDescent="0.25">
      <c r="A376878" s="14" t="s">
        <v>100</v>
      </c>
    </row>
    <row r="376879" spans="1:1" x14ac:dyDescent="0.25">
      <c r="A376879" s="14" t="s">
        <v>101</v>
      </c>
    </row>
    <row r="376880" spans="1:1" x14ac:dyDescent="0.25">
      <c r="A376880" s="13" t="s">
        <v>24</v>
      </c>
    </row>
    <row r="376881" spans="1:1" x14ac:dyDescent="0.25">
      <c r="A376881" s="13" t="s">
        <v>84</v>
      </c>
    </row>
    <row r="376882" spans="1:1" x14ac:dyDescent="0.25">
      <c r="A376882" s="13" t="s">
        <v>107</v>
      </c>
    </row>
    <row r="376883" spans="1:1" x14ac:dyDescent="0.25">
      <c r="A376883" s="13" t="s">
        <v>102</v>
      </c>
    </row>
    <row r="376884" spans="1:1" x14ac:dyDescent="0.25">
      <c r="A376884" s="13" t="s">
        <v>103</v>
      </c>
    </row>
    <row r="376885" spans="1:1" x14ac:dyDescent="0.25">
      <c r="A376885" s="13" t="s">
        <v>104</v>
      </c>
    </row>
    <row r="376886" spans="1:1" x14ac:dyDescent="0.25">
      <c r="A376886" s="13" t="s">
        <v>105</v>
      </c>
    </row>
    <row r="376887" spans="1:1" x14ac:dyDescent="0.25">
      <c r="A376887" s="13" t="s">
        <v>106</v>
      </c>
    </row>
    <row r="393217" spans="1:1" x14ac:dyDescent="0.25">
      <c r="A393217" s="13" t="s">
        <v>0</v>
      </c>
    </row>
    <row r="393218" spans="1:1" x14ac:dyDescent="0.25">
      <c r="A393218" s="13" t="s">
        <v>126</v>
      </c>
    </row>
    <row r="393219" spans="1:1" x14ac:dyDescent="0.25">
      <c r="A393219" s="13" t="s">
        <v>1</v>
      </c>
    </row>
    <row r="393220" spans="1:1" x14ac:dyDescent="0.25">
      <c r="A393220" s="13" t="s">
        <v>2</v>
      </c>
    </row>
    <row r="393221" spans="1:1" x14ac:dyDescent="0.25">
      <c r="A393221" s="14" t="s">
        <v>25</v>
      </c>
    </row>
    <row r="393222" spans="1:1" x14ac:dyDescent="0.25">
      <c r="A393222" s="13" t="s">
        <v>127</v>
      </c>
    </row>
    <row r="393223" spans="1:1" x14ac:dyDescent="0.25">
      <c r="A393223" s="13" t="s">
        <v>128</v>
      </c>
    </row>
    <row r="393224" spans="1:1" x14ac:dyDescent="0.25">
      <c r="A393224" s="13" t="s">
        <v>89</v>
      </c>
    </row>
    <row r="393225" spans="1:1" x14ac:dyDescent="0.25">
      <c r="A393225" s="13" t="s">
        <v>22</v>
      </c>
    </row>
    <row r="393226" spans="1:1" x14ac:dyDescent="0.25">
      <c r="A393226" s="13" t="s">
        <v>3</v>
      </c>
    </row>
    <row r="393227" spans="1:1" x14ac:dyDescent="0.25">
      <c r="A393227" s="15" t="s">
        <v>96</v>
      </c>
    </row>
    <row r="393228" spans="1:1" x14ac:dyDescent="0.25">
      <c r="A393228" s="15" t="s">
        <v>95</v>
      </c>
    </row>
    <row r="393229" spans="1:1" x14ac:dyDescent="0.25">
      <c r="A393229" s="15" t="s">
        <v>4</v>
      </c>
    </row>
    <row r="393230" spans="1:1" x14ac:dyDescent="0.25">
      <c r="A393230" s="15" t="s">
        <v>119</v>
      </c>
    </row>
    <row r="393231" spans="1:1" x14ac:dyDescent="0.25">
      <c r="A393231" s="15" t="s">
        <v>5</v>
      </c>
    </row>
    <row r="393232" spans="1:1" x14ac:dyDescent="0.25">
      <c r="A393232" s="15" t="s">
        <v>6</v>
      </c>
    </row>
    <row r="393233" spans="1:1" x14ac:dyDescent="0.25">
      <c r="A393233" s="15" t="s">
        <v>7</v>
      </c>
    </row>
    <row r="393234" spans="1:1" x14ac:dyDescent="0.25">
      <c r="A393234" s="15" t="s">
        <v>8</v>
      </c>
    </row>
    <row r="393235" spans="1:1" x14ac:dyDescent="0.25">
      <c r="A393235" s="15" t="s">
        <v>9</v>
      </c>
    </row>
    <row r="393236" spans="1:1" x14ac:dyDescent="0.25">
      <c r="A393236" s="15" t="s">
        <v>10</v>
      </c>
    </row>
    <row r="393237" spans="1:1" x14ac:dyDescent="0.25">
      <c r="A393237" s="15" t="s">
        <v>11</v>
      </c>
    </row>
    <row r="393238" spans="1:1" x14ac:dyDescent="0.25">
      <c r="A393238" s="15" t="s">
        <v>12</v>
      </c>
    </row>
    <row r="393239" spans="1:1" x14ac:dyDescent="0.25">
      <c r="A393239" s="15" t="s">
        <v>13</v>
      </c>
    </row>
    <row r="393240" spans="1:1" x14ac:dyDescent="0.25">
      <c r="A393240" s="15" t="s">
        <v>14</v>
      </c>
    </row>
    <row r="393241" spans="1:1" x14ac:dyDescent="0.25">
      <c r="A393241" s="13" t="s">
        <v>31</v>
      </c>
    </row>
    <row r="393242" spans="1:1" x14ac:dyDescent="0.25">
      <c r="A393242" s="13" t="s">
        <v>88</v>
      </c>
    </row>
    <row r="393243" spans="1:1" x14ac:dyDescent="0.25">
      <c r="A393243" s="15" t="s">
        <v>30</v>
      </c>
    </row>
    <row r="393244" spans="1:1" x14ac:dyDescent="0.25">
      <c r="A393244" s="15" t="s">
        <v>26</v>
      </c>
    </row>
    <row r="393245" spans="1:1" x14ac:dyDescent="0.25">
      <c r="A393245" s="15" t="s">
        <v>27</v>
      </c>
    </row>
    <row r="393246" spans="1:1" x14ac:dyDescent="0.25">
      <c r="A393246" s="15" t="s">
        <v>28</v>
      </c>
    </row>
    <row r="393247" spans="1:1" x14ac:dyDescent="0.25">
      <c r="A393247" s="15" t="s">
        <v>90</v>
      </c>
    </row>
    <row r="393248" spans="1:1" x14ac:dyDescent="0.25">
      <c r="A393248" s="15" t="s">
        <v>91</v>
      </c>
    </row>
    <row r="393249" spans="1:1" x14ac:dyDescent="0.25">
      <c r="A393249" s="15" t="s">
        <v>186</v>
      </c>
    </row>
    <row r="393250" spans="1:1" x14ac:dyDescent="0.25">
      <c r="A393250" s="15" t="s">
        <v>187</v>
      </c>
    </row>
    <row r="393251" spans="1:1" x14ac:dyDescent="0.25">
      <c r="A393251" s="15" t="s">
        <v>188</v>
      </c>
    </row>
    <row r="393252" spans="1:1" x14ac:dyDescent="0.25">
      <c r="A393252" s="15" t="s">
        <v>189</v>
      </c>
    </row>
    <row r="393253" spans="1:1" x14ac:dyDescent="0.25">
      <c r="A393253" s="15" t="s">
        <v>190</v>
      </c>
    </row>
    <row r="393254" spans="1:1" x14ac:dyDescent="0.25">
      <c r="A393254" s="15" t="s">
        <v>191</v>
      </c>
    </row>
    <row r="393255" spans="1:1" x14ac:dyDescent="0.25">
      <c r="A393255" s="15" t="s">
        <v>192</v>
      </c>
    </row>
    <row r="393256" spans="1:1" x14ac:dyDescent="0.25">
      <c r="A393256" s="14" t="s">
        <v>48</v>
      </c>
    </row>
    <row r="393257" spans="1:1" x14ac:dyDescent="0.25">
      <c r="A393257" s="14" t="s">
        <v>120</v>
      </c>
    </row>
    <row r="393258" spans="1:1" x14ac:dyDescent="0.25">
      <c r="A393258" s="14" t="s">
        <v>87</v>
      </c>
    </row>
    <row r="393259" spans="1:1" x14ac:dyDescent="0.25">
      <c r="A393259" s="13" t="s">
        <v>21</v>
      </c>
    </row>
    <row r="393260" spans="1:1" x14ac:dyDescent="0.25">
      <c r="A393260" s="14" t="s">
        <v>93</v>
      </c>
    </row>
    <row r="393261" spans="1:1" x14ac:dyDescent="0.25">
      <c r="A393261" s="14" t="s">
        <v>94</v>
      </c>
    </row>
    <row r="393262" spans="1:1" x14ac:dyDescent="0.25">
      <c r="A393262" s="14" t="s">
        <v>100</v>
      </c>
    </row>
    <row r="393263" spans="1:1" x14ac:dyDescent="0.25">
      <c r="A393263" s="14" t="s">
        <v>101</v>
      </c>
    </row>
    <row r="393264" spans="1:1" x14ac:dyDescent="0.25">
      <c r="A393264" s="13" t="s">
        <v>24</v>
      </c>
    </row>
    <row r="393265" spans="1:1" x14ac:dyDescent="0.25">
      <c r="A393265" s="13" t="s">
        <v>84</v>
      </c>
    </row>
    <row r="393266" spans="1:1" x14ac:dyDescent="0.25">
      <c r="A393266" s="13" t="s">
        <v>107</v>
      </c>
    </row>
    <row r="393267" spans="1:1" x14ac:dyDescent="0.25">
      <c r="A393267" s="13" t="s">
        <v>102</v>
      </c>
    </row>
    <row r="393268" spans="1:1" x14ac:dyDescent="0.25">
      <c r="A393268" s="13" t="s">
        <v>103</v>
      </c>
    </row>
    <row r="393269" spans="1:1" x14ac:dyDescent="0.25">
      <c r="A393269" s="13" t="s">
        <v>104</v>
      </c>
    </row>
    <row r="393270" spans="1:1" x14ac:dyDescent="0.25">
      <c r="A393270" s="13" t="s">
        <v>105</v>
      </c>
    </row>
    <row r="393271" spans="1:1" x14ac:dyDescent="0.25">
      <c r="A393271" s="13" t="s">
        <v>106</v>
      </c>
    </row>
    <row r="409601" spans="1:1" x14ac:dyDescent="0.25">
      <c r="A409601" s="13" t="s">
        <v>0</v>
      </c>
    </row>
    <row r="409602" spans="1:1" x14ac:dyDescent="0.25">
      <c r="A409602" s="13" t="s">
        <v>126</v>
      </c>
    </row>
    <row r="409603" spans="1:1" x14ac:dyDescent="0.25">
      <c r="A409603" s="13" t="s">
        <v>1</v>
      </c>
    </row>
    <row r="409604" spans="1:1" x14ac:dyDescent="0.25">
      <c r="A409604" s="13" t="s">
        <v>2</v>
      </c>
    </row>
    <row r="409605" spans="1:1" x14ac:dyDescent="0.25">
      <c r="A409605" s="14" t="s">
        <v>25</v>
      </c>
    </row>
    <row r="409606" spans="1:1" x14ac:dyDescent="0.25">
      <c r="A409606" s="13" t="s">
        <v>127</v>
      </c>
    </row>
    <row r="409607" spans="1:1" x14ac:dyDescent="0.25">
      <c r="A409607" s="13" t="s">
        <v>128</v>
      </c>
    </row>
    <row r="409608" spans="1:1" x14ac:dyDescent="0.25">
      <c r="A409608" s="13" t="s">
        <v>89</v>
      </c>
    </row>
    <row r="409609" spans="1:1" x14ac:dyDescent="0.25">
      <c r="A409609" s="13" t="s">
        <v>22</v>
      </c>
    </row>
    <row r="409610" spans="1:1" x14ac:dyDescent="0.25">
      <c r="A409610" s="13" t="s">
        <v>3</v>
      </c>
    </row>
    <row r="409611" spans="1:1" x14ac:dyDescent="0.25">
      <c r="A409611" s="15" t="s">
        <v>96</v>
      </c>
    </row>
    <row r="409612" spans="1:1" x14ac:dyDescent="0.25">
      <c r="A409612" s="15" t="s">
        <v>95</v>
      </c>
    </row>
    <row r="409613" spans="1:1" x14ac:dyDescent="0.25">
      <c r="A409613" s="15" t="s">
        <v>4</v>
      </c>
    </row>
    <row r="409614" spans="1:1" x14ac:dyDescent="0.25">
      <c r="A409614" s="15" t="s">
        <v>119</v>
      </c>
    </row>
    <row r="409615" spans="1:1" x14ac:dyDescent="0.25">
      <c r="A409615" s="15" t="s">
        <v>5</v>
      </c>
    </row>
    <row r="409616" spans="1:1" x14ac:dyDescent="0.25">
      <c r="A409616" s="15" t="s">
        <v>6</v>
      </c>
    </row>
    <row r="409617" spans="1:1" x14ac:dyDescent="0.25">
      <c r="A409617" s="15" t="s">
        <v>7</v>
      </c>
    </row>
    <row r="409618" spans="1:1" x14ac:dyDescent="0.25">
      <c r="A409618" s="15" t="s">
        <v>8</v>
      </c>
    </row>
    <row r="409619" spans="1:1" x14ac:dyDescent="0.25">
      <c r="A409619" s="15" t="s">
        <v>9</v>
      </c>
    </row>
    <row r="409620" spans="1:1" x14ac:dyDescent="0.25">
      <c r="A409620" s="15" t="s">
        <v>10</v>
      </c>
    </row>
    <row r="409621" spans="1:1" x14ac:dyDescent="0.25">
      <c r="A409621" s="15" t="s">
        <v>11</v>
      </c>
    </row>
    <row r="409622" spans="1:1" x14ac:dyDescent="0.25">
      <c r="A409622" s="15" t="s">
        <v>12</v>
      </c>
    </row>
    <row r="409623" spans="1:1" x14ac:dyDescent="0.25">
      <c r="A409623" s="15" t="s">
        <v>13</v>
      </c>
    </row>
    <row r="409624" spans="1:1" x14ac:dyDescent="0.25">
      <c r="A409624" s="15" t="s">
        <v>14</v>
      </c>
    </row>
    <row r="409625" spans="1:1" x14ac:dyDescent="0.25">
      <c r="A409625" s="13" t="s">
        <v>31</v>
      </c>
    </row>
    <row r="409626" spans="1:1" x14ac:dyDescent="0.25">
      <c r="A409626" s="13" t="s">
        <v>88</v>
      </c>
    </row>
    <row r="409627" spans="1:1" x14ac:dyDescent="0.25">
      <c r="A409627" s="15" t="s">
        <v>30</v>
      </c>
    </row>
    <row r="409628" spans="1:1" x14ac:dyDescent="0.25">
      <c r="A409628" s="15" t="s">
        <v>26</v>
      </c>
    </row>
    <row r="409629" spans="1:1" x14ac:dyDescent="0.25">
      <c r="A409629" s="15" t="s">
        <v>27</v>
      </c>
    </row>
    <row r="409630" spans="1:1" x14ac:dyDescent="0.25">
      <c r="A409630" s="15" t="s">
        <v>28</v>
      </c>
    </row>
    <row r="409631" spans="1:1" x14ac:dyDescent="0.25">
      <c r="A409631" s="15" t="s">
        <v>90</v>
      </c>
    </row>
    <row r="409632" spans="1:1" x14ac:dyDescent="0.25">
      <c r="A409632" s="15" t="s">
        <v>91</v>
      </c>
    </row>
    <row r="409633" spans="1:1" x14ac:dyDescent="0.25">
      <c r="A409633" s="15" t="s">
        <v>186</v>
      </c>
    </row>
    <row r="409634" spans="1:1" x14ac:dyDescent="0.25">
      <c r="A409634" s="15" t="s">
        <v>187</v>
      </c>
    </row>
    <row r="409635" spans="1:1" x14ac:dyDescent="0.25">
      <c r="A409635" s="15" t="s">
        <v>188</v>
      </c>
    </row>
    <row r="409636" spans="1:1" x14ac:dyDescent="0.25">
      <c r="A409636" s="15" t="s">
        <v>189</v>
      </c>
    </row>
    <row r="409637" spans="1:1" x14ac:dyDescent="0.25">
      <c r="A409637" s="15" t="s">
        <v>190</v>
      </c>
    </row>
    <row r="409638" spans="1:1" x14ac:dyDescent="0.25">
      <c r="A409638" s="15" t="s">
        <v>191</v>
      </c>
    </row>
    <row r="409639" spans="1:1" x14ac:dyDescent="0.25">
      <c r="A409639" s="15" t="s">
        <v>192</v>
      </c>
    </row>
    <row r="409640" spans="1:1" x14ac:dyDescent="0.25">
      <c r="A409640" s="14" t="s">
        <v>48</v>
      </c>
    </row>
    <row r="409641" spans="1:1" x14ac:dyDescent="0.25">
      <c r="A409641" s="14" t="s">
        <v>120</v>
      </c>
    </row>
    <row r="409642" spans="1:1" x14ac:dyDescent="0.25">
      <c r="A409642" s="14" t="s">
        <v>87</v>
      </c>
    </row>
    <row r="409643" spans="1:1" x14ac:dyDescent="0.25">
      <c r="A409643" s="13" t="s">
        <v>21</v>
      </c>
    </row>
    <row r="409644" spans="1:1" x14ac:dyDescent="0.25">
      <c r="A409644" s="14" t="s">
        <v>93</v>
      </c>
    </row>
    <row r="409645" spans="1:1" x14ac:dyDescent="0.25">
      <c r="A409645" s="14" t="s">
        <v>94</v>
      </c>
    </row>
    <row r="409646" spans="1:1" x14ac:dyDescent="0.25">
      <c r="A409646" s="14" t="s">
        <v>100</v>
      </c>
    </row>
    <row r="409647" spans="1:1" x14ac:dyDescent="0.25">
      <c r="A409647" s="14" t="s">
        <v>101</v>
      </c>
    </row>
    <row r="409648" spans="1:1" x14ac:dyDescent="0.25">
      <c r="A409648" s="13" t="s">
        <v>24</v>
      </c>
    </row>
    <row r="409649" spans="1:1" x14ac:dyDescent="0.25">
      <c r="A409649" s="13" t="s">
        <v>84</v>
      </c>
    </row>
    <row r="409650" spans="1:1" x14ac:dyDescent="0.25">
      <c r="A409650" s="13" t="s">
        <v>107</v>
      </c>
    </row>
    <row r="409651" spans="1:1" x14ac:dyDescent="0.25">
      <c r="A409651" s="13" t="s">
        <v>102</v>
      </c>
    </row>
    <row r="409652" spans="1:1" x14ac:dyDescent="0.25">
      <c r="A409652" s="13" t="s">
        <v>103</v>
      </c>
    </row>
    <row r="409653" spans="1:1" x14ac:dyDescent="0.25">
      <c r="A409653" s="13" t="s">
        <v>104</v>
      </c>
    </row>
    <row r="409654" spans="1:1" x14ac:dyDescent="0.25">
      <c r="A409654" s="13" t="s">
        <v>105</v>
      </c>
    </row>
    <row r="409655" spans="1:1" x14ac:dyDescent="0.25">
      <c r="A409655" s="13" t="s">
        <v>106</v>
      </c>
    </row>
    <row r="425985" spans="1:1" x14ac:dyDescent="0.25">
      <c r="A425985" s="13" t="s">
        <v>0</v>
      </c>
    </row>
    <row r="425986" spans="1:1" x14ac:dyDescent="0.25">
      <c r="A425986" s="13" t="s">
        <v>126</v>
      </c>
    </row>
    <row r="425987" spans="1:1" x14ac:dyDescent="0.25">
      <c r="A425987" s="13" t="s">
        <v>1</v>
      </c>
    </row>
    <row r="425988" spans="1:1" x14ac:dyDescent="0.25">
      <c r="A425988" s="13" t="s">
        <v>2</v>
      </c>
    </row>
    <row r="425989" spans="1:1" x14ac:dyDescent="0.25">
      <c r="A425989" s="14" t="s">
        <v>25</v>
      </c>
    </row>
    <row r="425990" spans="1:1" x14ac:dyDescent="0.25">
      <c r="A425990" s="13" t="s">
        <v>127</v>
      </c>
    </row>
    <row r="425991" spans="1:1" x14ac:dyDescent="0.25">
      <c r="A425991" s="13" t="s">
        <v>128</v>
      </c>
    </row>
    <row r="425992" spans="1:1" x14ac:dyDescent="0.25">
      <c r="A425992" s="13" t="s">
        <v>89</v>
      </c>
    </row>
    <row r="425993" spans="1:1" x14ac:dyDescent="0.25">
      <c r="A425993" s="13" t="s">
        <v>22</v>
      </c>
    </row>
    <row r="425994" spans="1:1" x14ac:dyDescent="0.25">
      <c r="A425994" s="13" t="s">
        <v>3</v>
      </c>
    </row>
    <row r="425995" spans="1:1" x14ac:dyDescent="0.25">
      <c r="A425995" s="15" t="s">
        <v>96</v>
      </c>
    </row>
    <row r="425996" spans="1:1" x14ac:dyDescent="0.25">
      <c r="A425996" s="15" t="s">
        <v>95</v>
      </c>
    </row>
    <row r="425997" spans="1:1" x14ac:dyDescent="0.25">
      <c r="A425997" s="15" t="s">
        <v>4</v>
      </c>
    </row>
    <row r="425998" spans="1:1" x14ac:dyDescent="0.25">
      <c r="A425998" s="15" t="s">
        <v>119</v>
      </c>
    </row>
    <row r="425999" spans="1:1" x14ac:dyDescent="0.25">
      <c r="A425999" s="15" t="s">
        <v>5</v>
      </c>
    </row>
    <row r="426000" spans="1:1" x14ac:dyDescent="0.25">
      <c r="A426000" s="15" t="s">
        <v>6</v>
      </c>
    </row>
    <row r="426001" spans="1:1" x14ac:dyDescent="0.25">
      <c r="A426001" s="15" t="s">
        <v>7</v>
      </c>
    </row>
    <row r="426002" spans="1:1" x14ac:dyDescent="0.25">
      <c r="A426002" s="15" t="s">
        <v>8</v>
      </c>
    </row>
    <row r="426003" spans="1:1" x14ac:dyDescent="0.25">
      <c r="A426003" s="15" t="s">
        <v>9</v>
      </c>
    </row>
    <row r="426004" spans="1:1" x14ac:dyDescent="0.25">
      <c r="A426004" s="15" t="s">
        <v>10</v>
      </c>
    </row>
    <row r="426005" spans="1:1" x14ac:dyDescent="0.25">
      <c r="A426005" s="15" t="s">
        <v>11</v>
      </c>
    </row>
    <row r="426006" spans="1:1" x14ac:dyDescent="0.25">
      <c r="A426006" s="15" t="s">
        <v>12</v>
      </c>
    </row>
    <row r="426007" spans="1:1" x14ac:dyDescent="0.25">
      <c r="A426007" s="15" t="s">
        <v>13</v>
      </c>
    </row>
    <row r="426008" spans="1:1" x14ac:dyDescent="0.25">
      <c r="A426008" s="15" t="s">
        <v>14</v>
      </c>
    </row>
    <row r="426009" spans="1:1" x14ac:dyDescent="0.25">
      <c r="A426009" s="13" t="s">
        <v>31</v>
      </c>
    </row>
    <row r="426010" spans="1:1" x14ac:dyDescent="0.25">
      <c r="A426010" s="13" t="s">
        <v>88</v>
      </c>
    </row>
    <row r="426011" spans="1:1" x14ac:dyDescent="0.25">
      <c r="A426011" s="15" t="s">
        <v>30</v>
      </c>
    </row>
    <row r="426012" spans="1:1" x14ac:dyDescent="0.25">
      <c r="A426012" s="15" t="s">
        <v>26</v>
      </c>
    </row>
    <row r="426013" spans="1:1" x14ac:dyDescent="0.25">
      <c r="A426013" s="15" t="s">
        <v>27</v>
      </c>
    </row>
    <row r="426014" spans="1:1" x14ac:dyDescent="0.25">
      <c r="A426014" s="15" t="s">
        <v>28</v>
      </c>
    </row>
    <row r="426015" spans="1:1" x14ac:dyDescent="0.25">
      <c r="A426015" s="15" t="s">
        <v>90</v>
      </c>
    </row>
    <row r="426016" spans="1:1" x14ac:dyDescent="0.25">
      <c r="A426016" s="15" t="s">
        <v>91</v>
      </c>
    </row>
    <row r="426017" spans="1:1" x14ac:dyDescent="0.25">
      <c r="A426017" s="15" t="s">
        <v>186</v>
      </c>
    </row>
    <row r="426018" spans="1:1" x14ac:dyDescent="0.25">
      <c r="A426018" s="15" t="s">
        <v>187</v>
      </c>
    </row>
    <row r="426019" spans="1:1" x14ac:dyDescent="0.25">
      <c r="A426019" s="15" t="s">
        <v>188</v>
      </c>
    </row>
    <row r="426020" spans="1:1" x14ac:dyDescent="0.25">
      <c r="A426020" s="15" t="s">
        <v>189</v>
      </c>
    </row>
    <row r="426021" spans="1:1" x14ac:dyDescent="0.25">
      <c r="A426021" s="15" t="s">
        <v>190</v>
      </c>
    </row>
    <row r="426022" spans="1:1" x14ac:dyDescent="0.25">
      <c r="A426022" s="15" t="s">
        <v>191</v>
      </c>
    </row>
    <row r="426023" spans="1:1" x14ac:dyDescent="0.25">
      <c r="A426023" s="15" t="s">
        <v>192</v>
      </c>
    </row>
    <row r="426024" spans="1:1" x14ac:dyDescent="0.25">
      <c r="A426024" s="14" t="s">
        <v>48</v>
      </c>
    </row>
    <row r="426025" spans="1:1" x14ac:dyDescent="0.25">
      <c r="A426025" s="14" t="s">
        <v>120</v>
      </c>
    </row>
    <row r="426026" spans="1:1" x14ac:dyDescent="0.25">
      <c r="A426026" s="14" t="s">
        <v>87</v>
      </c>
    </row>
    <row r="426027" spans="1:1" x14ac:dyDescent="0.25">
      <c r="A426027" s="13" t="s">
        <v>21</v>
      </c>
    </row>
    <row r="426028" spans="1:1" x14ac:dyDescent="0.25">
      <c r="A426028" s="14" t="s">
        <v>93</v>
      </c>
    </row>
    <row r="426029" spans="1:1" x14ac:dyDescent="0.25">
      <c r="A426029" s="14" t="s">
        <v>94</v>
      </c>
    </row>
    <row r="426030" spans="1:1" x14ac:dyDescent="0.25">
      <c r="A426030" s="14" t="s">
        <v>100</v>
      </c>
    </row>
    <row r="426031" spans="1:1" x14ac:dyDescent="0.25">
      <c r="A426031" s="14" t="s">
        <v>101</v>
      </c>
    </row>
    <row r="426032" spans="1:1" x14ac:dyDescent="0.25">
      <c r="A426032" s="13" t="s">
        <v>24</v>
      </c>
    </row>
    <row r="426033" spans="1:1" x14ac:dyDescent="0.25">
      <c r="A426033" s="13" t="s">
        <v>84</v>
      </c>
    </row>
    <row r="426034" spans="1:1" x14ac:dyDescent="0.25">
      <c r="A426034" s="13" t="s">
        <v>107</v>
      </c>
    </row>
    <row r="426035" spans="1:1" x14ac:dyDescent="0.25">
      <c r="A426035" s="13" t="s">
        <v>102</v>
      </c>
    </row>
    <row r="426036" spans="1:1" x14ac:dyDescent="0.25">
      <c r="A426036" s="13" t="s">
        <v>103</v>
      </c>
    </row>
    <row r="426037" spans="1:1" x14ac:dyDescent="0.25">
      <c r="A426037" s="13" t="s">
        <v>104</v>
      </c>
    </row>
    <row r="426038" spans="1:1" x14ac:dyDescent="0.25">
      <c r="A426038" s="13" t="s">
        <v>105</v>
      </c>
    </row>
    <row r="426039" spans="1:1" x14ac:dyDescent="0.25">
      <c r="A426039" s="13" t="s">
        <v>106</v>
      </c>
    </row>
    <row r="442369" spans="1:1" x14ac:dyDescent="0.25">
      <c r="A442369" s="13" t="s">
        <v>0</v>
      </c>
    </row>
    <row r="442370" spans="1:1" x14ac:dyDescent="0.25">
      <c r="A442370" s="13" t="s">
        <v>126</v>
      </c>
    </row>
    <row r="442371" spans="1:1" x14ac:dyDescent="0.25">
      <c r="A442371" s="13" t="s">
        <v>1</v>
      </c>
    </row>
    <row r="442372" spans="1:1" x14ac:dyDescent="0.25">
      <c r="A442372" s="13" t="s">
        <v>2</v>
      </c>
    </row>
    <row r="442373" spans="1:1" x14ac:dyDescent="0.25">
      <c r="A442373" s="14" t="s">
        <v>25</v>
      </c>
    </row>
    <row r="442374" spans="1:1" x14ac:dyDescent="0.25">
      <c r="A442374" s="13" t="s">
        <v>127</v>
      </c>
    </row>
    <row r="442375" spans="1:1" x14ac:dyDescent="0.25">
      <c r="A442375" s="13" t="s">
        <v>128</v>
      </c>
    </row>
    <row r="442376" spans="1:1" x14ac:dyDescent="0.25">
      <c r="A442376" s="13" t="s">
        <v>89</v>
      </c>
    </row>
    <row r="442377" spans="1:1" x14ac:dyDescent="0.25">
      <c r="A442377" s="13" t="s">
        <v>22</v>
      </c>
    </row>
    <row r="442378" spans="1:1" x14ac:dyDescent="0.25">
      <c r="A442378" s="13" t="s">
        <v>3</v>
      </c>
    </row>
    <row r="442379" spans="1:1" x14ac:dyDescent="0.25">
      <c r="A442379" s="15" t="s">
        <v>96</v>
      </c>
    </row>
    <row r="442380" spans="1:1" x14ac:dyDescent="0.25">
      <c r="A442380" s="15" t="s">
        <v>95</v>
      </c>
    </row>
    <row r="442381" spans="1:1" x14ac:dyDescent="0.25">
      <c r="A442381" s="15" t="s">
        <v>4</v>
      </c>
    </row>
    <row r="442382" spans="1:1" x14ac:dyDescent="0.25">
      <c r="A442382" s="15" t="s">
        <v>119</v>
      </c>
    </row>
    <row r="442383" spans="1:1" x14ac:dyDescent="0.25">
      <c r="A442383" s="15" t="s">
        <v>5</v>
      </c>
    </row>
    <row r="442384" spans="1:1" x14ac:dyDescent="0.25">
      <c r="A442384" s="15" t="s">
        <v>6</v>
      </c>
    </row>
    <row r="442385" spans="1:1" x14ac:dyDescent="0.25">
      <c r="A442385" s="15" t="s">
        <v>7</v>
      </c>
    </row>
    <row r="442386" spans="1:1" x14ac:dyDescent="0.25">
      <c r="A442386" s="15" t="s">
        <v>8</v>
      </c>
    </row>
    <row r="442387" spans="1:1" x14ac:dyDescent="0.25">
      <c r="A442387" s="15" t="s">
        <v>9</v>
      </c>
    </row>
    <row r="442388" spans="1:1" x14ac:dyDescent="0.25">
      <c r="A442388" s="15" t="s">
        <v>10</v>
      </c>
    </row>
    <row r="442389" spans="1:1" x14ac:dyDescent="0.25">
      <c r="A442389" s="15" t="s">
        <v>11</v>
      </c>
    </row>
    <row r="442390" spans="1:1" x14ac:dyDescent="0.25">
      <c r="A442390" s="15" t="s">
        <v>12</v>
      </c>
    </row>
    <row r="442391" spans="1:1" x14ac:dyDescent="0.25">
      <c r="A442391" s="15" t="s">
        <v>13</v>
      </c>
    </row>
    <row r="442392" spans="1:1" x14ac:dyDescent="0.25">
      <c r="A442392" s="15" t="s">
        <v>14</v>
      </c>
    </row>
    <row r="442393" spans="1:1" x14ac:dyDescent="0.25">
      <c r="A442393" s="13" t="s">
        <v>31</v>
      </c>
    </row>
    <row r="442394" spans="1:1" x14ac:dyDescent="0.25">
      <c r="A442394" s="13" t="s">
        <v>88</v>
      </c>
    </row>
    <row r="442395" spans="1:1" x14ac:dyDescent="0.25">
      <c r="A442395" s="15" t="s">
        <v>30</v>
      </c>
    </row>
    <row r="442396" spans="1:1" x14ac:dyDescent="0.25">
      <c r="A442396" s="15" t="s">
        <v>26</v>
      </c>
    </row>
    <row r="442397" spans="1:1" x14ac:dyDescent="0.25">
      <c r="A442397" s="15" t="s">
        <v>27</v>
      </c>
    </row>
    <row r="442398" spans="1:1" x14ac:dyDescent="0.25">
      <c r="A442398" s="15" t="s">
        <v>28</v>
      </c>
    </row>
    <row r="442399" spans="1:1" x14ac:dyDescent="0.25">
      <c r="A442399" s="15" t="s">
        <v>90</v>
      </c>
    </row>
    <row r="442400" spans="1:1" x14ac:dyDescent="0.25">
      <c r="A442400" s="15" t="s">
        <v>91</v>
      </c>
    </row>
    <row r="442401" spans="1:1" x14ac:dyDescent="0.25">
      <c r="A442401" s="15" t="s">
        <v>186</v>
      </c>
    </row>
    <row r="442402" spans="1:1" x14ac:dyDescent="0.25">
      <c r="A442402" s="15" t="s">
        <v>187</v>
      </c>
    </row>
    <row r="442403" spans="1:1" x14ac:dyDescent="0.25">
      <c r="A442403" s="15" t="s">
        <v>188</v>
      </c>
    </row>
    <row r="442404" spans="1:1" x14ac:dyDescent="0.25">
      <c r="A442404" s="15" t="s">
        <v>189</v>
      </c>
    </row>
    <row r="442405" spans="1:1" x14ac:dyDescent="0.25">
      <c r="A442405" s="15" t="s">
        <v>190</v>
      </c>
    </row>
    <row r="442406" spans="1:1" x14ac:dyDescent="0.25">
      <c r="A442406" s="15" t="s">
        <v>191</v>
      </c>
    </row>
    <row r="442407" spans="1:1" x14ac:dyDescent="0.25">
      <c r="A442407" s="15" t="s">
        <v>192</v>
      </c>
    </row>
    <row r="442408" spans="1:1" x14ac:dyDescent="0.25">
      <c r="A442408" s="14" t="s">
        <v>48</v>
      </c>
    </row>
    <row r="442409" spans="1:1" x14ac:dyDescent="0.25">
      <c r="A442409" s="14" t="s">
        <v>120</v>
      </c>
    </row>
    <row r="442410" spans="1:1" x14ac:dyDescent="0.25">
      <c r="A442410" s="14" t="s">
        <v>87</v>
      </c>
    </row>
    <row r="442411" spans="1:1" x14ac:dyDescent="0.25">
      <c r="A442411" s="13" t="s">
        <v>21</v>
      </c>
    </row>
    <row r="442412" spans="1:1" x14ac:dyDescent="0.25">
      <c r="A442412" s="14" t="s">
        <v>93</v>
      </c>
    </row>
    <row r="442413" spans="1:1" x14ac:dyDescent="0.25">
      <c r="A442413" s="14" t="s">
        <v>94</v>
      </c>
    </row>
    <row r="442414" spans="1:1" x14ac:dyDescent="0.25">
      <c r="A442414" s="14" t="s">
        <v>100</v>
      </c>
    </row>
    <row r="442415" spans="1:1" x14ac:dyDescent="0.25">
      <c r="A442415" s="14" t="s">
        <v>101</v>
      </c>
    </row>
    <row r="442416" spans="1:1" x14ac:dyDescent="0.25">
      <c r="A442416" s="13" t="s">
        <v>24</v>
      </c>
    </row>
    <row r="442417" spans="1:1" x14ac:dyDescent="0.25">
      <c r="A442417" s="13" t="s">
        <v>84</v>
      </c>
    </row>
    <row r="442418" spans="1:1" x14ac:dyDescent="0.25">
      <c r="A442418" s="13" t="s">
        <v>107</v>
      </c>
    </row>
    <row r="442419" spans="1:1" x14ac:dyDescent="0.25">
      <c r="A442419" s="13" t="s">
        <v>102</v>
      </c>
    </row>
    <row r="442420" spans="1:1" x14ac:dyDescent="0.25">
      <c r="A442420" s="13" t="s">
        <v>103</v>
      </c>
    </row>
    <row r="442421" spans="1:1" x14ac:dyDescent="0.25">
      <c r="A442421" s="13" t="s">
        <v>104</v>
      </c>
    </row>
    <row r="442422" spans="1:1" x14ac:dyDescent="0.25">
      <c r="A442422" s="13" t="s">
        <v>105</v>
      </c>
    </row>
    <row r="442423" spans="1:1" x14ac:dyDescent="0.25">
      <c r="A442423" s="13" t="s">
        <v>106</v>
      </c>
    </row>
    <row r="458753" spans="1:1" x14ac:dyDescent="0.25">
      <c r="A458753" s="13" t="s">
        <v>0</v>
      </c>
    </row>
    <row r="458754" spans="1:1" x14ac:dyDescent="0.25">
      <c r="A458754" s="13" t="s">
        <v>126</v>
      </c>
    </row>
    <row r="458755" spans="1:1" x14ac:dyDescent="0.25">
      <c r="A458755" s="13" t="s">
        <v>1</v>
      </c>
    </row>
    <row r="458756" spans="1:1" x14ac:dyDescent="0.25">
      <c r="A458756" s="13" t="s">
        <v>2</v>
      </c>
    </row>
    <row r="458757" spans="1:1" x14ac:dyDescent="0.25">
      <c r="A458757" s="14" t="s">
        <v>25</v>
      </c>
    </row>
    <row r="458758" spans="1:1" x14ac:dyDescent="0.25">
      <c r="A458758" s="13" t="s">
        <v>127</v>
      </c>
    </row>
    <row r="458759" spans="1:1" x14ac:dyDescent="0.25">
      <c r="A458759" s="13" t="s">
        <v>128</v>
      </c>
    </row>
    <row r="458760" spans="1:1" x14ac:dyDescent="0.25">
      <c r="A458760" s="13" t="s">
        <v>89</v>
      </c>
    </row>
    <row r="458761" spans="1:1" x14ac:dyDescent="0.25">
      <c r="A458761" s="13" t="s">
        <v>22</v>
      </c>
    </row>
    <row r="458762" spans="1:1" x14ac:dyDescent="0.25">
      <c r="A458762" s="13" t="s">
        <v>3</v>
      </c>
    </row>
    <row r="458763" spans="1:1" x14ac:dyDescent="0.25">
      <c r="A458763" s="15" t="s">
        <v>96</v>
      </c>
    </row>
    <row r="458764" spans="1:1" x14ac:dyDescent="0.25">
      <c r="A458764" s="15" t="s">
        <v>95</v>
      </c>
    </row>
    <row r="458765" spans="1:1" x14ac:dyDescent="0.25">
      <c r="A458765" s="15" t="s">
        <v>4</v>
      </c>
    </row>
    <row r="458766" spans="1:1" x14ac:dyDescent="0.25">
      <c r="A458766" s="15" t="s">
        <v>119</v>
      </c>
    </row>
    <row r="458767" spans="1:1" x14ac:dyDescent="0.25">
      <c r="A458767" s="15" t="s">
        <v>5</v>
      </c>
    </row>
    <row r="458768" spans="1:1" x14ac:dyDescent="0.25">
      <c r="A458768" s="15" t="s">
        <v>6</v>
      </c>
    </row>
    <row r="458769" spans="1:1" x14ac:dyDescent="0.25">
      <c r="A458769" s="15" t="s">
        <v>7</v>
      </c>
    </row>
    <row r="458770" spans="1:1" x14ac:dyDescent="0.25">
      <c r="A458770" s="15" t="s">
        <v>8</v>
      </c>
    </row>
    <row r="458771" spans="1:1" x14ac:dyDescent="0.25">
      <c r="A458771" s="15" t="s">
        <v>9</v>
      </c>
    </row>
    <row r="458772" spans="1:1" x14ac:dyDescent="0.25">
      <c r="A458772" s="15" t="s">
        <v>10</v>
      </c>
    </row>
    <row r="458773" spans="1:1" x14ac:dyDescent="0.25">
      <c r="A458773" s="15" t="s">
        <v>11</v>
      </c>
    </row>
    <row r="458774" spans="1:1" x14ac:dyDescent="0.25">
      <c r="A458774" s="15" t="s">
        <v>12</v>
      </c>
    </row>
    <row r="458775" spans="1:1" x14ac:dyDescent="0.25">
      <c r="A458775" s="15" t="s">
        <v>13</v>
      </c>
    </row>
    <row r="458776" spans="1:1" x14ac:dyDescent="0.25">
      <c r="A458776" s="15" t="s">
        <v>14</v>
      </c>
    </row>
    <row r="458777" spans="1:1" x14ac:dyDescent="0.25">
      <c r="A458777" s="13" t="s">
        <v>31</v>
      </c>
    </row>
    <row r="458778" spans="1:1" x14ac:dyDescent="0.25">
      <c r="A458778" s="13" t="s">
        <v>88</v>
      </c>
    </row>
    <row r="458779" spans="1:1" x14ac:dyDescent="0.25">
      <c r="A458779" s="15" t="s">
        <v>30</v>
      </c>
    </row>
    <row r="458780" spans="1:1" x14ac:dyDescent="0.25">
      <c r="A458780" s="15" t="s">
        <v>26</v>
      </c>
    </row>
    <row r="458781" spans="1:1" x14ac:dyDescent="0.25">
      <c r="A458781" s="15" t="s">
        <v>27</v>
      </c>
    </row>
    <row r="458782" spans="1:1" x14ac:dyDescent="0.25">
      <c r="A458782" s="15" t="s">
        <v>28</v>
      </c>
    </row>
    <row r="458783" spans="1:1" x14ac:dyDescent="0.25">
      <c r="A458783" s="15" t="s">
        <v>90</v>
      </c>
    </row>
    <row r="458784" spans="1:1" x14ac:dyDescent="0.25">
      <c r="A458784" s="15" t="s">
        <v>91</v>
      </c>
    </row>
    <row r="458785" spans="1:1" x14ac:dyDescent="0.25">
      <c r="A458785" s="15" t="s">
        <v>186</v>
      </c>
    </row>
    <row r="458786" spans="1:1" x14ac:dyDescent="0.25">
      <c r="A458786" s="15" t="s">
        <v>187</v>
      </c>
    </row>
    <row r="458787" spans="1:1" x14ac:dyDescent="0.25">
      <c r="A458787" s="15" t="s">
        <v>188</v>
      </c>
    </row>
    <row r="458788" spans="1:1" x14ac:dyDescent="0.25">
      <c r="A458788" s="15" t="s">
        <v>189</v>
      </c>
    </row>
    <row r="458789" spans="1:1" x14ac:dyDescent="0.25">
      <c r="A458789" s="15" t="s">
        <v>190</v>
      </c>
    </row>
    <row r="458790" spans="1:1" x14ac:dyDescent="0.25">
      <c r="A458790" s="15" t="s">
        <v>191</v>
      </c>
    </row>
    <row r="458791" spans="1:1" x14ac:dyDescent="0.25">
      <c r="A458791" s="15" t="s">
        <v>192</v>
      </c>
    </row>
    <row r="458792" spans="1:1" x14ac:dyDescent="0.25">
      <c r="A458792" s="14" t="s">
        <v>48</v>
      </c>
    </row>
    <row r="458793" spans="1:1" x14ac:dyDescent="0.25">
      <c r="A458793" s="14" t="s">
        <v>120</v>
      </c>
    </row>
    <row r="458794" spans="1:1" x14ac:dyDescent="0.25">
      <c r="A458794" s="14" t="s">
        <v>87</v>
      </c>
    </row>
    <row r="458795" spans="1:1" x14ac:dyDescent="0.25">
      <c r="A458795" s="13" t="s">
        <v>21</v>
      </c>
    </row>
    <row r="458796" spans="1:1" x14ac:dyDescent="0.25">
      <c r="A458796" s="14" t="s">
        <v>93</v>
      </c>
    </row>
    <row r="458797" spans="1:1" x14ac:dyDescent="0.25">
      <c r="A458797" s="14" t="s">
        <v>94</v>
      </c>
    </row>
    <row r="458798" spans="1:1" x14ac:dyDescent="0.25">
      <c r="A458798" s="14" t="s">
        <v>100</v>
      </c>
    </row>
    <row r="458799" spans="1:1" x14ac:dyDescent="0.25">
      <c r="A458799" s="14" t="s">
        <v>101</v>
      </c>
    </row>
    <row r="458800" spans="1:1" x14ac:dyDescent="0.25">
      <c r="A458800" s="13" t="s">
        <v>24</v>
      </c>
    </row>
    <row r="458801" spans="1:1" x14ac:dyDescent="0.25">
      <c r="A458801" s="13" t="s">
        <v>84</v>
      </c>
    </row>
    <row r="458802" spans="1:1" x14ac:dyDescent="0.25">
      <c r="A458802" s="13" t="s">
        <v>107</v>
      </c>
    </row>
    <row r="458803" spans="1:1" x14ac:dyDescent="0.25">
      <c r="A458803" s="13" t="s">
        <v>102</v>
      </c>
    </row>
    <row r="458804" spans="1:1" x14ac:dyDescent="0.25">
      <c r="A458804" s="13" t="s">
        <v>103</v>
      </c>
    </row>
    <row r="458805" spans="1:1" x14ac:dyDescent="0.25">
      <c r="A458805" s="13" t="s">
        <v>104</v>
      </c>
    </row>
    <row r="458806" spans="1:1" x14ac:dyDescent="0.25">
      <c r="A458806" s="13" t="s">
        <v>105</v>
      </c>
    </row>
    <row r="458807" spans="1:1" x14ac:dyDescent="0.25">
      <c r="A458807" s="13" t="s">
        <v>106</v>
      </c>
    </row>
    <row r="475137" spans="1:1" x14ac:dyDescent="0.25">
      <c r="A475137" s="13" t="s">
        <v>0</v>
      </c>
    </row>
    <row r="475138" spans="1:1" x14ac:dyDescent="0.25">
      <c r="A475138" s="13" t="s">
        <v>126</v>
      </c>
    </row>
    <row r="475139" spans="1:1" x14ac:dyDescent="0.25">
      <c r="A475139" s="13" t="s">
        <v>1</v>
      </c>
    </row>
    <row r="475140" spans="1:1" x14ac:dyDescent="0.25">
      <c r="A475140" s="13" t="s">
        <v>2</v>
      </c>
    </row>
    <row r="475141" spans="1:1" x14ac:dyDescent="0.25">
      <c r="A475141" s="14" t="s">
        <v>25</v>
      </c>
    </row>
    <row r="475142" spans="1:1" x14ac:dyDescent="0.25">
      <c r="A475142" s="13" t="s">
        <v>127</v>
      </c>
    </row>
    <row r="475143" spans="1:1" x14ac:dyDescent="0.25">
      <c r="A475143" s="13" t="s">
        <v>128</v>
      </c>
    </row>
    <row r="475144" spans="1:1" x14ac:dyDescent="0.25">
      <c r="A475144" s="13" t="s">
        <v>89</v>
      </c>
    </row>
    <row r="475145" spans="1:1" x14ac:dyDescent="0.25">
      <c r="A475145" s="13" t="s">
        <v>22</v>
      </c>
    </row>
    <row r="475146" spans="1:1" x14ac:dyDescent="0.25">
      <c r="A475146" s="13" t="s">
        <v>3</v>
      </c>
    </row>
    <row r="475147" spans="1:1" x14ac:dyDescent="0.25">
      <c r="A475147" s="15" t="s">
        <v>96</v>
      </c>
    </row>
    <row r="475148" spans="1:1" x14ac:dyDescent="0.25">
      <c r="A475148" s="15" t="s">
        <v>95</v>
      </c>
    </row>
    <row r="475149" spans="1:1" x14ac:dyDescent="0.25">
      <c r="A475149" s="15" t="s">
        <v>4</v>
      </c>
    </row>
    <row r="475150" spans="1:1" x14ac:dyDescent="0.25">
      <c r="A475150" s="15" t="s">
        <v>119</v>
      </c>
    </row>
    <row r="475151" spans="1:1" x14ac:dyDescent="0.25">
      <c r="A475151" s="15" t="s">
        <v>5</v>
      </c>
    </row>
    <row r="475152" spans="1:1" x14ac:dyDescent="0.25">
      <c r="A475152" s="15" t="s">
        <v>6</v>
      </c>
    </row>
    <row r="475153" spans="1:1" x14ac:dyDescent="0.25">
      <c r="A475153" s="15" t="s">
        <v>7</v>
      </c>
    </row>
    <row r="475154" spans="1:1" x14ac:dyDescent="0.25">
      <c r="A475154" s="15" t="s">
        <v>8</v>
      </c>
    </row>
    <row r="475155" spans="1:1" x14ac:dyDescent="0.25">
      <c r="A475155" s="15" t="s">
        <v>9</v>
      </c>
    </row>
    <row r="475156" spans="1:1" x14ac:dyDescent="0.25">
      <c r="A475156" s="15" t="s">
        <v>10</v>
      </c>
    </row>
    <row r="475157" spans="1:1" x14ac:dyDescent="0.25">
      <c r="A475157" s="15" t="s">
        <v>11</v>
      </c>
    </row>
    <row r="475158" spans="1:1" x14ac:dyDescent="0.25">
      <c r="A475158" s="15" t="s">
        <v>12</v>
      </c>
    </row>
    <row r="475159" spans="1:1" x14ac:dyDescent="0.25">
      <c r="A475159" s="15" t="s">
        <v>13</v>
      </c>
    </row>
    <row r="475160" spans="1:1" x14ac:dyDescent="0.25">
      <c r="A475160" s="15" t="s">
        <v>14</v>
      </c>
    </row>
    <row r="475161" spans="1:1" x14ac:dyDescent="0.25">
      <c r="A475161" s="13" t="s">
        <v>31</v>
      </c>
    </row>
    <row r="475162" spans="1:1" x14ac:dyDescent="0.25">
      <c r="A475162" s="13" t="s">
        <v>88</v>
      </c>
    </row>
    <row r="475163" spans="1:1" x14ac:dyDescent="0.25">
      <c r="A475163" s="15" t="s">
        <v>30</v>
      </c>
    </row>
    <row r="475164" spans="1:1" x14ac:dyDescent="0.25">
      <c r="A475164" s="15" t="s">
        <v>26</v>
      </c>
    </row>
    <row r="475165" spans="1:1" x14ac:dyDescent="0.25">
      <c r="A475165" s="15" t="s">
        <v>27</v>
      </c>
    </row>
    <row r="475166" spans="1:1" x14ac:dyDescent="0.25">
      <c r="A475166" s="15" t="s">
        <v>28</v>
      </c>
    </row>
    <row r="475167" spans="1:1" x14ac:dyDescent="0.25">
      <c r="A475167" s="15" t="s">
        <v>90</v>
      </c>
    </row>
    <row r="475168" spans="1:1" x14ac:dyDescent="0.25">
      <c r="A475168" s="15" t="s">
        <v>91</v>
      </c>
    </row>
    <row r="475169" spans="1:1" x14ac:dyDescent="0.25">
      <c r="A475169" s="15" t="s">
        <v>186</v>
      </c>
    </row>
    <row r="475170" spans="1:1" x14ac:dyDescent="0.25">
      <c r="A475170" s="15" t="s">
        <v>187</v>
      </c>
    </row>
    <row r="475171" spans="1:1" x14ac:dyDescent="0.25">
      <c r="A475171" s="15" t="s">
        <v>188</v>
      </c>
    </row>
    <row r="475172" spans="1:1" x14ac:dyDescent="0.25">
      <c r="A475172" s="15" t="s">
        <v>189</v>
      </c>
    </row>
    <row r="475173" spans="1:1" x14ac:dyDescent="0.25">
      <c r="A475173" s="15" t="s">
        <v>190</v>
      </c>
    </row>
    <row r="475174" spans="1:1" x14ac:dyDescent="0.25">
      <c r="A475174" s="15" t="s">
        <v>191</v>
      </c>
    </row>
    <row r="475175" spans="1:1" x14ac:dyDescent="0.25">
      <c r="A475175" s="15" t="s">
        <v>192</v>
      </c>
    </row>
    <row r="475176" spans="1:1" x14ac:dyDescent="0.25">
      <c r="A475176" s="14" t="s">
        <v>48</v>
      </c>
    </row>
    <row r="475177" spans="1:1" x14ac:dyDescent="0.25">
      <c r="A475177" s="14" t="s">
        <v>120</v>
      </c>
    </row>
    <row r="475178" spans="1:1" x14ac:dyDescent="0.25">
      <c r="A475178" s="14" t="s">
        <v>87</v>
      </c>
    </row>
    <row r="475179" spans="1:1" x14ac:dyDescent="0.25">
      <c r="A475179" s="13" t="s">
        <v>21</v>
      </c>
    </row>
    <row r="475180" spans="1:1" x14ac:dyDescent="0.25">
      <c r="A475180" s="14" t="s">
        <v>93</v>
      </c>
    </row>
    <row r="475181" spans="1:1" x14ac:dyDescent="0.25">
      <c r="A475181" s="14" t="s">
        <v>94</v>
      </c>
    </row>
    <row r="475182" spans="1:1" x14ac:dyDescent="0.25">
      <c r="A475182" s="14" t="s">
        <v>100</v>
      </c>
    </row>
    <row r="475183" spans="1:1" x14ac:dyDescent="0.25">
      <c r="A475183" s="14" t="s">
        <v>101</v>
      </c>
    </row>
    <row r="475184" spans="1:1" x14ac:dyDescent="0.25">
      <c r="A475184" s="13" t="s">
        <v>24</v>
      </c>
    </row>
    <row r="475185" spans="1:1" x14ac:dyDescent="0.25">
      <c r="A475185" s="13" t="s">
        <v>84</v>
      </c>
    </row>
    <row r="475186" spans="1:1" x14ac:dyDescent="0.25">
      <c r="A475186" s="13" t="s">
        <v>107</v>
      </c>
    </row>
    <row r="475187" spans="1:1" x14ac:dyDescent="0.25">
      <c r="A475187" s="13" t="s">
        <v>102</v>
      </c>
    </row>
    <row r="475188" spans="1:1" x14ac:dyDescent="0.25">
      <c r="A475188" s="13" t="s">
        <v>103</v>
      </c>
    </row>
    <row r="475189" spans="1:1" x14ac:dyDescent="0.25">
      <c r="A475189" s="13" t="s">
        <v>104</v>
      </c>
    </row>
    <row r="475190" spans="1:1" x14ac:dyDescent="0.25">
      <c r="A475190" s="13" t="s">
        <v>105</v>
      </c>
    </row>
    <row r="475191" spans="1:1" x14ac:dyDescent="0.25">
      <c r="A475191" s="13" t="s">
        <v>106</v>
      </c>
    </row>
    <row r="491521" spans="1:1" x14ac:dyDescent="0.25">
      <c r="A491521" s="13" t="s">
        <v>0</v>
      </c>
    </row>
    <row r="491522" spans="1:1" x14ac:dyDescent="0.25">
      <c r="A491522" s="13" t="s">
        <v>126</v>
      </c>
    </row>
    <row r="491523" spans="1:1" x14ac:dyDescent="0.25">
      <c r="A491523" s="13" t="s">
        <v>1</v>
      </c>
    </row>
    <row r="491524" spans="1:1" x14ac:dyDescent="0.25">
      <c r="A491524" s="13" t="s">
        <v>2</v>
      </c>
    </row>
    <row r="491525" spans="1:1" x14ac:dyDescent="0.25">
      <c r="A491525" s="14" t="s">
        <v>25</v>
      </c>
    </row>
    <row r="491526" spans="1:1" x14ac:dyDescent="0.25">
      <c r="A491526" s="13" t="s">
        <v>127</v>
      </c>
    </row>
    <row r="491527" spans="1:1" x14ac:dyDescent="0.25">
      <c r="A491527" s="13" t="s">
        <v>128</v>
      </c>
    </row>
    <row r="491528" spans="1:1" x14ac:dyDescent="0.25">
      <c r="A491528" s="13" t="s">
        <v>89</v>
      </c>
    </row>
    <row r="491529" spans="1:1" x14ac:dyDescent="0.25">
      <c r="A491529" s="13" t="s">
        <v>22</v>
      </c>
    </row>
    <row r="491530" spans="1:1" x14ac:dyDescent="0.25">
      <c r="A491530" s="13" t="s">
        <v>3</v>
      </c>
    </row>
    <row r="491531" spans="1:1" x14ac:dyDescent="0.25">
      <c r="A491531" s="15" t="s">
        <v>96</v>
      </c>
    </row>
    <row r="491532" spans="1:1" x14ac:dyDescent="0.25">
      <c r="A491532" s="15" t="s">
        <v>95</v>
      </c>
    </row>
    <row r="491533" spans="1:1" x14ac:dyDescent="0.25">
      <c r="A491533" s="15" t="s">
        <v>4</v>
      </c>
    </row>
    <row r="491534" spans="1:1" x14ac:dyDescent="0.25">
      <c r="A491534" s="15" t="s">
        <v>119</v>
      </c>
    </row>
    <row r="491535" spans="1:1" x14ac:dyDescent="0.25">
      <c r="A491535" s="15" t="s">
        <v>5</v>
      </c>
    </row>
    <row r="491536" spans="1:1" x14ac:dyDescent="0.25">
      <c r="A491536" s="15" t="s">
        <v>6</v>
      </c>
    </row>
    <row r="491537" spans="1:1" x14ac:dyDescent="0.25">
      <c r="A491537" s="15" t="s">
        <v>7</v>
      </c>
    </row>
    <row r="491538" spans="1:1" x14ac:dyDescent="0.25">
      <c r="A491538" s="15" t="s">
        <v>8</v>
      </c>
    </row>
    <row r="491539" spans="1:1" x14ac:dyDescent="0.25">
      <c r="A491539" s="15" t="s">
        <v>9</v>
      </c>
    </row>
    <row r="491540" spans="1:1" x14ac:dyDescent="0.25">
      <c r="A491540" s="15" t="s">
        <v>10</v>
      </c>
    </row>
    <row r="491541" spans="1:1" x14ac:dyDescent="0.25">
      <c r="A491541" s="15" t="s">
        <v>11</v>
      </c>
    </row>
    <row r="491542" spans="1:1" x14ac:dyDescent="0.25">
      <c r="A491542" s="15" t="s">
        <v>12</v>
      </c>
    </row>
    <row r="491543" spans="1:1" x14ac:dyDescent="0.25">
      <c r="A491543" s="15" t="s">
        <v>13</v>
      </c>
    </row>
    <row r="491544" spans="1:1" x14ac:dyDescent="0.25">
      <c r="A491544" s="15" t="s">
        <v>14</v>
      </c>
    </row>
    <row r="491545" spans="1:1" x14ac:dyDescent="0.25">
      <c r="A491545" s="13" t="s">
        <v>31</v>
      </c>
    </row>
    <row r="491546" spans="1:1" x14ac:dyDescent="0.25">
      <c r="A491546" s="13" t="s">
        <v>88</v>
      </c>
    </row>
    <row r="491547" spans="1:1" x14ac:dyDescent="0.25">
      <c r="A491547" s="15" t="s">
        <v>30</v>
      </c>
    </row>
    <row r="491548" spans="1:1" x14ac:dyDescent="0.25">
      <c r="A491548" s="15" t="s">
        <v>26</v>
      </c>
    </row>
    <row r="491549" spans="1:1" x14ac:dyDescent="0.25">
      <c r="A491549" s="15" t="s">
        <v>27</v>
      </c>
    </row>
    <row r="491550" spans="1:1" x14ac:dyDescent="0.25">
      <c r="A491550" s="15" t="s">
        <v>28</v>
      </c>
    </row>
    <row r="491551" spans="1:1" x14ac:dyDescent="0.25">
      <c r="A491551" s="15" t="s">
        <v>90</v>
      </c>
    </row>
    <row r="491552" spans="1:1" x14ac:dyDescent="0.25">
      <c r="A491552" s="15" t="s">
        <v>91</v>
      </c>
    </row>
    <row r="491553" spans="1:1" x14ac:dyDescent="0.25">
      <c r="A491553" s="15" t="s">
        <v>186</v>
      </c>
    </row>
    <row r="491554" spans="1:1" x14ac:dyDescent="0.25">
      <c r="A491554" s="15" t="s">
        <v>187</v>
      </c>
    </row>
    <row r="491555" spans="1:1" x14ac:dyDescent="0.25">
      <c r="A491555" s="15" t="s">
        <v>188</v>
      </c>
    </row>
    <row r="491556" spans="1:1" x14ac:dyDescent="0.25">
      <c r="A491556" s="15" t="s">
        <v>189</v>
      </c>
    </row>
    <row r="491557" spans="1:1" x14ac:dyDescent="0.25">
      <c r="A491557" s="15" t="s">
        <v>190</v>
      </c>
    </row>
    <row r="491558" spans="1:1" x14ac:dyDescent="0.25">
      <c r="A491558" s="15" t="s">
        <v>191</v>
      </c>
    </row>
    <row r="491559" spans="1:1" x14ac:dyDescent="0.25">
      <c r="A491559" s="15" t="s">
        <v>192</v>
      </c>
    </row>
    <row r="491560" spans="1:1" x14ac:dyDescent="0.25">
      <c r="A491560" s="14" t="s">
        <v>48</v>
      </c>
    </row>
    <row r="491561" spans="1:1" x14ac:dyDescent="0.25">
      <c r="A491561" s="14" t="s">
        <v>120</v>
      </c>
    </row>
    <row r="491562" spans="1:1" x14ac:dyDescent="0.25">
      <c r="A491562" s="14" t="s">
        <v>87</v>
      </c>
    </row>
    <row r="491563" spans="1:1" x14ac:dyDescent="0.25">
      <c r="A491563" s="13" t="s">
        <v>21</v>
      </c>
    </row>
    <row r="491564" spans="1:1" x14ac:dyDescent="0.25">
      <c r="A491564" s="14" t="s">
        <v>93</v>
      </c>
    </row>
    <row r="491565" spans="1:1" x14ac:dyDescent="0.25">
      <c r="A491565" s="14" t="s">
        <v>94</v>
      </c>
    </row>
    <row r="491566" spans="1:1" x14ac:dyDescent="0.25">
      <c r="A491566" s="14" t="s">
        <v>100</v>
      </c>
    </row>
    <row r="491567" spans="1:1" x14ac:dyDescent="0.25">
      <c r="A491567" s="14" t="s">
        <v>101</v>
      </c>
    </row>
    <row r="491568" spans="1:1" x14ac:dyDescent="0.25">
      <c r="A491568" s="13" t="s">
        <v>24</v>
      </c>
    </row>
    <row r="491569" spans="1:1" x14ac:dyDescent="0.25">
      <c r="A491569" s="13" t="s">
        <v>84</v>
      </c>
    </row>
    <row r="491570" spans="1:1" x14ac:dyDescent="0.25">
      <c r="A491570" s="13" t="s">
        <v>107</v>
      </c>
    </row>
    <row r="491571" spans="1:1" x14ac:dyDescent="0.25">
      <c r="A491571" s="13" t="s">
        <v>102</v>
      </c>
    </row>
    <row r="491572" spans="1:1" x14ac:dyDescent="0.25">
      <c r="A491572" s="13" t="s">
        <v>103</v>
      </c>
    </row>
    <row r="491573" spans="1:1" x14ac:dyDescent="0.25">
      <c r="A491573" s="13" t="s">
        <v>104</v>
      </c>
    </row>
    <row r="491574" spans="1:1" x14ac:dyDescent="0.25">
      <c r="A491574" s="13" t="s">
        <v>105</v>
      </c>
    </row>
    <row r="491575" spans="1:1" x14ac:dyDescent="0.25">
      <c r="A491575" s="13" t="s">
        <v>106</v>
      </c>
    </row>
    <row r="507905" spans="1:1" x14ac:dyDescent="0.25">
      <c r="A507905" s="13" t="s">
        <v>0</v>
      </c>
    </row>
    <row r="507906" spans="1:1" x14ac:dyDescent="0.25">
      <c r="A507906" s="13" t="s">
        <v>126</v>
      </c>
    </row>
    <row r="507907" spans="1:1" x14ac:dyDescent="0.25">
      <c r="A507907" s="13" t="s">
        <v>1</v>
      </c>
    </row>
    <row r="507908" spans="1:1" x14ac:dyDescent="0.25">
      <c r="A507908" s="13" t="s">
        <v>2</v>
      </c>
    </row>
    <row r="507909" spans="1:1" x14ac:dyDescent="0.25">
      <c r="A507909" s="14" t="s">
        <v>25</v>
      </c>
    </row>
    <row r="507910" spans="1:1" x14ac:dyDescent="0.25">
      <c r="A507910" s="13" t="s">
        <v>127</v>
      </c>
    </row>
    <row r="507911" spans="1:1" x14ac:dyDescent="0.25">
      <c r="A507911" s="13" t="s">
        <v>128</v>
      </c>
    </row>
    <row r="507912" spans="1:1" x14ac:dyDescent="0.25">
      <c r="A507912" s="13" t="s">
        <v>89</v>
      </c>
    </row>
    <row r="507913" spans="1:1" x14ac:dyDescent="0.25">
      <c r="A507913" s="13" t="s">
        <v>22</v>
      </c>
    </row>
    <row r="507914" spans="1:1" x14ac:dyDescent="0.25">
      <c r="A507914" s="13" t="s">
        <v>3</v>
      </c>
    </row>
    <row r="507915" spans="1:1" x14ac:dyDescent="0.25">
      <c r="A507915" s="15" t="s">
        <v>96</v>
      </c>
    </row>
    <row r="507916" spans="1:1" x14ac:dyDescent="0.25">
      <c r="A507916" s="15" t="s">
        <v>95</v>
      </c>
    </row>
    <row r="507917" spans="1:1" x14ac:dyDescent="0.25">
      <c r="A507917" s="15" t="s">
        <v>4</v>
      </c>
    </row>
    <row r="507918" spans="1:1" x14ac:dyDescent="0.25">
      <c r="A507918" s="15" t="s">
        <v>119</v>
      </c>
    </row>
    <row r="507919" spans="1:1" x14ac:dyDescent="0.25">
      <c r="A507919" s="15" t="s">
        <v>5</v>
      </c>
    </row>
    <row r="507920" spans="1:1" x14ac:dyDescent="0.25">
      <c r="A507920" s="15" t="s">
        <v>6</v>
      </c>
    </row>
    <row r="507921" spans="1:1" x14ac:dyDescent="0.25">
      <c r="A507921" s="15" t="s">
        <v>7</v>
      </c>
    </row>
    <row r="507922" spans="1:1" x14ac:dyDescent="0.25">
      <c r="A507922" s="15" t="s">
        <v>8</v>
      </c>
    </row>
    <row r="507923" spans="1:1" x14ac:dyDescent="0.25">
      <c r="A507923" s="15" t="s">
        <v>9</v>
      </c>
    </row>
    <row r="507924" spans="1:1" x14ac:dyDescent="0.25">
      <c r="A507924" s="15" t="s">
        <v>10</v>
      </c>
    </row>
    <row r="507925" spans="1:1" x14ac:dyDescent="0.25">
      <c r="A507925" s="15" t="s">
        <v>11</v>
      </c>
    </row>
    <row r="507926" spans="1:1" x14ac:dyDescent="0.25">
      <c r="A507926" s="15" t="s">
        <v>12</v>
      </c>
    </row>
    <row r="507927" spans="1:1" x14ac:dyDescent="0.25">
      <c r="A507927" s="15" t="s">
        <v>13</v>
      </c>
    </row>
    <row r="507928" spans="1:1" x14ac:dyDescent="0.25">
      <c r="A507928" s="15" t="s">
        <v>14</v>
      </c>
    </row>
    <row r="507929" spans="1:1" x14ac:dyDescent="0.25">
      <c r="A507929" s="13" t="s">
        <v>31</v>
      </c>
    </row>
    <row r="507930" spans="1:1" x14ac:dyDescent="0.25">
      <c r="A507930" s="13" t="s">
        <v>88</v>
      </c>
    </row>
    <row r="507931" spans="1:1" x14ac:dyDescent="0.25">
      <c r="A507931" s="15" t="s">
        <v>30</v>
      </c>
    </row>
    <row r="507932" spans="1:1" x14ac:dyDescent="0.25">
      <c r="A507932" s="15" t="s">
        <v>26</v>
      </c>
    </row>
    <row r="507933" spans="1:1" x14ac:dyDescent="0.25">
      <c r="A507933" s="15" t="s">
        <v>27</v>
      </c>
    </row>
    <row r="507934" spans="1:1" x14ac:dyDescent="0.25">
      <c r="A507934" s="15" t="s">
        <v>28</v>
      </c>
    </row>
    <row r="507935" spans="1:1" x14ac:dyDescent="0.25">
      <c r="A507935" s="15" t="s">
        <v>90</v>
      </c>
    </row>
    <row r="507936" spans="1:1" x14ac:dyDescent="0.25">
      <c r="A507936" s="15" t="s">
        <v>91</v>
      </c>
    </row>
    <row r="507937" spans="1:1" x14ac:dyDescent="0.25">
      <c r="A507937" s="15" t="s">
        <v>186</v>
      </c>
    </row>
    <row r="507938" spans="1:1" x14ac:dyDescent="0.25">
      <c r="A507938" s="15" t="s">
        <v>187</v>
      </c>
    </row>
    <row r="507939" spans="1:1" x14ac:dyDescent="0.25">
      <c r="A507939" s="15" t="s">
        <v>188</v>
      </c>
    </row>
    <row r="507940" spans="1:1" x14ac:dyDescent="0.25">
      <c r="A507940" s="15" t="s">
        <v>189</v>
      </c>
    </row>
    <row r="507941" spans="1:1" x14ac:dyDescent="0.25">
      <c r="A507941" s="15" t="s">
        <v>190</v>
      </c>
    </row>
    <row r="507942" spans="1:1" x14ac:dyDescent="0.25">
      <c r="A507942" s="15" t="s">
        <v>191</v>
      </c>
    </row>
    <row r="507943" spans="1:1" x14ac:dyDescent="0.25">
      <c r="A507943" s="15" t="s">
        <v>192</v>
      </c>
    </row>
    <row r="507944" spans="1:1" x14ac:dyDescent="0.25">
      <c r="A507944" s="14" t="s">
        <v>48</v>
      </c>
    </row>
    <row r="507945" spans="1:1" x14ac:dyDescent="0.25">
      <c r="A507945" s="14" t="s">
        <v>120</v>
      </c>
    </row>
    <row r="507946" spans="1:1" x14ac:dyDescent="0.25">
      <c r="A507946" s="14" t="s">
        <v>87</v>
      </c>
    </row>
    <row r="507947" spans="1:1" x14ac:dyDescent="0.25">
      <c r="A507947" s="13" t="s">
        <v>21</v>
      </c>
    </row>
    <row r="507948" spans="1:1" x14ac:dyDescent="0.25">
      <c r="A507948" s="14" t="s">
        <v>93</v>
      </c>
    </row>
    <row r="507949" spans="1:1" x14ac:dyDescent="0.25">
      <c r="A507949" s="14" t="s">
        <v>94</v>
      </c>
    </row>
    <row r="507950" spans="1:1" x14ac:dyDescent="0.25">
      <c r="A507950" s="14" t="s">
        <v>100</v>
      </c>
    </row>
    <row r="507951" spans="1:1" x14ac:dyDescent="0.25">
      <c r="A507951" s="14" t="s">
        <v>101</v>
      </c>
    </row>
    <row r="507952" spans="1:1" x14ac:dyDescent="0.25">
      <c r="A507952" s="13" t="s">
        <v>24</v>
      </c>
    </row>
    <row r="507953" spans="1:1" x14ac:dyDescent="0.25">
      <c r="A507953" s="13" t="s">
        <v>84</v>
      </c>
    </row>
    <row r="507954" spans="1:1" x14ac:dyDescent="0.25">
      <c r="A507954" s="13" t="s">
        <v>107</v>
      </c>
    </row>
    <row r="507955" spans="1:1" x14ac:dyDescent="0.25">
      <c r="A507955" s="13" t="s">
        <v>102</v>
      </c>
    </row>
    <row r="507956" spans="1:1" x14ac:dyDescent="0.25">
      <c r="A507956" s="13" t="s">
        <v>103</v>
      </c>
    </row>
    <row r="507957" spans="1:1" x14ac:dyDescent="0.25">
      <c r="A507957" s="13" t="s">
        <v>104</v>
      </c>
    </row>
    <row r="507958" spans="1:1" x14ac:dyDescent="0.25">
      <c r="A507958" s="13" t="s">
        <v>105</v>
      </c>
    </row>
    <row r="507959" spans="1:1" x14ac:dyDescent="0.25">
      <c r="A507959" s="13" t="s">
        <v>106</v>
      </c>
    </row>
    <row r="524289" spans="1:1" x14ac:dyDescent="0.25">
      <c r="A524289" s="13" t="s">
        <v>0</v>
      </c>
    </row>
    <row r="524290" spans="1:1" x14ac:dyDescent="0.25">
      <c r="A524290" s="13" t="s">
        <v>126</v>
      </c>
    </row>
    <row r="524291" spans="1:1" x14ac:dyDescent="0.25">
      <c r="A524291" s="13" t="s">
        <v>1</v>
      </c>
    </row>
    <row r="524292" spans="1:1" x14ac:dyDescent="0.25">
      <c r="A524292" s="13" t="s">
        <v>2</v>
      </c>
    </row>
    <row r="524293" spans="1:1" x14ac:dyDescent="0.25">
      <c r="A524293" s="14" t="s">
        <v>25</v>
      </c>
    </row>
    <row r="524294" spans="1:1" x14ac:dyDescent="0.25">
      <c r="A524294" s="13" t="s">
        <v>127</v>
      </c>
    </row>
    <row r="524295" spans="1:1" x14ac:dyDescent="0.25">
      <c r="A524295" s="13" t="s">
        <v>128</v>
      </c>
    </row>
    <row r="524296" spans="1:1" x14ac:dyDescent="0.25">
      <c r="A524296" s="13" t="s">
        <v>89</v>
      </c>
    </row>
    <row r="524297" spans="1:1" x14ac:dyDescent="0.25">
      <c r="A524297" s="13" t="s">
        <v>22</v>
      </c>
    </row>
    <row r="524298" spans="1:1" x14ac:dyDescent="0.25">
      <c r="A524298" s="13" t="s">
        <v>3</v>
      </c>
    </row>
    <row r="524299" spans="1:1" x14ac:dyDescent="0.25">
      <c r="A524299" s="15" t="s">
        <v>96</v>
      </c>
    </row>
    <row r="524300" spans="1:1" x14ac:dyDescent="0.25">
      <c r="A524300" s="15" t="s">
        <v>95</v>
      </c>
    </row>
    <row r="524301" spans="1:1" x14ac:dyDescent="0.25">
      <c r="A524301" s="15" t="s">
        <v>4</v>
      </c>
    </row>
    <row r="524302" spans="1:1" x14ac:dyDescent="0.25">
      <c r="A524302" s="15" t="s">
        <v>119</v>
      </c>
    </row>
    <row r="524303" spans="1:1" x14ac:dyDescent="0.25">
      <c r="A524303" s="15" t="s">
        <v>5</v>
      </c>
    </row>
    <row r="524304" spans="1:1" x14ac:dyDescent="0.25">
      <c r="A524304" s="15" t="s">
        <v>6</v>
      </c>
    </row>
    <row r="524305" spans="1:1" x14ac:dyDescent="0.25">
      <c r="A524305" s="15" t="s">
        <v>7</v>
      </c>
    </row>
    <row r="524306" spans="1:1" x14ac:dyDescent="0.25">
      <c r="A524306" s="15" t="s">
        <v>8</v>
      </c>
    </row>
    <row r="524307" spans="1:1" x14ac:dyDescent="0.25">
      <c r="A524307" s="15" t="s">
        <v>9</v>
      </c>
    </row>
    <row r="524308" spans="1:1" x14ac:dyDescent="0.25">
      <c r="A524308" s="15" t="s">
        <v>10</v>
      </c>
    </row>
    <row r="524309" spans="1:1" x14ac:dyDescent="0.25">
      <c r="A524309" s="15" t="s">
        <v>11</v>
      </c>
    </row>
    <row r="524310" spans="1:1" x14ac:dyDescent="0.25">
      <c r="A524310" s="15" t="s">
        <v>12</v>
      </c>
    </row>
    <row r="524311" spans="1:1" x14ac:dyDescent="0.25">
      <c r="A524311" s="15" t="s">
        <v>13</v>
      </c>
    </row>
    <row r="524312" spans="1:1" x14ac:dyDescent="0.25">
      <c r="A524312" s="15" t="s">
        <v>14</v>
      </c>
    </row>
    <row r="524313" spans="1:1" x14ac:dyDescent="0.25">
      <c r="A524313" s="13" t="s">
        <v>31</v>
      </c>
    </row>
    <row r="524314" spans="1:1" x14ac:dyDescent="0.25">
      <c r="A524314" s="13" t="s">
        <v>88</v>
      </c>
    </row>
    <row r="524315" spans="1:1" x14ac:dyDescent="0.25">
      <c r="A524315" s="15" t="s">
        <v>30</v>
      </c>
    </row>
    <row r="524316" spans="1:1" x14ac:dyDescent="0.25">
      <c r="A524316" s="15" t="s">
        <v>26</v>
      </c>
    </row>
    <row r="524317" spans="1:1" x14ac:dyDescent="0.25">
      <c r="A524317" s="15" t="s">
        <v>27</v>
      </c>
    </row>
    <row r="524318" spans="1:1" x14ac:dyDescent="0.25">
      <c r="A524318" s="15" t="s">
        <v>28</v>
      </c>
    </row>
    <row r="524319" spans="1:1" x14ac:dyDescent="0.25">
      <c r="A524319" s="15" t="s">
        <v>90</v>
      </c>
    </row>
    <row r="524320" spans="1:1" x14ac:dyDescent="0.25">
      <c r="A524320" s="15" t="s">
        <v>91</v>
      </c>
    </row>
    <row r="524321" spans="1:1" x14ac:dyDescent="0.25">
      <c r="A524321" s="15" t="s">
        <v>186</v>
      </c>
    </row>
    <row r="524322" spans="1:1" x14ac:dyDescent="0.25">
      <c r="A524322" s="15" t="s">
        <v>187</v>
      </c>
    </row>
    <row r="524323" spans="1:1" x14ac:dyDescent="0.25">
      <c r="A524323" s="15" t="s">
        <v>188</v>
      </c>
    </row>
    <row r="524324" spans="1:1" x14ac:dyDescent="0.25">
      <c r="A524324" s="15" t="s">
        <v>189</v>
      </c>
    </row>
    <row r="524325" spans="1:1" x14ac:dyDescent="0.25">
      <c r="A524325" s="15" t="s">
        <v>190</v>
      </c>
    </row>
    <row r="524326" spans="1:1" x14ac:dyDescent="0.25">
      <c r="A524326" s="15" t="s">
        <v>191</v>
      </c>
    </row>
    <row r="524327" spans="1:1" x14ac:dyDescent="0.25">
      <c r="A524327" s="15" t="s">
        <v>192</v>
      </c>
    </row>
    <row r="524328" spans="1:1" x14ac:dyDescent="0.25">
      <c r="A524328" s="14" t="s">
        <v>48</v>
      </c>
    </row>
    <row r="524329" spans="1:1" x14ac:dyDescent="0.25">
      <c r="A524329" s="14" t="s">
        <v>120</v>
      </c>
    </row>
    <row r="524330" spans="1:1" x14ac:dyDescent="0.25">
      <c r="A524330" s="14" t="s">
        <v>87</v>
      </c>
    </row>
    <row r="524331" spans="1:1" x14ac:dyDescent="0.25">
      <c r="A524331" s="13" t="s">
        <v>21</v>
      </c>
    </row>
    <row r="524332" spans="1:1" x14ac:dyDescent="0.25">
      <c r="A524332" s="14" t="s">
        <v>93</v>
      </c>
    </row>
    <row r="524333" spans="1:1" x14ac:dyDescent="0.25">
      <c r="A524333" s="14" t="s">
        <v>94</v>
      </c>
    </row>
    <row r="524334" spans="1:1" x14ac:dyDescent="0.25">
      <c r="A524334" s="14" t="s">
        <v>100</v>
      </c>
    </row>
    <row r="524335" spans="1:1" x14ac:dyDescent="0.25">
      <c r="A524335" s="14" t="s">
        <v>101</v>
      </c>
    </row>
    <row r="524336" spans="1:1" x14ac:dyDescent="0.25">
      <c r="A524336" s="13" t="s">
        <v>24</v>
      </c>
    </row>
    <row r="524337" spans="1:1" x14ac:dyDescent="0.25">
      <c r="A524337" s="13" t="s">
        <v>84</v>
      </c>
    </row>
    <row r="524338" spans="1:1" x14ac:dyDescent="0.25">
      <c r="A524338" s="13" t="s">
        <v>107</v>
      </c>
    </row>
    <row r="524339" spans="1:1" x14ac:dyDescent="0.25">
      <c r="A524339" s="13" t="s">
        <v>102</v>
      </c>
    </row>
    <row r="524340" spans="1:1" x14ac:dyDescent="0.25">
      <c r="A524340" s="13" t="s">
        <v>103</v>
      </c>
    </row>
    <row r="524341" spans="1:1" x14ac:dyDescent="0.25">
      <c r="A524341" s="13" t="s">
        <v>104</v>
      </c>
    </row>
    <row r="524342" spans="1:1" x14ac:dyDescent="0.25">
      <c r="A524342" s="13" t="s">
        <v>105</v>
      </c>
    </row>
    <row r="524343" spans="1:1" x14ac:dyDescent="0.25">
      <c r="A524343" s="13" t="s">
        <v>106</v>
      </c>
    </row>
    <row r="540673" spans="1:1" x14ac:dyDescent="0.25">
      <c r="A540673" s="13" t="s">
        <v>0</v>
      </c>
    </row>
    <row r="540674" spans="1:1" x14ac:dyDescent="0.25">
      <c r="A540674" s="13" t="s">
        <v>126</v>
      </c>
    </row>
    <row r="540675" spans="1:1" x14ac:dyDescent="0.25">
      <c r="A540675" s="13" t="s">
        <v>1</v>
      </c>
    </row>
    <row r="540676" spans="1:1" x14ac:dyDescent="0.25">
      <c r="A540676" s="13" t="s">
        <v>2</v>
      </c>
    </row>
    <row r="540677" spans="1:1" x14ac:dyDescent="0.25">
      <c r="A540677" s="14" t="s">
        <v>25</v>
      </c>
    </row>
    <row r="540678" spans="1:1" x14ac:dyDescent="0.25">
      <c r="A540678" s="13" t="s">
        <v>127</v>
      </c>
    </row>
    <row r="540679" spans="1:1" x14ac:dyDescent="0.25">
      <c r="A540679" s="13" t="s">
        <v>128</v>
      </c>
    </row>
    <row r="540680" spans="1:1" x14ac:dyDescent="0.25">
      <c r="A540680" s="13" t="s">
        <v>89</v>
      </c>
    </row>
    <row r="540681" spans="1:1" x14ac:dyDescent="0.25">
      <c r="A540681" s="13" t="s">
        <v>22</v>
      </c>
    </row>
    <row r="540682" spans="1:1" x14ac:dyDescent="0.25">
      <c r="A540682" s="13" t="s">
        <v>3</v>
      </c>
    </row>
    <row r="540683" spans="1:1" x14ac:dyDescent="0.25">
      <c r="A540683" s="15" t="s">
        <v>96</v>
      </c>
    </row>
    <row r="540684" spans="1:1" x14ac:dyDescent="0.25">
      <c r="A540684" s="15" t="s">
        <v>95</v>
      </c>
    </row>
    <row r="540685" spans="1:1" x14ac:dyDescent="0.25">
      <c r="A540685" s="15" t="s">
        <v>4</v>
      </c>
    </row>
    <row r="540686" spans="1:1" x14ac:dyDescent="0.25">
      <c r="A540686" s="15" t="s">
        <v>119</v>
      </c>
    </row>
    <row r="540687" spans="1:1" x14ac:dyDescent="0.25">
      <c r="A540687" s="15" t="s">
        <v>5</v>
      </c>
    </row>
    <row r="540688" spans="1:1" x14ac:dyDescent="0.25">
      <c r="A540688" s="15" t="s">
        <v>6</v>
      </c>
    </row>
    <row r="540689" spans="1:1" x14ac:dyDescent="0.25">
      <c r="A540689" s="15" t="s">
        <v>7</v>
      </c>
    </row>
    <row r="540690" spans="1:1" x14ac:dyDescent="0.25">
      <c r="A540690" s="15" t="s">
        <v>8</v>
      </c>
    </row>
    <row r="540691" spans="1:1" x14ac:dyDescent="0.25">
      <c r="A540691" s="15" t="s">
        <v>9</v>
      </c>
    </row>
    <row r="540692" spans="1:1" x14ac:dyDescent="0.25">
      <c r="A540692" s="15" t="s">
        <v>10</v>
      </c>
    </row>
    <row r="540693" spans="1:1" x14ac:dyDescent="0.25">
      <c r="A540693" s="15" t="s">
        <v>11</v>
      </c>
    </row>
    <row r="540694" spans="1:1" x14ac:dyDescent="0.25">
      <c r="A540694" s="15" t="s">
        <v>12</v>
      </c>
    </row>
    <row r="540695" spans="1:1" x14ac:dyDescent="0.25">
      <c r="A540695" s="15" t="s">
        <v>13</v>
      </c>
    </row>
    <row r="540696" spans="1:1" x14ac:dyDescent="0.25">
      <c r="A540696" s="15" t="s">
        <v>14</v>
      </c>
    </row>
    <row r="540697" spans="1:1" x14ac:dyDescent="0.25">
      <c r="A540697" s="13" t="s">
        <v>31</v>
      </c>
    </row>
    <row r="540698" spans="1:1" x14ac:dyDescent="0.25">
      <c r="A540698" s="13" t="s">
        <v>88</v>
      </c>
    </row>
    <row r="540699" spans="1:1" x14ac:dyDescent="0.25">
      <c r="A540699" s="15" t="s">
        <v>30</v>
      </c>
    </row>
    <row r="540700" spans="1:1" x14ac:dyDescent="0.25">
      <c r="A540700" s="15" t="s">
        <v>26</v>
      </c>
    </row>
    <row r="540701" spans="1:1" x14ac:dyDescent="0.25">
      <c r="A540701" s="15" t="s">
        <v>27</v>
      </c>
    </row>
    <row r="540702" spans="1:1" x14ac:dyDescent="0.25">
      <c r="A540702" s="15" t="s">
        <v>28</v>
      </c>
    </row>
    <row r="540703" spans="1:1" x14ac:dyDescent="0.25">
      <c r="A540703" s="15" t="s">
        <v>90</v>
      </c>
    </row>
    <row r="540704" spans="1:1" x14ac:dyDescent="0.25">
      <c r="A540704" s="15" t="s">
        <v>91</v>
      </c>
    </row>
    <row r="540705" spans="1:1" x14ac:dyDescent="0.25">
      <c r="A540705" s="15" t="s">
        <v>186</v>
      </c>
    </row>
    <row r="540706" spans="1:1" x14ac:dyDescent="0.25">
      <c r="A540706" s="15" t="s">
        <v>187</v>
      </c>
    </row>
    <row r="540707" spans="1:1" x14ac:dyDescent="0.25">
      <c r="A540707" s="15" t="s">
        <v>188</v>
      </c>
    </row>
    <row r="540708" spans="1:1" x14ac:dyDescent="0.25">
      <c r="A540708" s="15" t="s">
        <v>189</v>
      </c>
    </row>
    <row r="540709" spans="1:1" x14ac:dyDescent="0.25">
      <c r="A540709" s="15" t="s">
        <v>190</v>
      </c>
    </row>
    <row r="540710" spans="1:1" x14ac:dyDescent="0.25">
      <c r="A540710" s="15" t="s">
        <v>191</v>
      </c>
    </row>
    <row r="540711" spans="1:1" x14ac:dyDescent="0.25">
      <c r="A540711" s="15" t="s">
        <v>192</v>
      </c>
    </row>
    <row r="540712" spans="1:1" x14ac:dyDescent="0.25">
      <c r="A540712" s="14" t="s">
        <v>48</v>
      </c>
    </row>
    <row r="540713" spans="1:1" x14ac:dyDescent="0.25">
      <c r="A540713" s="14" t="s">
        <v>120</v>
      </c>
    </row>
    <row r="540714" spans="1:1" x14ac:dyDescent="0.25">
      <c r="A540714" s="14" t="s">
        <v>87</v>
      </c>
    </row>
    <row r="540715" spans="1:1" x14ac:dyDescent="0.25">
      <c r="A540715" s="13" t="s">
        <v>21</v>
      </c>
    </row>
    <row r="540716" spans="1:1" x14ac:dyDescent="0.25">
      <c r="A540716" s="14" t="s">
        <v>93</v>
      </c>
    </row>
    <row r="540717" spans="1:1" x14ac:dyDescent="0.25">
      <c r="A540717" s="14" t="s">
        <v>94</v>
      </c>
    </row>
    <row r="540718" spans="1:1" x14ac:dyDescent="0.25">
      <c r="A540718" s="14" t="s">
        <v>100</v>
      </c>
    </row>
    <row r="540719" spans="1:1" x14ac:dyDescent="0.25">
      <c r="A540719" s="14" t="s">
        <v>101</v>
      </c>
    </row>
    <row r="540720" spans="1:1" x14ac:dyDescent="0.25">
      <c r="A540720" s="13" t="s">
        <v>24</v>
      </c>
    </row>
    <row r="540721" spans="1:1" x14ac:dyDescent="0.25">
      <c r="A540721" s="13" t="s">
        <v>84</v>
      </c>
    </row>
    <row r="540722" spans="1:1" x14ac:dyDescent="0.25">
      <c r="A540722" s="13" t="s">
        <v>107</v>
      </c>
    </row>
    <row r="540723" spans="1:1" x14ac:dyDescent="0.25">
      <c r="A540723" s="13" t="s">
        <v>102</v>
      </c>
    </row>
    <row r="540724" spans="1:1" x14ac:dyDescent="0.25">
      <c r="A540724" s="13" t="s">
        <v>103</v>
      </c>
    </row>
    <row r="540725" spans="1:1" x14ac:dyDescent="0.25">
      <c r="A540725" s="13" t="s">
        <v>104</v>
      </c>
    </row>
    <row r="540726" spans="1:1" x14ac:dyDescent="0.25">
      <c r="A540726" s="13" t="s">
        <v>105</v>
      </c>
    </row>
    <row r="540727" spans="1:1" x14ac:dyDescent="0.25">
      <c r="A540727" s="13" t="s">
        <v>106</v>
      </c>
    </row>
    <row r="557057" spans="1:1" x14ac:dyDescent="0.25">
      <c r="A557057" s="13" t="s">
        <v>0</v>
      </c>
    </row>
    <row r="557058" spans="1:1" x14ac:dyDescent="0.25">
      <c r="A557058" s="13" t="s">
        <v>126</v>
      </c>
    </row>
    <row r="557059" spans="1:1" x14ac:dyDescent="0.25">
      <c r="A557059" s="13" t="s">
        <v>1</v>
      </c>
    </row>
    <row r="557060" spans="1:1" x14ac:dyDescent="0.25">
      <c r="A557060" s="13" t="s">
        <v>2</v>
      </c>
    </row>
    <row r="557061" spans="1:1" x14ac:dyDescent="0.25">
      <c r="A557061" s="14" t="s">
        <v>25</v>
      </c>
    </row>
    <row r="557062" spans="1:1" x14ac:dyDescent="0.25">
      <c r="A557062" s="13" t="s">
        <v>127</v>
      </c>
    </row>
    <row r="557063" spans="1:1" x14ac:dyDescent="0.25">
      <c r="A557063" s="13" t="s">
        <v>128</v>
      </c>
    </row>
    <row r="557064" spans="1:1" x14ac:dyDescent="0.25">
      <c r="A557064" s="13" t="s">
        <v>89</v>
      </c>
    </row>
    <row r="557065" spans="1:1" x14ac:dyDescent="0.25">
      <c r="A557065" s="13" t="s">
        <v>22</v>
      </c>
    </row>
    <row r="557066" spans="1:1" x14ac:dyDescent="0.25">
      <c r="A557066" s="13" t="s">
        <v>3</v>
      </c>
    </row>
    <row r="557067" spans="1:1" x14ac:dyDescent="0.25">
      <c r="A557067" s="15" t="s">
        <v>96</v>
      </c>
    </row>
    <row r="557068" spans="1:1" x14ac:dyDescent="0.25">
      <c r="A557068" s="15" t="s">
        <v>95</v>
      </c>
    </row>
    <row r="557069" spans="1:1" x14ac:dyDescent="0.25">
      <c r="A557069" s="15" t="s">
        <v>4</v>
      </c>
    </row>
    <row r="557070" spans="1:1" x14ac:dyDescent="0.25">
      <c r="A557070" s="15" t="s">
        <v>119</v>
      </c>
    </row>
    <row r="557071" spans="1:1" x14ac:dyDescent="0.25">
      <c r="A557071" s="15" t="s">
        <v>5</v>
      </c>
    </row>
    <row r="557072" spans="1:1" x14ac:dyDescent="0.25">
      <c r="A557072" s="15" t="s">
        <v>6</v>
      </c>
    </row>
    <row r="557073" spans="1:1" x14ac:dyDescent="0.25">
      <c r="A557073" s="15" t="s">
        <v>7</v>
      </c>
    </row>
    <row r="557074" spans="1:1" x14ac:dyDescent="0.25">
      <c r="A557074" s="15" t="s">
        <v>8</v>
      </c>
    </row>
    <row r="557075" spans="1:1" x14ac:dyDescent="0.25">
      <c r="A557075" s="15" t="s">
        <v>9</v>
      </c>
    </row>
    <row r="557076" spans="1:1" x14ac:dyDescent="0.25">
      <c r="A557076" s="15" t="s">
        <v>10</v>
      </c>
    </row>
    <row r="557077" spans="1:1" x14ac:dyDescent="0.25">
      <c r="A557077" s="15" t="s">
        <v>11</v>
      </c>
    </row>
    <row r="557078" spans="1:1" x14ac:dyDescent="0.25">
      <c r="A557078" s="15" t="s">
        <v>12</v>
      </c>
    </row>
    <row r="557079" spans="1:1" x14ac:dyDescent="0.25">
      <c r="A557079" s="15" t="s">
        <v>13</v>
      </c>
    </row>
    <row r="557080" spans="1:1" x14ac:dyDescent="0.25">
      <c r="A557080" s="15" t="s">
        <v>14</v>
      </c>
    </row>
    <row r="557081" spans="1:1" x14ac:dyDescent="0.25">
      <c r="A557081" s="13" t="s">
        <v>31</v>
      </c>
    </row>
    <row r="557082" spans="1:1" x14ac:dyDescent="0.25">
      <c r="A557082" s="13" t="s">
        <v>88</v>
      </c>
    </row>
    <row r="557083" spans="1:1" x14ac:dyDescent="0.25">
      <c r="A557083" s="15" t="s">
        <v>30</v>
      </c>
    </row>
    <row r="557084" spans="1:1" x14ac:dyDescent="0.25">
      <c r="A557084" s="15" t="s">
        <v>26</v>
      </c>
    </row>
    <row r="557085" spans="1:1" x14ac:dyDescent="0.25">
      <c r="A557085" s="15" t="s">
        <v>27</v>
      </c>
    </row>
    <row r="557086" spans="1:1" x14ac:dyDescent="0.25">
      <c r="A557086" s="15" t="s">
        <v>28</v>
      </c>
    </row>
    <row r="557087" spans="1:1" x14ac:dyDescent="0.25">
      <c r="A557087" s="15" t="s">
        <v>90</v>
      </c>
    </row>
    <row r="557088" spans="1:1" x14ac:dyDescent="0.25">
      <c r="A557088" s="15" t="s">
        <v>91</v>
      </c>
    </row>
    <row r="557089" spans="1:1" x14ac:dyDescent="0.25">
      <c r="A557089" s="15" t="s">
        <v>186</v>
      </c>
    </row>
    <row r="557090" spans="1:1" x14ac:dyDescent="0.25">
      <c r="A557090" s="15" t="s">
        <v>187</v>
      </c>
    </row>
    <row r="557091" spans="1:1" x14ac:dyDescent="0.25">
      <c r="A557091" s="15" t="s">
        <v>188</v>
      </c>
    </row>
    <row r="557092" spans="1:1" x14ac:dyDescent="0.25">
      <c r="A557092" s="15" t="s">
        <v>189</v>
      </c>
    </row>
    <row r="557093" spans="1:1" x14ac:dyDescent="0.25">
      <c r="A557093" s="15" t="s">
        <v>190</v>
      </c>
    </row>
    <row r="557094" spans="1:1" x14ac:dyDescent="0.25">
      <c r="A557094" s="15" t="s">
        <v>191</v>
      </c>
    </row>
    <row r="557095" spans="1:1" x14ac:dyDescent="0.25">
      <c r="A557095" s="15" t="s">
        <v>192</v>
      </c>
    </row>
    <row r="557096" spans="1:1" x14ac:dyDescent="0.25">
      <c r="A557096" s="14" t="s">
        <v>48</v>
      </c>
    </row>
    <row r="557097" spans="1:1" x14ac:dyDescent="0.25">
      <c r="A557097" s="14" t="s">
        <v>120</v>
      </c>
    </row>
    <row r="557098" spans="1:1" x14ac:dyDescent="0.25">
      <c r="A557098" s="14" t="s">
        <v>87</v>
      </c>
    </row>
    <row r="557099" spans="1:1" x14ac:dyDescent="0.25">
      <c r="A557099" s="13" t="s">
        <v>21</v>
      </c>
    </row>
    <row r="557100" spans="1:1" x14ac:dyDescent="0.25">
      <c r="A557100" s="14" t="s">
        <v>93</v>
      </c>
    </row>
    <row r="557101" spans="1:1" x14ac:dyDescent="0.25">
      <c r="A557101" s="14" t="s">
        <v>94</v>
      </c>
    </row>
    <row r="557102" spans="1:1" x14ac:dyDescent="0.25">
      <c r="A557102" s="14" t="s">
        <v>100</v>
      </c>
    </row>
    <row r="557103" spans="1:1" x14ac:dyDescent="0.25">
      <c r="A557103" s="14" t="s">
        <v>101</v>
      </c>
    </row>
    <row r="557104" spans="1:1" x14ac:dyDescent="0.25">
      <c r="A557104" s="13" t="s">
        <v>24</v>
      </c>
    </row>
    <row r="557105" spans="1:1" x14ac:dyDescent="0.25">
      <c r="A557105" s="13" t="s">
        <v>84</v>
      </c>
    </row>
    <row r="557106" spans="1:1" x14ac:dyDescent="0.25">
      <c r="A557106" s="13" t="s">
        <v>107</v>
      </c>
    </row>
    <row r="557107" spans="1:1" x14ac:dyDescent="0.25">
      <c r="A557107" s="13" t="s">
        <v>102</v>
      </c>
    </row>
    <row r="557108" spans="1:1" x14ac:dyDescent="0.25">
      <c r="A557108" s="13" t="s">
        <v>103</v>
      </c>
    </row>
    <row r="557109" spans="1:1" x14ac:dyDescent="0.25">
      <c r="A557109" s="13" t="s">
        <v>104</v>
      </c>
    </row>
    <row r="557110" spans="1:1" x14ac:dyDescent="0.25">
      <c r="A557110" s="13" t="s">
        <v>105</v>
      </c>
    </row>
    <row r="557111" spans="1:1" x14ac:dyDescent="0.25">
      <c r="A557111" s="13" t="s">
        <v>106</v>
      </c>
    </row>
    <row r="573441" spans="1:1" x14ac:dyDescent="0.25">
      <c r="A573441" s="13" t="s">
        <v>0</v>
      </c>
    </row>
    <row r="573442" spans="1:1" x14ac:dyDescent="0.25">
      <c r="A573442" s="13" t="s">
        <v>126</v>
      </c>
    </row>
    <row r="573443" spans="1:1" x14ac:dyDescent="0.25">
      <c r="A573443" s="13" t="s">
        <v>1</v>
      </c>
    </row>
    <row r="573444" spans="1:1" x14ac:dyDescent="0.25">
      <c r="A573444" s="13" t="s">
        <v>2</v>
      </c>
    </row>
    <row r="573445" spans="1:1" x14ac:dyDescent="0.25">
      <c r="A573445" s="14" t="s">
        <v>25</v>
      </c>
    </row>
    <row r="573446" spans="1:1" x14ac:dyDescent="0.25">
      <c r="A573446" s="13" t="s">
        <v>127</v>
      </c>
    </row>
    <row r="573447" spans="1:1" x14ac:dyDescent="0.25">
      <c r="A573447" s="13" t="s">
        <v>128</v>
      </c>
    </row>
    <row r="573448" spans="1:1" x14ac:dyDescent="0.25">
      <c r="A573448" s="13" t="s">
        <v>89</v>
      </c>
    </row>
    <row r="573449" spans="1:1" x14ac:dyDescent="0.25">
      <c r="A573449" s="13" t="s">
        <v>22</v>
      </c>
    </row>
    <row r="573450" spans="1:1" x14ac:dyDescent="0.25">
      <c r="A573450" s="13" t="s">
        <v>3</v>
      </c>
    </row>
    <row r="573451" spans="1:1" x14ac:dyDescent="0.25">
      <c r="A573451" s="15" t="s">
        <v>96</v>
      </c>
    </row>
    <row r="573452" spans="1:1" x14ac:dyDescent="0.25">
      <c r="A573452" s="15" t="s">
        <v>95</v>
      </c>
    </row>
    <row r="573453" spans="1:1" x14ac:dyDescent="0.25">
      <c r="A573453" s="15" t="s">
        <v>4</v>
      </c>
    </row>
    <row r="573454" spans="1:1" x14ac:dyDescent="0.25">
      <c r="A573454" s="15" t="s">
        <v>119</v>
      </c>
    </row>
    <row r="573455" spans="1:1" x14ac:dyDescent="0.25">
      <c r="A573455" s="15" t="s">
        <v>5</v>
      </c>
    </row>
    <row r="573456" spans="1:1" x14ac:dyDescent="0.25">
      <c r="A573456" s="15" t="s">
        <v>6</v>
      </c>
    </row>
    <row r="573457" spans="1:1" x14ac:dyDescent="0.25">
      <c r="A573457" s="15" t="s">
        <v>7</v>
      </c>
    </row>
    <row r="573458" spans="1:1" x14ac:dyDescent="0.25">
      <c r="A573458" s="15" t="s">
        <v>8</v>
      </c>
    </row>
    <row r="573459" spans="1:1" x14ac:dyDescent="0.25">
      <c r="A573459" s="15" t="s">
        <v>9</v>
      </c>
    </row>
    <row r="573460" spans="1:1" x14ac:dyDescent="0.25">
      <c r="A573460" s="15" t="s">
        <v>10</v>
      </c>
    </row>
    <row r="573461" spans="1:1" x14ac:dyDescent="0.25">
      <c r="A573461" s="15" t="s">
        <v>11</v>
      </c>
    </row>
    <row r="573462" spans="1:1" x14ac:dyDescent="0.25">
      <c r="A573462" s="15" t="s">
        <v>12</v>
      </c>
    </row>
    <row r="573463" spans="1:1" x14ac:dyDescent="0.25">
      <c r="A573463" s="15" t="s">
        <v>13</v>
      </c>
    </row>
    <row r="573464" spans="1:1" x14ac:dyDescent="0.25">
      <c r="A573464" s="15" t="s">
        <v>14</v>
      </c>
    </row>
    <row r="573465" spans="1:1" x14ac:dyDescent="0.25">
      <c r="A573465" s="13" t="s">
        <v>31</v>
      </c>
    </row>
    <row r="573466" spans="1:1" x14ac:dyDescent="0.25">
      <c r="A573466" s="13" t="s">
        <v>88</v>
      </c>
    </row>
    <row r="573467" spans="1:1" x14ac:dyDescent="0.25">
      <c r="A573467" s="15" t="s">
        <v>30</v>
      </c>
    </row>
    <row r="573468" spans="1:1" x14ac:dyDescent="0.25">
      <c r="A573468" s="15" t="s">
        <v>26</v>
      </c>
    </row>
    <row r="573469" spans="1:1" x14ac:dyDescent="0.25">
      <c r="A573469" s="15" t="s">
        <v>27</v>
      </c>
    </row>
    <row r="573470" spans="1:1" x14ac:dyDescent="0.25">
      <c r="A573470" s="15" t="s">
        <v>28</v>
      </c>
    </row>
    <row r="573471" spans="1:1" x14ac:dyDescent="0.25">
      <c r="A573471" s="15" t="s">
        <v>90</v>
      </c>
    </row>
    <row r="573472" spans="1:1" x14ac:dyDescent="0.25">
      <c r="A573472" s="15" t="s">
        <v>91</v>
      </c>
    </row>
    <row r="573473" spans="1:1" x14ac:dyDescent="0.25">
      <c r="A573473" s="15" t="s">
        <v>186</v>
      </c>
    </row>
    <row r="573474" spans="1:1" x14ac:dyDescent="0.25">
      <c r="A573474" s="15" t="s">
        <v>187</v>
      </c>
    </row>
    <row r="573475" spans="1:1" x14ac:dyDescent="0.25">
      <c r="A573475" s="15" t="s">
        <v>188</v>
      </c>
    </row>
    <row r="573476" spans="1:1" x14ac:dyDescent="0.25">
      <c r="A573476" s="15" t="s">
        <v>189</v>
      </c>
    </row>
    <row r="573477" spans="1:1" x14ac:dyDescent="0.25">
      <c r="A573477" s="15" t="s">
        <v>190</v>
      </c>
    </row>
    <row r="573478" spans="1:1" x14ac:dyDescent="0.25">
      <c r="A573478" s="15" t="s">
        <v>191</v>
      </c>
    </row>
    <row r="573479" spans="1:1" x14ac:dyDescent="0.25">
      <c r="A573479" s="15" t="s">
        <v>192</v>
      </c>
    </row>
    <row r="573480" spans="1:1" x14ac:dyDescent="0.25">
      <c r="A573480" s="14" t="s">
        <v>48</v>
      </c>
    </row>
    <row r="573481" spans="1:1" x14ac:dyDescent="0.25">
      <c r="A573481" s="14" t="s">
        <v>120</v>
      </c>
    </row>
    <row r="573482" spans="1:1" x14ac:dyDescent="0.25">
      <c r="A573482" s="14" t="s">
        <v>87</v>
      </c>
    </row>
    <row r="573483" spans="1:1" x14ac:dyDescent="0.25">
      <c r="A573483" s="13" t="s">
        <v>21</v>
      </c>
    </row>
    <row r="573484" spans="1:1" x14ac:dyDescent="0.25">
      <c r="A573484" s="14" t="s">
        <v>93</v>
      </c>
    </row>
    <row r="573485" spans="1:1" x14ac:dyDescent="0.25">
      <c r="A573485" s="14" t="s">
        <v>94</v>
      </c>
    </row>
    <row r="573486" spans="1:1" x14ac:dyDescent="0.25">
      <c r="A573486" s="14" t="s">
        <v>100</v>
      </c>
    </row>
    <row r="573487" spans="1:1" x14ac:dyDescent="0.25">
      <c r="A573487" s="14" t="s">
        <v>101</v>
      </c>
    </row>
    <row r="573488" spans="1:1" x14ac:dyDescent="0.25">
      <c r="A573488" s="13" t="s">
        <v>24</v>
      </c>
    </row>
    <row r="573489" spans="1:1" x14ac:dyDescent="0.25">
      <c r="A573489" s="13" t="s">
        <v>84</v>
      </c>
    </row>
    <row r="573490" spans="1:1" x14ac:dyDescent="0.25">
      <c r="A573490" s="13" t="s">
        <v>107</v>
      </c>
    </row>
    <row r="573491" spans="1:1" x14ac:dyDescent="0.25">
      <c r="A573491" s="13" t="s">
        <v>102</v>
      </c>
    </row>
    <row r="573492" spans="1:1" x14ac:dyDescent="0.25">
      <c r="A573492" s="13" t="s">
        <v>103</v>
      </c>
    </row>
    <row r="573493" spans="1:1" x14ac:dyDescent="0.25">
      <c r="A573493" s="13" t="s">
        <v>104</v>
      </c>
    </row>
    <row r="573494" spans="1:1" x14ac:dyDescent="0.25">
      <c r="A573494" s="13" t="s">
        <v>105</v>
      </c>
    </row>
    <row r="573495" spans="1:1" x14ac:dyDescent="0.25">
      <c r="A573495" s="13" t="s">
        <v>106</v>
      </c>
    </row>
    <row r="589825" spans="1:1" x14ac:dyDescent="0.25">
      <c r="A589825" s="13" t="s">
        <v>0</v>
      </c>
    </row>
    <row r="589826" spans="1:1" x14ac:dyDescent="0.25">
      <c r="A589826" s="13" t="s">
        <v>126</v>
      </c>
    </row>
    <row r="589827" spans="1:1" x14ac:dyDescent="0.25">
      <c r="A589827" s="13" t="s">
        <v>1</v>
      </c>
    </row>
    <row r="589828" spans="1:1" x14ac:dyDescent="0.25">
      <c r="A589828" s="13" t="s">
        <v>2</v>
      </c>
    </row>
    <row r="589829" spans="1:1" x14ac:dyDescent="0.25">
      <c r="A589829" s="14" t="s">
        <v>25</v>
      </c>
    </row>
    <row r="589830" spans="1:1" x14ac:dyDescent="0.25">
      <c r="A589830" s="13" t="s">
        <v>127</v>
      </c>
    </row>
    <row r="589831" spans="1:1" x14ac:dyDescent="0.25">
      <c r="A589831" s="13" t="s">
        <v>128</v>
      </c>
    </row>
    <row r="589832" spans="1:1" x14ac:dyDescent="0.25">
      <c r="A589832" s="13" t="s">
        <v>89</v>
      </c>
    </row>
    <row r="589833" spans="1:1" x14ac:dyDescent="0.25">
      <c r="A589833" s="13" t="s">
        <v>22</v>
      </c>
    </row>
    <row r="589834" spans="1:1" x14ac:dyDescent="0.25">
      <c r="A589834" s="13" t="s">
        <v>3</v>
      </c>
    </row>
    <row r="589835" spans="1:1" x14ac:dyDescent="0.25">
      <c r="A589835" s="15" t="s">
        <v>96</v>
      </c>
    </row>
    <row r="589836" spans="1:1" x14ac:dyDescent="0.25">
      <c r="A589836" s="15" t="s">
        <v>95</v>
      </c>
    </row>
    <row r="589837" spans="1:1" x14ac:dyDescent="0.25">
      <c r="A589837" s="15" t="s">
        <v>4</v>
      </c>
    </row>
    <row r="589838" spans="1:1" x14ac:dyDescent="0.25">
      <c r="A589838" s="15" t="s">
        <v>119</v>
      </c>
    </row>
    <row r="589839" spans="1:1" x14ac:dyDescent="0.25">
      <c r="A589839" s="15" t="s">
        <v>5</v>
      </c>
    </row>
    <row r="589840" spans="1:1" x14ac:dyDescent="0.25">
      <c r="A589840" s="15" t="s">
        <v>6</v>
      </c>
    </row>
    <row r="589841" spans="1:1" x14ac:dyDescent="0.25">
      <c r="A589841" s="15" t="s">
        <v>7</v>
      </c>
    </row>
    <row r="589842" spans="1:1" x14ac:dyDescent="0.25">
      <c r="A589842" s="15" t="s">
        <v>8</v>
      </c>
    </row>
    <row r="589843" spans="1:1" x14ac:dyDescent="0.25">
      <c r="A589843" s="15" t="s">
        <v>9</v>
      </c>
    </row>
    <row r="589844" spans="1:1" x14ac:dyDescent="0.25">
      <c r="A589844" s="15" t="s">
        <v>10</v>
      </c>
    </row>
    <row r="589845" spans="1:1" x14ac:dyDescent="0.25">
      <c r="A589845" s="15" t="s">
        <v>11</v>
      </c>
    </row>
    <row r="589846" spans="1:1" x14ac:dyDescent="0.25">
      <c r="A589846" s="15" t="s">
        <v>12</v>
      </c>
    </row>
    <row r="589847" spans="1:1" x14ac:dyDescent="0.25">
      <c r="A589847" s="15" t="s">
        <v>13</v>
      </c>
    </row>
    <row r="589848" spans="1:1" x14ac:dyDescent="0.25">
      <c r="A589848" s="15" t="s">
        <v>14</v>
      </c>
    </row>
    <row r="589849" spans="1:1" x14ac:dyDescent="0.25">
      <c r="A589849" s="13" t="s">
        <v>31</v>
      </c>
    </row>
    <row r="589850" spans="1:1" x14ac:dyDescent="0.25">
      <c r="A589850" s="13" t="s">
        <v>88</v>
      </c>
    </row>
    <row r="589851" spans="1:1" x14ac:dyDescent="0.25">
      <c r="A589851" s="15" t="s">
        <v>30</v>
      </c>
    </row>
    <row r="589852" spans="1:1" x14ac:dyDescent="0.25">
      <c r="A589852" s="15" t="s">
        <v>26</v>
      </c>
    </row>
    <row r="589853" spans="1:1" x14ac:dyDescent="0.25">
      <c r="A589853" s="15" t="s">
        <v>27</v>
      </c>
    </row>
    <row r="589854" spans="1:1" x14ac:dyDescent="0.25">
      <c r="A589854" s="15" t="s">
        <v>28</v>
      </c>
    </row>
    <row r="589855" spans="1:1" x14ac:dyDescent="0.25">
      <c r="A589855" s="15" t="s">
        <v>90</v>
      </c>
    </row>
    <row r="589856" spans="1:1" x14ac:dyDescent="0.25">
      <c r="A589856" s="15" t="s">
        <v>91</v>
      </c>
    </row>
    <row r="589857" spans="1:1" x14ac:dyDescent="0.25">
      <c r="A589857" s="15" t="s">
        <v>186</v>
      </c>
    </row>
    <row r="589858" spans="1:1" x14ac:dyDescent="0.25">
      <c r="A589858" s="15" t="s">
        <v>187</v>
      </c>
    </row>
    <row r="589859" spans="1:1" x14ac:dyDescent="0.25">
      <c r="A589859" s="15" t="s">
        <v>188</v>
      </c>
    </row>
    <row r="589860" spans="1:1" x14ac:dyDescent="0.25">
      <c r="A589860" s="15" t="s">
        <v>189</v>
      </c>
    </row>
    <row r="589861" spans="1:1" x14ac:dyDescent="0.25">
      <c r="A589861" s="15" t="s">
        <v>190</v>
      </c>
    </row>
    <row r="589862" spans="1:1" x14ac:dyDescent="0.25">
      <c r="A589862" s="15" t="s">
        <v>191</v>
      </c>
    </row>
    <row r="589863" spans="1:1" x14ac:dyDescent="0.25">
      <c r="A589863" s="15" t="s">
        <v>192</v>
      </c>
    </row>
    <row r="589864" spans="1:1" x14ac:dyDescent="0.25">
      <c r="A589864" s="14" t="s">
        <v>48</v>
      </c>
    </row>
    <row r="589865" spans="1:1" x14ac:dyDescent="0.25">
      <c r="A589865" s="14" t="s">
        <v>120</v>
      </c>
    </row>
    <row r="589866" spans="1:1" x14ac:dyDescent="0.25">
      <c r="A589866" s="14" t="s">
        <v>87</v>
      </c>
    </row>
    <row r="589867" spans="1:1" x14ac:dyDescent="0.25">
      <c r="A589867" s="13" t="s">
        <v>21</v>
      </c>
    </row>
    <row r="589868" spans="1:1" x14ac:dyDescent="0.25">
      <c r="A589868" s="14" t="s">
        <v>93</v>
      </c>
    </row>
    <row r="589869" spans="1:1" x14ac:dyDescent="0.25">
      <c r="A589869" s="14" t="s">
        <v>94</v>
      </c>
    </row>
    <row r="589870" spans="1:1" x14ac:dyDescent="0.25">
      <c r="A589870" s="14" t="s">
        <v>100</v>
      </c>
    </row>
    <row r="589871" spans="1:1" x14ac:dyDescent="0.25">
      <c r="A589871" s="14" t="s">
        <v>101</v>
      </c>
    </row>
    <row r="589872" spans="1:1" x14ac:dyDescent="0.25">
      <c r="A589872" s="13" t="s">
        <v>24</v>
      </c>
    </row>
    <row r="589873" spans="1:1" x14ac:dyDescent="0.25">
      <c r="A589873" s="13" t="s">
        <v>84</v>
      </c>
    </row>
    <row r="589874" spans="1:1" x14ac:dyDescent="0.25">
      <c r="A589874" s="13" t="s">
        <v>107</v>
      </c>
    </row>
    <row r="589875" spans="1:1" x14ac:dyDescent="0.25">
      <c r="A589875" s="13" t="s">
        <v>102</v>
      </c>
    </row>
    <row r="589876" spans="1:1" x14ac:dyDescent="0.25">
      <c r="A589876" s="13" t="s">
        <v>103</v>
      </c>
    </row>
    <row r="589877" spans="1:1" x14ac:dyDescent="0.25">
      <c r="A589877" s="13" t="s">
        <v>104</v>
      </c>
    </row>
    <row r="589878" spans="1:1" x14ac:dyDescent="0.25">
      <c r="A589878" s="13" t="s">
        <v>105</v>
      </c>
    </row>
    <row r="589879" spans="1:1" x14ac:dyDescent="0.25">
      <c r="A589879" s="13" t="s">
        <v>106</v>
      </c>
    </row>
    <row r="606209" spans="1:1" x14ac:dyDescent="0.25">
      <c r="A606209" s="13" t="s">
        <v>0</v>
      </c>
    </row>
    <row r="606210" spans="1:1" x14ac:dyDescent="0.25">
      <c r="A606210" s="13" t="s">
        <v>126</v>
      </c>
    </row>
    <row r="606211" spans="1:1" x14ac:dyDescent="0.25">
      <c r="A606211" s="13" t="s">
        <v>1</v>
      </c>
    </row>
    <row r="606212" spans="1:1" x14ac:dyDescent="0.25">
      <c r="A606212" s="13" t="s">
        <v>2</v>
      </c>
    </row>
    <row r="606213" spans="1:1" x14ac:dyDescent="0.25">
      <c r="A606213" s="14" t="s">
        <v>25</v>
      </c>
    </row>
    <row r="606214" spans="1:1" x14ac:dyDescent="0.25">
      <c r="A606214" s="13" t="s">
        <v>127</v>
      </c>
    </row>
    <row r="606215" spans="1:1" x14ac:dyDescent="0.25">
      <c r="A606215" s="13" t="s">
        <v>128</v>
      </c>
    </row>
    <row r="606216" spans="1:1" x14ac:dyDescent="0.25">
      <c r="A606216" s="13" t="s">
        <v>89</v>
      </c>
    </row>
    <row r="606217" spans="1:1" x14ac:dyDescent="0.25">
      <c r="A606217" s="13" t="s">
        <v>22</v>
      </c>
    </row>
    <row r="606218" spans="1:1" x14ac:dyDescent="0.25">
      <c r="A606218" s="13" t="s">
        <v>3</v>
      </c>
    </row>
    <row r="606219" spans="1:1" x14ac:dyDescent="0.25">
      <c r="A606219" s="15" t="s">
        <v>96</v>
      </c>
    </row>
    <row r="606220" spans="1:1" x14ac:dyDescent="0.25">
      <c r="A606220" s="15" t="s">
        <v>95</v>
      </c>
    </row>
    <row r="606221" spans="1:1" x14ac:dyDescent="0.25">
      <c r="A606221" s="15" t="s">
        <v>4</v>
      </c>
    </row>
    <row r="606222" spans="1:1" x14ac:dyDescent="0.25">
      <c r="A606222" s="15" t="s">
        <v>119</v>
      </c>
    </row>
    <row r="606223" spans="1:1" x14ac:dyDescent="0.25">
      <c r="A606223" s="15" t="s">
        <v>5</v>
      </c>
    </row>
    <row r="606224" spans="1:1" x14ac:dyDescent="0.25">
      <c r="A606224" s="15" t="s">
        <v>6</v>
      </c>
    </row>
    <row r="606225" spans="1:1" x14ac:dyDescent="0.25">
      <c r="A606225" s="15" t="s">
        <v>7</v>
      </c>
    </row>
    <row r="606226" spans="1:1" x14ac:dyDescent="0.25">
      <c r="A606226" s="15" t="s">
        <v>8</v>
      </c>
    </row>
    <row r="606227" spans="1:1" x14ac:dyDescent="0.25">
      <c r="A606227" s="15" t="s">
        <v>9</v>
      </c>
    </row>
    <row r="606228" spans="1:1" x14ac:dyDescent="0.25">
      <c r="A606228" s="15" t="s">
        <v>10</v>
      </c>
    </row>
    <row r="606229" spans="1:1" x14ac:dyDescent="0.25">
      <c r="A606229" s="15" t="s">
        <v>11</v>
      </c>
    </row>
    <row r="606230" spans="1:1" x14ac:dyDescent="0.25">
      <c r="A606230" s="15" t="s">
        <v>12</v>
      </c>
    </row>
    <row r="606231" spans="1:1" x14ac:dyDescent="0.25">
      <c r="A606231" s="15" t="s">
        <v>13</v>
      </c>
    </row>
    <row r="606232" spans="1:1" x14ac:dyDescent="0.25">
      <c r="A606232" s="15" t="s">
        <v>14</v>
      </c>
    </row>
    <row r="606233" spans="1:1" x14ac:dyDescent="0.25">
      <c r="A606233" s="13" t="s">
        <v>31</v>
      </c>
    </row>
    <row r="606234" spans="1:1" x14ac:dyDescent="0.25">
      <c r="A606234" s="13" t="s">
        <v>88</v>
      </c>
    </row>
    <row r="606235" spans="1:1" x14ac:dyDescent="0.25">
      <c r="A606235" s="15" t="s">
        <v>30</v>
      </c>
    </row>
    <row r="606236" spans="1:1" x14ac:dyDescent="0.25">
      <c r="A606236" s="15" t="s">
        <v>26</v>
      </c>
    </row>
    <row r="606237" spans="1:1" x14ac:dyDescent="0.25">
      <c r="A606237" s="15" t="s">
        <v>27</v>
      </c>
    </row>
    <row r="606238" spans="1:1" x14ac:dyDescent="0.25">
      <c r="A606238" s="15" t="s">
        <v>28</v>
      </c>
    </row>
    <row r="606239" spans="1:1" x14ac:dyDescent="0.25">
      <c r="A606239" s="15" t="s">
        <v>90</v>
      </c>
    </row>
    <row r="606240" spans="1:1" x14ac:dyDescent="0.25">
      <c r="A606240" s="15" t="s">
        <v>91</v>
      </c>
    </row>
    <row r="606241" spans="1:1" x14ac:dyDescent="0.25">
      <c r="A606241" s="15" t="s">
        <v>186</v>
      </c>
    </row>
    <row r="606242" spans="1:1" x14ac:dyDescent="0.25">
      <c r="A606242" s="15" t="s">
        <v>187</v>
      </c>
    </row>
    <row r="606243" spans="1:1" x14ac:dyDescent="0.25">
      <c r="A606243" s="15" t="s">
        <v>188</v>
      </c>
    </row>
    <row r="606244" spans="1:1" x14ac:dyDescent="0.25">
      <c r="A606244" s="15" t="s">
        <v>189</v>
      </c>
    </row>
    <row r="606245" spans="1:1" x14ac:dyDescent="0.25">
      <c r="A606245" s="15" t="s">
        <v>190</v>
      </c>
    </row>
    <row r="606246" spans="1:1" x14ac:dyDescent="0.25">
      <c r="A606246" s="15" t="s">
        <v>191</v>
      </c>
    </row>
    <row r="606247" spans="1:1" x14ac:dyDescent="0.25">
      <c r="A606247" s="15" t="s">
        <v>192</v>
      </c>
    </row>
    <row r="606248" spans="1:1" x14ac:dyDescent="0.25">
      <c r="A606248" s="14" t="s">
        <v>48</v>
      </c>
    </row>
    <row r="606249" spans="1:1" x14ac:dyDescent="0.25">
      <c r="A606249" s="14" t="s">
        <v>120</v>
      </c>
    </row>
    <row r="606250" spans="1:1" x14ac:dyDescent="0.25">
      <c r="A606250" s="14" t="s">
        <v>87</v>
      </c>
    </row>
    <row r="606251" spans="1:1" x14ac:dyDescent="0.25">
      <c r="A606251" s="13" t="s">
        <v>21</v>
      </c>
    </row>
    <row r="606252" spans="1:1" x14ac:dyDescent="0.25">
      <c r="A606252" s="14" t="s">
        <v>93</v>
      </c>
    </row>
    <row r="606253" spans="1:1" x14ac:dyDescent="0.25">
      <c r="A606253" s="14" t="s">
        <v>94</v>
      </c>
    </row>
    <row r="606254" spans="1:1" x14ac:dyDescent="0.25">
      <c r="A606254" s="14" t="s">
        <v>100</v>
      </c>
    </row>
    <row r="606255" spans="1:1" x14ac:dyDescent="0.25">
      <c r="A606255" s="14" t="s">
        <v>101</v>
      </c>
    </row>
    <row r="606256" spans="1:1" x14ac:dyDescent="0.25">
      <c r="A606256" s="13" t="s">
        <v>24</v>
      </c>
    </row>
    <row r="606257" spans="1:1" x14ac:dyDescent="0.25">
      <c r="A606257" s="13" t="s">
        <v>84</v>
      </c>
    </row>
    <row r="606258" spans="1:1" x14ac:dyDescent="0.25">
      <c r="A606258" s="13" t="s">
        <v>107</v>
      </c>
    </row>
    <row r="606259" spans="1:1" x14ac:dyDescent="0.25">
      <c r="A606259" s="13" t="s">
        <v>102</v>
      </c>
    </row>
    <row r="606260" spans="1:1" x14ac:dyDescent="0.25">
      <c r="A606260" s="13" t="s">
        <v>103</v>
      </c>
    </row>
    <row r="606261" spans="1:1" x14ac:dyDescent="0.25">
      <c r="A606261" s="13" t="s">
        <v>104</v>
      </c>
    </row>
    <row r="606262" spans="1:1" x14ac:dyDescent="0.25">
      <c r="A606262" s="13" t="s">
        <v>105</v>
      </c>
    </row>
    <row r="606263" spans="1:1" x14ac:dyDescent="0.25">
      <c r="A606263" s="13" t="s">
        <v>106</v>
      </c>
    </row>
    <row r="622593" spans="1:1" x14ac:dyDescent="0.25">
      <c r="A622593" s="13" t="s">
        <v>0</v>
      </c>
    </row>
    <row r="622594" spans="1:1" x14ac:dyDescent="0.25">
      <c r="A622594" s="13" t="s">
        <v>126</v>
      </c>
    </row>
    <row r="622595" spans="1:1" x14ac:dyDescent="0.25">
      <c r="A622595" s="13" t="s">
        <v>1</v>
      </c>
    </row>
    <row r="622596" spans="1:1" x14ac:dyDescent="0.25">
      <c r="A622596" s="13" t="s">
        <v>2</v>
      </c>
    </row>
    <row r="622597" spans="1:1" x14ac:dyDescent="0.25">
      <c r="A622597" s="14" t="s">
        <v>25</v>
      </c>
    </row>
    <row r="622598" spans="1:1" x14ac:dyDescent="0.25">
      <c r="A622598" s="13" t="s">
        <v>127</v>
      </c>
    </row>
    <row r="622599" spans="1:1" x14ac:dyDescent="0.25">
      <c r="A622599" s="13" t="s">
        <v>128</v>
      </c>
    </row>
    <row r="622600" spans="1:1" x14ac:dyDescent="0.25">
      <c r="A622600" s="13" t="s">
        <v>89</v>
      </c>
    </row>
    <row r="622601" spans="1:1" x14ac:dyDescent="0.25">
      <c r="A622601" s="13" t="s">
        <v>22</v>
      </c>
    </row>
    <row r="622602" spans="1:1" x14ac:dyDescent="0.25">
      <c r="A622602" s="13" t="s">
        <v>3</v>
      </c>
    </row>
    <row r="622603" spans="1:1" x14ac:dyDescent="0.25">
      <c r="A622603" s="15" t="s">
        <v>96</v>
      </c>
    </row>
    <row r="622604" spans="1:1" x14ac:dyDescent="0.25">
      <c r="A622604" s="15" t="s">
        <v>95</v>
      </c>
    </row>
    <row r="622605" spans="1:1" x14ac:dyDescent="0.25">
      <c r="A622605" s="15" t="s">
        <v>4</v>
      </c>
    </row>
    <row r="622606" spans="1:1" x14ac:dyDescent="0.25">
      <c r="A622606" s="15" t="s">
        <v>119</v>
      </c>
    </row>
    <row r="622607" spans="1:1" x14ac:dyDescent="0.25">
      <c r="A622607" s="15" t="s">
        <v>5</v>
      </c>
    </row>
    <row r="622608" spans="1:1" x14ac:dyDescent="0.25">
      <c r="A622608" s="15" t="s">
        <v>6</v>
      </c>
    </row>
    <row r="622609" spans="1:1" x14ac:dyDescent="0.25">
      <c r="A622609" s="15" t="s">
        <v>7</v>
      </c>
    </row>
    <row r="622610" spans="1:1" x14ac:dyDescent="0.25">
      <c r="A622610" s="15" t="s">
        <v>8</v>
      </c>
    </row>
    <row r="622611" spans="1:1" x14ac:dyDescent="0.25">
      <c r="A622611" s="15" t="s">
        <v>9</v>
      </c>
    </row>
    <row r="622612" spans="1:1" x14ac:dyDescent="0.25">
      <c r="A622612" s="15" t="s">
        <v>10</v>
      </c>
    </row>
    <row r="622613" spans="1:1" x14ac:dyDescent="0.25">
      <c r="A622613" s="15" t="s">
        <v>11</v>
      </c>
    </row>
    <row r="622614" spans="1:1" x14ac:dyDescent="0.25">
      <c r="A622614" s="15" t="s">
        <v>12</v>
      </c>
    </row>
    <row r="622615" spans="1:1" x14ac:dyDescent="0.25">
      <c r="A622615" s="15" t="s">
        <v>13</v>
      </c>
    </row>
    <row r="622616" spans="1:1" x14ac:dyDescent="0.25">
      <c r="A622616" s="15" t="s">
        <v>14</v>
      </c>
    </row>
    <row r="622617" spans="1:1" x14ac:dyDescent="0.25">
      <c r="A622617" s="13" t="s">
        <v>31</v>
      </c>
    </row>
    <row r="622618" spans="1:1" x14ac:dyDescent="0.25">
      <c r="A622618" s="13" t="s">
        <v>88</v>
      </c>
    </row>
    <row r="622619" spans="1:1" x14ac:dyDescent="0.25">
      <c r="A622619" s="15" t="s">
        <v>30</v>
      </c>
    </row>
    <row r="622620" spans="1:1" x14ac:dyDescent="0.25">
      <c r="A622620" s="15" t="s">
        <v>26</v>
      </c>
    </row>
    <row r="622621" spans="1:1" x14ac:dyDescent="0.25">
      <c r="A622621" s="15" t="s">
        <v>27</v>
      </c>
    </row>
    <row r="622622" spans="1:1" x14ac:dyDescent="0.25">
      <c r="A622622" s="15" t="s">
        <v>28</v>
      </c>
    </row>
    <row r="622623" spans="1:1" x14ac:dyDescent="0.25">
      <c r="A622623" s="15" t="s">
        <v>90</v>
      </c>
    </row>
    <row r="622624" spans="1:1" x14ac:dyDescent="0.25">
      <c r="A622624" s="15" t="s">
        <v>91</v>
      </c>
    </row>
    <row r="622625" spans="1:1" x14ac:dyDescent="0.25">
      <c r="A622625" s="15" t="s">
        <v>186</v>
      </c>
    </row>
    <row r="622626" spans="1:1" x14ac:dyDescent="0.25">
      <c r="A622626" s="15" t="s">
        <v>187</v>
      </c>
    </row>
    <row r="622627" spans="1:1" x14ac:dyDescent="0.25">
      <c r="A622627" s="15" t="s">
        <v>188</v>
      </c>
    </row>
    <row r="622628" spans="1:1" x14ac:dyDescent="0.25">
      <c r="A622628" s="15" t="s">
        <v>189</v>
      </c>
    </row>
    <row r="622629" spans="1:1" x14ac:dyDescent="0.25">
      <c r="A622629" s="15" t="s">
        <v>190</v>
      </c>
    </row>
    <row r="622630" spans="1:1" x14ac:dyDescent="0.25">
      <c r="A622630" s="15" t="s">
        <v>191</v>
      </c>
    </row>
    <row r="622631" spans="1:1" x14ac:dyDescent="0.25">
      <c r="A622631" s="15" t="s">
        <v>192</v>
      </c>
    </row>
    <row r="622632" spans="1:1" x14ac:dyDescent="0.25">
      <c r="A622632" s="14" t="s">
        <v>48</v>
      </c>
    </row>
    <row r="622633" spans="1:1" x14ac:dyDescent="0.25">
      <c r="A622633" s="14" t="s">
        <v>120</v>
      </c>
    </row>
    <row r="622634" spans="1:1" x14ac:dyDescent="0.25">
      <c r="A622634" s="14" t="s">
        <v>87</v>
      </c>
    </row>
    <row r="622635" spans="1:1" x14ac:dyDescent="0.25">
      <c r="A622635" s="13" t="s">
        <v>21</v>
      </c>
    </row>
    <row r="622636" spans="1:1" x14ac:dyDescent="0.25">
      <c r="A622636" s="14" t="s">
        <v>93</v>
      </c>
    </row>
    <row r="622637" spans="1:1" x14ac:dyDescent="0.25">
      <c r="A622637" s="14" t="s">
        <v>94</v>
      </c>
    </row>
    <row r="622638" spans="1:1" x14ac:dyDescent="0.25">
      <c r="A622638" s="14" t="s">
        <v>100</v>
      </c>
    </row>
    <row r="622639" spans="1:1" x14ac:dyDescent="0.25">
      <c r="A622639" s="14" t="s">
        <v>101</v>
      </c>
    </row>
    <row r="622640" spans="1:1" x14ac:dyDescent="0.25">
      <c r="A622640" s="13" t="s">
        <v>24</v>
      </c>
    </row>
    <row r="622641" spans="1:1" x14ac:dyDescent="0.25">
      <c r="A622641" s="13" t="s">
        <v>84</v>
      </c>
    </row>
    <row r="622642" spans="1:1" x14ac:dyDescent="0.25">
      <c r="A622642" s="13" t="s">
        <v>107</v>
      </c>
    </row>
    <row r="622643" spans="1:1" x14ac:dyDescent="0.25">
      <c r="A622643" s="13" t="s">
        <v>102</v>
      </c>
    </row>
    <row r="622644" spans="1:1" x14ac:dyDescent="0.25">
      <c r="A622644" s="13" t="s">
        <v>103</v>
      </c>
    </row>
    <row r="622645" spans="1:1" x14ac:dyDescent="0.25">
      <c r="A622645" s="13" t="s">
        <v>104</v>
      </c>
    </row>
    <row r="622646" spans="1:1" x14ac:dyDescent="0.25">
      <c r="A622646" s="13" t="s">
        <v>105</v>
      </c>
    </row>
    <row r="622647" spans="1:1" x14ac:dyDescent="0.25">
      <c r="A622647" s="13" t="s">
        <v>106</v>
      </c>
    </row>
    <row r="638977" spans="1:1" x14ac:dyDescent="0.25">
      <c r="A638977" s="13" t="s">
        <v>0</v>
      </c>
    </row>
    <row r="638978" spans="1:1" x14ac:dyDescent="0.25">
      <c r="A638978" s="13" t="s">
        <v>126</v>
      </c>
    </row>
    <row r="638979" spans="1:1" x14ac:dyDescent="0.25">
      <c r="A638979" s="13" t="s">
        <v>1</v>
      </c>
    </row>
    <row r="638980" spans="1:1" x14ac:dyDescent="0.25">
      <c r="A638980" s="13" t="s">
        <v>2</v>
      </c>
    </row>
    <row r="638981" spans="1:1" x14ac:dyDescent="0.25">
      <c r="A638981" s="14" t="s">
        <v>25</v>
      </c>
    </row>
    <row r="638982" spans="1:1" x14ac:dyDescent="0.25">
      <c r="A638982" s="13" t="s">
        <v>127</v>
      </c>
    </row>
    <row r="638983" spans="1:1" x14ac:dyDescent="0.25">
      <c r="A638983" s="13" t="s">
        <v>128</v>
      </c>
    </row>
    <row r="638984" spans="1:1" x14ac:dyDescent="0.25">
      <c r="A638984" s="13" t="s">
        <v>89</v>
      </c>
    </row>
    <row r="638985" spans="1:1" x14ac:dyDescent="0.25">
      <c r="A638985" s="13" t="s">
        <v>22</v>
      </c>
    </row>
    <row r="638986" spans="1:1" x14ac:dyDescent="0.25">
      <c r="A638986" s="13" t="s">
        <v>3</v>
      </c>
    </row>
    <row r="638987" spans="1:1" x14ac:dyDescent="0.25">
      <c r="A638987" s="15" t="s">
        <v>96</v>
      </c>
    </row>
    <row r="638988" spans="1:1" x14ac:dyDescent="0.25">
      <c r="A638988" s="15" t="s">
        <v>95</v>
      </c>
    </row>
    <row r="638989" spans="1:1" x14ac:dyDescent="0.25">
      <c r="A638989" s="15" t="s">
        <v>4</v>
      </c>
    </row>
    <row r="638990" spans="1:1" x14ac:dyDescent="0.25">
      <c r="A638990" s="15" t="s">
        <v>119</v>
      </c>
    </row>
    <row r="638991" spans="1:1" x14ac:dyDescent="0.25">
      <c r="A638991" s="15" t="s">
        <v>5</v>
      </c>
    </row>
    <row r="638992" spans="1:1" x14ac:dyDescent="0.25">
      <c r="A638992" s="15" t="s">
        <v>6</v>
      </c>
    </row>
    <row r="638993" spans="1:1" x14ac:dyDescent="0.25">
      <c r="A638993" s="15" t="s">
        <v>7</v>
      </c>
    </row>
    <row r="638994" spans="1:1" x14ac:dyDescent="0.25">
      <c r="A638994" s="15" t="s">
        <v>8</v>
      </c>
    </row>
    <row r="638995" spans="1:1" x14ac:dyDescent="0.25">
      <c r="A638995" s="15" t="s">
        <v>9</v>
      </c>
    </row>
    <row r="638996" spans="1:1" x14ac:dyDescent="0.25">
      <c r="A638996" s="15" t="s">
        <v>10</v>
      </c>
    </row>
    <row r="638997" spans="1:1" x14ac:dyDescent="0.25">
      <c r="A638997" s="15" t="s">
        <v>11</v>
      </c>
    </row>
    <row r="638998" spans="1:1" x14ac:dyDescent="0.25">
      <c r="A638998" s="15" t="s">
        <v>12</v>
      </c>
    </row>
    <row r="638999" spans="1:1" x14ac:dyDescent="0.25">
      <c r="A638999" s="15" t="s">
        <v>13</v>
      </c>
    </row>
    <row r="639000" spans="1:1" x14ac:dyDescent="0.25">
      <c r="A639000" s="15" t="s">
        <v>14</v>
      </c>
    </row>
    <row r="639001" spans="1:1" x14ac:dyDescent="0.25">
      <c r="A639001" s="13" t="s">
        <v>31</v>
      </c>
    </row>
    <row r="639002" spans="1:1" x14ac:dyDescent="0.25">
      <c r="A639002" s="13" t="s">
        <v>88</v>
      </c>
    </row>
    <row r="639003" spans="1:1" x14ac:dyDescent="0.25">
      <c r="A639003" s="15" t="s">
        <v>30</v>
      </c>
    </row>
    <row r="639004" spans="1:1" x14ac:dyDescent="0.25">
      <c r="A639004" s="15" t="s">
        <v>26</v>
      </c>
    </row>
    <row r="639005" spans="1:1" x14ac:dyDescent="0.25">
      <c r="A639005" s="15" t="s">
        <v>27</v>
      </c>
    </row>
    <row r="639006" spans="1:1" x14ac:dyDescent="0.25">
      <c r="A639006" s="15" t="s">
        <v>28</v>
      </c>
    </row>
    <row r="639007" spans="1:1" x14ac:dyDescent="0.25">
      <c r="A639007" s="15" t="s">
        <v>90</v>
      </c>
    </row>
    <row r="639008" spans="1:1" x14ac:dyDescent="0.25">
      <c r="A639008" s="15" t="s">
        <v>91</v>
      </c>
    </row>
    <row r="639009" spans="1:1" x14ac:dyDescent="0.25">
      <c r="A639009" s="15" t="s">
        <v>186</v>
      </c>
    </row>
    <row r="639010" spans="1:1" x14ac:dyDescent="0.25">
      <c r="A639010" s="15" t="s">
        <v>187</v>
      </c>
    </row>
    <row r="639011" spans="1:1" x14ac:dyDescent="0.25">
      <c r="A639011" s="15" t="s">
        <v>188</v>
      </c>
    </row>
    <row r="639012" spans="1:1" x14ac:dyDescent="0.25">
      <c r="A639012" s="15" t="s">
        <v>189</v>
      </c>
    </row>
    <row r="639013" spans="1:1" x14ac:dyDescent="0.25">
      <c r="A639013" s="15" t="s">
        <v>190</v>
      </c>
    </row>
    <row r="639014" spans="1:1" x14ac:dyDescent="0.25">
      <c r="A639014" s="15" t="s">
        <v>191</v>
      </c>
    </row>
    <row r="639015" spans="1:1" x14ac:dyDescent="0.25">
      <c r="A639015" s="15" t="s">
        <v>192</v>
      </c>
    </row>
    <row r="639016" spans="1:1" x14ac:dyDescent="0.25">
      <c r="A639016" s="14" t="s">
        <v>48</v>
      </c>
    </row>
    <row r="639017" spans="1:1" x14ac:dyDescent="0.25">
      <c r="A639017" s="14" t="s">
        <v>120</v>
      </c>
    </row>
    <row r="639018" spans="1:1" x14ac:dyDescent="0.25">
      <c r="A639018" s="14" t="s">
        <v>87</v>
      </c>
    </row>
    <row r="639019" spans="1:1" x14ac:dyDescent="0.25">
      <c r="A639019" s="13" t="s">
        <v>21</v>
      </c>
    </row>
    <row r="639020" spans="1:1" x14ac:dyDescent="0.25">
      <c r="A639020" s="14" t="s">
        <v>93</v>
      </c>
    </row>
    <row r="639021" spans="1:1" x14ac:dyDescent="0.25">
      <c r="A639021" s="14" t="s">
        <v>94</v>
      </c>
    </row>
    <row r="639022" spans="1:1" x14ac:dyDescent="0.25">
      <c r="A639022" s="14" t="s">
        <v>100</v>
      </c>
    </row>
    <row r="639023" spans="1:1" x14ac:dyDescent="0.25">
      <c r="A639023" s="14" t="s">
        <v>101</v>
      </c>
    </row>
    <row r="639024" spans="1:1" x14ac:dyDescent="0.25">
      <c r="A639024" s="13" t="s">
        <v>24</v>
      </c>
    </row>
    <row r="639025" spans="1:1" x14ac:dyDescent="0.25">
      <c r="A639025" s="13" t="s">
        <v>84</v>
      </c>
    </row>
    <row r="639026" spans="1:1" x14ac:dyDescent="0.25">
      <c r="A639026" s="13" t="s">
        <v>107</v>
      </c>
    </row>
    <row r="639027" spans="1:1" x14ac:dyDescent="0.25">
      <c r="A639027" s="13" t="s">
        <v>102</v>
      </c>
    </row>
    <row r="639028" spans="1:1" x14ac:dyDescent="0.25">
      <c r="A639028" s="13" t="s">
        <v>103</v>
      </c>
    </row>
    <row r="639029" spans="1:1" x14ac:dyDescent="0.25">
      <c r="A639029" s="13" t="s">
        <v>104</v>
      </c>
    </row>
    <row r="639030" spans="1:1" x14ac:dyDescent="0.25">
      <c r="A639030" s="13" t="s">
        <v>105</v>
      </c>
    </row>
    <row r="639031" spans="1:1" x14ac:dyDescent="0.25">
      <c r="A639031" s="13" t="s">
        <v>106</v>
      </c>
    </row>
    <row r="655361" spans="1:1" x14ac:dyDescent="0.25">
      <c r="A655361" s="13" t="s">
        <v>0</v>
      </c>
    </row>
    <row r="655362" spans="1:1" x14ac:dyDescent="0.25">
      <c r="A655362" s="13" t="s">
        <v>126</v>
      </c>
    </row>
    <row r="655363" spans="1:1" x14ac:dyDescent="0.25">
      <c r="A655363" s="13" t="s">
        <v>1</v>
      </c>
    </row>
    <row r="655364" spans="1:1" x14ac:dyDescent="0.25">
      <c r="A655364" s="13" t="s">
        <v>2</v>
      </c>
    </row>
    <row r="655365" spans="1:1" x14ac:dyDescent="0.25">
      <c r="A655365" s="14" t="s">
        <v>25</v>
      </c>
    </row>
    <row r="655366" spans="1:1" x14ac:dyDescent="0.25">
      <c r="A655366" s="13" t="s">
        <v>127</v>
      </c>
    </row>
    <row r="655367" spans="1:1" x14ac:dyDescent="0.25">
      <c r="A655367" s="13" t="s">
        <v>128</v>
      </c>
    </row>
    <row r="655368" spans="1:1" x14ac:dyDescent="0.25">
      <c r="A655368" s="13" t="s">
        <v>89</v>
      </c>
    </row>
    <row r="655369" spans="1:1" x14ac:dyDescent="0.25">
      <c r="A655369" s="13" t="s">
        <v>22</v>
      </c>
    </row>
    <row r="655370" spans="1:1" x14ac:dyDescent="0.25">
      <c r="A655370" s="13" t="s">
        <v>3</v>
      </c>
    </row>
    <row r="655371" spans="1:1" x14ac:dyDescent="0.25">
      <c r="A655371" s="15" t="s">
        <v>96</v>
      </c>
    </row>
    <row r="655372" spans="1:1" x14ac:dyDescent="0.25">
      <c r="A655372" s="15" t="s">
        <v>95</v>
      </c>
    </row>
    <row r="655373" spans="1:1" x14ac:dyDescent="0.25">
      <c r="A655373" s="15" t="s">
        <v>4</v>
      </c>
    </row>
    <row r="655374" spans="1:1" x14ac:dyDescent="0.25">
      <c r="A655374" s="15" t="s">
        <v>119</v>
      </c>
    </row>
    <row r="655375" spans="1:1" x14ac:dyDescent="0.25">
      <c r="A655375" s="15" t="s">
        <v>5</v>
      </c>
    </row>
    <row r="655376" spans="1:1" x14ac:dyDescent="0.25">
      <c r="A655376" s="15" t="s">
        <v>6</v>
      </c>
    </row>
    <row r="655377" spans="1:1" x14ac:dyDescent="0.25">
      <c r="A655377" s="15" t="s">
        <v>7</v>
      </c>
    </row>
    <row r="655378" spans="1:1" x14ac:dyDescent="0.25">
      <c r="A655378" s="15" t="s">
        <v>8</v>
      </c>
    </row>
    <row r="655379" spans="1:1" x14ac:dyDescent="0.25">
      <c r="A655379" s="15" t="s">
        <v>9</v>
      </c>
    </row>
    <row r="655380" spans="1:1" x14ac:dyDescent="0.25">
      <c r="A655380" s="15" t="s">
        <v>10</v>
      </c>
    </row>
    <row r="655381" spans="1:1" x14ac:dyDescent="0.25">
      <c r="A655381" s="15" t="s">
        <v>11</v>
      </c>
    </row>
    <row r="655382" spans="1:1" x14ac:dyDescent="0.25">
      <c r="A655382" s="15" t="s">
        <v>12</v>
      </c>
    </row>
    <row r="655383" spans="1:1" x14ac:dyDescent="0.25">
      <c r="A655383" s="15" t="s">
        <v>13</v>
      </c>
    </row>
    <row r="655384" spans="1:1" x14ac:dyDescent="0.25">
      <c r="A655384" s="15" t="s">
        <v>14</v>
      </c>
    </row>
    <row r="655385" spans="1:1" x14ac:dyDescent="0.25">
      <c r="A655385" s="13" t="s">
        <v>31</v>
      </c>
    </row>
    <row r="655386" spans="1:1" x14ac:dyDescent="0.25">
      <c r="A655386" s="13" t="s">
        <v>88</v>
      </c>
    </row>
    <row r="655387" spans="1:1" x14ac:dyDescent="0.25">
      <c r="A655387" s="15" t="s">
        <v>30</v>
      </c>
    </row>
    <row r="655388" spans="1:1" x14ac:dyDescent="0.25">
      <c r="A655388" s="15" t="s">
        <v>26</v>
      </c>
    </row>
    <row r="655389" spans="1:1" x14ac:dyDescent="0.25">
      <c r="A655389" s="15" t="s">
        <v>27</v>
      </c>
    </row>
    <row r="655390" spans="1:1" x14ac:dyDescent="0.25">
      <c r="A655390" s="15" t="s">
        <v>28</v>
      </c>
    </row>
    <row r="655391" spans="1:1" x14ac:dyDescent="0.25">
      <c r="A655391" s="15" t="s">
        <v>90</v>
      </c>
    </row>
    <row r="655392" spans="1:1" x14ac:dyDescent="0.25">
      <c r="A655392" s="15" t="s">
        <v>91</v>
      </c>
    </row>
    <row r="655393" spans="1:1" x14ac:dyDescent="0.25">
      <c r="A655393" s="15" t="s">
        <v>186</v>
      </c>
    </row>
    <row r="655394" spans="1:1" x14ac:dyDescent="0.25">
      <c r="A655394" s="15" t="s">
        <v>187</v>
      </c>
    </row>
    <row r="655395" spans="1:1" x14ac:dyDescent="0.25">
      <c r="A655395" s="15" t="s">
        <v>188</v>
      </c>
    </row>
    <row r="655396" spans="1:1" x14ac:dyDescent="0.25">
      <c r="A655396" s="15" t="s">
        <v>189</v>
      </c>
    </row>
    <row r="655397" spans="1:1" x14ac:dyDescent="0.25">
      <c r="A655397" s="15" t="s">
        <v>190</v>
      </c>
    </row>
    <row r="655398" spans="1:1" x14ac:dyDescent="0.25">
      <c r="A655398" s="15" t="s">
        <v>191</v>
      </c>
    </row>
    <row r="655399" spans="1:1" x14ac:dyDescent="0.25">
      <c r="A655399" s="15" t="s">
        <v>192</v>
      </c>
    </row>
    <row r="655400" spans="1:1" x14ac:dyDescent="0.25">
      <c r="A655400" s="14" t="s">
        <v>48</v>
      </c>
    </row>
    <row r="655401" spans="1:1" x14ac:dyDescent="0.25">
      <c r="A655401" s="14" t="s">
        <v>120</v>
      </c>
    </row>
    <row r="655402" spans="1:1" x14ac:dyDescent="0.25">
      <c r="A655402" s="14" t="s">
        <v>87</v>
      </c>
    </row>
    <row r="655403" spans="1:1" x14ac:dyDescent="0.25">
      <c r="A655403" s="13" t="s">
        <v>21</v>
      </c>
    </row>
    <row r="655404" spans="1:1" x14ac:dyDescent="0.25">
      <c r="A655404" s="14" t="s">
        <v>93</v>
      </c>
    </row>
    <row r="655405" spans="1:1" x14ac:dyDescent="0.25">
      <c r="A655405" s="14" t="s">
        <v>94</v>
      </c>
    </row>
    <row r="655406" spans="1:1" x14ac:dyDescent="0.25">
      <c r="A655406" s="14" t="s">
        <v>100</v>
      </c>
    </row>
    <row r="655407" spans="1:1" x14ac:dyDescent="0.25">
      <c r="A655407" s="14" t="s">
        <v>101</v>
      </c>
    </row>
    <row r="655408" spans="1:1" x14ac:dyDescent="0.25">
      <c r="A655408" s="13" t="s">
        <v>24</v>
      </c>
    </row>
    <row r="655409" spans="1:1" x14ac:dyDescent="0.25">
      <c r="A655409" s="13" t="s">
        <v>84</v>
      </c>
    </row>
    <row r="655410" spans="1:1" x14ac:dyDescent="0.25">
      <c r="A655410" s="13" t="s">
        <v>107</v>
      </c>
    </row>
    <row r="655411" spans="1:1" x14ac:dyDescent="0.25">
      <c r="A655411" s="13" t="s">
        <v>102</v>
      </c>
    </row>
    <row r="655412" spans="1:1" x14ac:dyDescent="0.25">
      <c r="A655412" s="13" t="s">
        <v>103</v>
      </c>
    </row>
    <row r="655413" spans="1:1" x14ac:dyDescent="0.25">
      <c r="A655413" s="13" t="s">
        <v>104</v>
      </c>
    </row>
    <row r="655414" spans="1:1" x14ac:dyDescent="0.25">
      <c r="A655414" s="13" t="s">
        <v>105</v>
      </c>
    </row>
    <row r="655415" spans="1:1" x14ac:dyDescent="0.25">
      <c r="A655415" s="13" t="s">
        <v>106</v>
      </c>
    </row>
    <row r="671745" spans="1:1" x14ac:dyDescent="0.25">
      <c r="A671745" s="13" t="s">
        <v>0</v>
      </c>
    </row>
    <row r="671746" spans="1:1" x14ac:dyDescent="0.25">
      <c r="A671746" s="13" t="s">
        <v>126</v>
      </c>
    </row>
    <row r="671747" spans="1:1" x14ac:dyDescent="0.25">
      <c r="A671747" s="13" t="s">
        <v>1</v>
      </c>
    </row>
    <row r="671748" spans="1:1" x14ac:dyDescent="0.25">
      <c r="A671748" s="13" t="s">
        <v>2</v>
      </c>
    </row>
    <row r="671749" spans="1:1" x14ac:dyDescent="0.25">
      <c r="A671749" s="14" t="s">
        <v>25</v>
      </c>
    </row>
    <row r="671750" spans="1:1" x14ac:dyDescent="0.25">
      <c r="A671750" s="13" t="s">
        <v>127</v>
      </c>
    </row>
    <row r="671751" spans="1:1" x14ac:dyDescent="0.25">
      <c r="A671751" s="13" t="s">
        <v>128</v>
      </c>
    </row>
    <row r="671752" spans="1:1" x14ac:dyDescent="0.25">
      <c r="A671752" s="13" t="s">
        <v>89</v>
      </c>
    </row>
    <row r="671753" spans="1:1" x14ac:dyDescent="0.25">
      <c r="A671753" s="13" t="s">
        <v>22</v>
      </c>
    </row>
    <row r="671754" spans="1:1" x14ac:dyDescent="0.25">
      <c r="A671754" s="13" t="s">
        <v>3</v>
      </c>
    </row>
    <row r="671755" spans="1:1" x14ac:dyDescent="0.25">
      <c r="A671755" s="15" t="s">
        <v>96</v>
      </c>
    </row>
    <row r="671756" spans="1:1" x14ac:dyDescent="0.25">
      <c r="A671756" s="15" t="s">
        <v>95</v>
      </c>
    </row>
    <row r="671757" spans="1:1" x14ac:dyDescent="0.25">
      <c r="A671757" s="15" t="s">
        <v>4</v>
      </c>
    </row>
    <row r="671758" spans="1:1" x14ac:dyDescent="0.25">
      <c r="A671758" s="15" t="s">
        <v>119</v>
      </c>
    </row>
    <row r="671759" spans="1:1" x14ac:dyDescent="0.25">
      <c r="A671759" s="15" t="s">
        <v>5</v>
      </c>
    </row>
    <row r="671760" spans="1:1" x14ac:dyDescent="0.25">
      <c r="A671760" s="15" t="s">
        <v>6</v>
      </c>
    </row>
    <row r="671761" spans="1:1" x14ac:dyDescent="0.25">
      <c r="A671761" s="15" t="s">
        <v>7</v>
      </c>
    </row>
    <row r="671762" spans="1:1" x14ac:dyDescent="0.25">
      <c r="A671762" s="15" t="s">
        <v>8</v>
      </c>
    </row>
    <row r="671763" spans="1:1" x14ac:dyDescent="0.25">
      <c r="A671763" s="15" t="s">
        <v>9</v>
      </c>
    </row>
    <row r="671764" spans="1:1" x14ac:dyDescent="0.25">
      <c r="A671764" s="15" t="s">
        <v>10</v>
      </c>
    </row>
    <row r="671765" spans="1:1" x14ac:dyDescent="0.25">
      <c r="A671765" s="15" t="s">
        <v>11</v>
      </c>
    </row>
    <row r="671766" spans="1:1" x14ac:dyDescent="0.25">
      <c r="A671766" s="15" t="s">
        <v>12</v>
      </c>
    </row>
    <row r="671767" spans="1:1" x14ac:dyDescent="0.25">
      <c r="A671767" s="15" t="s">
        <v>13</v>
      </c>
    </row>
    <row r="671768" spans="1:1" x14ac:dyDescent="0.25">
      <c r="A671768" s="15" t="s">
        <v>14</v>
      </c>
    </row>
    <row r="671769" spans="1:1" x14ac:dyDescent="0.25">
      <c r="A671769" s="13" t="s">
        <v>31</v>
      </c>
    </row>
    <row r="671770" spans="1:1" x14ac:dyDescent="0.25">
      <c r="A671770" s="13" t="s">
        <v>88</v>
      </c>
    </row>
    <row r="671771" spans="1:1" x14ac:dyDescent="0.25">
      <c r="A671771" s="15" t="s">
        <v>30</v>
      </c>
    </row>
    <row r="671772" spans="1:1" x14ac:dyDescent="0.25">
      <c r="A671772" s="15" t="s">
        <v>26</v>
      </c>
    </row>
    <row r="671773" spans="1:1" x14ac:dyDescent="0.25">
      <c r="A671773" s="15" t="s">
        <v>27</v>
      </c>
    </row>
    <row r="671774" spans="1:1" x14ac:dyDescent="0.25">
      <c r="A671774" s="15" t="s">
        <v>28</v>
      </c>
    </row>
    <row r="671775" spans="1:1" x14ac:dyDescent="0.25">
      <c r="A671775" s="15" t="s">
        <v>90</v>
      </c>
    </row>
    <row r="671776" spans="1:1" x14ac:dyDescent="0.25">
      <c r="A671776" s="15" t="s">
        <v>91</v>
      </c>
    </row>
    <row r="671777" spans="1:1" x14ac:dyDescent="0.25">
      <c r="A671777" s="15" t="s">
        <v>186</v>
      </c>
    </row>
    <row r="671778" spans="1:1" x14ac:dyDescent="0.25">
      <c r="A671778" s="15" t="s">
        <v>187</v>
      </c>
    </row>
    <row r="671779" spans="1:1" x14ac:dyDescent="0.25">
      <c r="A671779" s="15" t="s">
        <v>188</v>
      </c>
    </row>
    <row r="671780" spans="1:1" x14ac:dyDescent="0.25">
      <c r="A671780" s="15" t="s">
        <v>189</v>
      </c>
    </row>
    <row r="671781" spans="1:1" x14ac:dyDescent="0.25">
      <c r="A671781" s="15" t="s">
        <v>190</v>
      </c>
    </row>
    <row r="671782" spans="1:1" x14ac:dyDescent="0.25">
      <c r="A671782" s="15" t="s">
        <v>191</v>
      </c>
    </row>
    <row r="671783" spans="1:1" x14ac:dyDescent="0.25">
      <c r="A671783" s="15" t="s">
        <v>192</v>
      </c>
    </row>
    <row r="671784" spans="1:1" x14ac:dyDescent="0.25">
      <c r="A671784" s="14" t="s">
        <v>48</v>
      </c>
    </row>
    <row r="671785" spans="1:1" x14ac:dyDescent="0.25">
      <c r="A671785" s="14" t="s">
        <v>120</v>
      </c>
    </row>
    <row r="671786" spans="1:1" x14ac:dyDescent="0.25">
      <c r="A671786" s="14" t="s">
        <v>87</v>
      </c>
    </row>
    <row r="671787" spans="1:1" x14ac:dyDescent="0.25">
      <c r="A671787" s="13" t="s">
        <v>21</v>
      </c>
    </row>
    <row r="671788" spans="1:1" x14ac:dyDescent="0.25">
      <c r="A671788" s="14" t="s">
        <v>93</v>
      </c>
    </row>
    <row r="671789" spans="1:1" x14ac:dyDescent="0.25">
      <c r="A671789" s="14" t="s">
        <v>94</v>
      </c>
    </row>
    <row r="671790" spans="1:1" x14ac:dyDescent="0.25">
      <c r="A671790" s="14" t="s">
        <v>100</v>
      </c>
    </row>
    <row r="671791" spans="1:1" x14ac:dyDescent="0.25">
      <c r="A671791" s="14" t="s">
        <v>101</v>
      </c>
    </row>
    <row r="671792" spans="1:1" x14ac:dyDescent="0.25">
      <c r="A671792" s="13" t="s">
        <v>24</v>
      </c>
    </row>
    <row r="671793" spans="1:1" x14ac:dyDescent="0.25">
      <c r="A671793" s="13" t="s">
        <v>84</v>
      </c>
    </row>
    <row r="671794" spans="1:1" x14ac:dyDescent="0.25">
      <c r="A671794" s="13" t="s">
        <v>107</v>
      </c>
    </row>
    <row r="671795" spans="1:1" x14ac:dyDescent="0.25">
      <c r="A671795" s="13" t="s">
        <v>102</v>
      </c>
    </row>
    <row r="671796" spans="1:1" x14ac:dyDescent="0.25">
      <c r="A671796" s="13" t="s">
        <v>103</v>
      </c>
    </row>
    <row r="671797" spans="1:1" x14ac:dyDescent="0.25">
      <c r="A671797" s="13" t="s">
        <v>104</v>
      </c>
    </row>
    <row r="671798" spans="1:1" x14ac:dyDescent="0.25">
      <c r="A671798" s="13" t="s">
        <v>105</v>
      </c>
    </row>
    <row r="671799" spans="1:1" x14ac:dyDescent="0.25">
      <c r="A671799" s="13" t="s">
        <v>106</v>
      </c>
    </row>
    <row r="688129" spans="1:1" x14ac:dyDescent="0.25">
      <c r="A688129" s="13" t="s">
        <v>0</v>
      </c>
    </row>
    <row r="688130" spans="1:1" x14ac:dyDescent="0.25">
      <c r="A688130" s="13" t="s">
        <v>126</v>
      </c>
    </row>
    <row r="688131" spans="1:1" x14ac:dyDescent="0.25">
      <c r="A688131" s="13" t="s">
        <v>1</v>
      </c>
    </row>
    <row r="688132" spans="1:1" x14ac:dyDescent="0.25">
      <c r="A688132" s="13" t="s">
        <v>2</v>
      </c>
    </row>
    <row r="688133" spans="1:1" x14ac:dyDescent="0.25">
      <c r="A688133" s="14" t="s">
        <v>25</v>
      </c>
    </row>
    <row r="688134" spans="1:1" x14ac:dyDescent="0.25">
      <c r="A688134" s="13" t="s">
        <v>127</v>
      </c>
    </row>
    <row r="688135" spans="1:1" x14ac:dyDescent="0.25">
      <c r="A688135" s="13" t="s">
        <v>128</v>
      </c>
    </row>
    <row r="688136" spans="1:1" x14ac:dyDescent="0.25">
      <c r="A688136" s="13" t="s">
        <v>89</v>
      </c>
    </row>
    <row r="688137" spans="1:1" x14ac:dyDescent="0.25">
      <c r="A688137" s="13" t="s">
        <v>22</v>
      </c>
    </row>
    <row r="688138" spans="1:1" x14ac:dyDescent="0.25">
      <c r="A688138" s="13" t="s">
        <v>3</v>
      </c>
    </row>
    <row r="688139" spans="1:1" x14ac:dyDescent="0.25">
      <c r="A688139" s="15" t="s">
        <v>96</v>
      </c>
    </row>
    <row r="688140" spans="1:1" x14ac:dyDescent="0.25">
      <c r="A688140" s="15" t="s">
        <v>95</v>
      </c>
    </row>
    <row r="688141" spans="1:1" x14ac:dyDescent="0.25">
      <c r="A688141" s="15" t="s">
        <v>4</v>
      </c>
    </row>
    <row r="688142" spans="1:1" x14ac:dyDescent="0.25">
      <c r="A688142" s="15" t="s">
        <v>119</v>
      </c>
    </row>
    <row r="688143" spans="1:1" x14ac:dyDescent="0.25">
      <c r="A688143" s="15" t="s">
        <v>5</v>
      </c>
    </row>
    <row r="688144" spans="1:1" x14ac:dyDescent="0.25">
      <c r="A688144" s="15" t="s">
        <v>6</v>
      </c>
    </row>
    <row r="688145" spans="1:1" x14ac:dyDescent="0.25">
      <c r="A688145" s="15" t="s">
        <v>7</v>
      </c>
    </row>
    <row r="688146" spans="1:1" x14ac:dyDescent="0.25">
      <c r="A688146" s="15" t="s">
        <v>8</v>
      </c>
    </row>
    <row r="688147" spans="1:1" x14ac:dyDescent="0.25">
      <c r="A688147" s="15" t="s">
        <v>9</v>
      </c>
    </row>
    <row r="688148" spans="1:1" x14ac:dyDescent="0.25">
      <c r="A688148" s="15" t="s">
        <v>10</v>
      </c>
    </row>
    <row r="688149" spans="1:1" x14ac:dyDescent="0.25">
      <c r="A688149" s="15" t="s">
        <v>11</v>
      </c>
    </row>
    <row r="688150" spans="1:1" x14ac:dyDescent="0.25">
      <c r="A688150" s="15" t="s">
        <v>12</v>
      </c>
    </row>
    <row r="688151" spans="1:1" x14ac:dyDescent="0.25">
      <c r="A688151" s="15" t="s">
        <v>13</v>
      </c>
    </row>
    <row r="688152" spans="1:1" x14ac:dyDescent="0.25">
      <c r="A688152" s="15" t="s">
        <v>14</v>
      </c>
    </row>
    <row r="688153" spans="1:1" x14ac:dyDescent="0.25">
      <c r="A688153" s="13" t="s">
        <v>31</v>
      </c>
    </row>
    <row r="688154" spans="1:1" x14ac:dyDescent="0.25">
      <c r="A688154" s="13" t="s">
        <v>88</v>
      </c>
    </row>
    <row r="688155" spans="1:1" x14ac:dyDescent="0.25">
      <c r="A688155" s="15" t="s">
        <v>30</v>
      </c>
    </row>
    <row r="688156" spans="1:1" x14ac:dyDescent="0.25">
      <c r="A688156" s="15" t="s">
        <v>26</v>
      </c>
    </row>
    <row r="688157" spans="1:1" x14ac:dyDescent="0.25">
      <c r="A688157" s="15" t="s">
        <v>27</v>
      </c>
    </row>
    <row r="688158" spans="1:1" x14ac:dyDescent="0.25">
      <c r="A688158" s="15" t="s">
        <v>28</v>
      </c>
    </row>
    <row r="688159" spans="1:1" x14ac:dyDescent="0.25">
      <c r="A688159" s="15" t="s">
        <v>90</v>
      </c>
    </row>
    <row r="688160" spans="1:1" x14ac:dyDescent="0.25">
      <c r="A688160" s="15" t="s">
        <v>91</v>
      </c>
    </row>
    <row r="688161" spans="1:1" x14ac:dyDescent="0.25">
      <c r="A688161" s="15" t="s">
        <v>186</v>
      </c>
    </row>
    <row r="688162" spans="1:1" x14ac:dyDescent="0.25">
      <c r="A688162" s="15" t="s">
        <v>187</v>
      </c>
    </row>
    <row r="688163" spans="1:1" x14ac:dyDescent="0.25">
      <c r="A688163" s="15" t="s">
        <v>188</v>
      </c>
    </row>
    <row r="688164" spans="1:1" x14ac:dyDescent="0.25">
      <c r="A688164" s="15" t="s">
        <v>189</v>
      </c>
    </row>
    <row r="688165" spans="1:1" x14ac:dyDescent="0.25">
      <c r="A688165" s="15" t="s">
        <v>190</v>
      </c>
    </row>
    <row r="688166" spans="1:1" x14ac:dyDescent="0.25">
      <c r="A688166" s="15" t="s">
        <v>191</v>
      </c>
    </row>
    <row r="688167" spans="1:1" x14ac:dyDescent="0.25">
      <c r="A688167" s="15" t="s">
        <v>192</v>
      </c>
    </row>
    <row r="688168" spans="1:1" x14ac:dyDescent="0.25">
      <c r="A688168" s="14" t="s">
        <v>48</v>
      </c>
    </row>
    <row r="688169" spans="1:1" x14ac:dyDescent="0.25">
      <c r="A688169" s="14" t="s">
        <v>120</v>
      </c>
    </row>
    <row r="688170" spans="1:1" x14ac:dyDescent="0.25">
      <c r="A688170" s="14" t="s">
        <v>87</v>
      </c>
    </row>
    <row r="688171" spans="1:1" x14ac:dyDescent="0.25">
      <c r="A688171" s="13" t="s">
        <v>21</v>
      </c>
    </row>
    <row r="688172" spans="1:1" x14ac:dyDescent="0.25">
      <c r="A688172" s="14" t="s">
        <v>93</v>
      </c>
    </row>
    <row r="688173" spans="1:1" x14ac:dyDescent="0.25">
      <c r="A688173" s="14" t="s">
        <v>94</v>
      </c>
    </row>
    <row r="688174" spans="1:1" x14ac:dyDescent="0.25">
      <c r="A688174" s="14" t="s">
        <v>100</v>
      </c>
    </row>
    <row r="688175" spans="1:1" x14ac:dyDescent="0.25">
      <c r="A688175" s="14" t="s">
        <v>101</v>
      </c>
    </row>
    <row r="688176" spans="1:1" x14ac:dyDescent="0.25">
      <c r="A688176" s="13" t="s">
        <v>24</v>
      </c>
    </row>
    <row r="688177" spans="1:1" x14ac:dyDescent="0.25">
      <c r="A688177" s="13" t="s">
        <v>84</v>
      </c>
    </row>
    <row r="688178" spans="1:1" x14ac:dyDescent="0.25">
      <c r="A688178" s="13" t="s">
        <v>107</v>
      </c>
    </row>
    <row r="688179" spans="1:1" x14ac:dyDescent="0.25">
      <c r="A688179" s="13" t="s">
        <v>102</v>
      </c>
    </row>
    <row r="688180" spans="1:1" x14ac:dyDescent="0.25">
      <c r="A688180" s="13" t="s">
        <v>103</v>
      </c>
    </row>
    <row r="688181" spans="1:1" x14ac:dyDescent="0.25">
      <c r="A688181" s="13" t="s">
        <v>104</v>
      </c>
    </row>
    <row r="688182" spans="1:1" x14ac:dyDescent="0.25">
      <c r="A688182" s="13" t="s">
        <v>105</v>
      </c>
    </row>
    <row r="688183" spans="1:1" x14ac:dyDescent="0.25">
      <c r="A688183" s="13" t="s">
        <v>106</v>
      </c>
    </row>
    <row r="704513" spans="1:1" x14ac:dyDescent="0.25">
      <c r="A704513" s="13" t="s">
        <v>0</v>
      </c>
    </row>
    <row r="704514" spans="1:1" x14ac:dyDescent="0.25">
      <c r="A704514" s="13" t="s">
        <v>126</v>
      </c>
    </row>
    <row r="704515" spans="1:1" x14ac:dyDescent="0.25">
      <c r="A704515" s="13" t="s">
        <v>1</v>
      </c>
    </row>
    <row r="704516" spans="1:1" x14ac:dyDescent="0.25">
      <c r="A704516" s="13" t="s">
        <v>2</v>
      </c>
    </row>
    <row r="704517" spans="1:1" x14ac:dyDescent="0.25">
      <c r="A704517" s="14" t="s">
        <v>25</v>
      </c>
    </row>
    <row r="704518" spans="1:1" x14ac:dyDescent="0.25">
      <c r="A704518" s="13" t="s">
        <v>127</v>
      </c>
    </row>
    <row r="704519" spans="1:1" x14ac:dyDescent="0.25">
      <c r="A704519" s="13" t="s">
        <v>128</v>
      </c>
    </row>
    <row r="704520" spans="1:1" x14ac:dyDescent="0.25">
      <c r="A704520" s="13" t="s">
        <v>89</v>
      </c>
    </row>
    <row r="704521" spans="1:1" x14ac:dyDescent="0.25">
      <c r="A704521" s="13" t="s">
        <v>22</v>
      </c>
    </row>
    <row r="704522" spans="1:1" x14ac:dyDescent="0.25">
      <c r="A704522" s="13" t="s">
        <v>3</v>
      </c>
    </row>
    <row r="704523" spans="1:1" x14ac:dyDescent="0.25">
      <c r="A704523" s="15" t="s">
        <v>96</v>
      </c>
    </row>
    <row r="704524" spans="1:1" x14ac:dyDescent="0.25">
      <c r="A704524" s="15" t="s">
        <v>95</v>
      </c>
    </row>
    <row r="704525" spans="1:1" x14ac:dyDescent="0.25">
      <c r="A704525" s="15" t="s">
        <v>4</v>
      </c>
    </row>
    <row r="704526" spans="1:1" x14ac:dyDescent="0.25">
      <c r="A704526" s="15" t="s">
        <v>119</v>
      </c>
    </row>
    <row r="704527" spans="1:1" x14ac:dyDescent="0.25">
      <c r="A704527" s="15" t="s">
        <v>5</v>
      </c>
    </row>
    <row r="704528" spans="1:1" x14ac:dyDescent="0.25">
      <c r="A704528" s="15" t="s">
        <v>6</v>
      </c>
    </row>
    <row r="704529" spans="1:1" x14ac:dyDescent="0.25">
      <c r="A704529" s="15" t="s">
        <v>7</v>
      </c>
    </row>
    <row r="704530" spans="1:1" x14ac:dyDescent="0.25">
      <c r="A704530" s="15" t="s">
        <v>8</v>
      </c>
    </row>
    <row r="704531" spans="1:1" x14ac:dyDescent="0.25">
      <c r="A704531" s="15" t="s">
        <v>9</v>
      </c>
    </row>
    <row r="704532" spans="1:1" x14ac:dyDescent="0.25">
      <c r="A704532" s="15" t="s">
        <v>10</v>
      </c>
    </row>
    <row r="704533" spans="1:1" x14ac:dyDescent="0.25">
      <c r="A704533" s="15" t="s">
        <v>11</v>
      </c>
    </row>
    <row r="704534" spans="1:1" x14ac:dyDescent="0.25">
      <c r="A704534" s="15" t="s">
        <v>12</v>
      </c>
    </row>
    <row r="704535" spans="1:1" x14ac:dyDescent="0.25">
      <c r="A704535" s="15" t="s">
        <v>13</v>
      </c>
    </row>
    <row r="704536" spans="1:1" x14ac:dyDescent="0.25">
      <c r="A704536" s="15" t="s">
        <v>14</v>
      </c>
    </row>
    <row r="704537" spans="1:1" x14ac:dyDescent="0.25">
      <c r="A704537" s="13" t="s">
        <v>31</v>
      </c>
    </row>
    <row r="704538" spans="1:1" x14ac:dyDescent="0.25">
      <c r="A704538" s="13" t="s">
        <v>88</v>
      </c>
    </row>
    <row r="704539" spans="1:1" x14ac:dyDescent="0.25">
      <c r="A704539" s="15" t="s">
        <v>30</v>
      </c>
    </row>
    <row r="704540" spans="1:1" x14ac:dyDescent="0.25">
      <c r="A704540" s="15" t="s">
        <v>26</v>
      </c>
    </row>
    <row r="704541" spans="1:1" x14ac:dyDescent="0.25">
      <c r="A704541" s="15" t="s">
        <v>27</v>
      </c>
    </row>
    <row r="704542" spans="1:1" x14ac:dyDescent="0.25">
      <c r="A704542" s="15" t="s">
        <v>28</v>
      </c>
    </row>
    <row r="704543" spans="1:1" x14ac:dyDescent="0.25">
      <c r="A704543" s="15" t="s">
        <v>90</v>
      </c>
    </row>
    <row r="704544" spans="1:1" x14ac:dyDescent="0.25">
      <c r="A704544" s="15" t="s">
        <v>91</v>
      </c>
    </row>
    <row r="704545" spans="1:1" x14ac:dyDescent="0.25">
      <c r="A704545" s="15" t="s">
        <v>186</v>
      </c>
    </row>
    <row r="704546" spans="1:1" x14ac:dyDescent="0.25">
      <c r="A704546" s="15" t="s">
        <v>187</v>
      </c>
    </row>
    <row r="704547" spans="1:1" x14ac:dyDescent="0.25">
      <c r="A704547" s="15" t="s">
        <v>188</v>
      </c>
    </row>
    <row r="704548" spans="1:1" x14ac:dyDescent="0.25">
      <c r="A704548" s="15" t="s">
        <v>189</v>
      </c>
    </row>
    <row r="704549" spans="1:1" x14ac:dyDescent="0.25">
      <c r="A704549" s="15" t="s">
        <v>190</v>
      </c>
    </row>
    <row r="704550" spans="1:1" x14ac:dyDescent="0.25">
      <c r="A704550" s="15" t="s">
        <v>191</v>
      </c>
    </row>
    <row r="704551" spans="1:1" x14ac:dyDescent="0.25">
      <c r="A704551" s="15" t="s">
        <v>192</v>
      </c>
    </row>
    <row r="704552" spans="1:1" x14ac:dyDescent="0.25">
      <c r="A704552" s="14" t="s">
        <v>48</v>
      </c>
    </row>
    <row r="704553" spans="1:1" x14ac:dyDescent="0.25">
      <c r="A704553" s="14" t="s">
        <v>120</v>
      </c>
    </row>
    <row r="704554" spans="1:1" x14ac:dyDescent="0.25">
      <c r="A704554" s="14" t="s">
        <v>87</v>
      </c>
    </row>
    <row r="704555" spans="1:1" x14ac:dyDescent="0.25">
      <c r="A704555" s="13" t="s">
        <v>21</v>
      </c>
    </row>
    <row r="704556" spans="1:1" x14ac:dyDescent="0.25">
      <c r="A704556" s="14" t="s">
        <v>93</v>
      </c>
    </row>
    <row r="704557" spans="1:1" x14ac:dyDescent="0.25">
      <c r="A704557" s="14" t="s">
        <v>94</v>
      </c>
    </row>
    <row r="704558" spans="1:1" x14ac:dyDescent="0.25">
      <c r="A704558" s="14" t="s">
        <v>100</v>
      </c>
    </row>
    <row r="704559" spans="1:1" x14ac:dyDescent="0.25">
      <c r="A704559" s="14" t="s">
        <v>101</v>
      </c>
    </row>
    <row r="704560" spans="1:1" x14ac:dyDescent="0.25">
      <c r="A704560" s="13" t="s">
        <v>24</v>
      </c>
    </row>
    <row r="704561" spans="1:1" x14ac:dyDescent="0.25">
      <c r="A704561" s="13" t="s">
        <v>84</v>
      </c>
    </row>
    <row r="704562" spans="1:1" x14ac:dyDescent="0.25">
      <c r="A704562" s="13" t="s">
        <v>107</v>
      </c>
    </row>
    <row r="704563" spans="1:1" x14ac:dyDescent="0.25">
      <c r="A704563" s="13" t="s">
        <v>102</v>
      </c>
    </row>
    <row r="704564" spans="1:1" x14ac:dyDescent="0.25">
      <c r="A704564" s="13" t="s">
        <v>103</v>
      </c>
    </row>
    <row r="704565" spans="1:1" x14ac:dyDescent="0.25">
      <c r="A704565" s="13" t="s">
        <v>104</v>
      </c>
    </row>
    <row r="704566" spans="1:1" x14ac:dyDescent="0.25">
      <c r="A704566" s="13" t="s">
        <v>105</v>
      </c>
    </row>
    <row r="704567" spans="1:1" x14ac:dyDescent="0.25">
      <c r="A704567" s="13" t="s">
        <v>106</v>
      </c>
    </row>
    <row r="720897" spans="1:1" x14ac:dyDescent="0.25">
      <c r="A720897" s="13" t="s">
        <v>0</v>
      </c>
    </row>
    <row r="720898" spans="1:1" x14ac:dyDescent="0.25">
      <c r="A720898" s="13" t="s">
        <v>126</v>
      </c>
    </row>
    <row r="720899" spans="1:1" x14ac:dyDescent="0.25">
      <c r="A720899" s="13" t="s">
        <v>1</v>
      </c>
    </row>
    <row r="720900" spans="1:1" x14ac:dyDescent="0.25">
      <c r="A720900" s="13" t="s">
        <v>2</v>
      </c>
    </row>
    <row r="720901" spans="1:1" x14ac:dyDescent="0.25">
      <c r="A720901" s="14" t="s">
        <v>25</v>
      </c>
    </row>
    <row r="720902" spans="1:1" x14ac:dyDescent="0.25">
      <c r="A720902" s="13" t="s">
        <v>127</v>
      </c>
    </row>
    <row r="720903" spans="1:1" x14ac:dyDescent="0.25">
      <c r="A720903" s="13" t="s">
        <v>128</v>
      </c>
    </row>
    <row r="720904" spans="1:1" x14ac:dyDescent="0.25">
      <c r="A720904" s="13" t="s">
        <v>89</v>
      </c>
    </row>
    <row r="720905" spans="1:1" x14ac:dyDescent="0.25">
      <c r="A720905" s="13" t="s">
        <v>22</v>
      </c>
    </row>
    <row r="720906" spans="1:1" x14ac:dyDescent="0.25">
      <c r="A720906" s="13" t="s">
        <v>3</v>
      </c>
    </row>
    <row r="720907" spans="1:1" x14ac:dyDescent="0.25">
      <c r="A720907" s="15" t="s">
        <v>96</v>
      </c>
    </row>
    <row r="720908" spans="1:1" x14ac:dyDescent="0.25">
      <c r="A720908" s="15" t="s">
        <v>95</v>
      </c>
    </row>
    <row r="720909" spans="1:1" x14ac:dyDescent="0.25">
      <c r="A720909" s="15" t="s">
        <v>4</v>
      </c>
    </row>
    <row r="720910" spans="1:1" x14ac:dyDescent="0.25">
      <c r="A720910" s="15" t="s">
        <v>119</v>
      </c>
    </row>
    <row r="720911" spans="1:1" x14ac:dyDescent="0.25">
      <c r="A720911" s="15" t="s">
        <v>5</v>
      </c>
    </row>
    <row r="720912" spans="1:1" x14ac:dyDescent="0.25">
      <c r="A720912" s="15" t="s">
        <v>6</v>
      </c>
    </row>
    <row r="720913" spans="1:1" x14ac:dyDescent="0.25">
      <c r="A720913" s="15" t="s">
        <v>7</v>
      </c>
    </row>
    <row r="720914" spans="1:1" x14ac:dyDescent="0.25">
      <c r="A720914" s="15" t="s">
        <v>8</v>
      </c>
    </row>
    <row r="720915" spans="1:1" x14ac:dyDescent="0.25">
      <c r="A720915" s="15" t="s">
        <v>9</v>
      </c>
    </row>
    <row r="720916" spans="1:1" x14ac:dyDescent="0.25">
      <c r="A720916" s="15" t="s">
        <v>10</v>
      </c>
    </row>
    <row r="720917" spans="1:1" x14ac:dyDescent="0.25">
      <c r="A720917" s="15" t="s">
        <v>11</v>
      </c>
    </row>
    <row r="720918" spans="1:1" x14ac:dyDescent="0.25">
      <c r="A720918" s="15" t="s">
        <v>12</v>
      </c>
    </row>
    <row r="720919" spans="1:1" x14ac:dyDescent="0.25">
      <c r="A720919" s="15" t="s">
        <v>13</v>
      </c>
    </row>
    <row r="720920" spans="1:1" x14ac:dyDescent="0.25">
      <c r="A720920" s="15" t="s">
        <v>14</v>
      </c>
    </row>
    <row r="720921" spans="1:1" x14ac:dyDescent="0.25">
      <c r="A720921" s="13" t="s">
        <v>31</v>
      </c>
    </row>
    <row r="720922" spans="1:1" x14ac:dyDescent="0.25">
      <c r="A720922" s="13" t="s">
        <v>88</v>
      </c>
    </row>
    <row r="720923" spans="1:1" x14ac:dyDescent="0.25">
      <c r="A720923" s="15" t="s">
        <v>30</v>
      </c>
    </row>
    <row r="720924" spans="1:1" x14ac:dyDescent="0.25">
      <c r="A720924" s="15" t="s">
        <v>26</v>
      </c>
    </row>
    <row r="720925" spans="1:1" x14ac:dyDescent="0.25">
      <c r="A720925" s="15" t="s">
        <v>27</v>
      </c>
    </row>
    <row r="720926" spans="1:1" x14ac:dyDescent="0.25">
      <c r="A720926" s="15" t="s">
        <v>28</v>
      </c>
    </row>
    <row r="720927" spans="1:1" x14ac:dyDescent="0.25">
      <c r="A720927" s="15" t="s">
        <v>90</v>
      </c>
    </row>
    <row r="720928" spans="1:1" x14ac:dyDescent="0.25">
      <c r="A720928" s="15" t="s">
        <v>91</v>
      </c>
    </row>
    <row r="720929" spans="1:1" x14ac:dyDescent="0.25">
      <c r="A720929" s="15" t="s">
        <v>186</v>
      </c>
    </row>
    <row r="720930" spans="1:1" x14ac:dyDescent="0.25">
      <c r="A720930" s="15" t="s">
        <v>187</v>
      </c>
    </row>
    <row r="720931" spans="1:1" x14ac:dyDescent="0.25">
      <c r="A720931" s="15" t="s">
        <v>188</v>
      </c>
    </row>
    <row r="720932" spans="1:1" x14ac:dyDescent="0.25">
      <c r="A720932" s="15" t="s">
        <v>189</v>
      </c>
    </row>
    <row r="720933" spans="1:1" x14ac:dyDescent="0.25">
      <c r="A720933" s="15" t="s">
        <v>190</v>
      </c>
    </row>
    <row r="720934" spans="1:1" x14ac:dyDescent="0.25">
      <c r="A720934" s="15" t="s">
        <v>191</v>
      </c>
    </row>
    <row r="720935" spans="1:1" x14ac:dyDescent="0.25">
      <c r="A720935" s="15" t="s">
        <v>192</v>
      </c>
    </row>
    <row r="720936" spans="1:1" x14ac:dyDescent="0.25">
      <c r="A720936" s="14" t="s">
        <v>48</v>
      </c>
    </row>
    <row r="720937" spans="1:1" x14ac:dyDescent="0.25">
      <c r="A720937" s="14" t="s">
        <v>120</v>
      </c>
    </row>
    <row r="720938" spans="1:1" x14ac:dyDescent="0.25">
      <c r="A720938" s="14" t="s">
        <v>87</v>
      </c>
    </row>
    <row r="720939" spans="1:1" x14ac:dyDescent="0.25">
      <c r="A720939" s="13" t="s">
        <v>21</v>
      </c>
    </row>
    <row r="720940" spans="1:1" x14ac:dyDescent="0.25">
      <c r="A720940" s="14" t="s">
        <v>93</v>
      </c>
    </row>
    <row r="720941" spans="1:1" x14ac:dyDescent="0.25">
      <c r="A720941" s="14" t="s">
        <v>94</v>
      </c>
    </row>
    <row r="720942" spans="1:1" x14ac:dyDescent="0.25">
      <c r="A720942" s="14" t="s">
        <v>100</v>
      </c>
    </row>
    <row r="720943" spans="1:1" x14ac:dyDescent="0.25">
      <c r="A720943" s="14" t="s">
        <v>101</v>
      </c>
    </row>
    <row r="720944" spans="1:1" x14ac:dyDescent="0.25">
      <c r="A720944" s="13" t="s">
        <v>24</v>
      </c>
    </row>
    <row r="720945" spans="1:1" x14ac:dyDescent="0.25">
      <c r="A720945" s="13" t="s">
        <v>84</v>
      </c>
    </row>
    <row r="720946" spans="1:1" x14ac:dyDescent="0.25">
      <c r="A720946" s="13" t="s">
        <v>107</v>
      </c>
    </row>
    <row r="720947" spans="1:1" x14ac:dyDescent="0.25">
      <c r="A720947" s="13" t="s">
        <v>102</v>
      </c>
    </row>
    <row r="720948" spans="1:1" x14ac:dyDescent="0.25">
      <c r="A720948" s="13" t="s">
        <v>103</v>
      </c>
    </row>
    <row r="720949" spans="1:1" x14ac:dyDescent="0.25">
      <c r="A720949" s="13" t="s">
        <v>104</v>
      </c>
    </row>
    <row r="720950" spans="1:1" x14ac:dyDescent="0.25">
      <c r="A720950" s="13" t="s">
        <v>105</v>
      </c>
    </row>
    <row r="720951" spans="1:1" x14ac:dyDescent="0.25">
      <c r="A720951" s="13" t="s">
        <v>106</v>
      </c>
    </row>
    <row r="737281" spans="1:1" x14ac:dyDescent="0.25">
      <c r="A737281" s="13" t="s">
        <v>0</v>
      </c>
    </row>
    <row r="737282" spans="1:1" x14ac:dyDescent="0.25">
      <c r="A737282" s="13" t="s">
        <v>126</v>
      </c>
    </row>
    <row r="737283" spans="1:1" x14ac:dyDescent="0.25">
      <c r="A737283" s="13" t="s">
        <v>1</v>
      </c>
    </row>
    <row r="737284" spans="1:1" x14ac:dyDescent="0.25">
      <c r="A737284" s="13" t="s">
        <v>2</v>
      </c>
    </row>
    <row r="737285" spans="1:1" x14ac:dyDescent="0.25">
      <c r="A737285" s="14" t="s">
        <v>25</v>
      </c>
    </row>
    <row r="737286" spans="1:1" x14ac:dyDescent="0.25">
      <c r="A737286" s="13" t="s">
        <v>127</v>
      </c>
    </row>
    <row r="737287" spans="1:1" x14ac:dyDescent="0.25">
      <c r="A737287" s="13" t="s">
        <v>128</v>
      </c>
    </row>
    <row r="737288" spans="1:1" x14ac:dyDescent="0.25">
      <c r="A737288" s="13" t="s">
        <v>89</v>
      </c>
    </row>
    <row r="737289" spans="1:1" x14ac:dyDescent="0.25">
      <c r="A737289" s="13" t="s">
        <v>22</v>
      </c>
    </row>
    <row r="737290" spans="1:1" x14ac:dyDescent="0.25">
      <c r="A737290" s="13" t="s">
        <v>3</v>
      </c>
    </row>
    <row r="737291" spans="1:1" x14ac:dyDescent="0.25">
      <c r="A737291" s="15" t="s">
        <v>96</v>
      </c>
    </row>
    <row r="737292" spans="1:1" x14ac:dyDescent="0.25">
      <c r="A737292" s="15" t="s">
        <v>95</v>
      </c>
    </row>
    <row r="737293" spans="1:1" x14ac:dyDescent="0.25">
      <c r="A737293" s="15" t="s">
        <v>4</v>
      </c>
    </row>
    <row r="737294" spans="1:1" x14ac:dyDescent="0.25">
      <c r="A737294" s="15" t="s">
        <v>119</v>
      </c>
    </row>
    <row r="737295" spans="1:1" x14ac:dyDescent="0.25">
      <c r="A737295" s="15" t="s">
        <v>5</v>
      </c>
    </row>
    <row r="737296" spans="1:1" x14ac:dyDescent="0.25">
      <c r="A737296" s="15" t="s">
        <v>6</v>
      </c>
    </row>
    <row r="737297" spans="1:1" x14ac:dyDescent="0.25">
      <c r="A737297" s="15" t="s">
        <v>7</v>
      </c>
    </row>
    <row r="737298" spans="1:1" x14ac:dyDescent="0.25">
      <c r="A737298" s="15" t="s">
        <v>8</v>
      </c>
    </row>
    <row r="737299" spans="1:1" x14ac:dyDescent="0.25">
      <c r="A737299" s="15" t="s">
        <v>9</v>
      </c>
    </row>
    <row r="737300" spans="1:1" x14ac:dyDescent="0.25">
      <c r="A737300" s="15" t="s">
        <v>10</v>
      </c>
    </row>
    <row r="737301" spans="1:1" x14ac:dyDescent="0.25">
      <c r="A737301" s="15" t="s">
        <v>11</v>
      </c>
    </row>
    <row r="737302" spans="1:1" x14ac:dyDescent="0.25">
      <c r="A737302" s="15" t="s">
        <v>12</v>
      </c>
    </row>
    <row r="737303" spans="1:1" x14ac:dyDescent="0.25">
      <c r="A737303" s="15" t="s">
        <v>13</v>
      </c>
    </row>
    <row r="737304" spans="1:1" x14ac:dyDescent="0.25">
      <c r="A737304" s="15" t="s">
        <v>14</v>
      </c>
    </row>
    <row r="737305" spans="1:1" x14ac:dyDescent="0.25">
      <c r="A737305" s="13" t="s">
        <v>31</v>
      </c>
    </row>
    <row r="737306" spans="1:1" x14ac:dyDescent="0.25">
      <c r="A737306" s="13" t="s">
        <v>88</v>
      </c>
    </row>
    <row r="737307" spans="1:1" x14ac:dyDescent="0.25">
      <c r="A737307" s="15" t="s">
        <v>30</v>
      </c>
    </row>
    <row r="737308" spans="1:1" x14ac:dyDescent="0.25">
      <c r="A737308" s="15" t="s">
        <v>26</v>
      </c>
    </row>
    <row r="737309" spans="1:1" x14ac:dyDescent="0.25">
      <c r="A737309" s="15" t="s">
        <v>27</v>
      </c>
    </row>
    <row r="737310" spans="1:1" x14ac:dyDescent="0.25">
      <c r="A737310" s="15" t="s">
        <v>28</v>
      </c>
    </row>
    <row r="737311" spans="1:1" x14ac:dyDescent="0.25">
      <c r="A737311" s="15" t="s">
        <v>90</v>
      </c>
    </row>
    <row r="737312" spans="1:1" x14ac:dyDescent="0.25">
      <c r="A737312" s="15" t="s">
        <v>91</v>
      </c>
    </row>
    <row r="737313" spans="1:1" x14ac:dyDescent="0.25">
      <c r="A737313" s="15" t="s">
        <v>186</v>
      </c>
    </row>
    <row r="737314" spans="1:1" x14ac:dyDescent="0.25">
      <c r="A737314" s="15" t="s">
        <v>187</v>
      </c>
    </row>
    <row r="737315" spans="1:1" x14ac:dyDescent="0.25">
      <c r="A737315" s="15" t="s">
        <v>188</v>
      </c>
    </row>
    <row r="737316" spans="1:1" x14ac:dyDescent="0.25">
      <c r="A737316" s="15" t="s">
        <v>189</v>
      </c>
    </row>
    <row r="737317" spans="1:1" x14ac:dyDescent="0.25">
      <c r="A737317" s="15" t="s">
        <v>190</v>
      </c>
    </row>
    <row r="737318" spans="1:1" x14ac:dyDescent="0.25">
      <c r="A737318" s="15" t="s">
        <v>191</v>
      </c>
    </row>
    <row r="737319" spans="1:1" x14ac:dyDescent="0.25">
      <c r="A737319" s="15" t="s">
        <v>192</v>
      </c>
    </row>
    <row r="737320" spans="1:1" x14ac:dyDescent="0.25">
      <c r="A737320" s="14" t="s">
        <v>48</v>
      </c>
    </row>
    <row r="737321" spans="1:1" x14ac:dyDescent="0.25">
      <c r="A737321" s="14" t="s">
        <v>120</v>
      </c>
    </row>
    <row r="737322" spans="1:1" x14ac:dyDescent="0.25">
      <c r="A737322" s="14" t="s">
        <v>87</v>
      </c>
    </row>
    <row r="737323" spans="1:1" x14ac:dyDescent="0.25">
      <c r="A737323" s="13" t="s">
        <v>21</v>
      </c>
    </row>
    <row r="737324" spans="1:1" x14ac:dyDescent="0.25">
      <c r="A737324" s="14" t="s">
        <v>93</v>
      </c>
    </row>
    <row r="737325" spans="1:1" x14ac:dyDescent="0.25">
      <c r="A737325" s="14" t="s">
        <v>94</v>
      </c>
    </row>
    <row r="737326" spans="1:1" x14ac:dyDescent="0.25">
      <c r="A737326" s="14" t="s">
        <v>100</v>
      </c>
    </row>
    <row r="737327" spans="1:1" x14ac:dyDescent="0.25">
      <c r="A737327" s="14" t="s">
        <v>101</v>
      </c>
    </row>
    <row r="737328" spans="1:1" x14ac:dyDescent="0.25">
      <c r="A737328" s="13" t="s">
        <v>24</v>
      </c>
    </row>
    <row r="737329" spans="1:1" x14ac:dyDescent="0.25">
      <c r="A737329" s="13" t="s">
        <v>84</v>
      </c>
    </row>
    <row r="737330" spans="1:1" x14ac:dyDescent="0.25">
      <c r="A737330" s="13" t="s">
        <v>107</v>
      </c>
    </row>
    <row r="737331" spans="1:1" x14ac:dyDescent="0.25">
      <c r="A737331" s="13" t="s">
        <v>102</v>
      </c>
    </row>
    <row r="737332" spans="1:1" x14ac:dyDescent="0.25">
      <c r="A737332" s="13" t="s">
        <v>103</v>
      </c>
    </row>
    <row r="737333" spans="1:1" x14ac:dyDescent="0.25">
      <c r="A737333" s="13" t="s">
        <v>104</v>
      </c>
    </row>
    <row r="737334" spans="1:1" x14ac:dyDescent="0.25">
      <c r="A737334" s="13" t="s">
        <v>105</v>
      </c>
    </row>
    <row r="737335" spans="1:1" x14ac:dyDescent="0.25">
      <c r="A737335" s="13" t="s">
        <v>106</v>
      </c>
    </row>
    <row r="753665" spans="1:1" x14ac:dyDescent="0.25">
      <c r="A753665" s="13" t="s">
        <v>0</v>
      </c>
    </row>
    <row r="753666" spans="1:1" x14ac:dyDescent="0.25">
      <c r="A753666" s="13" t="s">
        <v>126</v>
      </c>
    </row>
    <row r="753667" spans="1:1" x14ac:dyDescent="0.25">
      <c r="A753667" s="13" t="s">
        <v>1</v>
      </c>
    </row>
    <row r="753668" spans="1:1" x14ac:dyDescent="0.25">
      <c r="A753668" s="13" t="s">
        <v>2</v>
      </c>
    </row>
    <row r="753669" spans="1:1" x14ac:dyDescent="0.25">
      <c r="A753669" s="14" t="s">
        <v>25</v>
      </c>
    </row>
    <row r="753670" spans="1:1" x14ac:dyDescent="0.25">
      <c r="A753670" s="13" t="s">
        <v>127</v>
      </c>
    </row>
    <row r="753671" spans="1:1" x14ac:dyDescent="0.25">
      <c r="A753671" s="13" t="s">
        <v>128</v>
      </c>
    </row>
    <row r="753672" spans="1:1" x14ac:dyDescent="0.25">
      <c r="A753672" s="13" t="s">
        <v>89</v>
      </c>
    </row>
    <row r="753673" spans="1:1" x14ac:dyDescent="0.25">
      <c r="A753673" s="13" t="s">
        <v>22</v>
      </c>
    </row>
    <row r="753674" spans="1:1" x14ac:dyDescent="0.25">
      <c r="A753674" s="13" t="s">
        <v>3</v>
      </c>
    </row>
    <row r="753675" spans="1:1" x14ac:dyDescent="0.25">
      <c r="A753675" s="15" t="s">
        <v>96</v>
      </c>
    </row>
    <row r="753676" spans="1:1" x14ac:dyDescent="0.25">
      <c r="A753676" s="15" t="s">
        <v>95</v>
      </c>
    </row>
    <row r="753677" spans="1:1" x14ac:dyDescent="0.25">
      <c r="A753677" s="15" t="s">
        <v>4</v>
      </c>
    </row>
    <row r="753678" spans="1:1" x14ac:dyDescent="0.25">
      <c r="A753678" s="15" t="s">
        <v>119</v>
      </c>
    </row>
    <row r="753679" spans="1:1" x14ac:dyDescent="0.25">
      <c r="A753679" s="15" t="s">
        <v>5</v>
      </c>
    </row>
    <row r="753680" spans="1:1" x14ac:dyDescent="0.25">
      <c r="A753680" s="15" t="s">
        <v>6</v>
      </c>
    </row>
    <row r="753681" spans="1:1" x14ac:dyDescent="0.25">
      <c r="A753681" s="15" t="s">
        <v>7</v>
      </c>
    </row>
    <row r="753682" spans="1:1" x14ac:dyDescent="0.25">
      <c r="A753682" s="15" t="s">
        <v>8</v>
      </c>
    </row>
    <row r="753683" spans="1:1" x14ac:dyDescent="0.25">
      <c r="A753683" s="15" t="s">
        <v>9</v>
      </c>
    </row>
    <row r="753684" spans="1:1" x14ac:dyDescent="0.25">
      <c r="A753684" s="15" t="s">
        <v>10</v>
      </c>
    </row>
    <row r="753685" spans="1:1" x14ac:dyDescent="0.25">
      <c r="A753685" s="15" t="s">
        <v>11</v>
      </c>
    </row>
    <row r="753686" spans="1:1" x14ac:dyDescent="0.25">
      <c r="A753686" s="15" t="s">
        <v>12</v>
      </c>
    </row>
    <row r="753687" spans="1:1" x14ac:dyDescent="0.25">
      <c r="A753687" s="15" t="s">
        <v>13</v>
      </c>
    </row>
    <row r="753688" spans="1:1" x14ac:dyDescent="0.25">
      <c r="A753688" s="15" t="s">
        <v>14</v>
      </c>
    </row>
    <row r="753689" spans="1:1" x14ac:dyDescent="0.25">
      <c r="A753689" s="13" t="s">
        <v>31</v>
      </c>
    </row>
    <row r="753690" spans="1:1" x14ac:dyDescent="0.25">
      <c r="A753690" s="13" t="s">
        <v>88</v>
      </c>
    </row>
    <row r="753691" spans="1:1" x14ac:dyDescent="0.25">
      <c r="A753691" s="15" t="s">
        <v>30</v>
      </c>
    </row>
    <row r="753692" spans="1:1" x14ac:dyDescent="0.25">
      <c r="A753692" s="15" t="s">
        <v>26</v>
      </c>
    </row>
    <row r="753693" spans="1:1" x14ac:dyDescent="0.25">
      <c r="A753693" s="15" t="s">
        <v>27</v>
      </c>
    </row>
    <row r="753694" spans="1:1" x14ac:dyDescent="0.25">
      <c r="A753694" s="15" t="s">
        <v>28</v>
      </c>
    </row>
    <row r="753695" spans="1:1" x14ac:dyDescent="0.25">
      <c r="A753695" s="15" t="s">
        <v>90</v>
      </c>
    </row>
    <row r="753696" spans="1:1" x14ac:dyDescent="0.25">
      <c r="A753696" s="15" t="s">
        <v>91</v>
      </c>
    </row>
    <row r="753697" spans="1:1" x14ac:dyDescent="0.25">
      <c r="A753697" s="15" t="s">
        <v>186</v>
      </c>
    </row>
    <row r="753698" spans="1:1" x14ac:dyDescent="0.25">
      <c r="A753698" s="15" t="s">
        <v>187</v>
      </c>
    </row>
    <row r="753699" spans="1:1" x14ac:dyDescent="0.25">
      <c r="A753699" s="15" t="s">
        <v>188</v>
      </c>
    </row>
    <row r="753700" spans="1:1" x14ac:dyDescent="0.25">
      <c r="A753700" s="15" t="s">
        <v>189</v>
      </c>
    </row>
    <row r="753701" spans="1:1" x14ac:dyDescent="0.25">
      <c r="A753701" s="15" t="s">
        <v>190</v>
      </c>
    </row>
    <row r="753702" spans="1:1" x14ac:dyDescent="0.25">
      <c r="A753702" s="15" t="s">
        <v>191</v>
      </c>
    </row>
    <row r="753703" spans="1:1" x14ac:dyDescent="0.25">
      <c r="A753703" s="15" t="s">
        <v>192</v>
      </c>
    </row>
    <row r="753704" spans="1:1" x14ac:dyDescent="0.25">
      <c r="A753704" s="14" t="s">
        <v>48</v>
      </c>
    </row>
    <row r="753705" spans="1:1" x14ac:dyDescent="0.25">
      <c r="A753705" s="14" t="s">
        <v>120</v>
      </c>
    </row>
    <row r="753706" spans="1:1" x14ac:dyDescent="0.25">
      <c r="A753706" s="14" t="s">
        <v>87</v>
      </c>
    </row>
    <row r="753707" spans="1:1" x14ac:dyDescent="0.25">
      <c r="A753707" s="13" t="s">
        <v>21</v>
      </c>
    </row>
    <row r="753708" spans="1:1" x14ac:dyDescent="0.25">
      <c r="A753708" s="14" t="s">
        <v>93</v>
      </c>
    </row>
    <row r="753709" spans="1:1" x14ac:dyDescent="0.25">
      <c r="A753709" s="14" t="s">
        <v>94</v>
      </c>
    </row>
    <row r="753710" spans="1:1" x14ac:dyDescent="0.25">
      <c r="A753710" s="14" t="s">
        <v>100</v>
      </c>
    </row>
    <row r="753711" spans="1:1" x14ac:dyDescent="0.25">
      <c r="A753711" s="14" t="s">
        <v>101</v>
      </c>
    </row>
    <row r="753712" spans="1:1" x14ac:dyDescent="0.25">
      <c r="A753712" s="13" t="s">
        <v>24</v>
      </c>
    </row>
    <row r="753713" spans="1:1" x14ac:dyDescent="0.25">
      <c r="A753713" s="13" t="s">
        <v>84</v>
      </c>
    </row>
    <row r="753714" spans="1:1" x14ac:dyDescent="0.25">
      <c r="A753714" s="13" t="s">
        <v>107</v>
      </c>
    </row>
    <row r="753715" spans="1:1" x14ac:dyDescent="0.25">
      <c r="A753715" s="13" t="s">
        <v>102</v>
      </c>
    </row>
    <row r="753716" spans="1:1" x14ac:dyDescent="0.25">
      <c r="A753716" s="13" t="s">
        <v>103</v>
      </c>
    </row>
    <row r="753717" spans="1:1" x14ac:dyDescent="0.25">
      <c r="A753717" s="13" t="s">
        <v>104</v>
      </c>
    </row>
    <row r="753718" spans="1:1" x14ac:dyDescent="0.25">
      <c r="A753718" s="13" t="s">
        <v>105</v>
      </c>
    </row>
    <row r="753719" spans="1:1" x14ac:dyDescent="0.25">
      <c r="A753719" s="13" t="s">
        <v>106</v>
      </c>
    </row>
    <row r="770049" spans="1:1" x14ac:dyDescent="0.25">
      <c r="A770049" s="13" t="s">
        <v>0</v>
      </c>
    </row>
    <row r="770050" spans="1:1" x14ac:dyDescent="0.25">
      <c r="A770050" s="13" t="s">
        <v>126</v>
      </c>
    </row>
    <row r="770051" spans="1:1" x14ac:dyDescent="0.25">
      <c r="A770051" s="13" t="s">
        <v>1</v>
      </c>
    </row>
    <row r="770052" spans="1:1" x14ac:dyDescent="0.25">
      <c r="A770052" s="13" t="s">
        <v>2</v>
      </c>
    </row>
    <row r="770053" spans="1:1" x14ac:dyDescent="0.25">
      <c r="A770053" s="14" t="s">
        <v>25</v>
      </c>
    </row>
    <row r="770054" spans="1:1" x14ac:dyDescent="0.25">
      <c r="A770054" s="13" t="s">
        <v>127</v>
      </c>
    </row>
    <row r="770055" spans="1:1" x14ac:dyDescent="0.25">
      <c r="A770055" s="13" t="s">
        <v>128</v>
      </c>
    </row>
    <row r="770056" spans="1:1" x14ac:dyDescent="0.25">
      <c r="A770056" s="13" t="s">
        <v>89</v>
      </c>
    </row>
    <row r="770057" spans="1:1" x14ac:dyDescent="0.25">
      <c r="A770057" s="13" t="s">
        <v>22</v>
      </c>
    </row>
    <row r="770058" spans="1:1" x14ac:dyDescent="0.25">
      <c r="A770058" s="13" t="s">
        <v>3</v>
      </c>
    </row>
    <row r="770059" spans="1:1" x14ac:dyDescent="0.25">
      <c r="A770059" s="15" t="s">
        <v>96</v>
      </c>
    </row>
    <row r="770060" spans="1:1" x14ac:dyDescent="0.25">
      <c r="A770060" s="15" t="s">
        <v>95</v>
      </c>
    </row>
    <row r="770061" spans="1:1" x14ac:dyDescent="0.25">
      <c r="A770061" s="15" t="s">
        <v>4</v>
      </c>
    </row>
    <row r="770062" spans="1:1" x14ac:dyDescent="0.25">
      <c r="A770062" s="15" t="s">
        <v>119</v>
      </c>
    </row>
    <row r="770063" spans="1:1" x14ac:dyDescent="0.25">
      <c r="A770063" s="15" t="s">
        <v>5</v>
      </c>
    </row>
    <row r="770064" spans="1:1" x14ac:dyDescent="0.25">
      <c r="A770064" s="15" t="s">
        <v>6</v>
      </c>
    </row>
    <row r="770065" spans="1:1" x14ac:dyDescent="0.25">
      <c r="A770065" s="15" t="s">
        <v>7</v>
      </c>
    </row>
    <row r="770066" spans="1:1" x14ac:dyDescent="0.25">
      <c r="A770066" s="15" t="s">
        <v>8</v>
      </c>
    </row>
    <row r="770067" spans="1:1" x14ac:dyDescent="0.25">
      <c r="A770067" s="15" t="s">
        <v>9</v>
      </c>
    </row>
    <row r="770068" spans="1:1" x14ac:dyDescent="0.25">
      <c r="A770068" s="15" t="s">
        <v>10</v>
      </c>
    </row>
    <row r="770069" spans="1:1" x14ac:dyDescent="0.25">
      <c r="A770069" s="15" t="s">
        <v>11</v>
      </c>
    </row>
    <row r="770070" spans="1:1" x14ac:dyDescent="0.25">
      <c r="A770070" s="15" t="s">
        <v>12</v>
      </c>
    </row>
    <row r="770071" spans="1:1" x14ac:dyDescent="0.25">
      <c r="A770071" s="15" t="s">
        <v>13</v>
      </c>
    </row>
    <row r="770072" spans="1:1" x14ac:dyDescent="0.25">
      <c r="A770072" s="15" t="s">
        <v>14</v>
      </c>
    </row>
    <row r="770073" spans="1:1" x14ac:dyDescent="0.25">
      <c r="A770073" s="13" t="s">
        <v>31</v>
      </c>
    </row>
    <row r="770074" spans="1:1" x14ac:dyDescent="0.25">
      <c r="A770074" s="13" t="s">
        <v>88</v>
      </c>
    </row>
    <row r="770075" spans="1:1" x14ac:dyDescent="0.25">
      <c r="A770075" s="15" t="s">
        <v>30</v>
      </c>
    </row>
    <row r="770076" spans="1:1" x14ac:dyDescent="0.25">
      <c r="A770076" s="15" t="s">
        <v>26</v>
      </c>
    </row>
    <row r="770077" spans="1:1" x14ac:dyDescent="0.25">
      <c r="A770077" s="15" t="s">
        <v>27</v>
      </c>
    </row>
    <row r="770078" spans="1:1" x14ac:dyDescent="0.25">
      <c r="A770078" s="15" t="s">
        <v>28</v>
      </c>
    </row>
    <row r="770079" spans="1:1" x14ac:dyDescent="0.25">
      <c r="A770079" s="15" t="s">
        <v>90</v>
      </c>
    </row>
    <row r="770080" spans="1:1" x14ac:dyDescent="0.25">
      <c r="A770080" s="15" t="s">
        <v>91</v>
      </c>
    </row>
    <row r="770081" spans="1:1" x14ac:dyDescent="0.25">
      <c r="A770081" s="15" t="s">
        <v>186</v>
      </c>
    </row>
    <row r="770082" spans="1:1" x14ac:dyDescent="0.25">
      <c r="A770082" s="15" t="s">
        <v>187</v>
      </c>
    </row>
    <row r="770083" spans="1:1" x14ac:dyDescent="0.25">
      <c r="A770083" s="15" t="s">
        <v>188</v>
      </c>
    </row>
    <row r="770084" spans="1:1" x14ac:dyDescent="0.25">
      <c r="A770084" s="15" t="s">
        <v>189</v>
      </c>
    </row>
    <row r="770085" spans="1:1" x14ac:dyDescent="0.25">
      <c r="A770085" s="15" t="s">
        <v>190</v>
      </c>
    </row>
    <row r="770086" spans="1:1" x14ac:dyDescent="0.25">
      <c r="A770086" s="15" t="s">
        <v>191</v>
      </c>
    </row>
    <row r="770087" spans="1:1" x14ac:dyDescent="0.25">
      <c r="A770087" s="15" t="s">
        <v>192</v>
      </c>
    </row>
    <row r="770088" spans="1:1" x14ac:dyDescent="0.25">
      <c r="A770088" s="14" t="s">
        <v>48</v>
      </c>
    </row>
    <row r="770089" spans="1:1" x14ac:dyDescent="0.25">
      <c r="A770089" s="14" t="s">
        <v>120</v>
      </c>
    </row>
    <row r="770090" spans="1:1" x14ac:dyDescent="0.25">
      <c r="A770090" s="14" t="s">
        <v>87</v>
      </c>
    </row>
    <row r="770091" spans="1:1" x14ac:dyDescent="0.25">
      <c r="A770091" s="13" t="s">
        <v>21</v>
      </c>
    </row>
    <row r="770092" spans="1:1" x14ac:dyDescent="0.25">
      <c r="A770092" s="14" t="s">
        <v>93</v>
      </c>
    </row>
    <row r="770093" spans="1:1" x14ac:dyDescent="0.25">
      <c r="A770093" s="14" t="s">
        <v>94</v>
      </c>
    </row>
    <row r="770094" spans="1:1" x14ac:dyDescent="0.25">
      <c r="A770094" s="14" t="s">
        <v>100</v>
      </c>
    </row>
    <row r="770095" spans="1:1" x14ac:dyDescent="0.25">
      <c r="A770095" s="14" t="s">
        <v>101</v>
      </c>
    </row>
    <row r="770096" spans="1:1" x14ac:dyDescent="0.25">
      <c r="A770096" s="13" t="s">
        <v>24</v>
      </c>
    </row>
    <row r="770097" spans="1:1" x14ac:dyDescent="0.25">
      <c r="A770097" s="13" t="s">
        <v>84</v>
      </c>
    </row>
    <row r="770098" spans="1:1" x14ac:dyDescent="0.25">
      <c r="A770098" s="13" t="s">
        <v>107</v>
      </c>
    </row>
    <row r="770099" spans="1:1" x14ac:dyDescent="0.25">
      <c r="A770099" s="13" t="s">
        <v>102</v>
      </c>
    </row>
    <row r="770100" spans="1:1" x14ac:dyDescent="0.25">
      <c r="A770100" s="13" t="s">
        <v>103</v>
      </c>
    </row>
    <row r="770101" spans="1:1" x14ac:dyDescent="0.25">
      <c r="A770101" s="13" t="s">
        <v>104</v>
      </c>
    </row>
    <row r="770102" spans="1:1" x14ac:dyDescent="0.25">
      <c r="A770102" s="13" t="s">
        <v>105</v>
      </c>
    </row>
    <row r="770103" spans="1:1" x14ac:dyDescent="0.25">
      <c r="A770103" s="13" t="s">
        <v>106</v>
      </c>
    </row>
    <row r="786433" spans="1:1" x14ac:dyDescent="0.25">
      <c r="A786433" s="13" t="s">
        <v>0</v>
      </c>
    </row>
    <row r="786434" spans="1:1" x14ac:dyDescent="0.25">
      <c r="A786434" s="13" t="s">
        <v>126</v>
      </c>
    </row>
    <row r="786435" spans="1:1" x14ac:dyDescent="0.25">
      <c r="A786435" s="13" t="s">
        <v>1</v>
      </c>
    </row>
    <row r="786436" spans="1:1" x14ac:dyDescent="0.25">
      <c r="A786436" s="13" t="s">
        <v>2</v>
      </c>
    </row>
    <row r="786437" spans="1:1" x14ac:dyDescent="0.25">
      <c r="A786437" s="14" t="s">
        <v>25</v>
      </c>
    </row>
    <row r="786438" spans="1:1" x14ac:dyDescent="0.25">
      <c r="A786438" s="13" t="s">
        <v>127</v>
      </c>
    </row>
    <row r="786439" spans="1:1" x14ac:dyDescent="0.25">
      <c r="A786439" s="13" t="s">
        <v>128</v>
      </c>
    </row>
    <row r="786440" spans="1:1" x14ac:dyDescent="0.25">
      <c r="A786440" s="13" t="s">
        <v>89</v>
      </c>
    </row>
    <row r="786441" spans="1:1" x14ac:dyDescent="0.25">
      <c r="A786441" s="13" t="s">
        <v>22</v>
      </c>
    </row>
    <row r="786442" spans="1:1" x14ac:dyDescent="0.25">
      <c r="A786442" s="13" t="s">
        <v>3</v>
      </c>
    </row>
    <row r="786443" spans="1:1" x14ac:dyDescent="0.25">
      <c r="A786443" s="15" t="s">
        <v>96</v>
      </c>
    </row>
    <row r="786444" spans="1:1" x14ac:dyDescent="0.25">
      <c r="A786444" s="15" t="s">
        <v>95</v>
      </c>
    </row>
    <row r="786445" spans="1:1" x14ac:dyDescent="0.25">
      <c r="A786445" s="15" t="s">
        <v>4</v>
      </c>
    </row>
    <row r="786446" spans="1:1" x14ac:dyDescent="0.25">
      <c r="A786446" s="15" t="s">
        <v>119</v>
      </c>
    </row>
    <row r="786447" spans="1:1" x14ac:dyDescent="0.25">
      <c r="A786447" s="15" t="s">
        <v>5</v>
      </c>
    </row>
    <row r="786448" spans="1:1" x14ac:dyDescent="0.25">
      <c r="A786448" s="15" t="s">
        <v>6</v>
      </c>
    </row>
    <row r="786449" spans="1:1" x14ac:dyDescent="0.25">
      <c r="A786449" s="15" t="s">
        <v>7</v>
      </c>
    </row>
    <row r="786450" spans="1:1" x14ac:dyDescent="0.25">
      <c r="A786450" s="15" t="s">
        <v>8</v>
      </c>
    </row>
    <row r="786451" spans="1:1" x14ac:dyDescent="0.25">
      <c r="A786451" s="15" t="s">
        <v>9</v>
      </c>
    </row>
    <row r="786452" spans="1:1" x14ac:dyDescent="0.25">
      <c r="A786452" s="15" t="s">
        <v>10</v>
      </c>
    </row>
    <row r="786453" spans="1:1" x14ac:dyDescent="0.25">
      <c r="A786453" s="15" t="s">
        <v>11</v>
      </c>
    </row>
    <row r="786454" spans="1:1" x14ac:dyDescent="0.25">
      <c r="A786454" s="15" t="s">
        <v>12</v>
      </c>
    </row>
    <row r="786455" spans="1:1" x14ac:dyDescent="0.25">
      <c r="A786455" s="15" t="s">
        <v>13</v>
      </c>
    </row>
    <row r="786456" spans="1:1" x14ac:dyDescent="0.25">
      <c r="A786456" s="15" t="s">
        <v>14</v>
      </c>
    </row>
    <row r="786457" spans="1:1" x14ac:dyDescent="0.25">
      <c r="A786457" s="13" t="s">
        <v>31</v>
      </c>
    </row>
    <row r="786458" spans="1:1" x14ac:dyDescent="0.25">
      <c r="A786458" s="13" t="s">
        <v>88</v>
      </c>
    </row>
    <row r="786459" spans="1:1" x14ac:dyDescent="0.25">
      <c r="A786459" s="15" t="s">
        <v>30</v>
      </c>
    </row>
    <row r="786460" spans="1:1" x14ac:dyDescent="0.25">
      <c r="A786460" s="15" t="s">
        <v>26</v>
      </c>
    </row>
    <row r="786461" spans="1:1" x14ac:dyDescent="0.25">
      <c r="A786461" s="15" t="s">
        <v>27</v>
      </c>
    </row>
    <row r="786462" spans="1:1" x14ac:dyDescent="0.25">
      <c r="A786462" s="15" t="s">
        <v>28</v>
      </c>
    </row>
    <row r="786463" spans="1:1" x14ac:dyDescent="0.25">
      <c r="A786463" s="15" t="s">
        <v>90</v>
      </c>
    </row>
    <row r="786464" spans="1:1" x14ac:dyDescent="0.25">
      <c r="A786464" s="15" t="s">
        <v>91</v>
      </c>
    </row>
    <row r="786465" spans="1:1" x14ac:dyDescent="0.25">
      <c r="A786465" s="15" t="s">
        <v>186</v>
      </c>
    </row>
    <row r="786466" spans="1:1" x14ac:dyDescent="0.25">
      <c r="A786466" s="15" t="s">
        <v>187</v>
      </c>
    </row>
    <row r="786467" spans="1:1" x14ac:dyDescent="0.25">
      <c r="A786467" s="15" t="s">
        <v>188</v>
      </c>
    </row>
    <row r="786468" spans="1:1" x14ac:dyDescent="0.25">
      <c r="A786468" s="15" t="s">
        <v>189</v>
      </c>
    </row>
    <row r="786469" spans="1:1" x14ac:dyDescent="0.25">
      <c r="A786469" s="15" t="s">
        <v>190</v>
      </c>
    </row>
    <row r="786470" spans="1:1" x14ac:dyDescent="0.25">
      <c r="A786470" s="15" t="s">
        <v>191</v>
      </c>
    </row>
    <row r="786471" spans="1:1" x14ac:dyDescent="0.25">
      <c r="A786471" s="15" t="s">
        <v>192</v>
      </c>
    </row>
    <row r="786472" spans="1:1" x14ac:dyDescent="0.25">
      <c r="A786472" s="14" t="s">
        <v>48</v>
      </c>
    </row>
    <row r="786473" spans="1:1" x14ac:dyDescent="0.25">
      <c r="A786473" s="14" t="s">
        <v>120</v>
      </c>
    </row>
    <row r="786474" spans="1:1" x14ac:dyDescent="0.25">
      <c r="A786474" s="14" t="s">
        <v>87</v>
      </c>
    </row>
    <row r="786475" spans="1:1" x14ac:dyDescent="0.25">
      <c r="A786475" s="13" t="s">
        <v>21</v>
      </c>
    </row>
    <row r="786476" spans="1:1" x14ac:dyDescent="0.25">
      <c r="A786476" s="14" t="s">
        <v>93</v>
      </c>
    </row>
    <row r="786477" spans="1:1" x14ac:dyDescent="0.25">
      <c r="A786477" s="14" t="s">
        <v>94</v>
      </c>
    </row>
    <row r="786478" spans="1:1" x14ac:dyDescent="0.25">
      <c r="A786478" s="14" t="s">
        <v>100</v>
      </c>
    </row>
    <row r="786479" spans="1:1" x14ac:dyDescent="0.25">
      <c r="A786479" s="14" t="s">
        <v>101</v>
      </c>
    </row>
    <row r="786480" spans="1:1" x14ac:dyDescent="0.25">
      <c r="A786480" s="13" t="s">
        <v>24</v>
      </c>
    </row>
    <row r="786481" spans="1:1" x14ac:dyDescent="0.25">
      <c r="A786481" s="13" t="s">
        <v>84</v>
      </c>
    </row>
    <row r="786482" spans="1:1" x14ac:dyDescent="0.25">
      <c r="A786482" s="13" t="s">
        <v>107</v>
      </c>
    </row>
    <row r="786483" spans="1:1" x14ac:dyDescent="0.25">
      <c r="A786483" s="13" t="s">
        <v>102</v>
      </c>
    </row>
    <row r="786484" spans="1:1" x14ac:dyDescent="0.25">
      <c r="A786484" s="13" t="s">
        <v>103</v>
      </c>
    </row>
    <row r="786485" spans="1:1" x14ac:dyDescent="0.25">
      <c r="A786485" s="13" t="s">
        <v>104</v>
      </c>
    </row>
    <row r="786486" spans="1:1" x14ac:dyDescent="0.25">
      <c r="A786486" s="13" t="s">
        <v>105</v>
      </c>
    </row>
    <row r="786487" spans="1:1" x14ac:dyDescent="0.25">
      <c r="A786487" s="13" t="s">
        <v>106</v>
      </c>
    </row>
    <row r="802817" spans="1:1" x14ac:dyDescent="0.25">
      <c r="A802817" s="13" t="s">
        <v>0</v>
      </c>
    </row>
    <row r="802818" spans="1:1" x14ac:dyDescent="0.25">
      <c r="A802818" s="13" t="s">
        <v>126</v>
      </c>
    </row>
    <row r="802819" spans="1:1" x14ac:dyDescent="0.25">
      <c r="A802819" s="13" t="s">
        <v>1</v>
      </c>
    </row>
    <row r="802820" spans="1:1" x14ac:dyDescent="0.25">
      <c r="A802820" s="13" t="s">
        <v>2</v>
      </c>
    </row>
    <row r="802821" spans="1:1" x14ac:dyDescent="0.25">
      <c r="A802821" s="14" t="s">
        <v>25</v>
      </c>
    </row>
    <row r="802822" spans="1:1" x14ac:dyDescent="0.25">
      <c r="A802822" s="13" t="s">
        <v>127</v>
      </c>
    </row>
    <row r="802823" spans="1:1" x14ac:dyDescent="0.25">
      <c r="A802823" s="13" t="s">
        <v>128</v>
      </c>
    </row>
    <row r="802824" spans="1:1" x14ac:dyDescent="0.25">
      <c r="A802824" s="13" t="s">
        <v>89</v>
      </c>
    </row>
    <row r="802825" spans="1:1" x14ac:dyDescent="0.25">
      <c r="A802825" s="13" t="s">
        <v>22</v>
      </c>
    </row>
    <row r="802826" spans="1:1" x14ac:dyDescent="0.25">
      <c r="A802826" s="13" t="s">
        <v>3</v>
      </c>
    </row>
    <row r="802827" spans="1:1" x14ac:dyDescent="0.25">
      <c r="A802827" s="15" t="s">
        <v>96</v>
      </c>
    </row>
    <row r="802828" spans="1:1" x14ac:dyDescent="0.25">
      <c r="A802828" s="15" t="s">
        <v>95</v>
      </c>
    </row>
    <row r="802829" spans="1:1" x14ac:dyDescent="0.25">
      <c r="A802829" s="15" t="s">
        <v>4</v>
      </c>
    </row>
    <row r="802830" spans="1:1" x14ac:dyDescent="0.25">
      <c r="A802830" s="15" t="s">
        <v>119</v>
      </c>
    </row>
    <row r="802831" spans="1:1" x14ac:dyDescent="0.25">
      <c r="A802831" s="15" t="s">
        <v>5</v>
      </c>
    </row>
    <row r="802832" spans="1:1" x14ac:dyDescent="0.25">
      <c r="A802832" s="15" t="s">
        <v>6</v>
      </c>
    </row>
    <row r="802833" spans="1:1" x14ac:dyDescent="0.25">
      <c r="A802833" s="15" t="s">
        <v>7</v>
      </c>
    </row>
    <row r="802834" spans="1:1" x14ac:dyDescent="0.25">
      <c r="A802834" s="15" t="s">
        <v>8</v>
      </c>
    </row>
    <row r="802835" spans="1:1" x14ac:dyDescent="0.25">
      <c r="A802835" s="15" t="s">
        <v>9</v>
      </c>
    </row>
    <row r="802836" spans="1:1" x14ac:dyDescent="0.25">
      <c r="A802836" s="15" t="s">
        <v>10</v>
      </c>
    </row>
    <row r="802837" spans="1:1" x14ac:dyDescent="0.25">
      <c r="A802837" s="15" t="s">
        <v>11</v>
      </c>
    </row>
    <row r="802838" spans="1:1" x14ac:dyDescent="0.25">
      <c r="A802838" s="15" t="s">
        <v>12</v>
      </c>
    </row>
    <row r="802839" spans="1:1" x14ac:dyDescent="0.25">
      <c r="A802839" s="15" t="s">
        <v>13</v>
      </c>
    </row>
    <row r="802840" spans="1:1" x14ac:dyDescent="0.25">
      <c r="A802840" s="15" t="s">
        <v>14</v>
      </c>
    </row>
    <row r="802841" spans="1:1" x14ac:dyDescent="0.25">
      <c r="A802841" s="13" t="s">
        <v>31</v>
      </c>
    </row>
    <row r="802842" spans="1:1" x14ac:dyDescent="0.25">
      <c r="A802842" s="13" t="s">
        <v>88</v>
      </c>
    </row>
    <row r="802843" spans="1:1" x14ac:dyDescent="0.25">
      <c r="A802843" s="15" t="s">
        <v>30</v>
      </c>
    </row>
    <row r="802844" spans="1:1" x14ac:dyDescent="0.25">
      <c r="A802844" s="15" t="s">
        <v>26</v>
      </c>
    </row>
    <row r="802845" spans="1:1" x14ac:dyDescent="0.25">
      <c r="A802845" s="15" t="s">
        <v>27</v>
      </c>
    </row>
    <row r="802846" spans="1:1" x14ac:dyDescent="0.25">
      <c r="A802846" s="15" t="s">
        <v>28</v>
      </c>
    </row>
    <row r="802847" spans="1:1" x14ac:dyDescent="0.25">
      <c r="A802847" s="15" t="s">
        <v>90</v>
      </c>
    </row>
    <row r="802848" spans="1:1" x14ac:dyDescent="0.25">
      <c r="A802848" s="15" t="s">
        <v>91</v>
      </c>
    </row>
    <row r="802849" spans="1:1" x14ac:dyDescent="0.25">
      <c r="A802849" s="15" t="s">
        <v>186</v>
      </c>
    </row>
    <row r="802850" spans="1:1" x14ac:dyDescent="0.25">
      <c r="A802850" s="15" t="s">
        <v>187</v>
      </c>
    </row>
    <row r="802851" spans="1:1" x14ac:dyDescent="0.25">
      <c r="A802851" s="15" t="s">
        <v>188</v>
      </c>
    </row>
    <row r="802852" spans="1:1" x14ac:dyDescent="0.25">
      <c r="A802852" s="15" t="s">
        <v>189</v>
      </c>
    </row>
    <row r="802853" spans="1:1" x14ac:dyDescent="0.25">
      <c r="A802853" s="15" t="s">
        <v>190</v>
      </c>
    </row>
    <row r="802854" spans="1:1" x14ac:dyDescent="0.25">
      <c r="A802854" s="15" t="s">
        <v>191</v>
      </c>
    </row>
    <row r="802855" spans="1:1" x14ac:dyDescent="0.25">
      <c r="A802855" s="15" t="s">
        <v>192</v>
      </c>
    </row>
    <row r="802856" spans="1:1" x14ac:dyDescent="0.25">
      <c r="A802856" s="14" t="s">
        <v>48</v>
      </c>
    </row>
    <row r="802857" spans="1:1" x14ac:dyDescent="0.25">
      <c r="A802857" s="14" t="s">
        <v>120</v>
      </c>
    </row>
    <row r="802858" spans="1:1" x14ac:dyDescent="0.25">
      <c r="A802858" s="14" t="s">
        <v>87</v>
      </c>
    </row>
    <row r="802859" spans="1:1" x14ac:dyDescent="0.25">
      <c r="A802859" s="13" t="s">
        <v>21</v>
      </c>
    </row>
    <row r="802860" spans="1:1" x14ac:dyDescent="0.25">
      <c r="A802860" s="14" t="s">
        <v>93</v>
      </c>
    </row>
    <row r="802861" spans="1:1" x14ac:dyDescent="0.25">
      <c r="A802861" s="14" t="s">
        <v>94</v>
      </c>
    </row>
    <row r="802862" spans="1:1" x14ac:dyDescent="0.25">
      <c r="A802862" s="14" t="s">
        <v>100</v>
      </c>
    </row>
    <row r="802863" spans="1:1" x14ac:dyDescent="0.25">
      <c r="A802863" s="14" t="s">
        <v>101</v>
      </c>
    </row>
    <row r="802864" spans="1:1" x14ac:dyDescent="0.25">
      <c r="A802864" s="13" t="s">
        <v>24</v>
      </c>
    </row>
    <row r="802865" spans="1:1" x14ac:dyDescent="0.25">
      <c r="A802865" s="13" t="s">
        <v>84</v>
      </c>
    </row>
    <row r="802866" spans="1:1" x14ac:dyDescent="0.25">
      <c r="A802866" s="13" t="s">
        <v>107</v>
      </c>
    </row>
    <row r="802867" spans="1:1" x14ac:dyDescent="0.25">
      <c r="A802867" s="13" t="s">
        <v>102</v>
      </c>
    </row>
    <row r="802868" spans="1:1" x14ac:dyDescent="0.25">
      <c r="A802868" s="13" t="s">
        <v>103</v>
      </c>
    </row>
    <row r="802869" spans="1:1" x14ac:dyDescent="0.25">
      <c r="A802869" s="13" t="s">
        <v>104</v>
      </c>
    </row>
    <row r="802870" spans="1:1" x14ac:dyDescent="0.25">
      <c r="A802870" s="13" t="s">
        <v>105</v>
      </c>
    </row>
    <row r="802871" spans="1:1" x14ac:dyDescent="0.25">
      <c r="A802871" s="13" t="s">
        <v>106</v>
      </c>
    </row>
    <row r="819201" spans="1:1" x14ac:dyDescent="0.25">
      <c r="A819201" s="13" t="s">
        <v>0</v>
      </c>
    </row>
    <row r="819202" spans="1:1" x14ac:dyDescent="0.25">
      <c r="A819202" s="13" t="s">
        <v>126</v>
      </c>
    </row>
    <row r="819203" spans="1:1" x14ac:dyDescent="0.25">
      <c r="A819203" s="13" t="s">
        <v>1</v>
      </c>
    </row>
    <row r="819204" spans="1:1" x14ac:dyDescent="0.25">
      <c r="A819204" s="13" t="s">
        <v>2</v>
      </c>
    </row>
    <row r="819205" spans="1:1" x14ac:dyDescent="0.25">
      <c r="A819205" s="14" t="s">
        <v>25</v>
      </c>
    </row>
    <row r="819206" spans="1:1" x14ac:dyDescent="0.25">
      <c r="A819206" s="13" t="s">
        <v>127</v>
      </c>
    </row>
    <row r="819207" spans="1:1" x14ac:dyDescent="0.25">
      <c r="A819207" s="13" t="s">
        <v>128</v>
      </c>
    </row>
    <row r="819208" spans="1:1" x14ac:dyDescent="0.25">
      <c r="A819208" s="13" t="s">
        <v>89</v>
      </c>
    </row>
    <row r="819209" spans="1:1" x14ac:dyDescent="0.25">
      <c r="A819209" s="13" t="s">
        <v>22</v>
      </c>
    </row>
    <row r="819210" spans="1:1" x14ac:dyDescent="0.25">
      <c r="A819210" s="13" t="s">
        <v>3</v>
      </c>
    </row>
    <row r="819211" spans="1:1" x14ac:dyDescent="0.25">
      <c r="A819211" s="15" t="s">
        <v>96</v>
      </c>
    </row>
    <row r="819212" spans="1:1" x14ac:dyDescent="0.25">
      <c r="A819212" s="15" t="s">
        <v>95</v>
      </c>
    </row>
    <row r="819213" spans="1:1" x14ac:dyDescent="0.25">
      <c r="A819213" s="15" t="s">
        <v>4</v>
      </c>
    </row>
    <row r="819214" spans="1:1" x14ac:dyDescent="0.25">
      <c r="A819214" s="15" t="s">
        <v>119</v>
      </c>
    </row>
    <row r="819215" spans="1:1" x14ac:dyDescent="0.25">
      <c r="A819215" s="15" t="s">
        <v>5</v>
      </c>
    </row>
    <row r="819216" spans="1:1" x14ac:dyDescent="0.25">
      <c r="A819216" s="15" t="s">
        <v>6</v>
      </c>
    </row>
    <row r="819217" spans="1:1" x14ac:dyDescent="0.25">
      <c r="A819217" s="15" t="s">
        <v>7</v>
      </c>
    </row>
    <row r="819218" spans="1:1" x14ac:dyDescent="0.25">
      <c r="A819218" s="15" t="s">
        <v>8</v>
      </c>
    </row>
    <row r="819219" spans="1:1" x14ac:dyDescent="0.25">
      <c r="A819219" s="15" t="s">
        <v>9</v>
      </c>
    </row>
    <row r="819220" spans="1:1" x14ac:dyDescent="0.25">
      <c r="A819220" s="15" t="s">
        <v>10</v>
      </c>
    </row>
    <row r="819221" spans="1:1" x14ac:dyDescent="0.25">
      <c r="A819221" s="15" t="s">
        <v>11</v>
      </c>
    </row>
    <row r="819222" spans="1:1" x14ac:dyDescent="0.25">
      <c r="A819222" s="15" t="s">
        <v>12</v>
      </c>
    </row>
    <row r="819223" spans="1:1" x14ac:dyDescent="0.25">
      <c r="A819223" s="15" t="s">
        <v>13</v>
      </c>
    </row>
    <row r="819224" spans="1:1" x14ac:dyDescent="0.25">
      <c r="A819224" s="15" t="s">
        <v>14</v>
      </c>
    </row>
    <row r="819225" spans="1:1" x14ac:dyDescent="0.25">
      <c r="A819225" s="13" t="s">
        <v>31</v>
      </c>
    </row>
    <row r="819226" spans="1:1" x14ac:dyDescent="0.25">
      <c r="A819226" s="13" t="s">
        <v>88</v>
      </c>
    </row>
    <row r="819227" spans="1:1" x14ac:dyDescent="0.25">
      <c r="A819227" s="15" t="s">
        <v>30</v>
      </c>
    </row>
    <row r="819228" spans="1:1" x14ac:dyDescent="0.25">
      <c r="A819228" s="15" t="s">
        <v>26</v>
      </c>
    </row>
    <row r="819229" spans="1:1" x14ac:dyDescent="0.25">
      <c r="A819229" s="15" t="s">
        <v>27</v>
      </c>
    </row>
    <row r="819230" spans="1:1" x14ac:dyDescent="0.25">
      <c r="A819230" s="15" t="s">
        <v>28</v>
      </c>
    </row>
    <row r="819231" spans="1:1" x14ac:dyDescent="0.25">
      <c r="A819231" s="15" t="s">
        <v>90</v>
      </c>
    </row>
    <row r="819232" spans="1:1" x14ac:dyDescent="0.25">
      <c r="A819232" s="15" t="s">
        <v>91</v>
      </c>
    </row>
    <row r="819233" spans="1:1" x14ac:dyDescent="0.25">
      <c r="A819233" s="15" t="s">
        <v>186</v>
      </c>
    </row>
    <row r="819234" spans="1:1" x14ac:dyDescent="0.25">
      <c r="A819234" s="15" t="s">
        <v>187</v>
      </c>
    </row>
    <row r="819235" spans="1:1" x14ac:dyDescent="0.25">
      <c r="A819235" s="15" t="s">
        <v>188</v>
      </c>
    </row>
    <row r="819236" spans="1:1" x14ac:dyDescent="0.25">
      <c r="A819236" s="15" t="s">
        <v>189</v>
      </c>
    </row>
    <row r="819237" spans="1:1" x14ac:dyDescent="0.25">
      <c r="A819237" s="15" t="s">
        <v>190</v>
      </c>
    </row>
    <row r="819238" spans="1:1" x14ac:dyDescent="0.25">
      <c r="A819238" s="15" t="s">
        <v>191</v>
      </c>
    </row>
    <row r="819239" spans="1:1" x14ac:dyDescent="0.25">
      <c r="A819239" s="15" t="s">
        <v>192</v>
      </c>
    </row>
    <row r="819240" spans="1:1" x14ac:dyDescent="0.25">
      <c r="A819240" s="14" t="s">
        <v>48</v>
      </c>
    </row>
    <row r="819241" spans="1:1" x14ac:dyDescent="0.25">
      <c r="A819241" s="14" t="s">
        <v>120</v>
      </c>
    </row>
    <row r="819242" spans="1:1" x14ac:dyDescent="0.25">
      <c r="A819242" s="14" t="s">
        <v>87</v>
      </c>
    </row>
    <row r="819243" spans="1:1" x14ac:dyDescent="0.25">
      <c r="A819243" s="13" t="s">
        <v>21</v>
      </c>
    </row>
    <row r="819244" spans="1:1" x14ac:dyDescent="0.25">
      <c r="A819244" s="14" t="s">
        <v>93</v>
      </c>
    </row>
    <row r="819245" spans="1:1" x14ac:dyDescent="0.25">
      <c r="A819245" s="14" t="s">
        <v>94</v>
      </c>
    </row>
    <row r="819246" spans="1:1" x14ac:dyDescent="0.25">
      <c r="A819246" s="14" t="s">
        <v>100</v>
      </c>
    </row>
    <row r="819247" spans="1:1" x14ac:dyDescent="0.25">
      <c r="A819247" s="14" t="s">
        <v>101</v>
      </c>
    </row>
    <row r="819248" spans="1:1" x14ac:dyDescent="0.25">
      <c r="A819248" s="13" t="s">
        <v>24</v>
      </c>
    </row>
    <row r="819249" spans="1:1" x14ac:dyDescent="0.25">
      <c r="A819249" s="13" t="s">
        <v>84</v>
      </c>
    </row>
    <row r="819250" spans="1:1" x14ac:dyDescent="0.25">
      <c r="A819250" s="13" t="s">
        <v>107</v>
      </c>
    </row>
    <row r="819251" spans="1:1" x14ac:dyDescent="0.25">
      <c r="A819251" s="13" t="s">
        <v>102</v>
      </c>
    </row>
    <row r="819252" spans="1:1" x14ac:dyDescent="0.25">
      <c r="A819252" s="13" t="s">
        <v>103</v>
      </c>
    </row>
    <row r="819253" spans="1:1" x14ac:dyDescent="0.25">
      <c r="A819253" s="13" t="s">
        <v>104</v>
      </c>
    </row>
    <row r="819254" spans="1:1" x14ac:dyDescent="0.25">
      <c r="A819254" s="13" t="s">
        <v>105</v>
      </c>
    </row>
    <row r="819255" spans="1:1" x14ac:dyDescent="0.25">
      <c r="A819255" s="13" t="s">
        <v>106</v>
      </c>
    </row>
    <row r="835585" spans="1:1" x14ac:dyDescent="0.25">
      <c r="A835585" s="13" t="s">
        <v>0</v>
      </c>
    </row>
    <row r="835586" spans="1:1" x14ac:dyDescent="0.25">
      <c r="A835586" s="13" t="s">
        <v>126</v>
      </c>
    </row>
    <row r="835587" spans="1:1" x14ac:dyDescent="0.25">
      <c r="A835587" s="13" t="s">
        <v>1</v>
      </c>
    </row>
    <row r="835588" spans="1:1" x14ac:dyDescent="0.25">
      <c r="A835588" s="13" t="s">
        <v>2</v>
      </c>
    </row>
    <row r="835589" spans="1:1" x14ac:dyDescent="0.25">
      <c r="A835589" s="14" t="s">
        <v>25</v>
      </c>
    </row>
    <row r="835590" spans="1:1" x14ac:dyDescent="0.25">
      <c r="A835590" s="13" t="s">
        <v>127</v>
      </c>
    </row>
    <row r="835591" spans="1:1" x14ac:dyDescent="0.25">
      <c r="A835591" s="13" t="s">
        <v>128</v>
      </c>
    </row>
    <row r="835592" spans="1:1" x14ac:dyDescent="0.25">
      <c r="A835592" s="13" t="s">
        <v>89</v>
      </c>
    </row>
    <row r="835593" spans="1:1" x14ac:dyDescent="0.25">
      <c r="A835593" s="13" t="s">
        <v>22</v>
      </c>
    </row>
    <row r="835594" spans="1:1" x14ac:dyDescent="0.25">
      <c r="A835594" s="13" t="s">
        <v>3</v>
      </c>
    </row>
    <row r="835595" spans="1:1" x14ac:dyDescent="0.25">
      <c r="A835595" s="15" t="s">
        <v>96</v>
      </c>
    </row>
    <row r="835596" spans="1:1" x14ac:dyDescent="0.25">
      <c r="A835596" s="15" t="s">
        <v>95</v>
      </c>
    </row>
    <row r="835597" spans="1:1" x14ac:dyDescent="0.25">
      <c r="A835597" s="15" t="s">
        <v>4</v>
      </c>
    </row>
    <row r="835598" spans="1:1" x14ac:dyDescent="0.25">
      <c r="A835598" s="15" t="s">
        <v>119</v>
      </c>
    </row>
    <row r="835599" spans="1:1" x14ac:dyDescent="0.25">
      <c r="A835599" s="15" t="s">
        <v>5</v>
      </c>
    </row>
    <row r="835600" spans="1:1" x14ac:dyDescent="0.25">
      <c r="A835600" s="15" t="s">
        <v>6</v>
      </c>
    </row>
    <row r="835601" spans="1:1" x14ac:dyDescent="0.25">
      <c r="A835601" s="15" t="s">
        <v>7</v>
      </c>
    </row>
    <row r="835602" spans="1:1" x14ac:dyDescent="0.25">
      <c r="A835602" s="15" t="s">
        <v>8</v>
      </c>
    </row>
    <row r="835603" spans="1:1" x14ac:dyDescent="0.25">
      <c r="A835603" s="15" t="s">
        <v>9</v>
      </c>
    </row>
    <row r="835604" spans="1:1" x14ac:dyDescent="0.25">
      <c r="A835604" s="15" t="s">
        <v>10</v>
      </c>
    </row>
    <row r="835605" spans="1:1" x14ac:dyDescent="0.25">
      <c r="A835605" s="15" t="s">
        <v>11</v>
      </c>
    </row>
    <row r="835606" spans="1:1" x14ac:dyDescent="0.25">
      <c r="A835606" s="15" t="s">
        <v>12</v>
      </c>
    </row>
    <row r="835607" spans="1:1" x14ac:dyDescent="0.25">
      <c r="A835607" s="15" t="s">
        <v>13</v>
      </c>
    </row>
    <row r="835608" spans="1:1" x14ac:dyDescent="0.25">
      <c r="A835608" s="15" t="s">
        <v>14</v>
      </c>
    </row>
    <row r="835609" spans="1:1" x14ac:dyDescent="0.25">
      <c r="A835609" s="13" t="s">
        <v>31</v>
      </c>
    </row>
    <row r="835610" spans="1:1" x14ac:dyDescent="0.25">
      <c r="A835610" s="13" t="s">
        <v>88</v>
      </c>
    </row>
    <row r="835611" spans="1:1" x14ac:dyDescent="0.25">
      <c r="A835611" s="15" t="s">
        <v>30</v>
      </c>
    </row>
    <row r="835612" spans="1:1" x14ac:dyDescent="0.25">
      <c r="A835612" s="15" t="s">
        <v>26</v>
      </c>
    </row>
    <row r="835613" spans="1:1" x14ac:dyDescent="0.25">
      <c r="A835613" s="15" t="s">
        <v>27</v>
      </c>
    </row>
    <row r="835614" spans="1:1" x14ac:dyDescent="0.25">
      <c r="A835614" s="15" t="s">
        <v>28</v>
      </c>
    </row>
    <row r="835615" spans="1:1" x14ac:dyDescent="0.25">
      <c r="A835615" s="15" t="s">
        <v>90</v>
      </c>
    </row>
    <row r="835616" spans="1:1" x14ac:dyDescent="0.25">
      <c r="A835616" s="15" t="s">
        <v>91</v>
      </c>
    </row>
    <row r="835617" spans="1:1" x14ac:dyDescent="0.25">
      <c r="A835617" s="15" t="s">
        <v>186</v>
      </c>
    </row>
    <row r="835618" spans="1:1" x14ac:dyDescent="0.25">
      <c r="A835618" s="15" t="s">
        <v>187</v>
      </c>
    </row>
    <row r="835619" spans="1:1" x14ac:dyDescent="0.25">
      <c r="A835619" s="15" t="s">
        <v>188</v>
      </c>
    </row>
    <row r="835620" spans="1:1" x14ac:dyDescent="0.25">
      <c r="A835620" s="15" t="s">
        <v>189</v>
      </c>
    </row>
    <row r="835621" spans="1:1" x14ac:dyDescent="0.25">
      <c r="A835621" s="15" t="s">
        <v>190</v>
      </c>
    </row>
    <row r="835622" spans="1:1" x14ac:dyDescent="0.25">
      <c r="A835622" s="15" t="s">
        <v>191</v>
      </c>
    </row>
    <row r="835623" spans="1:1" x14ac:dyDescent="0.25">
      <c r="A835623" s="15" t="s">
        <v>192</v>
      </c>
    </row>
    <row r="835624" spans="1:1" x14ac:dyDescent="0.25">
      <c r="A835624" s="14" t="s">
        <v>48</v>
      </c>
    </row>
    <row r="835625" spans="1:1" x14ac:dyDescent="0.25">
      <c r="A835625" s="14" t="s">
        <v>120</v>
      </c>
    </row>
    <row r="835626" spans="1:1" x14ac:dyDescent="0.25">
      <c r="A835626" s="14" t="s">
        <v>87</v>
      </c>
    </row>
    <row r="835627" spans="1:1" x14ac:dyDescent="0.25">
      <c r="A835627" s="13" t="s">
        <v>21</v>
      </c>
    </row>
    <row r="835628" spans="1:1" x14ac:dyDescent="0.25">
      <c r="A835628" s="14" t="s">
        <v>93</v>
      </c>
    </row>
    <row r="835629" spans="1:1" x14ac:dyDescent="0.25">
      <c r="A835629" s="14" t="s">
        <v>94</v>
      </c>
    </row>
    <row r="835630" spans="1:1" x14ac:dyDescent="0.25">
      <c r="A835630" s="14" t="s">
        <v>100</v>
      </c>
    </row>
    <row r="835631" spans="1:1" x14ac:dyDescent="0.25">
      <c r="A835631" s="14" t="s">
        <v>101</v>
      </c>
    </row>
    <row r="835632" spans="1:1" x14ac:dyDescent="0.25">
      <c r="A835632" s="13" t="s">
        <v>24</v>
      </c>
    </row>
    <row r="835633" spans="1:1" x14ac:dyDescent="0.25">
      <c r="A835633" s="13" t="s">
        <v>84</v>
      </c>
    </row>
    <row r="835634" spans="1:1" x14ac:dyDescent="0.25">
      <c r="A835634" s="13" t="s">
        <v>107</v>
      </c>
    </row>
    <row r="835635" spans="1:1" x14ac:dyDescent="0.25">
      <c r="A835635" s="13" t="s">
        <v>102</v>
      </c>
    </row>
    <row r="835636" spans="1:1" x14ac:dyDescent="0.25">
      <c r="A835636" s="13" t="s">
        <v>103</v>
      </c>
    </row>
    <row r="835637" spans="1:1" x14ac:dyDescent="0.25">
      <c r="A835637" s="13" t="s">
        <v>104</v>
      </c>
    </row>
    <row r="835638" spans="1:1" x14ac:dyDescent="0.25">
      <c r="A835638" s="13" t="s">
        <v>105</v>
      </c>
    </row>
    <row r="835639" spans="1:1" x14ac:dyDescent="0.25">
      <c r="A835639" s="13" t="s">
        <v>106</v>
      </c>
    </row>
    <row r="851969" spans="1:1" x14ac:dyDescent="0.25">
      <c r="A851969" s="13" t="s">
        <v>0</v>
      </c>
    </row>
    <row r="851970" spans="1:1" x14ac:dyDescent="0.25">
      <c r="A851970" s="13" t="s">
        <v>126</v>
      </c>
    </row>
    <row r="851971" spans="1:1" x14ac:dyDescent="0.25">
      <c r="A851971" s="13" t="s">
        <v>1</v>
      </c>
    </row>
    <row r="851972" spans="1:1" x14ac:dyDescent="0.25">
      <c r="A851972" s="13" t="s">
        <v>2</v>
      </c>
    </row>
    <row r="851973" spans="1:1" x14ac:dyDescent="0.25">
      <c r="A851973" s="14" t="s">
        <v>25</v>
      </c>
    </row>
    <row r="851974" spans="1:1" x14ac:dyDescent="0.25">
      <c r="A851974" s="13" t="s">
        <v>127</v>
      </c>
    </row>
    <row r="851975" spans="1:1" x14ac:dyDescent="0.25">
      <c r="A851975" s="13" t="s">
        <v>128</v>
      </c>
    </row>
    <row r="851976" spans="1:1" x14ac:dyDescent="0.25">
      <c r="A851976" s="13" t="s">
        <v>89</v>
      </c>
    </row>
    <row r="851977" spans="1:1" x14ac:dyDescent="0.25">
      <c r="A851977" s="13" t="s">
        <v>22</v>
      </c>
    </row>
    <row r="851978" spans="1:1" x14ac:dyDescent="0.25">
      <c r="A851978" s="13" t="s">
        <v>3</v>
      </c>
    </row>
    <row r="851979" spans="1:1" x14ac:dyDescent="0.25">
      <c r="A851979" s="15" t="s">
        <v>96</v>
      </c>
    </row>
    <row r="851980" spans="1:1" x14ac:dyDescent="0.25">
      <c r="A851980" s="15" t="s">
        <v>95</v>
      </c>
    </row>
    <row r="851981" spans="1:1" x14ac:dyDescent="0.25">
      <c r="A851981" s="15" t="s">
        <v>4</v>
      </c>
    </row>
    <row r="851982" spans="1:1" x14ac:dyDescent="0.25">
      <c r="A851982" s="15" t="s">
        <v>119</v>
      </c>
    </row>
    <row r="851983" spans="1:1" x14ac:dyDescent="0.25">
      <c r="A851983" s="15" t="s">
        <v>5</v>
      </c>
    </row>
    <row r="851984" spans="1:1" x14ac:dyDescent="0.25">
      <c r="A851984" s="15" t="s">
        <v>6</v>
      </c>
    </row>
    <row r="851985" spans="1:1" x14ac:dyDescent="0.25">
      <c r="A851985" s="15" t="s">
        <v>7</v>
      </c>
    </row>
    <row r="851986" spans="1:1" x14ac:dyDescent="0.25">
      <c r="A851986" s="15" t="s">
        <v>8</v>
      </c>
    </row>
    <row r="851987" spans="1:1" x14ac:dyDescent="0.25">
      <c r="A851987" s="15" t="s">
        <v>9</v>
      </c>
    </row>
    <row r="851988" spans="1:1" x14ac:dyDescent="0.25">
      <c r="A851988" s="15" t="s">
        <v>10</v>
      </c>
    </row>
    <row r="851989" spans="1:1" x14ac:dyDescent="0.25">
      <c r="A851989" s="15" t="s">
        <v>11</v>
      </c>
    </row>
    <row r="851990" spans="1:1" x14ac:dyDescent="0.25">
      <c r="A851990" s="15" t="s">
        <v>12</v>
      </c>
    </row>
    <row r="851991" spans="1:1" x14ac:dyDescent="0.25">
      <c r="A851991" s="15" t="s">
        <v>13</v>
      </c>
    </row>
    <row r="851992" spans="1:1" x14ac:dyDescent="0.25">
      <c r="A851992" s="15" t="s">
        <v>14</v>
      </c>
    </row>
    <row r="851993" spans="1:1" x14ac:dyDescent="0.25">
      <c r="A851993" s="13" t="s">
        <v>31</v>
      </c>
    </row>
    <row r="851994" spans="1:1" x14ac:dyDescent="0.25">
      <c r="A851994" s="13" t="s">
        <v>88</v>
      </c>
    </row>
    <row r="851995" spans="1:1" x14ac:dyDescent="0.25">
      <c r="A851995" s="15" t="s">
        <v>30</v>
      </c>
    </row>
    <row r="851996" spans="1:1" x14ac:dyDescent="0.25">
      <c r="A851996" s="15" t="s">
        <v>26</v>
      </c>
    </row>
    <row r="851997" spans="1:1" x14ac:dyDescent="0.25">
      <c r="A851997" s="15" t="s">
        <v>27</v>
      </c>
    </row>
    <row r="851998" spans="1:1" x14ac:dyDescent="0.25">
      <c r="A851998" s="15" t="s">
        <v>28</v>
      </c>
    </row>
    <row r="851999" spans="1:1" x14ac:dyDescent="0.25">
      <c r="A851999" s="15" t="s">
        <v>90</v>
      </c>
    </row>
    <row r="852000" spans="1:1" x14ac:dyDescent="0.25">
      <c r="A852000" s="15" t="s">
        <v>91</v>
      </c>
    </row>
    <row r="852001" spans="1:1" x14ac:dyDescent="0.25">
      <c r="A852001" s="15" t="s">
        <v>186</v>
      </c>
    </row>
    <row r="852002" spans="1:1" x14ac:dyDescent="0.25">
      <c r="A852002" s="15" t="s">
        <v>187</v>
      </c>
    </row>
    <row r="852003" spans="1:1" x14ac:dyDescent="0.25">
      <c r="A852003" s="15" t="s">
        <v>188</v>
      </c>
    </row>
    <row r="852004" spans="1:1" x14ac:dyDescent="0.25">
      <c r="A852004" s="15" t="s">
        <v>189</v>
      </c>
    </row>
    <row r="852005" spans="1:1" x14ac:dyDescent="0.25">
      <c r="A852005" s="15" t="s">
        <v>190</v>
      </c>
    </row>
    <row r="852006" spans="1:1" x14ac:dyDescent="0.25">
      <c r="A852006" s="15" t="s">
        <v>191</v>
      </c>
    </row>
    <row r="852007" spans="1:1" x14ac:dyDescent="0.25">
      <c r="A852007" s="15" t="s">
        <v>192</v>
      </c>
    </row>
    <row r="852008" spans="1:1" x14ac:dyDescent="0.25">
      <c r="A852008" s="14" t="s">
        <v>48</v>
      </c>
    </row>
    <row r="852009" spans="1:1" x14ac:dyDescent="0.25">
      <c r="A852009" s="14" t="s">
        <v>120</v>
      </c>
    </row>
    <row r="852010" spans="1:1" x14ac:dyDescent="0.25">
      <c r="A852010" s="14" t="s">
        <v>87</v>
      </c>
    </row>
    <row r="852011" spans="1:1" x14ac:dyDescent="0.25">
      <c r="A852011" s="13" t="s">
        <v>21</v>
      </c>
    </row>
    <row r="852012" spans="1:1" x14ac:dyDescent="0.25">
      <c r="A852012" s="14" t="s">
        <v>93</v>
      </c>
    </row>
    <row r="852013" spans="1:1" x14ac:dyDescent="0.25">
      <c r="A852013" s="14" t="s">
        <v>94</v>
      </c>
    </row>
    <row r="852014" spans="1:1" x14ac:dyDescent="0.25">
      <c r="A852014" s="14" t="s">
        <v>100</v>
      </c>
    </row>
    <row r="852015" spans="1:1" x14ac:dyDescent="0.25">
      <c r="A852015" s="14" t="s">
        <v>101</v>
      </c>
    </row>
    <row r="852016" spans="1:1" x14ac:dyDescent="0.25">
      <c r="A852016" s="13" t="s">
        <v>24</v>
      </c>
    </row>
    <row r="852017" spans="1:1" x14ac:dyDescent="0.25">
      <c r="A852017" s="13" t="s">
        <v>84</v>
      </c>
    </row>
    <row r="852018" spans="1:1" x14ac:dyDescent="0.25">
      <c r="A852018" s="13" t="s">
        <v>107</v>
      </c>
    </row>
    <row r="852019" spans="1:1" x14ac:dyDescent="0.25">
      <c r="A852019" s="13" t="s">
        <v>102</v>
      </c>
    </row>
    <row r="852020" spans="1:1" x14ac:dyDescent="0.25">
      <c r="A852020" s="13" t="s">
        <v>103</v>
      </c>
    </row>
    <row r="852021" spans="1:1" x14ac:dyDescent="0.25">
      <c r="A852021" s="13" t="s">
        <v>104</v>
      </c>
    </row>
    <row r="852022" spans="1:1" x14ac:dyDescent="0.25">
      <c r="A852022" s="13" t="s">
        <v>105</v>
      </c>
    </row>
    <row r="852023" spans="1:1" x14ac:dyDescent="0.25">
      <c r="A852023" s="13" t="s">
        <v>106</v>
      </c>
    </row>
    <row r="868353" spans="1:1" x14ac:dyDescent="0.25">
      <c r="A868353" s="13" t="s">
        <v>0</v>
      </c>
    </row>
    <row r="868354" spans="1:1" x14ac:dyDescent="0.25">
      <c r="A868354" s="13" t="s">
        <v>126</v>
      </c>
    </row>
    <row r="868355" spans="1:1" x14ac:dyDescent="0.25">
      <c r="A868355" s="13" t="s">
        <v>1</v>
      </c>
    </row>
    <row r="868356" spans="1:1" x14ac:dyDescent="0.25">
      <c r="A868356" s="13" t="s">
        <v>2</v>
      </c>
    </row>
    <row r="868357" spans="1:1" x14ac:dyDescent="0.25">
      <c r="A868357" s="14" t="s">
        <v>25</v>
      </c>
    </row>
    <row r="868358" spans="1:1" x14ac:dyDescent="0.25">
      <c r="A868358" s="13" t="s">
        <v>127</v>
      </c>
    </row>
    <row r="868359" spans="1:1" x14ac:dyDescent="0.25">
      <c r="A868359" s="13" t="s">
        <v>128</v>
      </c>
    </row>
    <row r="868360" spans="1:1" x14ac:dyDescent="0.25">
      <c r="A868360" s="13" t="s">
        <v>89</v>
      </c>
    </row>
    <row r="868361" spans="1:1" x14ac:dyDescent="0.25">
      <c r="A868361" s="13" t="s">
        <v>22</v>
      </c>
    </row>
    <row r="868362" spans="1:1" x14ac:dyDescent="0.25">
      <c r="A868362" s="13" t="s">
        <v>3</v>
      </c>
    </row>
    <row r="868363" spans="1:1" x14ac:dyDescent="0.25">
      <c r="A868363" s="15" t="s">
        <v>96</v>
      </c>
    </row>
    <row r="868364" spans="1:1" x14ac:dyDescent="0.25">
      <c r="A868364" s="15" t="s">
        <v>95</v>
      </c>
    </row>
    <row r="868365" spans="1:1" x14ac:dyDescent="0.25">
      <c r="A868365" s="15" t="s">
        <v>4</v>
      </c>
    </row>
    <row r="868366" spans="1:1" x14ac:dyDescent="0.25">
      <c r="A868366" s="15" t="s">
        <v>119</v>
      </c>
    </row>
    <row r="868367" spans="1:1" x14ac:dyDescent="0.25">
      <c r="A868367" s="15" t="s">
        <v>5</v>
      </c>
    </row>
    <row r="868368" spans="1:1" x14ac:dyDescent="0.25">
      <c r="A868368" s="15" t="s">
        <v>6</v>
      </c>
    </row>
    <row r="868369" spans="1:1" x14ac:dyDescent="0.25">
      <c r="A868369" s="15" t="s">
        <v>7</v>
      </c>
    </row>
    <row r="868370" spans="1:1" x14ac:dyDescent="0.25">
      <c r="A868370" s="15" t="s">
        <v>8</v>
      </c>
    </row>
    <row r="868371" spans="1:1" x14ac:dyDescent="0.25">
      <c r="A868371" s="15" t="s">
        <v>9</v>
      </c>
    </row>
    <row r="868372" spans="1:1" x14ac:dyDescent="0.25">
      <c r="A868372" s="15" t="s">
        <v>10</v>
      </c>
    </row>
    <row r="868373" spans="1:1" x14ac:dyDescent="0.25">
      <c r="A868373" s="15" t="s">
        <v>11</v>
      </c>
    </row>
    <row r="868374" spans="1:1" x14ac:dyDescent="0.25">
      <c r="A868374" s="15" t="s">
        <v>12</v>
      </c>
    </row>
    <row r="868375" spans="1:1" x14ac:dyDescent="0.25">
      <c r="A868375" s="15" t="s">
        <v>13</v>
      </c>
    </row>
    <row r="868376" spans="1:1" x14ac:dyDescent="0.25">
      <c r="A868376" s="15" t="s">
        <v>14</v>
      </c>
    </row>
    <row r="868377" spans="1:1" x14ac:dyDescent="0.25">
      <c r="A868377" s="13" t="s">
        <v>31</v>
      </c>
    </row>
    <row r="868378" spans="1:1" x14ac:dyDescent="0.25">
      <c r="A868378" s="13" t="s">
        <v>88</v>
      </c>
    </row>
    <row r="868379" spans="1:1" x14ac:dyDescent="0.25">
      <c r="A868379" s="15" t="s">
        <v>30</v>
      </c>
    </row>
    <row r="868380" spans="1:1" x14ac:dyDescent="0.25">
      <c r="A868380" s="15" t="s">
        <v>26</v>
      </c>
    </row>
    <row r="868381" spans="1:1" x14ac:dyDescent="0.25">
      <c r="A868381" s="15" t="s">
        <v>27</v>
      </c>
    </row>
    <row r="868382" spans="1:1" x14ac:dyDescent="0.25">
      <c r="A868382" s="15" t="s">
        <v>28</v>
      </c>
    </row>
    <row r="868383" spans="1:1" x14ac:dyDescent="0.25">
      <c r="A868383" s="15" t="s">
        <v>90</v>
      </c>
    </row>
    <row r="868384" spans="1:1" x14ac:dyDescent="0.25">
      <c r="A868384" s="15" t="s">
        <v>91</v>
      </c>
    </row>
    <row r="868385" spans="1:1" x14ac:dyDescent="0.25">
      <c r="A868385" s="15" t="s">
        <v>186</v>
      </c>
    </row>
    <row r="868386" spans="1:1" x14ac:dyDescent="0.25">
      <c r="A868386" s="15" t="s">
        <v>187</v>
      </c>
    </row>
    <row r="868387" spans="1:1" x14ac:dyDescent="0.25">
      <c r="A868387" s="15" t="s">
        <v>188</v>
      </c>
    </row>
    <row r="868388" spans="1:1" x14ac:dyDescent="0.25">
      <c r="A868388" s="15" t="s">
        <v>189</v>
      </c>
    </row>
    <row r="868389" spans="1:1" x14ac:dyDescent="0.25">
      <c r="A868389" s="15" t="s">
        <v>190</v>
      </c>
    </row>
    <row r="868390" spans="1:1" x14ac:dyDescent="0.25">
      <c r="A868390" s="15" t="s">
        <v>191</v>
      </c>
    </row>
    <row r="868391" spans="1:1" x14ac:dyDescent="0.25">
      <c r="A868391" s="15" t="s">
        <v>192</v>
      </c>
    </row>
    <row r="868392" spans="1:1" x14ac:dyDescent="0.25">
      <c r="A868392" s="14" t="s">
        <v>48</v>
      </c>
    </row>
    <row r="868393" spans="1:1" x14ac:dyDescent="0.25">
      <c r="A868393" s="14" t="s">
        <v>120</v>
      </c>
    </row>
    <row r="868394" spans="1:1" x14ac:dyDescent="0.25">
      <c r="A868394" s="14" t="s">
        <v>87</v>
      </c>
    </row>
    <row r="868395" spans="1:1" x14ac:dyDescent="0.25">
      <c r="A868395" s="13" t="s">
        <v>21</v>
      </c>
    </row>
    <row r="868396" spans="1:1" x14ac:dyDescent="0.25">
      <c r="A868396" s="14" t="s">
        <v>93</v>
      </c>
    </row>
    <row r="868397" spans="1:1" x14ac:dyDescent="0.25">
      <c r="A868397" s="14" t="s">
        <v>94</v>
      </c>
    </row>
    <row r="868398" spans="1:1" x14ac:dyDescent="0.25">
      <c r="A868398" s="14" t="s">
        <v>100</v>
      </c>
    </row>
    <row r="868399" spans="1:1" x14ac:dyDescent="0.25">
      <c r="A868399" s="14" t="s">
        <v>101</v>
      </c>
    </row>
    <row r="868400" spans="1:1" x14ac:dyDescent="0.25">
      <c r="A868400" s="13" t="s">
        <v>24</v>
      </c>
    </row>
    <row r="868401" spans="1:1" x14ac:dyDescent="0.25">
      <c r="A868401" s="13" t="s">
        <v>84</v>
      </c>
    </row>
    <row r="868402" spans="1:1" x14ac:dyDescent="0.25">
      <c r="A868402" s="13" t="s">
        <v>107</v>
      </c>
    </row>
    <row r="868403" spans="1:1" x14ac:dyDescent="0.25">
      <c r="A868403" s="13" t="s">
        <v>102</v>
      </c>
    </row>
    <row r="868404" spans="1:1" x14ac:dyDescent="0.25">
      <c r="A868404" s="13" t="s">
        <v>103</v>
      </c>
    </row>
    <row r="868405" spans="1:1" x14ac:dyDescent="0.25">
      <c r="A868405" s="13" t="s">
        <v>104</v>
      </c>
    </row>
    <row r="868406" spans="1:1" x14ac:dyDescent="0.25">
      <c r="A868406" s="13" t="s">
        <v>105</v>
      </c>
    </row>
    <row r="868407" spans="1:1" x14ac:dyDescent="0.25">
      <c r="A868407" s="13" t="s">
        <v>106</v>
      </c>
    </row>
    <row r="884737" spans="1:1" x14ac:dyDescent="0.25">
      <c r="A884737" s="13" t="s">
        <v>0</v>
      </c>
    </row>
    <row r="884738" spans="1:1" x14ac:dyDescent="0.25">
      <c r="A884738" s="13" t="s">
        <v>126</v>
      </c>
    </row>
    <row r="884739" spans="1:1" x14ac:dyDescent="0.25">
      <c r="A884739" s="13" t="s">
        <v>1</v>
      </c>
    </row>
    <row r="884740" spans="1:1" x14ac:dyDescent="0.25">
      <c r="A884740" s="13" t="s">
        <v>2</v>
      </c>
    </row>
    <row r="884741" spans="1:1" x14ac:dyDescent="0.25">
      <c r="A884741" s="14" t="s">
        <v>25</v>
      </c>
    </row>
    <row r="884742" spans="1:1" x14ac:dyDescent="0.25">
      <c r="A884742" s="13" t="s">
        <v>127</v>
      </c>
    </row>
    <row r="884743" spans="1:1" x14ac:dyDescent="0.25">
      <c r="A884743" s="13" t="s">
        <v>128</v>
      </c>
    </row>
    <row r="884744" spans="1:1" x14ac:dyDescent="0.25">
      <c r="A884744" s="13" t="s">
        <v>89</v>
      </c>
    </row>
    <row r="884745" spans="1:1" x14ac:dyDescent="0.25">
      <c r="A884745" s="13" t="s">
        <v>22</v>
      </c>
    </row>
    <row r="884746" spans="1:1" x14ac:dyDescent="0.25">
      <c r="A884746" s="13" t="s">
        <v>3</v>
      </c>
    </row>
    <row r="884747" spans="1:1" x14ac:dyDescent="0.25">
      <c r="A884747" s="15" t="s">
        <v>96</v>
      </c>
    </row>
    <row r="884748" spans="1:1" x14ac:dyDescent="0.25">
      <c r="A884748" s="15" t="s">
        <v>95</v>
      </c>
    </row>
    <row r="884749" spans="1:1" x14ac:dyDescent="0.25">
      <c r="A884749" s="15" t="s">
        <v>4</v>
      </c>
    </row>
    <row r="884750" spans="1:1" x14ac:dyDescent="0.25">
      <c r="A884750" s="15" t="s">
        <v>119</v>
      </c>
    </row>
    <row r="884751" spans="1:1" x14ac:dyDescent="0.25">
      <c r="A884751" s="15" t="s">
        <v>5</v>
      </c>
    </row>
    <row r="884752" spans="1:1" x14ac:dyDescent="0.25">
      <c r="A884752" s="15" t="s">
        <v>6</v>
      </c>
    </row>
    <row r="884753" spans="1:1" x14ac:dyDescent="0.25">
      <c r="A884753" s="15" t="s">
        <v>7</v>
      </c>
    </row>
    <row r="884754" spans="1:1" x14ac:dyDescent="0.25">
      <c r="A884754" s="15" t="s">
        <v>8</v>
      </c>
    </row>
    <row r="884755" spans="1:1" x14ac:dyDescent="0.25">
      <c r="A884755" s="15" t="s">
        <v>9</v>
      </c>
    </row>
    <row r="884756" spans="1:1" x14ac:dyDescent="0.25">
      <c r="A884756" s="15" t="s">
        <v>10</v>
      </c>
    </row>
    <row r="884757" spans="1:1" x14ac:dyDescent="0.25">
      <c r="A884757" s="15" t="s">
        <v>11</v>
      </c>
    </row>
    <row r="884758" spans="1:1" x14ac:dyDescent="0.25">
      <c r="A884758" s="15" t="s">
        <v>12</v>
      </c>
    </row>
    <row r="884759" spans="1:1" x14ac:dyDescent="0.25">
      <c r="A884759" s="15" t="s">
        <v>13</v>
      </c>
    </row>
    <row r="884760" spans="1:1" x14ac:dyDescent="0.25">
      <c r="A884760" s="15" t="s">
        <v>14</v>
      </c>
    </row>
    <row r="884761" spans="1:1" x14ac:dyDescent="0.25">
      <c r="A884761" s="13" t="s">
        <v>31</v>
      </c>
    </row>
    <row r="884762" spans="1:1" x14ac:dyDescent="0.25">
      <c r="A884762" s="13" t="s">
        <v>88</v>
      </c>
    </row>
    <row r="884763" spans="1:1" x14ac:dyDescent="0.25">
      <c r="A884763" s="15" t="s">
        <v>30</v>
      </c>
    </row>
    <row r="884764" spans="1:1" x14ac:dyDescent="0.25">
      <c r="A884764" s="15" t="s">
        <v>26</v>
      </c>
    </row>
    <row r="884765" spans="1:1" x14ac:dyDescent="0.25">
      <c r="A884765" s="15" t="s">
        <v>27</v>
      </c>
    </row>
    <row r="884766" spans="1:1" x14ac:dyDescent="0.25">
      <c r="A884766" s="15" t="s">
        <v>28</v>
      </c>
    </row>
    <row r="884767" spans="1:1" x14ac:dyDescent="0.25">
      <c r="A884767" s="15" t="s">
        <v>90</v>
      </c>
    </row>
    <row r="884768" spans="1:1" x14ac:dyDescent="0.25">
      <c r="A884768" s="15" t="s">
        <v>91</v>
      </c>
    </row>
    <row r="884769" spans="1:1" x14ac:dyDescent="0.25">
      <c r="A884769" s="15" t="s">
        <v>186</v>
      </c>
    </row>
    <row r="884770" spans="1:1" x14ac:dyDescent="0.25">
      <c r="A884770" s="15" t="s">
        <v>187</v>
      </c>
    </row>
    <row r="884771" spans="1:1" x14ac:dyDescent="0.25">
      <c r="A884771" s="15" t="s">
        <v>188</v>
      </c>
    </row>
    <row r="884772" spans="1:1" x14ac:dyDescent="0.25">
      <c r="A884772" s="15" t="s">
        <v>189</v>
      </c>
    </row>
    <row r="884773" spans="1:1" x14ac:dyDescent="0.25">
      <c r="A884773" s="15" t="s">
        <v>190</v>
      </c>
    </row>
    <row r="884774" spans="1:1" x14ac:dyDescent="0.25">
      <c r="A884774" s="15" t="s">
        <v>191</v>
      </c>
    </row>
    <row r="884775" spans="1:1" x14ac:dyDescent="0.25">
      <c r="A884775" s="15" t="s">
        <v>192</v>
      </c>
    </row>
    <row r="884776" spans="1:1" x14ac:dyDescent="0.25">
      <c r="A884776" s="14" t="s">
        <v>48</v>
      </c>
    </row>
    <row r="884777" spans="1:1" x14ac:dyDescent="0.25">
      <c r="A884777" s="14" t="s">
        <v>120</v>
      </c>
    </row>
    <row r="884778" spans="1:1" x14ac:dyDescent="0.25">
      <c r="A884778" s="14" t="s">
        <v>87</v>
      </c>
    </row>
    <row r="884779" spans="1:1" x14ac:dyDescent="0.25">
      <c r="A884779" s="13" t="s">
        <v>21</v>
      </c>
    </row>
    <row r="884780" spans="1:1" x14ac:dyDescent="0.25">
      <c r="A884780" s="14" t="s">
        <v>93</v>
      </c>
    </row>
    <row r="884781" spans="1:1" x14ac:dyDescent="0.25">
      <c r="A884781" s="14" t="s">
        <v>94</v>
      </c>
    </row>
    <row r="884782" spans="1:1" x14ac:dyDescent="0.25">
      <c r="A884782" s="14" t="s">
        <v>100</v>
      </c>
    </row>
    <row r="884783" spans="1:1" x14ac:dyDescent="0.25">
      <c r="A884783" s="14" t="s">
        <v>101</v>
      </c>
    </row>
    <row r="884784" spans="1:1" x14ac:dyDescent="0.25">
      <c r="A884784" s="13" t="s">
        <v>24</v>
      </c>
    </row>
    <row r="884785" spans="1:1" x14ac:dyDescent="0.25">
      <c r="A884785" s="13" t="s">
        <v>84</v>
      </c>
    </row>
    <row r="884786" spans="1:1" x14ac:dyDescent="0.25">
      <c r="A884786" s="13" t="s">
        <v>107</v>
      </c>
    </row>
    <row r="884787" spans="1:1" x14ac:dyDescent="0.25">
      <c r="A884787" s="13" t="s">
        <v>102</v>
      </c>
    </row>
    <row r="884788" spans="1:1" x14ac:dyDescent="0.25">
      <c r="A884788" s="13" t="s">
        <v>103</v>
      </c>
    </row>
    <row r="884789" spans="1:1" x14ac:dyDescent="0.25">
      <c r="A884789" s="13" t="s">
        <v>104</v>
      </c>
    </row>
    <row r="884790" spans="1:1" x14ac:dyDescent="0.25">
      <c r="A884790" s="13" t="s">
        <v>105</v>
      </c>
    </row>
    <row r="884791" spans="1:1" x14ac:dyDescent="0.25">
      <c r="A884791" s="13" t="s">
        <v>106</v>
      </c>
    </row>
    <row r="901121" spans="1:1" x14ac:dyDescent="0.25">
      <c r="A901121" s="13" t="s">
        <v>0</v>
      </c>
    </row>
    <row r="901122" spans="1:1" x14ac:dyDescent="0.25">
      <c r="A901122" s="13" t="s">
        <v>126</v>
      </c>
    </row>
    <row r="901123" spans="1:1" x14ac:dyDescent="0.25">
      <c r="A901123" s="13" t="s">
        <v>1</v>
      </c>
    </row>
    <row r="901124" spans="1:1" x14ac:dyDescent="0.25">
      <c r="A901124" s="13" t="s">
        <v>2</v>
      </c>
    </row>
    <row r="901125" spans="1:1" x14ac:dyDescent="0.25">
      <c r="A901125" s="14" t="s">
        <v>25</v>
      </c>
    </row>
    <row r="901126" spans="1:1" x14ac:dyDescent="0.25">
      <c r="A901126" s="13" t="s">
        <v>127</v>
      </c>
    </row>
    <row r="901127" spans="1:1" x14ac:dyDescent="0.25">
      <c r="A901127" s="13" t="s">
        <v>128</v>
      </c>
    </row>
    <row r="901128" spans="1:1" x14ac:dyDescent="0.25">
      <c r="A901128" s="13" t="s">
        <v>89</v>
      </c>
    </row>
    <row r="901129" spans="1:1" x14ac:dyDescent="0.25">
      <c r="A901129" s="13" t="s">
        <v>22</v>
      </c>
    </row>
    <row r="901130" spans="1:1" x14ac:dyDescent="0.25">
      <c r="A901130" s="13" t="s">
        <v>3</v>
      </c>
    </row>
    <row r="901131" spans="1:1" x14ac:dyDescent="0.25">
      <c r="A901131" s="15" t="s">
        <v>96</v>
      </c>
    </row>
    <row r="901132" spans="1:1" x14ac:dyDescent="0.25">
      <c r="A901132" s="15" t="s">
        <v>95</v>
      </c>
    </row>
    <row r="901133" spans="1:1" x14ac:dyDescent="0.25">
      <c r="A901133" s="15" t="s">
        <v>4</v>
      </c>
    </row>
    <row r="901134" spans="1:1" x14ac:dyDescent="0.25">
      <c r="A901134" s="15" t="s">
        <v>119</v>
      </c>
    </row>
    <row r="901135" spans="1:1" x14ac:dyDescent="0.25">
      <c r="A901135" s="15" t="s">
        <v>5</v>
      </c>
    </row>
    <row r="901136" spans="1:1" x14ac:dyDescent="0.25">
      <c r="A901136" s="15" t="s">
        <v>6</v>
      </c>
    </row>
    <row r="901137" spans="1:1" x14ac:dyDescent="0.25">
      <c r="A901137" s="15" t="s">
        <v>7</v>
      </c>
    </row>
    <row r="901138" spans="1:1" x14ac:dyDescent="0.25">
      <c r="A901138" s="15" t="s">
        <v>8</v>
      </c>
    </row>
    <row r="901139" spans="1:1" x14ac:dyDescent="0.25">
      <c r="A901139" s="15" t="s">
        <v>9</v>
      </c>
    </row>
    <row r="901140" spans="1:1" x14ac:dyDescent="0.25">
      <c r="A901140" s="15" t="s">
        <v>10</v>
      </c>
    </row>
    <row r="901141" spans="1:1" x14ac:dyDescent="0.25">
      <c r="A901141" s="15" t="s">
        <v>11</v>
      </c>
    </row>
    <row r="901142" spans="1:1" x14ac:dyDescent="0.25">
      <c r="A901142" s="15" t="s">
        <v>12</v>
      </c>
    </row>
    <row r="901143" spans="1:1" x14ac:dyDescent="0.25">
      <c r="A901143" s="15" t="s">
        <v>13</v>
      </c>
    </row>
    <row r="901144" spans="1:1" x14ac:dyDescent="0.25">
      <c r="A901144" s="15" t="s">
        <v>14</v>
      </c>
    </row>
    <row r="901145" spans="1:1" x14ac:dyDescent="0.25">
      <c r="A901145" s="13" t="s">
        <v>31</v>
      </c>
    </row>
    <row r="901146" spans="1:1" x14ac:dyDescent="0.25">
      <c r="A901146" s="13" t="s">
        <v>88</v>
      </c>
    </row>
    <row r="901147" spans="1:1" x14ac:dyDescent="0.25">
      <c r="A901147" s="15" t="s">
        <v>30</v>
      </c>
    </row>
    <row r="901148" spans="1:1" x14ac:dyDescent="0.25">
      <c r="A901148" s="15" t="s">
        <v>26</v>
      </c>
    </row>
    <row r="901149" spans="1:1" x14ac:dyDescent="0.25">
      <c r="A901149" s="15" t="s">
        <v>27</v>
      </c>
    </row>
    <row r="901150" spans="1:1" x14ac:dyDescent="0.25">
      <c r="A901150" s="15" t="s">
        <v>28</v>
      </c>
    </row>
    <row r="901151" spans="1:1" x14ac:dyDescent="0.25">
      <c r="A901151" s="15" t="s">
        <v>90</v>
      </c>
    </row>
    <row r="901152" spans="1:1" x14ac:dyDescent="0.25">
      <c r="A901152" s="15" t="s">
        <v>91</v>
      </c>
    </row>
    <row r="901153" spans="1:1" x14ac:dyDescent="0.25">
      <c r="A901153" s="15" t="s">
        <v>186</v>
      </c>
    </row>
    <row r="901154" spans="1:1" x14ac:dyDescent="0.25">
      <c r="A901154" s="15" t="s">
        <v>187</v>
      </c>
    </row>
    <row r="901155" spans="1:1" x14ac:dyDescent="0.25">
      <c r="A901155" s="15" t="s">
        <v>188</v>
      </c>
    </row>
    <row r="901156" spans="1:1" x14ac:dyDescent="0.25">
      <c r="A901156" s="15" t="s">
        <v>189</v>
      </c>
    </row>
    <row r="901157" spans="1:1" x14ac:dyDescent="0.25">
      <c r="A901157" s="15" t="s">
        <v>190</v>
      </c>
    </row>
    <row r="901158" spans="1:1" x14ac:dyDescent="0.25">
      <c r="A901158" s="15" t="s">
        <v>191</v>
      </c>
    </row>
    <row r="901159" spans="1:1" x14ac:dyDescent="0.25">
      <c r="A901159" s="15" t="s">
        <v>192</v>
      </c>
    </row>
    <row r="901160" spans="1:1" x14ac:dyDescent="0.25">
      <c r="A901160" s="14" t="s">
        <v>48</v>
      </c>
    </row>
    <row r="901161" spans="1:1" x14ac:dyDescent="0.25">
      <c r="A901161" s="14" t="s">
        <v>120</v>
      </c>
    </row>
    <row r="901162" spans="1:1" x14ac:dyDescent="0.25">
      <c r="A901162" s="14" t="s">
        <v>87</v>
      </c>
    </row>
    <row r="901163" spans="1:1" x14ac:dyDescent="0.25">
      <c r="A901163" s="13" t="s">
        <v>21</v>
      </c>
    </row>
    <row r="901164" spans="1:1" x14ac:dyDescent="0.25">
      <c r="A901164" s="14" t="s">
        <v>93</v>
      </c>
    </row>
    <row r="901165" spans="1:1" x14ac:dyDescent="0.25">
      <c r="A901165" s="14" t="s">
        <v>94</v>
      </c>
    </row>
    <row r="901166" spans="1:1" x14ac:dyDescent="0.25">
      <c r="A901166" s="14" t="s">
        <v>100</v>
      </c>
    </row>
    <row r="901167" spans="1:1" x14ac:dyDescent="0.25">
      <c r="A901167" s="14" t="s">
        <v>101</v>
      </c>
    </row>
    <row r="901168" spans="1:1" x14ac:dyDescent="0.25">
      <c r="A901168" s="13" t="s">
        <v>24</v>
      </c>
    </row>
    <row r="901169" spans="1:1" x14ac:dyDescent="0.25">
      <c r="A901169" s="13" t="s">
        <v>84</v>
      </c>
    </row>
    <row r="901170" spans="1:1" x14ac:dyDescent="0.25">
      <c r="A901170" s="13" t="s">
        <v>107</v>
      </c>
    </row>
    <row r="901171" spans="1:1" x14ac:dyDescent="0.25">
      <c r="A901171" s="13" t="s">
        <v>102</v>
      </c>
    </row>
    <row r="901172" spans="1:1" x14ac:dyDescent="0.25">
      <c r="A901172" s="13" t="s">
        <v>103</v>
      </c>
    </row>
    <row r="901173" spans="1:1" x14ac:dyDescent="0.25">
      <c r="A901173" s="13" t="s">
        <v>104</v>
      </c>
    </row>
    <row r="901174" spans="1:1" x14ac:dyDescent="0.25">
      <c r="A901174" s="13" t="s">
        <v>105</v>
      </c>
    </row>
    <row r="901175" spans="1:1" x14ac:dyDescent="0.25">
      <c r="A901175" s="13" t="s">
        <v>106</v>
      </c>
    </row>
    <row r="917505" spans="1:1" x14ac:dyDescent="0.25">
      <c r="A917505" s="13" t="s">
        <v>0</v>
      </c>
    </row>
    <row r="917506" spans="1:1" x14ac:dyDescent="0.25">
      <c r="A917506" s="13" t="s">
        <v>126</v>
      </c>
    </row>
    <row r="917507" spans="1:1" x14ac:dyDescent="0.25">
      <c r="A917507" s="13" t="s">
        <v>1</v>
      </c>
    </row>
    <row r="917508" spans="1:1" x14ac:dyDescent="0.25">
      <c r="A917508" s="13" t="s">
        <v>2</v>
      </c>
    </row>
    <row r="917509" spans="1:1" x14ac:dyDescent="0.25">
      <c r="A917509" s="14" t="s">
        <v>25</v>
      </c>
    </row>
    <row r="917510" spans="1:1" x14ac:dyDescent="0.25">
      <c r="A917510" s="13" t="s">
        <v>127</v>
      </c>
    </row>
    <row r="917511" spans="1:1" x14ac:dyDescent="0.25">
      <c r="A917511" s="13" t="s">
        <v>128</v>
      </c>
    </row>
    <row r="917512" spans="1:1" x14ac:dyDescent="0.25">
      <c r="A917512" s="13" t="s">
        <v>89</v>
      </c>
    </row>
    <row r="917513" spans="1:1" x14ac:dyDescent="0.25">
      <c r="A917513" s="13" t="s">
        <v>22</v>
      </c>
    </row>
    <row r="917514" spans="1:1" x14ac:dyDescent="0.25">
      <c r="A917514" s="13" t="s">
        <v>3</v>
      </c>
    </row>
    <row r="917515" spans="1:1" x14ac:dyDescent="0.25">
      <c r="A917515" s="15" t="s">
        <v>96</v>
      </c>
    </row>
    <row r="917516" spans="1:1" x14ac:dyDescent="0.25">
      <c r="A917516" s="15" t="s">
        <v>95</v>
      </c>
    </row>
    <row r="917517" spans="1:1" x14ac:dyDescent="0.25">
      <c r="A917517" s="15" t="s">
        <v>4</v>
      </c>
    </row>
    <row r="917518" spans="1:1" x14ac:dyDescent="0.25">
      <c r="A917518" s="15" t="s">
        <v>119</v>
      </c>
    </row>
    <row r="917519" spans="1:1" x14ac:dyDescent="0.25">
      <c r="A917519" s="15" t="s">
        <v>5</v>
      </c>
    </row>
    <row r="917520" spans="1:1" x14ac:dyDescent="0.25">
      <c r="A917520" s="15" t="s">
        <v>6</v>
      </c>
    </row>
    <row r="917521" spans="1:1" x14ac:dyDescent="0.25">
      <c r="A917521" s="15" t="s">
        <v>7</v>
      </c>
    </row>
    <row r="917522" spans="1:1" x14ac:dyDescent="0.25">
      <c r="A917522" s="15" t="s">
        <v>8</v>
      </c>
    </row>
    <row r="917523" spans="1:1" x14ac:dyDescent="0.25">
      <c r="A917523" s="15" t="s">
        <v>9</v>
      </c>
    </row>
    <row r="917524" spans="1:1" x14ac:dyDescent="0.25">
      <c r="A917524" s="15" t="s">
        <v>10</v>
      </c>
    </row>
    <row r="917525" spans="1:1" x14ac:dyDescent="0.25">
      <c r="A917525" s="15" t="s">
        <v>11</v>
      </c>
    </row>
    <row r="917526" spans="1:1" x14ac:dyDescent="0.25">
      <c r="A917526" s="15" t="s">
        <v>12</v>
      </c>
    </row>
    <row r="917527" spans="1:1" x14ac:dyDescent="0.25">
      <c r="A917527" s="15" t="s">
        <v>13</v>
      </c>
    </row>
    <row r="917528" spans="1:1" x14ac:dyDescent="0.25">
      <c r="A917528" s="15" t="s">
        <v>14</v>
      </c>
    </row>
    <row r="917529" spans="1:1" x14ac:dyDescent="0.25">
      <c r="A917529" s="13" t="s">
        <v>31</v>
      </c>
    </row>
    <row r="917530" spans="1:1" x14ac:dyDescent="0.25">
      <c r="A917530" s="13" t="s">
        <v>88</v>
      </c>
    </row>
    <row r="917531" spans="1:1" x14ac:dyDescent="0.25">
      <c r="A917531" s="15" t="s">
        <v>30</v>
      </c>
    </row>
    <row r="917532" spans="1:1" x14ac:dyDescent="0.25">
      <c r="A917532" s="15" t="s">
        <v>26</v>
      </c>
    </row>
    <row r="917533" spans="1:1" x14ac:dyDescent="0.25">
      <c r="A917533" s="15" t="s">
        <v>27</v>
      </c>
    </row>
    <row r="917534" spans="1:1" x14ac:dyDescent="0.25">
      <c r="A917534" s="15" t="s">
        <v>28</v>
      </c>
    </row>
    <row r="917535" spans="1:1" x14ac:dyDescent="0.25">
      <c r="A917535" s="15" t="s">
        <v>90</v>
      </c>
    </row>
    <row r="917536" spans="1:1" x14ac:dyDescent="0.25">
      <c r="A917536" s="15" t="s">
        <v>91</v>
      </c>
    </row>
    <row r="917537" spans="1:1" x14ac:dyDescent="0.25">
      <c r="A917537" s="15" t="s">
        <v>186</v>
      </c>
    </row>
    <row r="917538" spans="1:1" x14ac:dyDescent="0.25">
      <c r="A917538" s="15" t="s">
        <v>187</v>
      </c>
    </row>
    <row r="917539" spans="1:1" x14ac:dyDescent="0.25">
      <c r="A917539" s="15" t="s">
        <v>188</v>
      </c>
    </row>
    <row r="917540" spans="1:1" x14ac:dyDescent="0.25">
      <c r="A917540" s="15" t="s">
        <v>189</v>
      </c>
    </row>
    <row r="917541" spans="1:1" x14ac:dyDescent="0.25">
      <c r="A917541" s="15" t="s">
        <v>190</v>
      </c>
    </row>
    <row r="917542" spans="1:1" x14ac:dyDescent="0.25">
      <c r="A917542" s="15" t="s">
        <v>191</v>
      </c>
    </row>
    <row r="917543" spans="1:1" x14ac:dyDescent="0.25">
      <c r="A917543" s="15" t="s">
        <v>192</v>
      </c>
    </row>
    <row r="917544" spans="1:1" x14ac:dyDescent="0.25">
      <c r="A917544" s="14" t="s">
        <v>48</v>
      </c>
    </row>
    <row r="917545" spans="1:1" x14ac:dyDescent="0.25">
      <c r="A917545" s="14" t="s">
        <v>120</v>
      </c>
    </row>
    <row r="917546" spans="1:1" x14ac:dyDescent="0.25">
      <c r="A917546" s="14" t="s">
        <v>87</v>
      </c>
    </row>
    <row r="917547" spans="1:1" x14ac:dyDescent="0.25">
      <c r="A917547" s="13" t="s">
        <v>21</v>
      </c>
    </row>
    <row r="917548" spans="1:1" x14ac:dyDescent="0.25">
      <c r="A917548" s="14" t="s">
        <v>93</v>
      </c>
    </row>
    <row r="917549" spans="1:1" x14ac:dyDescent="0.25">
      <c r="A917549" s="14" t="s">
        <v>94</v>
      </c>
    </row>
    <row r="917550" spans="1:1" x14ac:dyDescent="0.25">
      <c r="A917550" s="14" t="s">
        <v>100</v>
      </c>
    </row>
    <row r="917551" spans="1:1" x14ac:dyDescent="0.25">
      <c r="A917551" s="14" t="s">
        <v>101</v>
      </c>
    </row>
    <row r="917552" spans="1:1" x14ac:dyDescent="0.25">
      <c r="A917552" s="13" t="s">
        <v>24</v>
      </c>
    </row>
    <row r="917553" spans="1:1" x14ac:dyDescent="0.25">
      <c r="A917553" s="13" t="s">
        <v>84</v>
      </c>
    </row>
    <row r="917554" spans="1:1" x14ac:dyDescent="0.25">
      <c r="A917554" s="13" t="s">
        <v>107</v>
      </c>
    </row>
    <row r="917555" spans="1:1" x14ac:dyDescent="0.25">
      <c r="A917555" s="13" t="s">
        <v>102</v>
      </c>
    </row>
    <row r="917556" spans="1:1" x14ac:dyDescent="0.25">
      <c r="A917556" s="13" t="s">
        <v>103</v>
      </c>
    </row>
    <row r="917557" spans="1:1" x14ac:dyDescent="0.25">
      <c r="A917557" s="13" t="s">
        <v>104</v>
      </c>
    </row>
    <row r="917558" spans="1:1" x14ac:dyDescent="0.25">
      <c r="A917558" s="13" t="s">
        <v>105</v>
      </c>
    </row>
    <row r="917559" spans="1:1" x14ac:dyDescent="0.25">
      <c r="A917559" s="13" t="s">
        <v>106</v>
      </c>
    </row>
    <row r="933889" spans="1:1" x14ac:dyDescent="0.25">
      <c r="A933889" s="13" t="s">
        <v>0</v>
      </c>
    </row>
    <row r="933890" spans="1:1" x14ac:dyDescent="0.25">
      <c r="A933890" s="13" t="s">
        <v>126</v>
      </c>
    </row>
    <row r="933891" spans="1:1" x14ac:dyDescent="0.25">
      <c r="A933891" s="13" t="s">
        <v>1</v>
      </c>
    </row>
    <row r="933892" spans="1:1" x14ac:dyDescent="0.25">
      <c r="A933892" s="13" t="s">
        <v>2</v>
      </c>
    </row>
    <row r="933893" spans="1:1" x14ac:dyDescent="0.25">
      <c r="A933893" s="14" t="s">
        <v>25</v>
      </c>
    </row>
    <row r="933894" spans="1:1" x14ac:dyDescent="0.25">
      <c r="A933894" s="13" t="s">
        <v>127</v>
      </c>
    </row>
    <row r="933895" spans="1:1" x14ac:dyDescent="0.25">
      <c r="A933895" s="13" t="s">
        <v>128</v>
      </c>
    </row>
    <row r="933896" spans="1:1" x14ac:dyDescent="0.25">
      <c r="A933896" s="13" t="s">
        <v>89</v>
      </c>
    </row>
    <row r="933897" spans="1:1" x14ac:dyDescent="0.25">
      <c r="A933897" s="13" t="s">
        <v>22</v>
      </c>
    </row>
    <row r="933898" spans="1:1" x14ac:dyDescent="0.25">
      <c r="A933898" s="13" t="s">
        <v>3</v>
      </c>
    </row>
    <row r="933899" spans="1:1" x14ac:dyDescent="0.25">
      <c r="A933899" s="15" t="s">
        <v>96</v>
      </c>
    </row>
    <row r="933900" spans="1:1" x14ac:dyDescent="0.25">
      <c r="A933900" s="15" t="s">
        <v>95</v>
      </c>
    </row>
    <row r="933901" spans="1:1" x14ac:dyDescent="0.25">
      <c r="A933901" s="15" t="s">
        <v>4</v>
      </c>
    </row>
    <row r="933902" spans="1:1" x14ac:dyDescent="0.25">
      <c r="A933902" s="15" t="s">
        <v>119</v>
      </c>
    </row>
    <row r="933903" spans="1:1" x14ac:dyDescent="0.25">
      <c r="A933903" s="15" t="s">
        <v>5</v>
      </c>
    </row>
    <row r="933904" spans="1:1" x14ac:dyDescent="0.25">
      <c r="A933904" s="15" t="s">
        <v>6</v>
      </c>
    </row>
    <row r="933905" spans="1:1" x14ac:dyDescent="0.25">
      <c r="A933905" s="15" t="s">
        <v>7</v>
      </c>
    </row>
    <row r="933906" spans="1:1" x14ac:dyDescent="0.25">
      <c r="A933906" s="15" t="s">
        <v>8</v>
      </c>
    </row>
    <row r="933907" spans="1:1" x14ac:dyDescent="0.25">
      <c r="A933907" s="15" t="s">
        <v>9</v>
      </c>
    </row>
    <row r="933908" spans="1:1" x14ac:dyDescent="0.25">
      <c r="A933908" s="15" t="s">
        <v>10</v>
      </c>
    </row>
    <row r="933909" spans="1:1" x14ac:dyDescent="0.25">
      <c r="A933909" s="15" t="s">
        <v>11</v>
      </c>
    </row>
    <row r="933910" spans="1:1" x14ac:dyDescent="0.25">
      <c r="A933910" s="15" t="s">
        <v>12</v>
      </c>
    </row>
    <row r="933911" spans="1:1" x14ac:dyDescent="0.25">
      <c r="A933911" s="15" t="s">
        <v>13</v>
      </c>
    </row>
    <row r="933912" spans="1:1" x14ac:dyDescent="0.25">
      <c r="A933912" s="15" t="s">
        <v>14</v>
      </c>
    </row>
    <row r="933913" spans="1:1" x14ac:dyDescent="0.25">
      <c r="A933913" s="13" t="s">
        <v>31</v>
      </c>
    </row>
    <row r="933914" spans="1:1" x14ac:dyDescent="0.25">
      <c r="A933914" s="13" t="s">
        <v>88</v>
      </c>
    </row>
    <row r="933915" spans="1:1" x14ac:dyDescent="0.25">
      <c r="A933915" s="15" t="s">
        <v>30</v>
      </c>
    </row>
    <row r="933916" spans="1:1" x14ac:dyDescent="0.25">
      <c r="A933916" s="15" t="s">
        <v>26</v>
      </c>
    </row>
    <row r="933917" spans="1:1" x14ac:dyDescent="0.25">
      <c r="A933917" s="15" t="s">
        <v>27</v>
      </c>
    </row>
    <row r="933918" spans="1:1" x14ac:dyDescent="0.25">
      <c r="A933918" s="15" t="s">
        <v>28</v>
      </c>
    </row>
    <row r="933919" spans="1:1" x14ac:dyDescent="0.25">
      <c r="A933919" s="15" t="s">
        <v>90</v>
      </c>
    </row>
    <row r="933920" spans="1:1" x14ac:dyDescent="0.25">
      <c r="A933920" s="15" t="s">
        <v>91</v>
      </c>
    </row>
    <row r="933921" spans="1:1" x14ac:dyDescent="0.25">
      <c r="A933921" s="15" t="s">
        <v>186</v>
      </c>
    </row>
    <row r="933922" spans="1:1" x14ac:dyDescent="0.25">
      <c r="A933922" s="15" t="s">
        <v>187</v>
      </c>
    </row>
    <row r="933923" spans="1:1" x14ac:dyDescent="0.25">
      <c r="A933923" s="15" t="s">
        <v>188</v>
      </c>
    </row>
    <row r="933924" spans="1:1" x14ac:dyDescent="0.25">
      <c r="A933924" s="15" t="s">
        <v>189</v>
      </c>
    </row>
    <row r="933925" spans="1:1" x14ac:dyDescent="0.25">
      <c r="A933925" s="15" t="s">
        <v>190</v>
      </c>
    </row>
    <row r="933926" spans="1:1" x14ac:dyDescent="0.25">
      <c r="A933926" s="15" t="s">
        <v>191</v>
      </c>
    </row>
    <row r="933927" spans="1:1" x14ac:dyDescent="0.25">
      <c r="A933927" s="15" t="s">
        <v>192</v>
      </c>
    </row>
    <row r="933928" spans="1:1" x14ac:dyDescent="0.25">
      <c r="A933928" s="14" t="s">
        <v>48</v>
      </c>
    </row>
    <row r="933929" spans="1:1" x14ac:dyDescent="0.25">
      <c r="A933929" s="14" t="s">
        <v>120</v>
      </c>
    </row>
    <row r="933930" spans="1:1" x14ac:dyDescent="0.25">
      <c r="A933930" s="14" t="s">
        <v>87</v>
      </c>
    </row>
    <row r="933931" spans="1:1" x14ac:dyDescent="0.25">
      <c r="A933931" s="13" t="s">
        <v>21</v>
      </c>
    </row>
    <row r="933932" spans="1:1" x14ac:dyDescent="0.25">
      <c r="A933932" s="14" t="s">
        <v>93</v>
      </c>
    </row>
    <row r="933933" spans="1:1" x14ac:dyDescent="0.25">
      <c r="A933933" s="14" t="s">
        <v>94</v>
      </c>
    </row>
    <row r="933934" spans="1:1" x14ac:dyDescent="0.25">
      <c r="A933934" s="14" t="s">
        <v>100</v>
      </c>
    </row>
    <row r="933935" spans="1:1" x14ac:dyDescent="0.25">
      <c r="A933935" s="14" t="s">
        <v>101</v>
      </c>
    </row>
    <row r="933936" spans="1:1" x14ac:dyDescent="0.25">
      <c r="A933936" s="13" t="s">
        <v>24</v>
      </c>
    </row>
    <row r="933937" spans="1:1" x14ac:dyDescent="0.25">
      <c r="A933937" s="13" t="s">
        <v>84</v>
      </c>
    </row>
    <row r="933938" spans="1:1" x14ac:dyDescent="0.25">
      <c r="A933938" s="13" t="s">
        <v>107</v>
      </c>
    </row>
    <row r="933939" spans="1:1" x14ac:dyDescent="0.25">
      <c r="A933939" s="13" t="s">
        <v>102</v>
      </c>
    </row>
    <row r="933940" spans="1:1" x14ac:dyDescent="0.25">
      <c r="A933940" s="13" t="s">
        <v>103</v>
      </c>
    </row>
    <row r="933941" spans="1:1" x14ac:dyDescent="0.25">
      <c r="A933941" s="13" t="s">
        <v>104</v>
      </c>
    </row>
    <row r="933942" spans="1:1" x14ac:dyDescent="0.25">
      <c r="A933942" s="13" t="s">
        <v>105</v>
      </c>
    </row>
    <row r="933943" spans="1:1" x14ac:dyDescent="0.25">
      <c r="A933943" s="13" t="s">
        <v>106</v>
      </c>
    </row>
    <row r="950273" spans="1:1" x14ac:dyDescent="0.25">
      <c r="A950273" s="13" t="s">
        <v>0</v>
      </c>
    </row>
    <row r="950274" spans="1:1" x14ac:dyDescent="0.25">
      <c r="A950274" s="13" t="s">
        <v>126</v>
      </c>
    </row>
    <row r="950275" spans="1:1" x14ac:dyDescent="0.25">
      <c r="A950275" s="13" t="s">
        <v>1</v>
      </c>
    </row>
    <row r="950276" spans="1:1" x14ac:dyDescent="0.25">
      <c r="A950276" s="13" t="s">
        <v>2</v>
      </c>
    </row>
    <row r="950277" spans="1:1" x14ac:dyDescent="0.25">
      <c r="A950277" s="14" t="s">
        <v>25</v>
      </c>
    </row>
    <row r="950278" spans="1:1" x14ac:dyDescent="0.25">
      <c r="A950278" s="13" t="s">
        <v>127</v>
      </c>
    </row>
    <row r="950279" spans="1:1" x14ac:dyDescent="0.25">
      <c r="A950279" s="13" t="s">
        <v>128</v>
      </c>
    </row>
    <row r="950280" spans="1:1" x14ac:dyDescent="0.25">
      <c r="A950280" s="13" t="s">
        <v>89</v>
      </c>
    </row>
    <row r="950281" spans="1:1" x14ac:dyDescent="0.25">
      <c r="A950281" s="13" t="s">
        <v>22</v>
      </c>
    </row>
    <row r="950282" spans="1:1" x14ac:dyDescent="0.25">
      <c r="A950282" s="13" t="s">
        <v>3</v>
      </c>
    </row>
    <row r="950283" spans="1:1" x14ac:dyDescent="0.25">
      <c r="A950283" s="15" t="s">
        <v>96</v>
      </c>
    </row>
    <row r="950284" spans="1:1" x14ac:dyDescent="0.25">
      <c r="A950284" s="15" t="s">
        <v>95</v>
      </c>
    </row>
    <row r="950285" spans="1:1" x14ac:dyDescent="0.25">
      <c r="A950285" s="15" t="s">
        <v>4</v>
      </c>
    </row>
    <row r="950286" spans="1:1" x14ac:dyDescent="0.25">
      <c r="A950286" s="15" t="s">
        <v>119</v>
      </c>
    </row>
    <row r="950287" spans="1:1" x14ac:dyDescent="0.25">
      <c r="A950287" s="15" t="s">
        <v>5</v>
      </c>
    </row>
    <row r="950288" spans="1:1" x14ac:dyDescent="0.25">
      <c r="A950288" s="15" t="s">
        <v>6</v>
      </c>
    </row>
    <row r="950289" spans="1:1" x14ac:dyDescent="0.25">
      <c r="A950289" s="15" t="s">
        <v>7</v>
      </c>
    </row>
    <row r="950290" spans="1:1" x14ac:dyDescent="0.25">
      <c r="A950290" s="15" t="s">
        <v>8</v>
      </c>
    </row>
    <row r="950291" spans="1:1" x14ac:dyDescent="0.25">
      <c r="A950291" s="15" t="s">
        <v>9</v>
      </c>
    </row>
    <row r="950292" spans="1:1" x14ac:dyDescent="0.25">
      <c r="A950292" s="15" t="s">
        <v>10</v>
      </c>
    </row>
    <row r="950293" spans="1:1" x14ac:dyDescent="0.25">
      <c r="A950293" s="15" t="s">
        <v>11</v>
      </c>
    </row>
    <row r="950294" spans="1:1" x14ac:dyDescent="0.25">
      <c r="A950294" s="15" t="s">
        <v>12</v>
      </c>
    </row>
    <row r="950295" spans="1:1" x14ac:dyDescent="0.25">
      <c r="A950295" s="15" t="s">
        <v>13</v>
      </c>
    </row>
    <row r="950296" spans="1:1" x14ac:dyDescent="0.25">
      <c r="A950296" s="15" t="s">
        <v>14</v>
      </c>
    </row>
    <row r="950297" spans="1:1" x14ac:dyDescent="0.25">
      <c r="A950297" s="13" t="s">
        <v>31</v>
      </c>
    </row>
    <row r="950298" spans="1:1" x14ac:dyDescent="0.25">
      <c r="A950298" s="13" t="s">
        <v>88</v>
      </c>
    </row>
    <row r="950299" spans="1:1" x14ac:dyDescent="0.25">
      <c r="A950299" s="15" t="s">
        <v>30</v>
      </c>
    </row>
    <row r="950300" spans="1:1" x14ac:dyDescent="0.25">
      <c r="A950300" s="15" t="s">
        <v>26</v>
      </c>
    </row>
    <row r="950301" spans="1:1" x14ac:dyDescent="0.25">
      <c r="A950301" s="15" t="s">
        <v>27</v>
      </c>
    </row>
    <row r="950302" spans="1:1" x14ac:dyDescent="0.25">
      <c r="A950302" s="15" t="s">
        <v>28</v>
      </c>
    </row>
    <row r="950303" spans="1:1" x14ac:dyDescent="0.25">
      <c r="A950303" s="15" t="s">
        <v>90</v>
      </c>
    </row>
    <row r="950304" spans="1:1" x14ac:dyDescent="0.25">
      <c r="A950304" s="15" t="s">
        <v>91</v>
      </c>
    </row>
    <row r="950305" spans="1:1" x14ac:dyDescent="0.25">
      <c r="A950305" s="15" t="s">
        <v>186</v>
      </c>
    </row>
    <row r="950306" spans="1:1" x14ac:dyDescent="0.25">
      <c r="A950306" s="15" t="s">
        <v>187</v>
      </c>
    </row>
    <row r="950307" spans="1:1" x14ac:dyDescent="0.25">
      <c r="A950307" s="15" t="s">
        <v>188</v>
      </c>
    </row>
    <row r="950308" spans="1:1" x14ac:dyDescent="0.25">
      <c r="A950308" s="15" t="s">
        <v>189</v>
      </c>
    </row>
    <row r="950309" spans="1:1" x14ac:dyDescent="0.25">
      <c r="A950309" s="15" t="s">
        <v>190</v>
      </c>
    </row>
    <row r="950310" spans="1:1" x14ac:dyDescent="0.25">
      <c r="A950310" s="15" t="s">
        <v>191</v>
      </c>
    </row>
    <row r="950311" spans="1:1" x14ac:dyDescent="0.25">
      <c r="A950311" s="15" t="s">
        <v>192</v>
      </c>
    </row>
    <row r="950312" spans="1:1" x14ac:dyDescent="0.25">
      <c r="A950312" s="14" t="s">
        <v>48</v>
      </c>
    </row>
    <row r="950313" spans="1:1" x14ac:dyDescent="0.25">
      <c r="A950313" s="14" t="s">
        <v>120</v>
      </c>
    </row>
    <row r="950314" spans="1:1" x14ac:dyDescent="0.25">
      <c r="A950314" s="14" t="s">
        <v>87</v>
      </c>
    </row>
    <row r="950315" spans="1:1" x14ac:dyDescent="0.25">
      <c r="A950315" s="13" t="s">
        <v>21</v>
      </c>
    </row>
    <row r="950316" spans="1:1" x14ac:dyDescent="0.25">
      <c r="A950316" s="14" t="s">
        <v>93</v>
      </c>
    </row>
    <row r="950317" spans="1:1" x14ac:dyDescent="0.25">
      <c r="A950317" s="14" t="s">
        <v>94</v>
      </c>
    </row>
    <row r="950318" spans="1:1" x14ac:dyDescent="0.25">
      <c r="A950318" s="14" t="s">
        <v>100</v>
      </c>
    </row>
    <row r="950319" spans="1:1" x14ac:dyDescent="0.25">
      <c r="A950319" s="14" t="s">
        <v>101</v>
      </c>
    </row>
    <row r="950320" spans="1:1" x14ac:dyDescent="0.25">
      <c r="A950320" s="13" t="s">
        <v>24</v>
      </c>
    </row>
    <row r="950321" spans="1:1" x14ac:dyDescent="0.25">
      <c r="A950321" s="13" t="s">
        <v>84</v>
      </c>
    </row>
    <row r="950322" spans="1:1" x14ac:dyDescent="0.25">
      <c r="A950322" s="13" t="s">
        <v>107</v>
      </c>
    </row>
    <row r="950323" spans="1:1" x14ac:dyDescent="0.25">
      <c r="A950323" s="13" t="s">
        <v>102</v>
      </c>
    </row>
    <row r="950324" spans="1:1" x14ac:dyDescent="0.25">
      <c r="A950324" s="13" t="s">
        <v>103</v>
      </c>
    </row>
    <row r="950325" spans="1:1" x14ac:dyDescent="0.25">
      <c r="A950325" s="13" t="s">
        <v>104</v>
      </c>
    </row>
    <row r="950326" spans="1:1" x14ac:dyDescent="0.25">
      <c r="A950326" s="13" t="s">
        <v>105</v>
      </c>
    </row>
    <row r="950327" spans="1:1" x14ac:dyDescent="0.25">
      <c r="A950327" s="13" t="s">
        <v>106</v>
      </c>
    </row>
    <row r="966657" spans="1:1" x14ac:dyDescent="0.25">
      <c r="A966657" s="13" t="s">
        <v>0</v>
      </c>
    </row>
    <row r="966658" spans="1:1" x14ac:dyDescent="0.25">
      <c r="A966658" s="13" t="s">
        <v>126</v>
      </c>
    </row>
    <row r="966659" spans="1:1" x14ac:dyDescent="0.25">
      <c r="A966659" s="13" t="s">
        <v>1</v>
      </c>
    </row>
    <row r="966660" spans="1:1" x14ac:dyDescent="0.25">
      <c r="A966660" s="13" t="s">
        <v>2</v>
      </c>
    </row>
    <row r="966661" spans="1:1" x14ac:dyDescent="0.25">
      <c r="A966661" s="14" t="s">
        <v>25</v>
      </c>
    </row>
    <row r="966662" spans="1:1" x14ac:dyDescent="0.25">
      <c r="A966662" s="13" t="s">
        <v>127</v>
      </c>
    </row>
    <row r="966663" spans="1:1" x14ac:dyDescent="0.25">
      <c r="A966663" s="13" t="s">
        <v>128</v>
      </c>
    </row>
    <row r="966664" spans="1:1" x14ac:dyDescent="0.25">
      <c r="A966664" s="13" t="s">
        <v>89</v>
      </c>
    </row>
    <row r="966665" spans="1:1" x14ac:dyDescent="0.25">
      <c r="A966665" s="13" t="s">
        <v>22</v>
      </c>
    </row>
    <row r="966666" spans="1:1" x14ac:dyDescent="0.25">
      <c r="A966666" s="13" t="s">
        <v>3</v>
      </c>
    </row>
    <row r="966667" spans="1:1" x14ac:dyDescent="0.25">
      <c r="A966667" s="15" t="s">
        <v>96</v>
      </c>
    </row>
    <row r="966668" spans="1:1" x14ac:dyDescent="0.25">
      <c r="A966668" s="15" t="s">
        <v>95</v>
      </c>
    </row>
    <row r="966669" spans="1:1" x14ac:dyDescent="0.25">
      <c r="A966669" s="15" t="s">
        <v>4</v>
      </c>
    </row>
    <row r="966670" spans="1:1" x14ac:dyDescent="0.25">
      <c r="A966670" s="15" t="s">
        <v>119</v>
      </c>
    </row>
    <row r="966671" spans="1:1" x14ac:dyDescent="0.25">
      <c r="A966671" s="15" t="s">
        <v>5</v>
      </c>
    </row>
    <row r="966672" spans="1:1" x14ac:dyDescent="0.25">
      <c r="A966672" s="15" t="s">
        <v>6</v>
      </c>
    </row>
    <row r="966673" spans="1:1" x14ac:dyDescent="0.25">
      <c r="A966673" s="15" t="s">
        <v>7</v>
      </c>
    </row>
    <row r="966674" spans="1:1" x14ac:dyDescent="0.25">
      <c r="A966674" s="15" t="s">
        <v>8</v>
      </c>
    </row>
    <row r="966675" spans="1:1" x14ac:dyDescent="0.25">
      <c r="A966675" s="15" t="s">
        <v>9</v>
      </c>
    </row>
    <row r="966676" spans="1:1" x14ac:dyDescent="0.25">
      <c r="A966676" s="15" t="s">
        <v>10</v>
      </c>
    </row>
    <row r="966677" spans="1:1" x14ac:dyDescent="0.25">
      <c r="A966677" s="15" t="s">
        <v>11</v>
      </c>
    </row>
    <row r="966678" spans="1:1" x14ac:dyDescent="0.25">
      <c r="A966678" s="15" t="s">
        <v>12</v>
      </c>
    </row>
    <row r="966679" spans="1:1" x14ac:dyDescent="0.25">
      <c r="A966679" s="15" t="s">
        <v>13</v>
      </c>
    </row>
    <row r="966680" spans="1:1" x14ac:dyDescent="0.25">
      <c r="A966680" s="15" t="s">
        <v>14</v>
      </c>
    </row>
    <row r="966681" spans="1:1" x14ac:dyDescent="0.25">
      <c r="A966681" s="13" t="s">
        <v>31</v>
      </c>
    </row>
    <row r="966682" spans="1:1" x14ac:dyDescent="0.25">
      <c r="A966682" s="13" t="s">
        <v>88</v>
      </c>
    </row>
    <row r="966683" spans="1:1" x14ac:dyDescent="0.25">
      <c r="A966683" s="15" t="s">
        <v>30</v>
      </c>
    </row>
    <row r="966684" spans="1:1" x14ac:dyDescent="0.25">
      <c r="A966684" s="15" t="s">
        <v>26</v>
      </c>
    </row>
    <row r="966685" spans="1:1" x14ac:dyDescent="0.25">
      <c r="A966685" s="15" t="s">
        <v>27</v>
      </c>
    </row>
    <row r="966686" spans="1:1" x14ac:dyDescent="0.25">
      <c r="A966686" s="15" t="s">
        <v>28</v>
      </c>
    </row>
    <row r="966687" spans="1:1" x14ac:dyDescent="0.25">
      <c r="A966687" s="15" t="s">
        <v>90</v>
      </c>
    </row>
    <row r="966688" spans="1:1" x14ac:dyDescent="0.25">
      <c r="A966688" s="15" t="s">
        <v>91</v>
      </c>
    </row>
    <row r="966689" spans="1:1" x14ac:dyDescent="0.25">
      <c r="A966689" s="15" t="s">
        <v>186</v>
      </c>
    </row>
    <row r="966690" spans="1:1" x14ac:dyDescent="0.25">
      <c r="A966690" s="15" t="s">
        <v>187</v>
      </c>
    </row>
    <row r="966691" spans="1:1" x14ac:dyDescent="0.25">
      <c r="A966691" s="15" t="s">
        <v>188</v>
      </c>
    </row>
    <row r="966692" spans="1:1" x14ac:dyDescent="0.25">
      <c r="A966692" s="15" t="s">
        <v>189</v>
      </c>
    </row>
    <row r="966693" spans="1:1" x14ac:dyDescent="0.25">
      <c r="A966693" s="15" t="s">
        <v>190</v>
      </c>
    </row>
    <row r="966694" spans="1:1" x14ac:dyDescent="0.25">
      <c r="A966694" s="15" t="s">
        <v>191</v>
      </c>
    </row>
    <row r="966695" spans="1:1" x14ac:dyDescent="0.25">
      <c r="A966695" s="15" t="s">
        <v>192</v>
      </c>
    </row>
    <row r="966696" spans="1:1" x14ac:dyDescent="0.25">
      <c r="A966696" s="14" t="s">
        <v>48</v>
      </c>
    </row>
    <row r="966697" spans="1:1" x14ac:dyDescent="0.25">
      <c r="A966697" s="14" t="s">
        <v>120</v>
      </c>
    </row>
    <row r="966698" spans="1:1" x14ac:dyDescent="0.25">
      <c r="A966698" s="14" t="s">
        <v>87</v>
      </c>
    </row>
    <row r="966699" spans="1:1" x14ac:dyDescent="0.25">
      <c r="A966699" s="13" t="s">
        <v>21</v>
      </c>
    </row>
    <row r="966700" spans="1:1" x14ac:dyDescent="0.25">
      <c r="A966700" s="14" t="s">
        <v>93</v>
      </c>
    </row>
    <row r="966701" spans="1:1" x14ac:dyDescent="0.25">
      <c r="A966701" s="14" t="s">
        <v>94</v>
      </c>
    </row>
    <row r="966702" spans="1:1" x14ac:dyDescent="0.25">
      <c r="A966702" s="14" t="s">
        <v>100</v>
      </c>
    </row>
    <row r="966703" spans="1:1" x14ac:dyDescent="0.25">
      <c r="A966703" s="14" t="s">
        <v>101</v>
      </c>
    </row>
    <row r="966704" spans="1:1" x14ac:dyDescent="0.25">
      <c r="A966704" s="13" t="s">
        <v>24</v>
      </c>
    </row>
    <row r="966705" spans="1:1" x14ac:dyDescent="0.25">
      <c r="A966705" s="13" t="s">
        <v>84</v>
      </c>
    </row>
    <row r="966706" spans="1:1" x14ac:dyDescent="0.25">
      <c r="A966706" s="13" t="s">
        <v>107</v>
      </c>
    </row>
    <row r="966707" spans="1:1" x14ac:dyDescent="0.25">
      <c r="A966707" s="13" t="s">
        <v>102</v>
      </c>
    </row>
    <row r="966708" spans="1:1" x14ac:dyDescent="0.25">
      <c r="A966708" s="13" t="s">
        <v>103</v>
      </c>
    </row>
    <row r="966709" spans="1:1" x14ac:dyDescent="0.25">
      <c r="A966709" s="13" t="s">
        <v>104</v>
      </c>
    </row>
    <row r="966710" spans="1:1" x14ac:dyDescent="0.25">
      <c r="A966710" s="13" t="s">
        <v>105</v>
      </c>
    </row>
    <row r="966711" spans="1:1" x14ac:dyDescent="0.25">
      <c r="A966711" s="13" t="s">
        <v>106</v>
      </c>
    </row>
    <row r="983041" spans="1:1" x14ac:dyDescent="0.25">
      <c r="A983041" s="13" t="s">
        <v>0</v>
      </c>
    </row>
    <row r="983042" spans="1:1" x14ac:dyDescent="0.25">
      <c r="A983042" s="13" t="s">
        <v>126</v>
      </c>
    </row>
    <row r="983043" spans="1:1" x14ac:dyDescent="0.25">
      <c r="A983043" s="13" t="s">
        <v>1</v>
      </c>
    </row>
    <row r="983044" spans="1:1" x14ac:dyDescent="0.25">
      <c r="A983044" s="13" t="s">
        <v>2</v>
      </c>
    </row>
    <row r="983045" spans="1:1" x14ac:dyDescent="0.25">
      <c r="A983045" s="14" t="s">
        <v>25</v>
      </c>
    </row>
    <row r="983046" spans="1:1" x14ac:dyDescent="0.25">
      <c r="A983046" s="13" t="s">
        <v>127</v>
      </c>
    </row>
    <row r="983047" spans="1:1" x14ac:dyDescent="0.25">
      <c r="A983047" s="13" t="s">
        <v>128</v>
      </c>
    </row>
    <row r="983048" spans="1:1" x14ac:dyDescent="0.25">
      <c r="A983048" s="13" t="s">
        <v>89</v>
      </c>
    </row>
    <row r="983049" spans="1:1" x14ac:dyDescent="0.25">
      <c r="A983049" s="13" t="s">
        <v>22</v>
      </c>
    </row>
    <row r="983050" spans="1:1" x14ac:dyDescent="0.25">
      <c r="A983050" s="13" t="s">
        <v>3</v>
      </c>
    </row>
    <row r="983051" spans="1:1" x14ac:dyDescent="0.25">
      <c r="A983051" s="15" t="s">
        <v>96</v>
      </c>
    </row>
    <row r="983052" spans="1:1" x14ac:dyDescent="0.25">
      <c r="A983052" s="15" t="s">
        <v>95</v>
      </c>
    </row>
    <row r="983053" spans="1:1" x14ac:dyDescent="0.25">
      <c r="A983053" s="15" t="s">
        <v>4</v>
      </c>
    </row>
    <row r="983054" spans="1:1" x14ac:dyDescent="0.25">
      <c r="A983054" s="15" t="s">
        <v>119</v>
      </c>
    </row>
    <row r="983055" spans="1:1" x14ac:dyDescent="0.25">
      <c r="A983055" s="15" t="s">
        <v>5</v>
      </c>
    </row>
    <row r="983056" spans="1:1" x14ac:dyDescent="0.25">
      <c r="A983056" s="15" t="s">
        <v>6</v>
      </c>
    </row>
    <row r="983057" spans="1:1" x14ac:dyDescent="0.25">
      <c r="A983057" s="15" t="s">
        <v>7</v>
      </c>
    </row>
    <row r="983058" spans="1:1" x14ac:dyDescent="0.25">
      <c r="A983058" s="15" t="s">
        <v>8</v>
      </c>
    </row>
    <row r="983059" spans="1:1" x14ac:dyDescent="0.25">
      <c r="A983059" s="15" t="s">
        <v>9</v>
      </c>
    </row>
    <row r="983060" spans="1:1" x14ac:dyDescent="0.25">
      <c r="A983060" s="15" t="s">
        <v>10</v>
      </c>
    </row>
    <row r="983061" spans="1:1" x14ac:dyDescent="0.25">
      <c r="A983061" s="15" t="s">
        <v>11</v>
      </c>
    </row>
    <row r="983062" spans="1:1" x14ac:dyDescent="0.25">
      <c r="A983062" s="15" t="s">
        <v>12</v>
      </c>
    </row>
    <row r="983063" spans="1:1" x14ac:dyDescent="0.25">
      <c r="A983063" s="15" t="s">
        <v>13</v>
      </c>
    </row>
    <row r="983064" spans="1:1" x14ac:dyDescent="0.25">
      <c r="A983064" s="15" t="s">
        <v>14</v>
      </c>
    </row>
    <row r="983065" spans="1:1" x14ac:dyDescent="0.25">
      <c r="A983065" s="13" t="s">
        <v>31</v>
      </c>
    </row>
    <row r="983066" spans="1:1" x14ac:dyDescent="0.25">
      <c r="A983066" s="13" t="s">
        <v>88</v>
      </c>
    </row>
    <row r="983067" spans="1:1" x14ac:dyDescent="0.25">
      <c r="A983067" s="15" t="s">
        <v>30</v>
      </c>
    </row>
    <row r="983068" spans="1:1" x14ac:dyDescent="0.25">
      <c r="A983068" s="15" t="s">
        <v>26</v>
      </c>
    </row>
    <row r="983069" spans="1:1" x14ac:dyDescent="0.25">
      <c r="A983069" s="15" t="s">
        <v>27</v>
      </c>
    </row>
    <row r="983070" spans="1:1" x14ac:dyDescent="0.25">
      <c r="A983070" s="15" t="s">
        <v>28</v>
      </c>
    </row>
    <row r="983071" spans="1:1" x14ac:dyDescent="0.25">
      <c r="A983071" s="15" t="s">
        <v>90</v>
      </c>
    </row>
    <row r="983072" spans="1:1" x14ac:dyDescent="0.25">
      <c r="A983072" s="15" t="s">
        <v>91</v>
      </c>
    </row>
    <row r="983073" spans="1:1" x14ac:dyDescent="0.25">
      <c r="A983073" s="15" t="s">
        <v>186</v>
      </c>
    </row>
    <row r="983074" spans="1:1" x14ac:dyDescent="0.25">
      <c r="A983074" s="15" t="s">
        <v>187</v>
      </c>
    </row>
    <row r="983075" spans="1:1" x14ac:dyDescent="0.25">
      <c r="A983075" s="15" t="s">
        <v>188</v>
      </c>
    </row>
    <row r="983076" spans="1:1" x14ac:dyDescent="0.25">
      <c r="A983076" s="15" t="s">
        <v>189</v>
      </c>
    </row>
    <row r="983077" spans="1:1" x14ac:dyDescent="0.25">
      <c r="A983077" s="15" t="s">
        <v>190</v>
      </c>
    </row>
    <row r="983078" spans="1:1" x14ac:dyDescent="0.25">
      <c r="A983078" s="15" t="s">
        <v>191</v>
      </c>
    </row>
    <row r="983079" spans="1:1" x14ac:dyDescent="0.25">
      <c r="A983079" s="15" t="s">
        <v>192</v>
      </c>
    </row>
    <row r="983080" spans="1:1" x14ac:dyDescent="0.25">
      <c r="A983080" s="14" t="s">
        <v>48</v>
      </c>
    </row>
    <row r="983081" spans="1:1" x14ac:dyDescent="0.25">
      <c r="A983081" s="14" t="s">
        <v>120</v>
      </c>
    </row>
    <row r="983082" spans="1:1" x14ac:dyDescent="0.25">
      <c r="A983082" s="14" t="s">
        <v>87</v>
      </c>
    </row>
    <row r="983083" spans="1:1" x14ac:dyDescent="0.25">
      <c r="A983083" s="13" t="s">
        <v>21</v>
      </c>
    </row>
    <row r="983084" spans="1:1" x14ac:dyDescent="0.25">
      <c r="A983084" s="14" t="s">
        <v>93</v>
      </c>
    </row>
    <row r="983085" spans="1:1" x14ac:dyDescent="0.25">
      <c r="A983085" s="14" t="s">
        <v>94</v>
      </c>
    </row>
    <row r="983086" spans="1:1" x14ac:dyDescent="0.25">
      <c r="A983086" s="14" t="s">
        <v>100</v>
      </c>
    </row>
    <row r="983087" spans="1:1" x14ac:dyDescent="0.25">
      <c r="A983087" s="14" t="s">
        <v>101</v>
      </c>
    </row>
    <row r="983088" spans="1:1" x14ac:dyDescent="0.25">
      <c r="A983088" s="13" t="s">
        <v>24</v>
      </c>
    </row>
    <row r="983089" spans="1:1" x14ac:dyDescent="0.25">
      <c r="A983089" s="13" t="s">
        <v>84</v>
      </c>
    </row>
    <row r="983090" spans="1:1" x14ac:dyDescent="0.25">
      <c r="A983090" s="13" t="s">
        <v>107</v>
      </c>
    </row>
    <row r="983091" spans="1:1" x14ac:dyDescent="0.25">
      <c r="A983091" s="13" t="s">
        <v>102</v>
      </c>
    </row>
    <row r="983092" spans="1:1" x14ac:dyDescent="0.25">
      <c r="A983092" s="13" t="s">
        <v>103</v>
      </c>
    </row>
    <row r="983093" spans="1:1" x14ac:dyDescent="0.25">
      <c r="A983093" s="13" t="s">
        <v>104</v>
      </c>
    </row>
    <row r="983094" spans="1:1" x14ac:dyDescent="0.25">
      <c r="A983094" s="13" t="s">
        <v>105</v>
      </c>
    </row>
    <row r="983095" spans="1:1" x14ac:dyDescent="0.25">
      <c r="A983095" s="13" t="s">
        <v>106</v>
      </c>
    </row>
    <row r="999425" spans="1:1" x14ac:dyDescent="0.25">
      <c r="A999425" s="13" t="s">
        <v>0</v>
      </c>
    </row>
    <row r="999426" spans="1:1" x14ac:dyDescent="0.25">
      <c r="A999426" s="13" t="s">
        <v>126</v>
      </c>
    </row>
    <row r="999427" spans="1:1" x14ac:dyDescent="0.25">
      <c r="A999427" s="13" t="s">
        <v>1</v>
      </c>
    </row>
    <row r="999428" spans="1:1" x14ac:dyDescent="0.25">
      <c r="A999428" s="13" t="s">
        <v>2</v>
      </c>
    </row>
    <row r="999429" spans="1:1" x14ac:dyDescent="0.25">
      <c r="A999429" s="14" t="s">
        <v>25</v>
      </c>
    </row>
    <row r="999430" spans="1:1" x14ac:dyDescent="0.25">
      <c r="A999430" s="13" t="s">
        <v>127</v>
      </c>
    </row>
    <row r="999431" spans="1:1" x14ac:dyDescent="0.25">
      <c r="A999431" s="13" t="s">
        <v>128</v>
      </c>
    </row>
    <row r="999432" spans="1:1" x14ac:dyDescent="0.25">
      <c r="A999432" s="13" t="s">
        <v>89</v>
      </c>
    </row>
    <row r="999433" spans="1:1" x14ac:dyDescent="0.25">
      <c r="A999433" s="13" t="s">
        <v>22</v>
      </c>
    </row>
    <row r="999434" spans="1:1" x14ac:dyDescent="0.25">
      <c r="A999434" s="13" t="s">
        <v>3</v>
      </c>
    </row>
    <row r="999435" spans="1:1" x14ac:dyDescent="0.25">
      <c r="A999435" s="15" t="s">
        <v>96</v>
      </c>
    </row>
    <row r="999436" spans="1:1" x14ac:dyDescent="0.25">
      <c r="A999436" s="15" t="s">
        <v>95</v>
      </c>
    </row>
    <row r="999437" spans="1:1" x14ac:dyDescent="0.25">
      <c r="A999437" s="15" t="s">
        <v>4</v>
      </c>
    </row>
    <row r="999438" spans="1:1" x14ac:dyDescent="0.25">
      <c r="A999438" s="15" t="s">
        <v>119</v>
      </c>
    </row>
    <row r="999439" spans="1:1" x14ac:dyDescent="0.25">
      <c r="A999439" s="15" t="s">
        <v>5</v>
      </c>
    </row>
    <row r="999440" spans="1:1" x14ac:dyDescent="0.25">
      <c r="A999440" s="15" t="s">
        <v>6</v>
      </c>
    </row>
    <row r="999441" spans="1:1" x14ac:dyDescent="0.25">
      <c r="A999441" s="15" t="s">
        <v>7</v>
      </c>
    </row>
    <row r="999442" spans="1:1" x14ac:dyDescent="0.25">
      <c r="A999442" s="15" t="s">
        <v>8</v>
      </c>
    </row>
    <row r="999443" spans="1:1" x14ac:dyDescent="0.25">
      <c r="A999443" s="15" t="s">
        <v>9</v>
      </c>
    </row>
    <row r="999444" spans="1:1" x14ac:dyDescent="0.25">
      <c r="A999444" s="15" t="s">
        <v>10</v>
      </c>
    </row>
    <row r="999445" spans="1:1" x14ac:dyDescent="0.25">
      <c r="A999445" s="15" t="s">
        <v>11</v>
      </c>
    </row>
    <row r="999446" spans="1:1" x14ac:dyDescent="0.25">
      <c r="A999446" s="15" t="s">
        <v>12</v>
      </c>
    </row>
    <row r="999447" spans="1:1" x14ac:dyDescent="0.25">
      <c r="A999447" s="15" t="s">
        <v>13</v>
      </c>
    </row>
    <row r="999448" spans="1:1" x14ac:dyDescent="0.25">
      <c r="A999448" s="15" t="s">
        <v>14</v>
      </c>
    </row>
    <row r="999449" spans="1:1" x14ac:dyDescent="0.25">
      <c r="A999449" s="13" t="s">
        <v>31</v>
      </c>
    </row>
    <row r="999450" spans="1:1" x14ac:dyDescent="0.25">
      <c r="A999450" s="13" t="s">
        <v>88</v>
      </c>
    </row>
    <row r="999451" spans="1:1" x14ac:dyDescent="0.25">
      <c r="A999451" s="15" t="s">
        <v>30</v>
      </c>
    </row>
    <row r="999452" spans="1:1" x14ac:dyDescent="0.25">
      <c r="A999452" s="15" t="s">
        <v>26</v>
      </c>
    </row>
    <row r="999453" spans="1:1" x14ac:dyDescent="0.25">
      <c r="A999453" s="15" t="s">
        <v>27</v>
      </c>
    </row>
    <row r="999454" spans="1:1" x14ac:dyDescent="0.25">
      <c r="A999454" s="15" t="s">
        <v>28</v>
      </c>
    </row>
    <row r="999455" spans="1:1" x14ac:dyDescent="0.25">
      <c r="A999455" s="15" t="s">
        <v>90</v>
      </c>
    </row>
    <row r="999456" spans="1:1" x14ac:dyDescent="0.25">
      <c r="A999456" s="15" t="s">
        <v>91</v>
      </c>
    </row>
    <row r="999457" spans="1:1" x14ac:dyDescent="0.25">
      <c r="A999457" s="15" t="s">
        <v>186</v>
      </c>
    </row>
    <row r="999458" spans="1:1" x14ac:dyDescent="0.25">
      <c r="A999458" s="15" t="s">
        <v>187</v>
      </c>
    </row>
    <row r="999459" spans="1:1" x14ac:dyDescent="0.25">
      <c r="A999459" s="15" t="s">
        <v>188</v>
      </c>
    </row>
    <row r="999460" spans="1:1" x14ac:dyDescent="0.25">
      <c r="A999460" s="15" t="s">
        <v>189</v>
      </c>
    </row>
    <row r="999461" spans="1:1" x14ac:dyDescent="0.25">
      <c r="A999461" s="15" t="s">
        <v>190</v>
      </c>
    </row>
    <row r="999462" spans="1:1" x14ac:dyDescent="0.25">
      <c r="A999462" s="15" t="s">
        <v>191</v>
      </c>
    </row>
    <row r="999463" spans="1:1" x14ac:dyDescent="0.25">
      <c r="A999463" s="15" t="s">
        <v>192</v>
      </c>
    </row>
    <row r="999464" spans="1:1" x14ac:dyDescent="0.25">
      <c r="A999464" s="14" t="s">
        <v>48</v>
      </c>
    </row>
    <row r="999465" spans="1:1" x14ac:dyDescent="0.25">
      <c r="A999465" s="14" t="s">
        <v>120</v>
      </c>
    </row>
    <row r="999466" spans="1:1" x14ac:dyDescent="0.25">
      <c r="A999466" s="14" t="s">
        <v>87</v>
      </c>
    </row>
    <row r="999467" spans="1:1" x14ac:dyDescent="0.25">
      <c r="A999467" s="13" t="s">
        <v>21</v>
      </c>
    </row>
    <row r="999468" spans="1:1" x14ac:dyDescent="0.25">
      <c r="A999468" s="14" t="s">
        <v>93</v>
      </c>
    </row>
    <row r="999469" spans="1:1" x14ac:dyDescent="0.25">
      <c r="A999469" s="14" t="s">
        <v>94</v>
      </c>
    </row>
    <row r="999470" spans="1:1" x14ac:dyDescent="0.25">
      <c r="A999470" s="14" t="s">
        <v>100</v>
      </c>
    </row>
    <row r="999471" spans="1:1" x14ac:dyDescent="0.25">
      <c r="A999471" s="14" t="s">
        <v>101</v>
      </c>
    </row>
    <row r="999472" spans="1:1" x14ac:dyDescent="0.25">
      <c r="A999472" s="13" t="s">
        <v>24</v>
      </c>
    </row>
    <row r="999473" spans="1:1" x14ac:dyDescent="0.25">
      <c r="A999473" s="13" t="s">
        <v>84</v>
      </c>
    </row>
    <row r="999474" spans="1:1" x14ac:dyDescent="0.25">
      <c r="A999474" s="13" t="s">
        <v>107</v>
      </c>
    </row>
    <row r="999475" spans="1:1" x14ac:dyDescent="0.25">
      <c r="A999475" s="13" t="s">
        <v>102</v>
      </c>
    </row>
    <row r="999476" spans="1:1" x14ac:dyDescent="0.25">
      <c r="A999476" s="13" t="s">
        <v>103</v>
      </c>
    </row>
    <row r="999477" spans="1:1" x14ac:dyDescent="0.25">
      <c r="A999477" s="13" t="s">
        <v>104</v>
      </c>
    </row>
    <row r="999478" spans="1:1" x14ac:dyDescent="0.25">
      <c r="A999478" s="13" t="s">
        <v>105</v>
      </c>
    </row>
    <row r="999479" spans="1:1" x14ac:dyDescent="0.25">
      <c r="A999479" s="13" t="s">
        <v>106</v>
      </c>
    </row>
    <row r="1015809" spans="1:1" x14ac:dyDescent="0.25">
      <c r="A1015809" s="13" t="s">
        <v>0</v>
      </c>
    </row>
    <row r="1015810" spans="1:1" x14ac:dyDescent="0.25">
      <c r="A1015810" s="13" t="s">
        <v>126</v>
      </c>
    </row>
    <row r="1015811" spans="1:1" x14ac:dyDescent="0.25">
      <c r="A1015811" s="13" t="s">
        <v>1</v>
      </c>
    </row>
    <row r="1015812" spans="1:1" x14ac:dyDescent="0.25">
      <c r="A1015812" s="13" t="s">
        <v>2</v>
      </c>
    </row>
    <row r="1015813" spans="1:1" x14ac:dyDescent="0.25">
      <c r="A1015813" s="14" t="s">
        <v>25</v>
      </c>
    </row>
    <row r="1015814" spans="1:1" x14ac:dyDescent="0.25">
      <c r="A1015814" s="13" t="s">
        <v>127</v>
      </c>
    </row>
    <row r="1015815" spans="1:1" x14ac:dyDescent="0.25">
      <c r="A1015815" s="13" t="s">
        <v>128</v>
      </c>
    </row>
    <row r="1015816" spans="1:1" x14ac:dyDescent="0.25">
      <c r="A1015816" s="13" t="s">
        <v>89</v>
      </c>
    </row>
    <row r="1015817" spans="1:1" x14ac:dyDescent="0.25">
      <c r="A1015817" s="13" t="s">
        <v>22</v>
      </c>
    </row>
    <row r="1015818" spans="1:1" x14ac:dyDescent="0.25">
      <c r="A1015818" s="13" t="s">
        <v>3</v>
      </c>
    </row>
    <row r="1015819" spans="1:1" x14ac:dyDescent="0.25">
      <c r="A1015819" s="15" t="s">
        <v>96</v>
      </c>
    </row>
    <row r="1015820" spans="1:1" x14ac:dyDescent="0.25">
      <c r="A1015820" s="15" t="s">
        <v>95</v>
      </c>
    </row>
    <row r="1015821" spans="1:1" x14ac:dyDescent="0.25">
      <c r="A1015821" s="15" t="s">
        <v>4</v>
      </c>
    </row>
    <row r="1015822" spans="1:1" x14ac:dyDescent="0.25">
      <c r="A1015822" s="15" t="s">
        <v>119</v>
      </c>
    </row>
    <row r="1015823" spans="1:1" x14ac:dyDescent="0.25">
      <c r="A1015823" s="15" t="s">
        <v>5</v>
      </c>
    </row>
    <row r="1015824" spans="1:1" x14ac:dyDescent="0.25">
      <c r="A1015824" s="15" t="s">
        <v>6</v>
      </c>
    </row>
    <row r="1015825" spans="1:1" x14ac:dyDescent="0.25">
      <c r="A1015825" s="15" t="s">
        <v>7</v>
      </c>
    </row>
    <row r="1015826" spans="1:1" x14ac:dyDescent="0.25">
      <c r="A1015826" s="15" t="s">
        <v>8</v>
      </c>
    </row>
    <row r="1015827" spans="1:1" x14ac:dyDescent="0.25">
      <c r="A1015827" s="15" t="s">
        <v>9</v>
      </c>
    </row>
    <row r="1015828" spans="1:1" x14ac:dyDescent="0.25">
      <c r="A1015828" s="15" t="s">
        <v>10</v>
      </c>
    </row>
    <row r="1015829" spans="1:1" x14ac:dyDescent="0.25">
      <c r="A1015829" s="15" t="s">
        <v>11</v>
      </c>
    </row>
    <row r="1015830" spans="1:1" x14ac:dyDescent="0.25">
      <c r="A1015830" s="15" t="s">
        <v>12</v>
      </c>
    </row>
    <row r="1015831" spans="1:1" x14ac:dyDescent="0.25">
      <c r="A1015831" s="15" t="s">
        <v>13</v>
      </c>
    </row>
    <row r="1015832" spans="1:1" x14ac:dyDescent="0.25">
      <c r="A1015832" s="15" t="s">
        <v>14</v>
      </c>
    </row>
    <row r="1015833" spans="1:1" x14ac:dyDescent="0.25">
      <c r="A1015833" s="13" t="s">
        <v>31</v>
      </c>
    </row>
    <row r="1015834" spans="1:1" x14ac:dyDescent="0.25">
      <c r="A1015834" s="13" t="s">
        <v>88</v>
      </c>
    </row>
    <row r="1015835" spans="1:1" x14ac:dyDescent="0.25">
      <c r="A1015835" s="15" t="s">
        <v>30</v>
      </c>
    </row>
    <row r="1015836" spans="1:1" x14ac:dyDescent="0.25">
      <c r="A1015836" s="15" t="s">
        <v>26</v>
      </c>
    </row>
    <row r="1015837" spans="1:1" x14ac:dyDescent="0.25">
      <c r="A1015837" s="15" t="s">
        <v>27</v>
      </c>
    </row>
    <row r="1015838" spans="1:1" x14ac:dyDescent="0.25">
      <c r="A1015838" s="15" t="s">
        <v>28</v>
      </c>
    </row>
    <row r="1015839" spans="1:1" x14ac:dyDescent="0.25">
      <c r="A1015839" s="15" t="s">
        <v>90</v>
      </c>
    </row>
    <row r="1015840" spans="1:1" x14ac:dyDescent="0.25">
      <c r="A1015840" s="15" t="s">
        <v>91</v>
      </c>
    </row>
    <row r="1015841" spans="1:1" x14ac:dyDescent="0.25">
      <c r="A1015841" s="15" t="s">
        <v>186</v>
      </c>
    </row>
    <row r="1015842" spans="1:1" x14ac:dyDescent="0.25">
      <c r="A1015842" s="15" t="s">
        <v>187</v>
      </c>
    </row>
    <row r="1015843" spans="1:1" x14ac:dyDescent="0.25">
      <c r="A1015843" s="15" t="s">
        <v>188</v>
      </c>
    </row>
    <row r="1015844" spans="1:1" x14ac:dyDescent="0.25">
      <c r="A1015844" s="15" t="s">
        <v>189</v>
      </c>
    </row>
    <row r="1015845" spans="1:1" x14ac:dyDescent="0.25">
      <c r="A1015845" s="15" t="s">
        <v>190</v>
      </c>
    </row>
    <row r="1015846" spans="1:1" x14ac:dyDescent="0.25">
      <c r="A1015846" s="15" t="s">
        <v>191</v>
      </c>
    </row>
    <row r="1015847" spans="1:1" x14ac:dyDescent="0.25">
      <c r="A1015847" s="15" t="s">
        <v>192</v>
      </c>
    </row>
    <row r="1015848" spans="1:1" x14ac:dyDescent="0.25">
      <c r="A1015848" s="14" t="s">
        <v>48</v>
      </c>
    </row>
    <row r="1015849" spans="1:1" x14ac:dyDescent="0.25">
      <c r="A1015849" s="14" t="s">
        <v>120</v>
      </c>
    </row>
    <row r="1015850" spans="1:1" x14ac:dyDescent="0.25">
      <c r="A1015850" s="14" t="s">
        <v>87</v>
      </c>
    </row>
    <row r="1015851" spans="1:1" x14ac:dyDescent="0.25">
      <c r="A1015851" s="13" t="s">
        <v>21</v>
      </c>
    </row>
    <row r="1015852" spans="1:1" x14ac:dyDescent="0.25">
      <c r="A1015852" s="14" t="s">
        <v>93</v>
      </c>
    </row>
    <row r="1015853" spans="1:1" x14ac:dyDescent="0.25">
      <c r="A1015853" s="14" t="s">
        <v>94</v>
      </c>
    </row>
    <row r="1015854" spans="1:1" x14ac:dyDescent="0.25">
      <c r="A1015854" s="14" t="s">
        <v>100</v>
      </c>
    </row>
    <row r="1015855" spans="1:1" x14ac:dyDescent="0.25">
      <c r="A1015855" s="14" t="s">
        <v>101</v>
      </c>
    </row>
    <row r="1015856" spans="1:1" x14ac:dyDescent="0.25">
      <c r="A1015856" s="13" t="s">
        <v>24</v>
      </c>
    </row>
    <row r="1015857" spans="1:1" x14ac:dyDescent="0.25">
      <c r="A1015857" s="13" t="s">
        <v>84</v>
      </c>
    </row>
    <row r="1015858" spans="1:1" x14ac:dyDescent="0.25">
      <c r="A1015858" s="13" t="s">
        <v>107</v>
      </c>
    </row>
    <row r="1015859" spans="1:1" x14ac:dyDescent="0.25">
      <c r="A1015859" s="13" t="s">
        <v>102</v>
      </c>
    </row>
    <row r="1015860" spans="1:1" x14ac:dyDescent="0.25">
      <c r="A1015860" s="13" t="s">
        <v>103</v>
      </c>
    </row>
    <row r="1015861" spans="1:1" x14ac:dyDescent="0.25">
      <c r="A1015861" s="13" t="s">
        <v>104</v>
      </c>
    </row>
    <row r="1015862" spans="1:1" x14ac:dyDescent="0.25">
      <c r="A1015862" s="13" t="s">
        <v>105</v>
      </c>
    </row>
    <row r="1015863" spans="1:1" x14ac:dyDescent="0.25">
      <c r="A1015863" s="13" t="s">
        <v>106</v>
      </c>
    </row>
    <row r="1032193" spans="1:1" x14ac:dyDescent="0.25">
      <c r="A1032193" s="13" t="s">
        <v>0</v>
      </c>
    </row>
    <row r="1032194" spans="1:1" x14ac:dyDescent="0.25">
      <c r="A1032194" s="13" t="s">
        <v>126</v>
      </c>
    </row>
    <row r="1032195" spans="1:1" x14ac:dyDescent="0.25">
      <c r="A1032195" s="13" t="s">
        <v>1</v>
      </c>
    </row>
    <row r="1032196" spans="1:1" x14ac:dyDescent="0.25">
      <c r="A1032196" s="13" t="s">
        <v>2</v>
      </c>
    </row>
    <row r="1032197" spans="1:1" x14ac:dyDescent="0.25">
      <c r="A1032197" s="14" t="s">
        <v>25</v>
      </c>
    </row>
    <row r="1032198" spans="1:1" x14ac:dyDescent="0.25">
      <c r="A1032198" s="13" t="s">
        <v>127</v>
      </c>
    </row>
    <row r="1032199" spans="1:1" x14ac:dyDescent="0.25">
      <c r="A1032199" s="13" t="s">
        <v>128</v>
      </c>
    </row>
    <row r="1032200" spans="1:1" x14ac:dyDescent="0.25">
      <c r="A1032200" s="13" t="s">
        <v>89</v>
      </c>
    </row>
    <row r="1032201" spans="1:1" x14ac:dyDescent="0.25">
      <c r="A1032201" s="13" t="s">
        <v>22</v>
      </c>
    </row>
    <row r="1032202" spans="1:1" x14ac:dyDescent="0.25">
      <c r="A1032202" s="13" t="s">
        <v>3</v>
      </c>
    </row>
    <row r="1032203" spans="1:1" x14ac:dyDescent="0.25">
      <c r="A1032203" s="15" t="s">
        <v>96</v>
      </c>
    </row>
    <row r="1032204" spans="1:1" x14ac:dyDescent="0.25">
      <c r="A1032204" s="15" t="s">
        <v>95</v>
      </c>
    </row>
    <row r="1032205" spans="1:1" x14ac:dyDescent="0.25">
      <c r="A1032205" s="15" t="s">
        <v>4</v>
      </c>
    </row>
    <row r="1032206" spans="1:1" x14ac:dyDescent="0.25">
      <c r="A1032206" s="15" t="s">
        <v>119</v>
      </c>
    </row>
    <row r="1032207" spans="1:1" x14ac:dyDescent="0.25">
      <c r="A1032207" s="15" t="s">
        <v>5</v>
      </c>
    </row>
    <row r="1032208" spans="1:1" x14ac:dyDescent="0.25">
      <c r="A1032208" s="15" t="s">
        <v>6</v>
      </c>
    </row>
    <row r="1032209" spans="1:1" x14ac:dyDescent="0.25">
      <c r="A1032209" s="15" t="s">
        <v>7</v>
      </c>
    </row>
    <row r="1032210" spans="1:1" x14ac:dyDescent="0.25">
      <c r="A1032210" s="15" t="s">
        <v>8</v>
      </c>
    </row>
    <row r="1032211" spans="1:1" x14ac:dyDescent="0.25">
      <c r="A1032211" s="15" t="s">
        <v>9</v>
      </c>
    </row>
    <row r="1032212" spans="1:1" x14ac:dyDescent="0.25">
      <c r="A1032212" s="15" t="s">
        <v>10</v>
      </c>
    </row>
    <row r="1032213" spans="1:1" x14ac:dyDescent="0.25">
      <c r="A1032213" s="15" t="s">
        <v>11</v>
      </c>
    </row>
    <row r="1032214" spans="1:1" x14ac:dyDescent="0.25">
      <c r="A1032214" s="15" t="s">
        <v>12</v>
      </c>
    </row>
    <row r="1032215" spans="1:1" x14ac:dyDescent="0.25">
      <c r="A1032215" s="15" t="s">
        <v>13</v>
      </c>
    </row>
    <row r="1032216" spans="1:1" x14ac:dyDescent="0.25">
      <c r="A1032216" s="15" t="s">
        <v>14</v>
      </c>
    </row>
    <row r="1032217" spans="1:1" x14ac:dyDescent="0.25">
      <c r="A1032217" s="13" t="s">
        <v>31</v>
      </c>
    </row>
    <row r="1032218" spans="1:1" x14ac:dyDescent="0.25">
      <c r="A1032218" s="13" t="s">
        <v>88</v>
      </c>
    </row>
    <row r="1032219" spans="1:1" x14ac:dyDescent="0.25">
      <c r="A1032219" s="15" t="s">
        <v>30</v>
      </c>
    </row>
    <row r="1032220" spans="1:1" x14ac:dyDescent="0.25">
      <c r="A1032220" s="15" t="s">
        <v>26</v>
      </c>
    </row>
    <row r="1032221" spans="1:1" x14ac:dyDescent="0.25">
      <c r="A1032221" s="15" t="s">
        <v>27</v>
      </c>
    </row>
    <row r="1032222" spans="1:1" x14ac:dyDescent="0.25">
      <c r="A1032222" s="15" t="s">
        <v>28</v>
      </c>
    </row>
    <row r="1032223" spans="1:1" x14ac:dyDescent="0.25">
      <c r="A1032223" s="15" t="s">
        <v>90</v>
      </c>
    </row>
    <row r="1032224" spans="1:1" x14ac:dyDescent="0.25">
      <c r="A1032224" s="15" t="s">
        <v>91</v>
      </c>
    </row>
    <row r="1032225" spans="1:1" x14ac:dyDescent="0.25">
      <c r="A1032225" s="15" t="s">
        <v>186</v>
      </c>
    </row>
    <row r="1032226" spans="1:1" x14ac:dyDescent="0.25">
      <c r="A1032226" s="15" t="s">
        <v>187</v>
      </c>
    </row>
    <row r="1032227" spans="1:1" x14ac:dyDescent="0.25">
      <c r="A1032227" s="15" t="s">
        <v>188</v>
      </c>
    </row>
    <row r="1032228" spans="1:1" x14ac:dyDescent="0.25">
      <c r="A1032228" s="15" t="s">
        <v>189</v>
      </c>
    </row>
    <row r="1032229" spans="1:1" x14ac:dyDescent="0.25">
      <c r="A1032229" s="15" t="s">
        <v>190</v>
      </c>
    </row>
    <row r="1032230" spans="1:1" x14ac:dyDescent="0.25">
      <c r="A1032230" s="15" t="s">
        <v>191</v>
      </c>
    </row>
    <row r="1032231" spans="1:1" x14ac:dyDescent="0.25">
      <c r="A1032231" s="15" t="s">
        <v>192</v>
      </c>
    </row>
    <row r="1032232" spans="1:1" x14ac:dyDescent="0.25">
      <c r="A1032232" s="14" t="s">
        <v>48</v>
      </c>
    </row>
    <row r="1032233" spans="1:1" x14ac:dyDescent="0.25">
      <c r="A1032233" s="14" t="s">
        <v>120</v>
      </c>
    </row>
    <row r="1032234" spans="1:1" x14ac:dyDescent="0.25">
      <c r="A1032234" s="14" t="s">
        <v>87</v>
      </c>
    </row>
    <row r="1032235" spans="1:1" x14ac:dyDescent="0.25">
      <c r="A1032235" s="13" t="s">
        <v>21</v>
      </c>
    </row>
    <row r="1032236" spans="1:1" x14ac:dyDescent="0.25">
      <c r="A1032236" s="14" t="s">
        <v>93</v>
      </c>
    </row>
    <row r="1032237" spans="1:1" x14ac:dyDescent="0.25">
      <c r="A1032237" s="14" t="s">
        <v>94</v>
      </c>
    </row>
    <row r="1032238" spans="1:1" x14ac:dyDescent="0.25">
      <c r="A1032238" s="14" t="s">
        <v>100</v>
      </c>
    </row>
    <row r="1032239" spans="1:1" x14ac:dyDescent="0.25">
      <c r="A1032239" s="14" t="s">
        <v>101</v>
      </c>
    </row>
    <row r="1032240" spans="1:1" x14ac:dyDescent="0.25">
      <c r="A1032240" s="13" t="s">
        <v>24</v>
      </c>
    </row>
    <row r="1032241" spans="1:1" x14ac:dyDescent="0.25">
      <c r="A1032241" s="13" t="s">
        <v>84</v>
      </c>
    </row>
    <row r="1032242" spans="1:1" x14ac:dyDescent="0.25">
      <c r="A1032242" s="13" t="s">
        <v>107</v>
      </c>
    </row>
    <row r="1032243" spans="1:1" x14ac:dyDescent="0.25">
      <c r="A1032243" s="13" t="s">
        <v>102</v>
      </c>
    </row>
    <row r="1032244" spans="1:1" x14ac:dyDescent="0.25">
      <c r="A1032244" s="13" t="s">
        <v>103</v>
      </c>
    </row>
    <row r="1032245" spans="1:1" x14ac:dyDescent="0.25">
      <c r="A1032245" s="13" t="s">
        <v>104</v>
      </c>
    </row>
    <row r="1032246" spans="1:1" x14ac:dyDescent="0.25">
      <c r="A1032246" s="13" t="s">
        <v>105</v>
      </c>
    </row>
    <row r="1032247" spans="1:1" x14ac:dyDescent="0.25">
      <c r="A1032247"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80"/>
  <sheetViews>
    <sheetView workbookViewId="0">
      <pane ySplit="1" topLeftCell="A2" activePane="bottomLeft" state="frozen"/>
      <selection pane="bottomLeft" activeCell="B4" sqref="B4:H4"/>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2021-02-11T00:11:45Z</dcterms:modified>
</cp:coreProperties>
</file>