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EE61C95F-504D-4456-880E-D4D8CEE7D57C}"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5" i="1" l="1"/>
  <c r="AJ65" i="1"/>
  <c r="AK65" i="1"/>
  <c r="AL65" i="1"/>
  <c r="AM65" i="1"/>
  <c r="AN65" i="1"/>
  <c r="AH65" i="1"/>
  <c r="AG65" i="1"/>
  <c r="AF65" i="1"/>
  <c r="AE65" i="1"/>
  <c r="AD65" i="1"/>
  <c r="AC65" i="1"/>
  <c r="AB65" i="1"/>
  <c r="L65" i="1"/>
  <c r="M65" i="1"/>
  <c r="AI64" i="1"/>
  <c r="AJ64" i="1"/>
  <c r="AK64" i="1"/>
  <c r="AL64" i="1"/>
  <c r="AM64" i="1"/>
  <c r="AN64" i="1"/>
  <c r="AH64" i="1"/>
  <c r="AG64" i="1"/>
  <c r="AF64" i="1"/>
  <c r="AE64" i="1"/>
  <c r="AD64" i="1"/>
  <c r="AC64" i="1"/>
  <c r="AB64" i="1"/>
  <c r="C159" i="4"/>
  <c r="D159" i="4"/>
  <c r="E159" i="4"/>
  <c r="F159" i="4"/>
  <c r="G159" i="4"/>
  <c r="H159" i="4"/>
  <c r="B159" i="4"/>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<sst xmlns="http://schemas.openxmlformats.org/spreadsheetml/2006/main" count="4072" uniqueCount="431">
  <si>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</si>
  <si>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</si>
  <si>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</si>
  <si>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</si>
  <si>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</si>
  <si>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</si>
  <si>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</si>
  <si>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</si>
  <si>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</si>
  <si>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</si>
  <si>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</si>
  <si>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</si>
  <si>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</si>
  <si>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</si>
  <si>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</si>
  <si>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</si>
  <si>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</si>
  <si>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</si>
  <si>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</si>
  <si>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</si>
  <si>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</si>
  <si>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</si>
  <si>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</si>
  <si>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</si>
  <si>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</si>
  <si>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</si>
  <si>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</si>
  <si>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</si>
  <si>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</si>
  <si>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</si>
  <si>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</si>
  <si>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</si>
  <si>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</si>
  <si>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</si>
  <si>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</si>
  <si>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</si>
  <si>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</si>
  <si>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</si>
  <si>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</si>
  <si>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</si>
  <si>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</si>
  <si>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</si>
  <si>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</si>
  <si>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</si>
  <si>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</si>
  <si>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</si>
  <si>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</si>
  <si>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</si>
  <si>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</si>
  <si>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</si>
  <si>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</si>
  <si>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</si>
  <si>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</si>
  <si>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</si>
  <si>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</si>
  <si>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</si>
  <si>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</si>
  <si>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</si>
  <si>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</si>
  <si>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</si>
  <si>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</si>
  <si>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</si>
  <si>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</si>
  <si>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</si>
  <si>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</si>
  <si>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</si>
  <si>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</si>
  <si>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</si>
  <si>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</si>
  <si>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</si>
  <si>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</si>
  <si>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</si>
  <si>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</si>
  <si>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</si>
  <si>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</si>
  <si>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</si>
  <si>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</si>
  <si>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</si>
  <si>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</si>
  <si>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</si>
  <si>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</si>
  <si>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</si>
  <si>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</si>
  <si>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</si>
  <si>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</si>
  <si>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</si>
  <si>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</si>
  <si>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</si>
  <si>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</si>
  <si>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</si>
  <si>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</si>
  <si>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</si>
  <si>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</si>
  <si>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</si>
  <si>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</si>
  <si>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</si>
  <si>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</si>
  <si>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</si>
  <si>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</si>
  <si>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</si>
  <si>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</si>
  <si>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</si>
  <si>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</si>
  <si>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</si>
  <si>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</si>
  <si>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</si>
  <si>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</si>
  <si>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</si>
  <si>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</si>
  <si>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</si>
  <si>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</si>
  <si>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</si>
  <si>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</si>
  <si>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</si>
  <si>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</si>
  <si>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</si>
  <si>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</si>
  <si>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</si>
  <si>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</si>
  <si>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</si>
  <si>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</si>
  <si>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</si>
  <si>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</si>
  <si>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</si>
  <si>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</si>
  <si>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</si>
  <si>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</si>
  <si>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</si>
  <si>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</si>
  <si>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</si>
  <si>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</si>
  <si>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</si>
  <si>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</si>
  <si>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</si>
  <si>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</si>
  <si>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</si>
  <si>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</si>
  <si>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</si>
  <si>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</si>
  <si>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</si>
  <si>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</si>
  <si>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</si>
  <si>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</si>
  <si>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</si>
  <si>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</si>
  <si>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</si>
  <si>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</si>
  <si>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</si>
  <si>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</si>
  <si>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</si>
  <si>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</si>
  <si>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</si>
  <si>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</si>
  <si>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</si>
  <si>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</si>
  <si>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</si>
  <si>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</si>
  <si>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</si>
  <si>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</si>
  <si>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</si>
  <si>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</si>
  <si>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</si>
  <si>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</si>
  <si>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</si>
  <si>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</si>
  <si>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</si>
  <si>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</si>
  <si>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</si>
  <si>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</si>
  <si>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</si>
  <si>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</si>
  <si>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</si>
  <si>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</si>
  <si>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</si>
  <si>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</si>
  <si>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</si>
  <si>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</si>
  <si>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</si>
  <si>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</si>
  <si>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</si>
  <si>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</si>
  <si>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</si>
  <si>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</si>
  <si>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</si>
  <si>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</si>
  <si>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</si>
  <si>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</si>
  <si>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</si>
  <si>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</si>
  <si>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</si>
  <si>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</si>
  <si>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</si>
  <si>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</si>
  <si>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</si>
  <si>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</si>
  <si>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</si>
  <si>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</si>
  <si>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</si>
  <si>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</si>
  <si>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</si>
  <si>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</si>
  <si>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</si>
  <si>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</si>
  <si>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</si>
  <si>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</si>
  <si>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</si>
  <si>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</si>
  <si>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</si>
  <si>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</si>
  <si>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</si>
  <si>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</si>
  <si>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</si>
  <si>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</si>
  <si>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</si>
  <si>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</si>
  <si>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</si>
  <si>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</si>
  <si>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</si>
  <si>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</si>
  <si>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</si>
  <si>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</si>
  <si>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</si>
  <si>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</si>
  <si>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</si>
  <si>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</si>
  <si>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</si>
  <si>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</si>
  <si>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</si>
  <si>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</si>
  <si>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</si>
  <si>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</si>
  <si>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</si>
  <si>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</si>
  <si>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</si>
  <si>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</si>
  <si>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</si>
  <si>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</si>
  <si>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</si>
  <si>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</si>
  <si>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</si>
  <si>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</si>
  <si>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</si>
  <si>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</si>
  <si>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</si>
  <si>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</si>
  <si>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</si>
  <si>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</si>
  <si>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</si>
  <si>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</si>
  <si>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</si>
  <si>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</si>
  <si>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</si>
  <si>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</si>
  <si>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</si>
  <si>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</si>
  <si>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</si>
  <si>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</si>
  <si>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</si>
  <si>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</si>
  <si>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</si>
  <si>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</si>
  <si>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</si>
  <si>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</si>
  <si>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</si>
  <si>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</si>
  <si>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</si>
  <si>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</si>
  <si>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</si>
  <si>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</si>
  <si>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</si>
  <si>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</si>
  <si>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</si>
  <si>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</si>
  <si>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</si>
  <si>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</si>
  <si>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</si>
  <si>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</si>
  <si>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</si>
  <si>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</si>
  <si>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</si>
  <si>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</si>
  <si>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</si>
  <si>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</si>
  <si>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</si>
  <si>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</si>
  <si>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</si>
  <si>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</si>
  <si>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</si>
  <si>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</si>
  <si>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</si>
  <si>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</si>
  <si>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</si>
  <si>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</si>
  <si>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</si>
  <si>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</si>
  <si>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</si>
  <si>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</si>
  <si>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</si>
  <si>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</si>
  <si>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</si>
  <si>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</si>
  <si>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</si>
  <si>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</si>
  <si>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</si>
  <si>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</si>
  <si>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</si>
  <si>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</si>
  <si>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</si>
  <si>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</si>
  <si>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</si>
  <si>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</si>
  <si>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</si>
  <si>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</si>
  <si>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</si>
  <si>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</si>
  <si>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</si>
  <si>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</si>
  <si>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</si>
  <si>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</si>
  <si>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</si>
  <si>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</si>
  <si>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</si>
  <si>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</si>
  <si>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</si>
  <si>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</si>
  <si>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</si>
  <si>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</si>
  <si>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</si>
  <si>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</si>
  <si>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</si>
  <si>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</si>
  <si>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</si>
  <si>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</si>
  <si>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</si>
  <si>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</si>
  <si>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</si>
  <si>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</si>
  <si>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</si>
  <si>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</si>
  <si>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</si>
  <si>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</si>
  <si>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</si>
  <si>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</si>
  <si>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</si>
  <si>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</si>
  <si>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</si>
  <si>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</si>
  <si>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</si>
  <si>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</si>
  <si>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</si>
  <si>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</si>
  <si>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</si>
  <si>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</si>
  <si>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</si>
  <si>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</si>
  <si>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</si>
  <si>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</si>
  <si>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</si>
  <si>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</si>
  <si>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</si>
  <si>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</si>
  <si>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</si>
  <si>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</si>
  <si>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</si>
  <si>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</si>
  <si>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</si>
  <si>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</si>
  <si>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</si>
  <si>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</si>
  <si>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</si>
  <si>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</si>
  <si>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</si>
  <si>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</si>
  <si>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</si>
  <si>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</si>
  <si>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</si>
  <si>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</si>
  <si>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</si>
  <si>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</si>
  <si>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</si>
  <si>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</si>
  <si>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</si>
  <si>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</si>
  <si>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</si>
  <si>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</si>
  <si>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</si>
  <si>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</si>
  <si>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</si>
  <si>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</si>
  <si>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</si>
  <si>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</si>
  <si>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</si>
  <si>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</si>
  <si>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</si>
  <si>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</si>
  <si>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</si>
  <si>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</si>
  <si>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</si>
  <si>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</si>
  <si>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</si>
  <si>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</si>
  <si>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</si>
  <si>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</si>
  <si>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</si>
  <si>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</si>
  <si>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</si>
  <si>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</si>
  <si>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</si>
  <si>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</si>
  <si>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</si>
  <si>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</si>
  <si>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</si>
  <si>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</si>
  <si>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</si>
  <si>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</si>
  <si>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</si>
  <si>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</si>
  <si>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</si>
  <si>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</si>
  <si>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</si>
  <si>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</si>
  <si>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</si>
  <si>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</si>
  <si>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</si>
  <si>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</si>
  <si>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</si>
  <si>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</si>
  <si>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</si>
  <si>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</si>
  <si>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t>
  </si>
  <si>
    <t xml:space="preserve">1 serving pea protein
(120	2	0	18	6	1	360)
2 tbs cocoa
(20	1	0	2	6	2	0)
1/2 cup frozen blueberries
(42	0	0	1	13	2	1)
1 banana
(105	0	0	1	27	3	1)
bowl of pasta Lunch
(458.5	11.2125	2.2125	23.575	71.675	12.275	602.75)
bowl of pasta dinner
(458.5	11.2125	2.2125	23.575	71.675	12.275	602.75)
=120+20+42+105+458.5+458.5
=2+1+0+0+11.2+11.2
=0+0+0+0+2.2+2.2
=18+2+1+1+23.6+23.6
=6+6+13+27+71.7+71.7
=1+2+2+3+12.3+12.3
=360+0+1+1+602.8+602.8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</si>
</sst>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52" activePane="bottomLeft" state="frozen"/>
      <selection activeCell="O1" sqref="O1"/>
      <selection pane="bottomLeft" activeCell="AN66" sqref="AN6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5" si="1">$AC3/$AB3</f>
        <v>1.8795539033457251E-2</v>
      </c>
      <c r="AJ3" s="6">
        <f t="shared" ref="AJ3:AJ65" si="2">$AD3/$AB3</f>
        <v>1.3085501858736059E-2</v>
      </c>
      <c r="AK3" s="6">
        <f t="shared" ref="AK3:AK65" si="3">$AE3/$AB3</f>
        <v>3.0810408921933083E-2</v>
      </c>
      <c r="AL3" s="6">
        <f t="shared" ref="AL3:AL65" si="4">$AF3/$AB3</f>
        <v>0.16981412639405205</v>
      </c>
      <c r="AM3" s="6">
        <f t="shared" ref="AM3:AM65" si="5">$AG3/$AB3</f>
        <v>1.6773234200743493E-2</v>
      </c>
      <c r="AN3" s="6">
        <f t="shared" ref="AN3:AN6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429</v>
      </c>
      <c r="AA65" s="10" t="s">
        <v>430</v>
      </c>
      <c r="AB65" s="5">
        <f>120+20+42+105+458.5+458.5</f>
        <v>1204</v>
      </c>
      <c r="AC65" s="6">
        <f>2+1+0+0+11.2+11.2</f>
        <v>25.4</v>
      </c>
      <c r="AD65" s="6">
        <f>0+0+0+0+2.2+2.2</f>
        <v>4.4000000000000004</v>
      </c>
      <c r="AE65" s="6">
        <f>18+2+1+1+23.6+23.6</f>
        <v>69.2</v>
      </c>
      <c r="AF65" s="6">
        <f>6+6+13+27+71.7+71.7</f>
        <v>195.4</v>
      </c>
      <c r="AG65" s="6">
        <f>1+2+2+3+12.3+12.3</f>
        <v>32.6</v>
      </c>
      <c r="AH65" s="6">
        <f>360+0+1+1+602.8+602.8</f>
        <v>1567.6</v>
      </c>
      <c r="AI65" s="6">
        <f t="shared" si="1"/>
        <v>2.1096345514950165E-2</v>
      </c>
      <c r="AJ65" s="6">
        <f t="shared" si="2"/>
        <v>3.6544850498338873E-3</v>
      </c>
      <c r="AK65" s="6">
        <f t="shared" si="3"/>
        <v>5.7475083056478408E-2</v>
      </c>
      <c r="AL65" s="6">
        <f t="shared" si="4"/>
        <v>0.16229235880398671</v>
      </c>
      <c r="AM65" s="6">
        <f t="shared" si="5"/>
        <v>2.7076411960132891E-2</v>
      </c>
      <c r="AN65" s="6">
        <f t="shared" si="6"/>
        <v>1.3019933554817276</v>
      </c>
      <c r="AO65" s="7">
        <v>4</v>
      </c>
      <c r="AP65" s="7">
        <v>1</v>
      </c>
      <c r="AQ65" s="7">
        <v>1</v>
      </c>
      <c r="AR65" s="10">
        <v>0</v>
      </c>
      <c r="AS65" s="7">
        <v>0</v>
      </c>
      <c r="AT65" s="7">
        <v>0</v>
      </c>
      <c r="AU65" s="7">
        <v>0</v>
      </c>
      <c r="AV65" s="7">
        <v>0</v>
      </c>
      <c r="AW65" s="7">
        <v>31</v>
      </c>
      <c r="AX65" s="7">
        <v>1</v>
      </c>
      <c r="AY65" s="5">
        <v>6</v>
      </c>
      <c r="AZ65" s="7">
        <v>0</v>
      </c>
      <c r="BA65" s="7">
        <v>1</v>
      </c>
      <c r="BB65" s="7">
        <v>0</v>
      </c>
      <c r="BC65" s="7">
        <v>1</v>
      </c>
      <c r="BD65" s="7">
        <v>1</v>
      </c>
      <c r="BE65" s="7">
        <v>1</v>
      </c>
      <c r="BF65" s="7">
        <v>0</v>
      </c>
      <c r="BG65" s="7">
        <v>0</v>
      </c>
      <c r="BH65" s="7">
        <v>2</v>
      </c>
      <c r="BI65" s="7">
        <v>0</v>
      </c>
    </row>
    <row r="66" spans="1:61" ht="20.100000000000001" customHeight="1" x14ac:dyDescent="0.25"/>
    <row r="67" spans="1:61" ht="20.100000000000001" customHeight="1" x14ac:dyDescent="0.25"/>
    <row r="68" spans="1:61" ht="20.100000000000001" customHeight="1" x14ac:dyDescent="0.25"/>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9"/>
  <sheetViews>
    <sheetView workbookViewId="0">
      <pane ySplit="1" topLeftCell="A144" activePane="bottomLeft" state="frozen"/>
      <selection pane="bottomLeft" activeCell="B158" sqref="B158:H15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B159">
        <f>B8*4</f>
        <v>160</v>
      </c>
      <c r="C159">
        <f t="shared" ref="C159:H159" si="26">C8*4</f>
        <v>0.8</v>
      </c>
      <c r="D159">
        <f t="shared" si="26"/>
        <v>0.4</v>
      </c>
      <c r="E159">
        <f t="shared" si="26"/>
        <v>2.4</v>
      </c>
      <c r="F159">
        <f t="shared" si="26"/>
        <v>40.4</v>
      </c>
      <c r="G159">
        <f t="shared" si="26"/>
        <v>5.6</v>
      </c>
      <c r="H159">
        <f t="shared" si="26"/>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2021-03-19T14:00:01Z</dcterms:modified>
</cp:coreProperties>
</file>