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38AD9D26-9DDD-481C-90EE-D1653D55B4A8}"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6" i="1" l="1"/>
  <c r="AG46" i="1"/>
  <c r="AF46" i="1"/>
  <c r="AE46" i="1"/>
  <c r="AD46" i="1"/>
  <c r="AC46" i="1"/>
  <c r="AB46" i="1"/>
  <c r="AJ46" i="1" s="1"/>
  <c r="AH45" i="1"/>
  <c r="AG45" i="1"/>
  <c r="AF45" i="1"/>
  <c r="AE45" i="1"/>
  <c r="AD45" i="1"/>
  <c r="AC45" i="1"/>
  <c r="AB45" i="1"/>
  <c r="M46" i="1" s="1"/>
  <c r="AI46" i="1"/>
  <c r="AK46" i="1"/>
  <c r="AM46" i="1"/>
  <c r="L46" i="1"/>
  <c r="AN46" i="1" l="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<sst xmlns="http://schemas.openxmlformats.org/spreadsheetml/2006/main" count="3953" uniqueCount="341">
  <si>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</si>
  <si>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</si>
  <si>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</si>
  <si>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</si>
  <si>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</si>
  <si>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</si>
  <si>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</si>
  <si>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</si>
  <si>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</si>
  <si>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</si>
  <si>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</si>
  <si>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</si>
  <si>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</si>
  <si>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</si>
  <si>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</si>
  <si>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</si>
  <si>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</si>
  <si>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</si>
  <si>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</si>
  <si>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</si>
  <si>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</si>
  <si>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</si>
  <si>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</si>
  <si>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</si>
  <si>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</si>
  <si>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</si>
  <si>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</si>
  <si>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</si>
  <si>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</si>
  <si>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</si>
  <si>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</si>
  <si>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</si>
  <si>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</si>
  <si>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</si>
  <si>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</si>
  <si>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</si>
  <si>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</si>
  <si>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</si>
  <si>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</si>
  <si>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</si>
  <si>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</si>
  <si>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</si>
  <si>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</si>
  <si>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</si>
  <si>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</si>
  <si>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</si>
  <si>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</si>
  <si>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</si>
  <si>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</si>
  <si>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</si>
  <si>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</si>
  <si>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</si>
  <si>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</si>
  <si>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</si>
  <si>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</si>
  <si>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</si>
  <si>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</si>
  <si>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</si>
  <si>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</si>
  <si>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</si>
  <si>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</si>
  <si>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</si>
  <si>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</si>
  <si>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</si>
  <si>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</si>
  <si>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</si>
  <si>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</si>
  <si>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</si>
  <si>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</si>
  <si>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</si>
  <si>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</si>
  <si>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</si>
  <si>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</si>
  <si>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</si>
  <si>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</si>
  <si>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</si>
  <si>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</si>
  <si>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</si>
  <si>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</si>
  <si>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</si>
  <si>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</si>
  <si>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</si>
  <si>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</si>
  <si>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</si>
  <si>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</si>
  <si>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</si>
  <si>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</si>
  <si>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</si>
  <si>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</si>
  <si>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</si>
  <si>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</si>
  <si>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</si>
  <si>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</si>
  <si>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</si>
  <si>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</si>
  <si>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</si>
  <si>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</si>
  <si>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</si>
  <si>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</si>
  <si>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</si>
  <si>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</si>
  <si>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</si>
  <si>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</si>
  <si>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</si>
  <si>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</si>
  <si>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</si>
  <si>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</si>
  <si>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</si>
  <si>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</si>
  <si>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</si>
  <si>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</si>
  <si>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</si>
  <si>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</si>
  <si>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</si>
  <si>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</si>
  <si>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</si>
  <si>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</si>
  <si>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</si>
  <si>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</si>
  <si>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</si>
  <si>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</si>
  <si>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</si>
  <si>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</si>
  <si>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</si>
  <si>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</si>
  <si>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</si>
  <si>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</si>
  <si>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</si>
  <si>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</si>
  <si>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</si>
  <si>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</si>
  <si>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</si>
  <si>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</si>
  <si>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</si>
  <si>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</si>
  <si>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</si>
  <si>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</si>
  <si>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</si>
  <si>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</si>
  <si>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</si>
  <si>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</si>
  <si>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</si>
  <si>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</si>
  <si>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</si>
  <si>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</si>
  <si>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</si>
  <si>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</si>
  <si>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</si>
  <si>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</si>
  <si>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</si>
  <si>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</si>
  <si>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</si>
  <si>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</si>
  <si>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</si>
  <si>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</si>
  <si>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</si>
  <si>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</si>
  <si>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</si>
  <si>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</si>
  <si>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</si>
  <si>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</si>
  <si>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</si>
  <si>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</si>
  <si>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</si>
  <si>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</si>
  <si>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</si>
  <si>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</si>
  <si>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</si>
  <si>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</si>
  <si>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</si>
  <si>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</si>
  <si>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</si>
  <si>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</si>
  <si>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</si>
  <si>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</si>
  <si>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</si>
  <si>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</si>
  <si>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</si>
  <si>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</si>
  <si>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</si>
  <si>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</si>
  <si>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</si>
  <si>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</si>
  <si>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</si>
  <si>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</si>
  <si>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</si>
  <si>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</si>
  <si>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</si>
  <si>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</si>
  <si>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</si>
  <si>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</si>
  <si>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</si>
  <si>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</si>
  <si>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</si>
  <si>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</si>
  <si>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</si>
  <si>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</si>
  <si>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</si>
  <si>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</si>
  <si>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</si>
  <si>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</si>
  <si>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</si>
  <si>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</si>
  <si>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</si>
  <si>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</si>
  <si>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</si>
  <si>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</si>
  <si>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</si>
  <si>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</si>
  <si>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</si>
  <si>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</si>
  <si>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</si>
  <si>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</si>
  <si>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</si>
  <si>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</si>
  <si>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</si>
  <si>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</si>
  <si>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</si>
  <si>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</si>
  <si>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</si>
  <si>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</si>
  <si>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</si>
  <si>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</si>
  <si>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</si>
  <si>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</si>
  <si>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</si>
  <si>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</si>
  <si>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</si>
  <si>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</si>
  <si>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</si>
  <si>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</si>
  <si>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</si>
  <si>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</si>
  <si>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</si>
  <si>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</si>
  <si>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</si>
  <si>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</si>
  <si>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</si>
  <si>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</si>
  <si>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</si>
  <si>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</si>
  <si>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</si>
  <si>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</si>
  <si>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</si>
  <si>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</si>
  <si>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</si>
  <si>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</si>
  <si>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</si>
  <si>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</si>
  <si>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</si>
  <si>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</si>
  <si>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</si>
  <si>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</si>
  <si>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</si>
  <si>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</si>
  <si>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</si>
  <si>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</si>
  <si>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</si>
  <si>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</si>
  <si>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</si>
  <si>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</si>
  <si>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</si>
  <si>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</si>
  <si>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</si>
  <si>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</si>
  <si>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</si>
  <si>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</si>
  <si>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</si>
  <si>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</si>
  <si>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</si>
  <si>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</si>
  <si>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</si>
  <si>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</si>
  <si>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</si>
  <si>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</si>
  <si>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</si>
  <si>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</si>
  <si>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</si>
  <si>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</si>
  <si>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</si>
  <si>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</si>
  <si>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</si>
  <si>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</si>
  <si>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</si>
  <si>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</si>
  <si>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</si>
  <si>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</si>
  <si>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</si>
  <si>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</si>
  <si>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</si>
  <si>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</si>
  <si>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</si>
  <si>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</si>
  <si>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</si>
  <si>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</si>
  <si>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</si>
  <si>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</si>
  <si>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</si>
  <si>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</si>
  <si>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</si>
  <si>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</si>
  <si>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</si>
  <si>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</si>
  <si>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</si>
  <si>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</si>
  <si>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</si>
  <si>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</si>
  <si>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</si>
  <si>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</si>
  <si>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</si>
  <si>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</si>
  <si>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</si>
  <si>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</si>
  <si>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</si>
  <si>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</si>
  <si>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</si>
  <si>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</si>
  <si>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</si>
  <si>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</si>
  <si>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</si>
  <si>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</si>
  <si>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</si>
  <si>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</si>
  <si>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</si>
  <si>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</si>
  <si>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</si>
  <si>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</si>
  <si>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</si>
  <si>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</si>
  <si>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</si>
  <si>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</si>
  <si>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</si>
  <si>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</si>
  <si>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</si>
  <si>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</si>
  <si>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</si>
  <si>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</si>
  <si>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t>
  </si>
  <si>
    <t>Coconut oil Simply Nature organic brand from Aldi, 1 serving is 1 tbs</t>
  </si>
  <si>
    <t>beyond meat 2 pkg burger patties, 2 servings per pkg, for 1 pkg:</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</si>
  <si>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=140+120+60+322+200+106.7+120+210+10+60+60
=10+14+5+29+2+6.7+0.6+0+0l5+7+0
=3+2+3.5+4+0+4.7+0.3+0+0+6.5+0
=12+0+1+4+4+8+1.8+2+1+0+0
=0+0+2+17+42+1.3+30.3+54+3+0+17
=0+0+0+18+4+0+4.2+6+1+0+0
=140+0+15+14+40+253.3+6+2+0+0+0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</si>
</sst>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C1" zoomScale="85" zoomScaleNormal="85" workbookViewId="0">
      <pane ySplit="1" topLeftCell="A35" activePane="bottomLeft" state="frozen"/>
      <selection activeCell="O1" sqref="O1"/>
      <selection pane="bottomLeft" activeCell="F46" sqref="F4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11"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11"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11">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46" si="1">$AC3/$AB3</f>
        <v>1.8795539033457251E-2</v>
      </c>
      <c r="AJ3" s="6">
        <f t="shared" ref="AJ3:AJ46" si="2">$AD3/$AB3</f>
        <v>1.3085501858736059E-2</v>
      </c>
      <c r="AK3" s="6">
        <f t="shared" ref="AK3:AK46" si="3">$AE3/$AB3</f>
        <v>3.0810408921933083E-2</v>
      </c>
      <c r="AL3" s="6">
        <f t="shared" ref="AL3:AL46" si="4">$AF3/$AB3</f>
        <v>0.16981412639405205</v>
      </c>
      <c r="AM3" s="6">
        <f t="shared" ref="AM3:AM46" si="5">$AG3/$AB3</f>
        <v>1.6773234200743493E-2</v>
      </c>
      <c r="AN3" s="6">
        <f t="shared" ref="AN3:AN46" si="6">$AH3/$AB3</f>
        <v>1.3460223048327138</v>
      </c>
      <c r="AO3" s="7">
        <v>3</v>
      </c>
      <c r="AP3" s="7">
        <v>1</v>
      </c>
      <c r="AQ3" s="7">
        <v>1</v>
      </c>
      <c r="AR3" s="10">
        <v>0</v>
      </c>
      <c r="AS3" s="10">
        <v>0</v>
      </c>
      <c r="AT3" s="10">
        <v>0</v>
      </c>
      <c r="AU3" s="7">
        <v>0</v>
      </c>
      <c r="AV3" s="10">
        <v>0</v>
      </c>
      <c r="AW3" s="3">
        <v>31</v>
      </c>
      <c r="AX3" s="3">
        <v>1</v>
      </c>
      <c r="AY3" s="11">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11">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11">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11">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11">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11">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11">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11">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11">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11">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11">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11">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11">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11">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11">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11">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11">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11">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11">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11">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11">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11">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11">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11">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11">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11">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11">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11">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11">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11">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11">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11">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11">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337</v>
      </c>
      <c r="AA46" s="10" t="s">
        <v>340</v>
      </c>
      <c r="AB46" s="5">
        <f>140+120+60+322+200+106.7+120+210+10+60+60</f>
        <v>1408.7</v>
      </c>
      <c r="AC46" s="6">
        <f>10+14+5+29+2+6.7+0.6+0+0.5+7+0</f>
        <v>74.8</v>
      </c>
      <c r="AD46" s="6">
        <f>3+2+3.5+4+0+4.7+0.3+0+0+6.5+0</f>
        <v>24</v>
      </c>
      <c r="AE46" s="6">
        <f>12+0+1+4+4+8+1.8+2+1+0+0</f>
        <v>33.799999999999997</v>
      </c>
      <c r="AF46" s="6">
        <f>0+0+2+17+42+1.3+30.3+54+3+0+17</f>
        <v>166.6</v>
      </c>
      <c r="AG46" s="6">
        <f>0+0+0+18+4+0+4.2+6+1+0+0</f>
        <v>33.200000000000003</v>
      </c>
      <c r="AH46" s="6">
        <f>140+0+15+14+40+253.3+6+2+0+0+0</f>
        <v>470.3</v>
      </c>
      <c r="AI46" s="6">
        <f t="shared" si="1"/>
        <v>5.3098601547526082E-2</v>
      </c>
      <c r="AJ46" s="6">
        <f t="shared" si="2"/>
        <v>1.7036984453751687E-2</v>
      </c>
      <c r="AK46" s="6">
        <f t="shared" si="3"/>
        <v>2.3993753105700288E-2</v>
      </c>
      <c r="AL46" s="6">
        <f t="shared" si="4"/>
        <v>0.11826506708312629</v>
      </c>
      <c r="AM46" s="6">
        <f t="shared" si="5"/>
        <v>2.3567828494356499E-2</v>
      </c>
      <c r="AN46" s="6">
        <f t="shared" si="6"/>
        <v>0.3338539078583091</v>
      </c>
      <c r="AO46" s="7">
        <v>4</v>
      </c>
      <c r="AP46" s="7">
        <v>1</v>
      </c>
      <c r="AQ46" s="7">
        <v>0</v>
      </c>
      <c r="AR46" s="10">
        <v>0</v>
      </c>
      <c r="AS46" s="7">
        <v>0</v>
      </c>
      <c r="AT46" s="7">
        <v>0</v>
      </c>
      <c r="AU46" s="7">
        <v>0</v>
      </c>
      <c r="AV46" s="7">
        <v>0</v>
      </c>
      <c r="AW46" s="7">
        <v>30</v>
      </c>
      <c r="AX46" s="7">
        <v>1</v>
      </c>
      <c r="AY46" s="11">
        <v>6.25</v>
      </c>
      <c r="AZ46" s="7">
        <v>1</v>
      </c>
      <c r="BA46" s="7">
        <v>1</v>
      </c>
      <c r="BB46" s="7">
        <v>1</v>
      </c>
      <c r="BC46" s="7">
        <v>1</v>
      </c>
      <c r="BD46" s="7">
        <v>1</v>
      </c>
    </row>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19"/>
  <sheetViews>
    <sheetView workbookViewId="0">
      <pane ySplit="1" topLeftCell="A2" activePane="bottomLeft" state="frozen"/>
      <selection pane="bottomLeft" activeCell="B3" sqref="B3:H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338</v>
      </c>
      <c r="B118">
        <v>120</v>
      </c>
      <c r="C118">
        <v>14</v>
      </c>
      <c r="D118">
        <v>13</v>
      </c>
      <c r="E118">
        <v>0</v>
      </c>
      <c r="F118">
        <v>0</v>
      </c>
      <c r="G118">
        <v>0</v>
      </c>
      <c r="H118">
        <v>0</v>
      </c>
    </row>
    <row r="119" spans="1:8" x14ac:dyDescent="0.25">
      <c r="A119" s="16" t="s">
        <v>339</v>
      </c>
      <c r="B119">
        <v>520</v>
      </c>
      <c r="C119">
        <v>36</v>
      </c>
      <c r="D119">
        <v>10</v>
      </c>
      <c r="E119">
        <v>40</v>
      </c>
      <c r="F119">
        <v>10</v>
      </c>
      <c r="G119">
        <v>4</v>
      </c>
      <c r="H119">
        <v>700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2021-03-01T00:19:11Z</dcterms:modified>
</cp:coreProperties>
</file>