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8605CC9A-A19D-425A-8543-E28F2814406A}"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9" i="1" l="1"/>
  <c r="M189" i="1"/>
  <c r="L188" i="1"/>
  <c r="M188" i="1"/>
  <c r="AI187" i="1"/>
  <c r="AJ187" i="1"/>
  <c r="AK187" i="1"/>
  <c r="AL187" i="1"/>
  <c r="AM187" i="1"/>
  <c r="AN187" i="1"/>
  <c r="AH187" i="1"/>
  <c r="AG187" i="1"/>
  <c r="AF187" i="1"/>
  <c r="AE187" i="1"/>
  <c r="AD187" i="1"/>
  <c r="AC187" i="1"/>
  <c r="AB187" i="1"/>
  <c r="C464" i="4"/>
  <c r="D464" i="4"/>
  <c r="E464" i="4"/>
  <c r="F464" i="4"/>
  <c r="G464" i="4"/>
  <c r="H464" i="4"/>
  <c r="B464" i="4"/>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<sst xmlns="http://schemas.openxmlformats.org/spreadsheetml/2006/main" count="4845" uniqueCount="1009">
  <si>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</si>
  <si>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</si>
  <si>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</si>
  <si>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</si>
  <si>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</si>
  <si>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</si>
  <si>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</si>
  <si>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</si>
  <si>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</si>
  <si>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</si>
  <si>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</si>
  <si>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</si>
  <si>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</si>
  <si>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</si>
  <si>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</si>
  <si>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</si>
  <si>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</si>
  <si>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</si>
  <si>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</si>
  <si>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</si>
  <si>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</si>
  <si>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</si>
  <si>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</si>
  <si>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</si>
  <si>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</si>
  <si>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</si>
  <si>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</si>
  <si>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</si>
  <si>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</si>
  <si>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</si>
  <si>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</si>
  <si>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</si>
  <si>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</si>
  <si>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</si>
  <si>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</si>
  <si>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</si>
  <si>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</si>
  <si>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</si>
  <si>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</si>
  <si>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</si>
  <si>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</si>
  <si>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</si>
  <si>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</si>
  <si>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</si>
  <si>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</si>
  <si>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</si>
  <si>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</si>
  <si>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</si>
  <si>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</si>
  <si>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</si>
  <si>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</si>
  <si>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</si>
  <si>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</si>
  <si>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</si>
  <si>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</si>
  <si>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</si>
  <si>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</si>
  <si>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</si>
  <si>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</si>
  <si>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</si>
  <si>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</si>
  <si>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</si>
  <si>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</si>
  <si>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</si>
  <si>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</si>
  <si>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</si>
  <si>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</si>
  <si>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</si>
  <si>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</si>
  <si>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</si>
  <si>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</si>
  <si>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</si>
  <si>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</si>
  <si>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</si>
  <si>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</si>
  <si>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</si>
  <si>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</si>
  <si>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</si>
  <si>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</si>
  <si>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</si>
  <si>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</si>
  <si>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</si>
  <si>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</si>
  <si>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</si>
  <si>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</si>
  <si>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</si>
  <si>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</si>
  <si>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</si>
  <si>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</si>
  <si>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</si>
  <si>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</si>
  <si>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</si>
  <si>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</si>
  <si>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</si>
  <si>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</si>
  <si>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</si>
  <si>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</si>
  <si>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</si>
  <si>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</si>
  <si>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</si>
  <si>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</si>
  <si>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</si>
  <si>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</si>
  <si>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</si>
  <si>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</si>
  <si>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</si>
  <si>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</si>
  <si>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</si>
  <si>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</si>
  <si>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</si>
  <si>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</si>
  <si>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</si>
  <si>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</si>
  <si>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</si>
  <si>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</si>
  <si>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</si>
  <si>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</si>
  <si>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</si>
  <si>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</si>
  <si>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</si>
  <si>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</si>
  <si>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</si>
  <si>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</si>
  <si>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</si>
  <si>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</si>
  <si>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</si>
  <si>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</si>
  <si>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</si>
  <si>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</si>
  <si>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</si>
  <si>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</si>
  <si>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</si>
  <si>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</si>
  <si>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</si>
  <si>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</si>
  <si>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</si>
  <si>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</si>
  <si>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</si>
  <si>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</si>
  <si>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</si>
  <si>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</si>
  <si>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</si>
  <si>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</si>
  <si>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</si>
  <si>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</si>
  <si>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</si>
  <si>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</si>
  <si>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</si>
  <si>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</si>
  <si>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</si>
  <si>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</si>
  <si>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</si>
  <si>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</si>
  <si>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</si>
  <si>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</si>
  <si>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</si>
  <si>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</si>
  <si>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</si>
  <si>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</si>
  <si>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</si>
  <si>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</si>
  <si>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</si>
  <si>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</si>
  <si>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</si>
  <si>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</si>
  <si>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</si>
  <si>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</si>
  <si>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</si>
  <si>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</si>
  <si>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</si>
  <si>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</si>
  <si>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</si>
  <si>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</si>
  <si>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</si>
  <si>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</si>
  <si>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</si>
  <si>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</si>
  <si>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</si>
  <si>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</si>
  <si>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</si>
  <si>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</si>
  <si>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</si>
  <si>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</si>
  <si>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</si>
  <si>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</si>
  <si>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</si>
  <si>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</si>
  <si>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</si>
  <si>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</si>
  <si>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</si>
  <si>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</si>
  <si>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</si>
  <si>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</si>
  <si>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</si>
  <si>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</si>
  <si>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</si>
  <si>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</si>
  <si>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</si>
  <si>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</si>
  <si>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</si>
  <si>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</si>
  <si>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</si>
  <si>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</si>
  <si>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</si>
  <si>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</si>
  <si>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</si>
  <si>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</si>
  <si>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</si>
  <si>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</si>
  <si>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</si>
  <si>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</si>
  <si>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</si>
  <si>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</si>
  <si>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</si>
  <si>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</si>
  <si>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</si>
  <si>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</si>
  <si>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</si>
  <si>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</si>
  <si>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</si>
  <si>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</si>
  <si>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</si>
  <si>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</si>
  <si>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</si>
  <si>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</si>
  <si>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</si>
  <si>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</si>
  <si>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</si>
  <si>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</si>
  <si>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</si>
  <si>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</si>
  <si>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</si>
  <si>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</si>
  <si>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</si>
  <si>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</si>
  <si>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</si>
  <si>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</si>
  <si>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</si>
  <si>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</si>
  <si>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</si>
  <si>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</si>
  <si>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</si>
  <si>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</si>
  <si>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</si>
  <si>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</si>
  <si>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</si>
  <si>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</si>
  <si>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</si>
  <si>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</si>
  <si>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</si>
  <si>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</si>
  <si>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</si>
  <si>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</si>
  <si>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</si>
  <si>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</si>
  <si>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</si>
  <si>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</si>
  <si>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</si>
  <si>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</si>
  <si>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</si>
  <si>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</si>
  <si>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</si>
  <si>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</si>
  <si>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</si>
  <si>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</si>
  <si>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</si>
  <si>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</si>
  <si>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</si>
  <si>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</si>
  <si>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</si>
  <si>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</si>
  <si>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</si>
  <si>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</si>
  <si>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</si>
  <si>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</si>
  <si>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</si>
  <si>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</si>
  <si>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</si>
  <si>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</si>
  <si>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</si>
  <si>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</si>
  <si>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</si>
  <si>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</si>
  <si>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</si>
  <si>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</si>
  <si>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</si>
  <si>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</si>
  <si>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</si>
  <si>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</si>
  <si>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</si>
  <si>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</si>
  <si>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</si>
  <si>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</si>
  <si>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</si>
  <si>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</si>
  <si>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</si>
  <si>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</si>
  <si>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</si>
  <si>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</si>
  <si>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</si>
  <si>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</si>
  <si>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</si>
  <si>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</si>
  <si>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</si>
  <si>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</si>
  <si>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</si>
  <si>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</si>
  <si>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</si>
  <si>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</si>
  <si>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</si>
  <si>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</si>
  <si>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</si>
  <si>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</si>
  <si>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</si>
  <si>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</si>
  <si>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</si>
  <si>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</si>
  <si>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</si>
  <si>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</si>
  <si>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</si>
  <si>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</si>
  <si>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</si>
  <si>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</si>
  <si>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</si>
  <si>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</si>
  <si>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</si>
  <si>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</si>
  <si>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</si>
  <si>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</si>
  <si>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</si>
  <si>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</si>
  <si>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</si>
  <si>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</si>
  <si>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</si>
  <si>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</si>
  <si>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</si>
  <si>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</si>
  <si>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</si>
  <si>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</si>
  <si>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</si>
  <si>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</si>
  <si>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</si>
  <si>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</si>
  <si>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</si>
  <si>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</si>
  <si>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</si>
  <si>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</si>
  <si>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</si>
  <si>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</si>
  <si>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</si>
  <si>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</si>
  <si>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</si>
  <si>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</si>
  <si>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</si>
  <si>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</si>
  <si>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</si>
  <si>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</si>
  <si>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</si>
  <si>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</si>
  <si>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</si>
  <si>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</si>
  <si>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</si>
  <si>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</si>
  <si>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</si>
  <si>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</si>
  <si>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</si>
  <si>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</si>
  <si>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</si>
  <si>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</si>
  <si>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</si>
  <si>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</si>
  <si>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</si>
  <si>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</si>
  <si>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</si>
  <si>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</si>
  <si>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</si>
  <si>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</si>
  <si>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</si>
  <si>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</si>
  <si>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</si>
  <si>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</si>
  <si>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</si>
  <si>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</si>
  <si>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</si>
  <si>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</si>
  <si>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</si>
  <si>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</si>
  <si>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</si>
  <si>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</si>
  <si>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</si>
  <si>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</si>
  <si>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</si>
  <si>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</si>
  <si>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</si>
  <si>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</si>
  <si>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</si>
  <si>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</si>
  <si>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</si>
  <si>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</si>
  <si>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</si>
  <si>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</si>
  <si>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</si>
  <si>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</si>
  <si>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</si>
  <si>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</si>
  <si>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</si>
  <si>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</si>
  <si>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</si>
  <si>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</si>
  <si>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</si>
  <si>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</si>
  <si>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</si>
  <si>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</si>
  <si>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</si>
  <si>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</si>
  <si>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</si>
  <si>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</si>
  <si>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</si>
  <si>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</si>
  <si>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</si>
  <si>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</si>
  <si>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</si>
  <si>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</si>
  <si>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</si>
  <si>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</si>
  <si>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</si>
  <si>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</si>
  <si>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</si>
  <si>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</si>
  <si>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</si>
  <si>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</si>
  <si>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</si>
  <si>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</si>
  <si>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</si>
  <si>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</si>
  <si>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</si>
  <si>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</si>
  <si>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</si>
  <si>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</si>
  <si>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</si>
  <si>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</si>
  <si>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</si>
  <si>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</si>
  <si>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</si>
  <si>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</si>
  <si>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</si>
  <si>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</si>
  <si>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</si>
  <si>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</si>
  <si>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</si>
  <si>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</si>
  <si>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</si>
  <si>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</si>
  <si>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</si>
  <si>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</si>
  <si>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</si>
  <si>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</si>
  <si>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</si>
  <si>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</si>
  <si>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</si>
  <si>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</si>
  <si>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</si>
  <si>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</si>
  <si>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</si>
  <si>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</si>
  <si>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</si>
  <si>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</si>
  <si>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</si>
  <si>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</si>
  <si>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</si>
  <si>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</si>
  <si>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</si>
  <si>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</si>
  <si>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</si>
  <si>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</si>
  <si>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</si>
  <si>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</si>
  <si>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</si>
  <si>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</si>
  <si>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</si>
  <si>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</si>
  <si>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</si>
  <si>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</si>
  <si>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</si>
  <si>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</si>
  <si>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</si>
  <si>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</si>
  <si>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</si>
  <si>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</si>
  <si>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</si>
  <si>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</si>
  <si>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</si>
  <si>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</si>
  <si>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</si>
  <si>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</si>
  <si>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</si>
  <si>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</si>
  <si>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</si>
  <si>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</si>
  <si>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</si>
  <si>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</si>
  <si>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</si>
  <si>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</si>
  <si>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</si>
  <si>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</si>
  <si>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</si>
  <si>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</si>
  <si>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</si>
  <si>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</si>
  <si>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</si>
  <si>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</si>
  <si>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</si>
  <si>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</si>
  <si>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</si>
  <si>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</si>
  <si>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</si>
  <si>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</si>
  <si>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</si>
  <si>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</si>
  <si>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</si>
  <si>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</si>
  <si>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</si>
  <si>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</si>
  <si>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</si>
  <si>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</si>
  <si>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</si>
  <si>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</si>
  <si>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</si>
  <si>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</si>
  <si>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</si>
  <si>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</si>
  <si>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</si>
  <si>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</si>
  <si>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</si>
  <si>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</si>
  <si>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</si>
  <si>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</si>
  <si>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</si>
  <si>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</si>
  <si>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</si>
  <si>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</si>
  <si>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</si>
  <si>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</si>
  <si>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</si>
  <si>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</si>
  <si>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</si>
  <si>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</si>
  <si>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</si>
  <si>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</si>
  <si>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</si>
  <si>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</si>
  <si>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</si>
  <si>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</si>
  <si>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</si>
  <si>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</si>
  <si>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</si>
  <si>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</si>
  <si>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</si>
  <si>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</si>
  <si>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</si>
  <si>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</si>
  <si>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</si>
  <si>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</si>
  <si>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</si>
  <si>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</si>
  <si>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</si>
  <si>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</si>
  <si>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</si>
  <si>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</si>
  <si>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</si>
  <si>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</si>
  <si>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</si>
  <si>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</si>
  <si>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</si>
  <si>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</si>
  <si>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</si>
  <si>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</si>
  <si>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</si>
  <si>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</si>
  <si>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</si>
  <si>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</si>
  <si>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</si>
  <si>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</si>
  <si>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</si>
  <si>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</si>
  <si>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</si>
  <si>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</si>
  <si>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</si>
  <si>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</si>
  <si>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</si>
  <si>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</si>
  <si>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</si>
  <si>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</si>
  <si>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</si>
  <si>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</si>
  <si>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</si>
  <si>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</si>
  <si>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</si>
  <si>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</si>
  <si>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</si>
  <si>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</si>
  <si>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</si>
  <si>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</si>
  <si>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</si>
  <si>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</si>
  <si>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</si>
  <si>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</si>
  <si>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</si>
  <si>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</si>
  <si>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</si>
  <si>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</si>
  <si>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</si>
  <si>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</si>
  <si>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</si>
  <si>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</si>
  <si>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</si>
  <si>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</si>
  <si>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</si>
  <si>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</si>
  <si>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</si>
  <si>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</si>
  <si>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</si>
  <si>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</si>
  <si>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</si>
  <si>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</si>
  <si>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</si>
  <si>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</si>
  <si>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</si>
  <si>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</si>
  <si>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</si>
  <si>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</si>
  <si>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</si>
  <si>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</si>
  <si>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</si>
  <si>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</si>
  <si>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</si>
  <si>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</si>
  <si>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</si>
  <si>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</si>
  <si>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</si>
  <si>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</si>
  <si>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</si>
  <si>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</si>
  <si>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</si>
  <si>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</si>
  <si>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</si>
  <si>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</si>
  <si>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</si>
  <si>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</si>
  <si>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</si>
  <si>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</si>
  <si>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</si>
  <si>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</si>
  <si>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</si>
  <si>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</si>
  <si>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</si>
  <si>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</si>
  <si>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</si>
  <si>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</si>
  <si>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</si>
  <si>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</si>
  <si>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</si>
  <si>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</si>
  <si>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</si>
  <si>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</si>
  <si>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</si>
  <si>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</si>
  <si>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</si>
  <si>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</si>
  <si>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</si>
  <si>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</si>
  <si>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</si>
  <si>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</si>
  <si>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</si>
  <si>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</si>
  <si>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</si>
  <si>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</si>
  <si>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</si>
  <si>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</si>
  <si>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</si>
  <si>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</si>
  <si>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</si>
  <si>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</si>
  <si>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</si>
  <si>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</si>
  <si>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</si>
  <si>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</si>
  <si>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</si>
  <si>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</si>
  <si>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</si>
  <si>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</si>
  <si>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</si>
  <si>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</si>
  <si>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</si>
  <si>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</si>
  <si>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</si>
  <si>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</si>
  <si>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</si>
  <si>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</si>
  <si>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</si>
  <si>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</si>
  <si>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</si>
  <si>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</si>
  <si>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</si>
  <si>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</si>
  <si>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</si>
  <si>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</si>
  <si>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</si>
  <si>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</si>
  <si>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</si>
  <si>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</si>
  <si>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</si>
  <si>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</si>
  <si>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</si>
  <si>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</si>
  <si>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</si>
  <si>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</si>
  <si>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</si>
  <si>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</si>
  <si>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</si>
  <si>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</si>
  <si>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</si>
  <si>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</si>
  <si>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</si>
  <si>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</si>
  <si>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</si>
  <si>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</si>
  <si>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</si>
  <si>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</si>
  <si>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</si>
  <si>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</si>
  <si>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</si>
  <si>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</si>
  <si>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</si>
  <si>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</si>
  <si>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</si>
  <si>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</si>
  <si>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</si>
  <si>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</si>
  <si>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</si>
  <si>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</si>
  <si>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</si>
  <si>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</si>
  <si>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</si>
  <si>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</si>
  <si>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</si>
  <si>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</si>
  <si>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</si>
  <si>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</si>
  <si>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</si>
  <si>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</si>
  <si>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</si>
  <si>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</si>
  <si>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</si>
  <si>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</si>
  <si>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</si>
  <si>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</si>
  <si>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</si>
  <si>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</si>
  <si>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</si>
  <si>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</si>
  <si>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</si>
  <si>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</si>
  <si>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</si>
  <si>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</si>
  <si>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</si>
  <si>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</si>
  <si>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</si>
  <si>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</si>
  <si>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</si>
  <si>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</si>
  <si>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</si>
  <si>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</si>
  <si>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</si>
  <si>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</si>
  <si>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</si>
  <si>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</si>
  <si>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</si>
  <si>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</si>
  <si>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</si>
  <si>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</si>
  <si>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</si>
  <si>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</si>
  <si>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</si>
  <si>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</si>
  <si>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</si>
  <si>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</si>
  <si>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</si>
  <si>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</si>
  <si>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</si>
  <si>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</si>
  <si>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</si>
  <si>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</si>
  <si>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</si>
  <si>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</si>
  <si>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</si>
  <si>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</si>
  <si>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</si>
  <si>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</si>
  <si>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</si>
  <si>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</si>
  <si>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</si>
  <si>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</si>
  <si>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</si>
  <si>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</si>
  <si>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</si>
  <si>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</si>
  <si>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</si>
  <si>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</si>
  <si>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</si>
  <si>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</si>
  <si>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</si>
  <si>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</si>
  <si>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</si>
  <si>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</si>
  <si>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</si>
  <si>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</si>
  <si>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</si>
  <si>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</si>
  <si>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</si>
  <si>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</si>
  <si>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</si>
  <si>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</si>
  <si>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</si>
  <si>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</si>
  <si>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</si>
  <si>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</si>
  <si>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</si>
  <si>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</si>
  <si>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</si>
  <si>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</si>
  <si>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</si>
  <si>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</si>
  <si>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</si>
  <si>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</si>
  <si>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</si>
  <si>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</si>
  <si>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</si>
  <si>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</si>
  <si>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</si>
  <si>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</si>
  <si>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</si>
  <si>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</si>
  <si>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</si>
  <si>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</si>
  <si>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</si>
  <si>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</si>
  <si>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</si>
  <si>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</si>
  <si>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</si>
  <si>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</si>
  <si>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</si>
  <si>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</si>
  <si>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</si>
  <si>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</si>
  <si>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</si>
  <si>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</si>
  <si>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</si>
  <si>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</si>
  <si>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</si>
  <si>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</si>
  <si>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</si>
  <si>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</si>
  <si>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</si>
  <si>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</si>
  <si>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</si>
  <si>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</si>
  <si>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</si>
  <si>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</si>
  <si>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</si>
  <si>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</si>
  <si>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</si>
  <si>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</si>
  <si>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</si>
  <si>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</si>
  <si>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</si>
  <si>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</si>
  <si>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</si>
  <si>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</si>
  <si>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</si>
  <si>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</si>
  <si>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</si>
  <si>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</si>
  <si>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</si>
  <si>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</si>
  <si>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</si>
  <si>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</si>
  <si>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</si>
  <si>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</si>
  <si>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</si>
  <si>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</si>
  <si>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</si>
  <si>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</si>
  <si>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</si>
  <si>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</si>
  <si>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</si>
  <si>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</si>
  <si>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</si>
  <si>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</si>
  <si>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</si>
  <si>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</si>
  <si>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</si>
  <si>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</si>
  <si>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</si>
  <si>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</si>
  <si>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</si>
  <si>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</si>
  <si>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</si>
  <si>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</si>
  <si>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</si>
  <si>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</si>
  <si>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</si>
  <si>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</si>
  <si>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</si>
  <si>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</si>
  <si>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</si>
  <si>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</si>
  <si>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</si>
  <si>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</si>
  <si>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</si>
  <si>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</si>
  <si>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</si>
  <si>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</si>
  <si>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</si>
  <si>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</si>
  <si>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</si>
  <si>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</si>
  <si>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</si>
  <si>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</si>
  <si>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</si>
  <si>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</si>
  <si>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</si>
  <si>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</si>
  <si>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</si>
  <si>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</si>
  <si>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</si>
  <si>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</si>
  <si>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</si>
  <si>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</si>
  <si>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</si>
  <si>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</si>
  <si>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</si>
  <si>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</si>
  <si>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</si>
  <si>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</si>
  <si>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</si>
  <si>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</si>
  <si>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</si>
  <si>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</si>
  <si>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</si>
  <si>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</si>
  <si>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</si>
  <si>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</si>
  <si>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</si>
  <si>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</si>
  <si>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</si>
  <si>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</si>
  <si>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</si>
  <si>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</si>
  <si>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</si>
  <si>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</si>
  <si>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</si>
  <si>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</si>
  <si>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</si>
  <si>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</si>
  <si>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</si>
  <si>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</si>
  <si>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</si>
  <si>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</si>
  <si>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</si>
  <si>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</si>
  <si>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</si>
  <si>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</si>
  <si>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</si>
  <si>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</si>
  <si>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</si>
  <si>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</si>
  <si>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</si>
  <si>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</si>
  <si>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</si>
  <si>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</si>
  <si>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</si>
  <si>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</si>
  <si>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</si>
  <si>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</si>
  <si>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</si>
  <si>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</si>
  <si>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</si>
  <si>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</si>
  <si>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</si>
  <si>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</si>
  <si>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</si>
  <si>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</si>
  <si>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</si>
  <si>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</si>
  <si>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</si>
  <si>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</si>
  <si>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</si>
  <si>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</si>
  <si>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</si>
  <si>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</si>
  <si>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</si>
  <si>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</si>
  <si>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</si>
  <si>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</si>
  <si>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</si>
  <si>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</si>
  <si>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 xml:space="preserve">gardein patty
()
4 slices daves killer bread DKB
()
1/2 cup mozz
()
2 applesauce unsweetened pouches
()
1/4 cup almond milk
()
poke bowl, 1/2 last style no sauce, ginger/brown rice/tuna/salmon/cucumbers/carrots
()
</t>
  </si>
  <si>
    <t xml:space="preserve">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</si>
</sst>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59" activePane="bottomLeft" state="frozen"/>
      <selection pane="bottomLeft" activeCell="B464" sqref="B464:H46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941</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942</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944</v>
      </c>
      <c r="B446" s="17">
        <v>240</v>
      </c>
      <c r="C446" s="17">
        <v>27.2</v>
      </c>
      <c r="D446" s="17">
        <v>3.9</v>
      </c>
      <c r="E446" s="17">
        <v>0</v>
      </c>
      <c r="F446" s="17">
        <v>0</v>
      </c>
      <c r="G446" s="17">
        <v>0</v>
      </c>
      <c r="H446" s="17">
        <v>0</v>
      </c>
    </row>
    <row r="447" spans="1:9" x14ac:dyDescent="0.3">
      <c r="A447" s="16" t="s">
        <v>945</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946</v>
      </c>
      <c r="B448" s="17">
        <v>50</v>
      </c>
      <c r="C448" s="17">
        <v>0</v>
      </c>
      <c r="D448" s="17">
        <v>0</v>
      </c>
      <c r="E448" s="17">
        <v>1</v>
      </c>
      <c r="F448" s="17">
        <v>12</v>
      </c>
      <c r="G448" s="17">
        <v>2</v>
      </c>
      <c r="H448" s="17">
        <v>140</v>
      </c>
    </row>
    <row r="449" spans="1:8" x14ac:dyDescent="0.3">
      <c r="A449" s="16" t="s">
        <v>948</v>
      </c>
      <c r="B449" s="17">
        <f>180*4.5</f>
        <v>810</v>
      </c>
      <c r="C449" s="17">
        <f>1.5*4.5</f>
        <v>6.75</v>
      </c>
      <c r="D449" s="17">
        <f>0*4.5</f>
        <v>0</v>
      </c>
      <c r="E449" s="17">
        <f>13*4.5</f>
        <v>58.5</v>
      </c>
      <c r="F449" s="17">
        <f>34*4.5</f>
        <v>153</v>
      </c>
      <c r="G449" s="17">
        <f>6*4.5</f>
        <v>27</v>
      </c>
      <c r="H449" s="17">
        <f>0*4.5</f>
        <v>0</v>
      </c>
    </row>
    <row r="450" spans="1:8" x14ac:dyDescent="0.3">
      <c r="A450" s="16" t="s">
        <v>947</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949</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956</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957</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960</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991</v>
      </c>
      <c r="B455" s="17">
        <v>7</v>
      </c>
      <c r="C455" s="17">
        <v>0</v>
      </c>
      <c r="D455" s="17">
        <v>0</v>
      </c>
      <c r="E455" s="17">
        <v>0.7</v>
      </c>
      <c r="F455" s="17">
        <v>1</v>
      </c>
      <c r="G455" s="17">
        <v>0.2</v>
      </c>
      <c r="H455" s="17">
        <v>17</v>
      </c>
    </row>
    <row r="456" spans="1:8" x14ac:dyDescent="0.3">
      <c r="A456" s="16" t="s">
        <v>992</v>
      </c>
      <c r="B456" s="17">
        <v>25</v>
      </c>
      <c r="C456" s="17">
        <v>0</v>
      </c>
      <c r="D456" s="17">
        <v>0</v>
      </c>
      <c r="E456" s="17">
        <v>3</v>
      </c>
      <c r="F456" s="17">
        <v>1</v>
      </c>
      <c r="G456" s="17">
        <v>0</v>
      </c>
      <c r="H456" s="17">
        <v>350</v>
      </c>
    </row>
    <row r="457" spans="1:8" x14ac:dyDescent="0.3">
      <c r="A457" s="16" t="s">
        <v>993</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996</v>
      </c>
      <c r="B458" s="17">
        <v>50</v>
      </c>
      <c r="C458" s="17">
        <v>1</v>
      </c>
      <c r="D458" s="17">
        <v>0</v>
      </c>
      <c r="E458" s="17">
        <v>2</v>
      </c>
      <c r="F458" s="17">
        <v>7</v>
      </c>
      <c r="G458" s="17">
        <v>2</v>
      </c>
      <c r="H458" s="17">
        <v>260</v>
      </c>
    </row>
    <row r="459" spans="1:8" x14ac:dyDescent="0.3">
      <c r="A459" s="16" t="s">
        <v>997</v>
      </c>
      <c r="B459" s="17">
        <v>120</v>
      </c>
      <c r="C459" s="17">
        <v>0</v>
      </c>
      <c r="D459" s="17">
        <v>0</v>
      </c>
      <c r="E459" s="17">
        <v>0</v>
      </c>
      <c r="F459" s="17">
        <v>29</v>
      </c>
      <c r="G459" s="17">
        <v>0</v>
      </c>
      <c r="H459" s="17">
        <v>16</v>
      </c>
    </row>
    <row r="460" spans="1:8" x14ac:dyDescent="0.3">
      <c r="A460" s="16" t="s">
        <v>998</v>
      </c>
      <c r="B460" s="17">
        <v>104</v>
      </c>
      <c r="C460" s="17">
        <v>0</v>
      </c>
      <c r="D460" s="17">
        <v>0</v>
      </c>
      <c r="E460" s="17">
        <v>0</v>
      </c>
      <c r="F460" s="17">
        <v>26</v>
      </c>
      <c r="G460" s="17">
        <v>0</v>
      </c>
      <c r="H460" s="17">
        <v>14</v>
      </c>
    </row>
    <row r="461" spans="1:8" x14ac:dyDescent="0.3">
      <c r="A461" s="16" t="s">
        <v>999</v>
      </c>
      <c r="B461" s="17">
        <v>663</v>
      </c>
      <c r="C461" s="17">
        <v>3.9</v>
      </c>
      <c r="D461" s="17">
        <v>0.7</v>
      </c>
      <c r="E461" s="17">
        <v>24.4</v>
      </c>
      <c r="F461" s="17">
        <v>129.6</v>
      </c>
      <c r="G461" s="17">
        <v>7.6</v>
      </c>
      <c r="H461" s="17">
        <v>4</v>
      </c>
    </row>
    <row r="462" spans="1:8" x14ac:dyDescent="0.3">
      <c r="A462" s="16" t="s">
        <v>1000</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1003</v>
      </c>
      <c r="B463" s="17">
        <v>45</v>
      </c>
      <c r="C463" s="17">
        <v>0</v>
      </c>
      <c r="D463" s="17">
        <v>0</v>
      </c>
      <c r="E463" s="17">
        <v>0</v>
      </c>
      <c r="F463" s="17">
        <v>11</v>
      </c>
      <c r="G463" s="17">
        <v>1</v>
      </c>
      <c r="H463" s="17">
        <v>0</v>
      </c>
    </row>
    <row r="464" spans="1:8" x14ac:dyDescent="0.3">
      <c r="B464" s="17">
        <f>B462/2</f>
        <v>601.5</v>
      </c>
      <c r="C464" s="17">
        <f t="shared" ref="C464:H464" si="108">C462/2</f>
        <v>21.95</v>
      </c>
      <c r="D464" s="17">
        <f t="shared" si="108"/>
        <v>13.85</v>
      </c>
      <c r="E464" s="17">
        <f t="shared" si="108"/>
        <v>24.2</v>
      </c>
      <c r="F464" s="17">
        <f t="shared" si="108"/>
        <v>70.8</v>
      </c>
      <c r="G464" s="17">
        <f t="shared" si="108"/>
        <v>3.8</v>
      </c>
      <c r="H464" s="17">
        <f t="shared" si="108"/>
        <v>472</v>
      </c>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5"/>
  <sheetViews>
    <sheetView tabSelected="1" topLeftCell="V1" zoomScale="85" zoomScaleNormal="85" workbookViewId="0">
      <pane ySplit="1" topLeftCell="A183" activePane="bottomLeft" state="frozen"/>
      <selection activeCell="O1" sqref="O1"/>
      <selection pane="bottomLeft" activeCell="Z189" sqref="Z189"/>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965</v>
      </c>
      <c r="BL1" s="3" t="s">
        <v>966</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974</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974</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973</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968</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969</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972</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970</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970</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967</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971</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971</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975</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969</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969</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976</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977</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977</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969</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978</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978</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978</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979</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979</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979</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978</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978</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978</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978</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978</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980</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980</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980</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980</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980</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980</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980</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978</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87" si="218">$AC129/$AB129</f>
        <v>5.1953375176123993E-2</v>
      </c>
      <c r="AJ129" s="6">
        <f t="shared" ref="AJ129:AJ187" si="219">$AD129/$AB129</f>
        <v>3.0600742923017805E-2</v>
      </c>
      <c r="AK129" s="6">
        <f t="shared" ref="AK129:AK187" si="220">$AE129/$AB129</f>
        <v>2.2769309593954144E-2</v>
      </c>
      <c r="AL129" s="6">
        <f t="shared" ref="AL129:AL187" si="221">$AF129/$AB129</f>
        <v>0.10213398232355576</v>
      </c>
      <c r="AM129" s="6">
        <f t="shared" ref="AM129:AM187" si="222">$AG129/$AB129</f>
        <v>3.607019341616498E-3</v>
      </c>
      <c r="AN129" s="6">
        <f t="shared" ref="AN129:AN187"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978</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978</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978</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978</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978</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978</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978</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981</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981</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981</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981</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981</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982</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983</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984</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984</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984</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984</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984</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983</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983</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983</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983</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985</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978</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978</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978</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978</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978</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978</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986</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986</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986</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982</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982</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982</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982</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982</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982</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987</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987</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987</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987</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987</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c r="AA178" s="10" t="s">
        <v>943</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987</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950</v>
      </c>
      <c r="AA179" s="10" t="s">
        <v>951</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987</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952</v>
      </c>
      <c r="AA180" s="10" t="s">
        <v>953</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987</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955</v>
      </c>
      <c r="AA181" s="10" t="s">
        <v>954</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978</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959</v>
      </c>
      <c r="AA182" s="10" t="s">
        <v>958</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978</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962</v>
      </c>
      <c r="AA183" s="10" t="s">
        <v>961</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978</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963</v>
      </c>
      <c r="AA184" s="10" t="s">
        <v>964</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995</v>
      </c>
      <c r="AA185" s="10" t="s">
        <v>994</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978</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1002</v>
      </c>
      <c r="AA186" s="10" t="s">
        <v>1001</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978</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1005</v>
      </c>
      <c r="AA187" s="10" t="s">
        <v>1004</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1006</v>
      </c>
      <c r="AA188" s="10" t="s">
        <v>1007</v>
      </c>
      <c r="AO188" s="7">
        <v>4</v>
      </c>
      <c r="AP188" s="7">
        <v>0</v>
      </c>
      <c r="AQ188" s="7">
        <v>0</v>
      </c>
      <c r="AY188" s="5">
        <v>8</v>
      </c>
      <c r="AZ188" s="7">
        <v>0</v>
      </c>
      <c r="BA188" s="7">
        <v>0</v>
      </c>
      <c r="BJ188" s="7">
        <v>1</v>
      </c>
      <c r="BK188" s="11">
        <v>0.75</v>
      </c>
      <c r="BL188" s="3" t="s">
        <v>978</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0</v>
      </c>
      <c r="N189" s="11">
        <v>30.5</v>
      </c>
      <c r="O189" s="11">
        <v>32.25</v>
      </c>
      <c r="P189" s="11">
        <v>10.5</v>
      </c>
      <c r="Q189" s="11">
        <v>10.625</v>
      </c>
      <c r="R189" s="11">
        <v>19.625</v>
      </c>
      <c r="S189" s="11">
        <v>19.75</v>
      </c>
      <c r="T189" s="11">
        <v>17</v>
      </c>
      <c r="U189" s="11">
        <v>15</v>
      </c>
      <c r="V189" s="11">
        <v>17</v>
      </c>
      <c r="W189" s="11">
        <v>15</v>
      </c>
      <c r="X189" s="11">
        <v>7</v>
      </c>
      <c r="Y189" s="11">
        <v>7</v>
      </c>
      <c r="Z189" s="3" t="s">
        <v>1008</v>
      </c>
      <c r="AO189" s="7">
        <v>4</v>
      </c>
      <c r="AQ189" s="7">
        <v>0</v>
      </c>
      <c r="AY189" s="5">
        <v>6</v>
      </c>
      <c r="AZ189" s="7">
        <v>0</v>
      </c>
      <c r="BA189" s="7">
        <v>1</v>
      </c>
      <c r="BJ189" s="7">
        <v>1</v>
      </c>
    </row>
    <row r="190" spans="1:64" ht="19.95" customHeight="1" x14ac:dyDescent="0.3"/>
    <row r="191" spans="1:64" ht="19.95" customHeight="1" x14ac:dyDescent="0.3"/>
    <row r="192" spans="1:64" ht="19.95" customHeight="1" x14ac:dyDescent="0.3"/>
    <row r="193" ht="19.95" customHeight="1" x14ac:dyDescent="0.3"/>
    <row r="194" ht="19.95" customHeight="1" x14ac:dyDescent="0.3"/>
    <row r="19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988</v>
      </c>
      <c r="B63" t="s">
        <v>990</v>
      </c>
    </row>
    <row r="64" spans="1:2" x14ac:dyDescent="0.3">
      <c r="A64" s="13" t="s">
        <v>966</v>
      </c>
      <c r="B64" t="s">
        <v>989</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2021-07-21T14:37:25Z</dcterms:modified>
</cp:coreProperties>
</file>