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FADCB1F-AE68-4AA9-9656-3DD9D500124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57" i="1" l="1"/>
  <c r="AG257" i="1"/>
  <c r="AF257" i="1"/>
  <c r="AE257" i="1"/>
  <c r="AK257" i="1" s="1"/>
  <c r="AD257" i="1"/>
  <c r="AC257" i="1"/>
  <c r="AI257" i="1" s="1"/>
  <c r="AB257" i="1"/>
  <c r="C615" i="4"/>
  <c r="D615" i="4"/>
  <c r="E615" i="4"/>
  <c r="F615" i="4"/>
  <c r="G615" i="4"/>
  <c r="H615" i="4"/>
  <c r="B615" i="4"/>
  <c r="AI256" i="1"/>
  <c r="AJ256" i="1"/>
  <c r="AK256" i="1"/>
  <c r="AL256" i="1"/>
  <c r="AM256" i="1"/>
  <c r="AN256" i="1"/>
  <c r="AJ257" i="1"/>
  <c r="AL257" i="1"/>
  <c r="AN257" i="1"/>
  <c r="AI258" i="1"/>
  <c r="AJ258" i="1"/>
  <c r="AK258" i="1"/>
  <c r="AL258" i="1"/>
  <c r="AM258" i="1"/>
  <c r="AN258" i="1"/>
  <c r="AH256" i="1"/>
  <c r="AG256" i="1"/>
  <c r="AF256" i="1"/>
  <c r="AE256" i="1"/>
  <c r="AD256" i="1"/>
  <c r="AC256" i="1"/>
  <c r="AB256"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M257" i="1" l="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<sst xmlns="http://schemas.openxmlformats.org/spreadsheetml/2006/main" count="5295" uniqueCount="1353">
  <si>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</si>
  <si>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</si>
  <si>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</si>
  <si>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</si>
  <si>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</si>
  <si>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</si>
  <si>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</si>
  <si>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</si>
  <si>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</si>
  <si>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</si>
  <si>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</si>
  <si>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</si>
  <si>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</si>
  <si>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</si>
  <si>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</si>
  <si>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</si>
  <si>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</si>
  <si>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</si>
  <si>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</si>
  <si>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</si>
  <si>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</si>
  <si>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</si>
  <si>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</si>
  <si>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</si>
  <si>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</si>
  <si>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</si>
  <si>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</si>
  <si>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</si>
  <si>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</si>
  <si>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</si>
  <si>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</si>
  <si>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</si>
  <si>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</si>
  <si>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</si>
  <si>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</si>
  <si>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</si>
  <si>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</si>
  <si>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</si>
  <si>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</si>
  <si>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</si>
  <si>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</si>
  <si>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</si>
  <si>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</si>
  <si>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</si>
  <si>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</si>
  <si>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</si>
  <si>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</si>
  <si>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</si>
  <si>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</si>
  <si>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</si>
  <si>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</si>
  <si>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</si>
  <si>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</si>
  <si>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</si>
  <si>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</si>
  <si>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</si>
  <si>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</si>
  <si>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</si>
  <si>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</si>
  <si>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</si>
  <si>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</si>
  <si>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</si>
  <si>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</si>
  <si>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</si>
  <si>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</si>
  <si>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</si>
  <si>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</si>
  <si>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</si>
  <si>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</si>
  <si>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</si>
  <si>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</si>
  <si>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</si>
  <si>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</si>
  <si>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</si>
  <si>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</si>
  <si>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</si>
  <si>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</si>
  <si>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</si>
  <si>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</si>
  <si>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</si>
  <si>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</si>
  <si>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</si>
  <si>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</si>
  <si>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</si>
  <si>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</si>
  <si>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</si>
  <si>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</si>
  <si>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</si>
  <si>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</si>
  <si>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</si>
  <si>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</si>
  <si>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</si>
  <si>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</si>
  <si>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</si>
  <si>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</si>
  <si>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</si>
  <si>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</si>
  <si>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</si>
  <si>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</si>
  <si>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</si>
  <si>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</si>
  <si>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</si>
  <si>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</si>
  <si>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</si>
  <si>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</si>
  <si>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</si>
  <si>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</si>
  <si>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</si>
  <si>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</si>
  <si>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</si>
  <si>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</si>
  <si>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</si>
  <si>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</si>
  <si>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</si>
  <si>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</si>
  <si>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</si>
  <si>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</si>
  <si>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</si>
  <si>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</si>
  <si>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</si>
  <si>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</si>
  <si>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</si>
  <si>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</si>
  <si>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</si>
  <si>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</si>
  <si>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</si>
  <si>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</si>
  <si>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</si>
  <si>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</si>
  <si>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</si>
  <si>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</si>
  <si>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</si>
  <si>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</si>
  <si>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</si>
  <si>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</si>
  <si>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</si>
  <si>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</si>
  <si>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</si>
  <si>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</si>
  <si>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</si>
  <si>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</si>
  <si>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</si>
  <si>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</si>
  <si>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</si>
  <si>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</si>
  <si>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</si>
  <si>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</si>
  <si>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</si>
  <si>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</si>
  <si>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</si>
  <si>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</si>
  <si>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</si>
  <si>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</si>
  <si>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</si>
  <si>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</si>
  <si>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</si>
  <si>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</si>
  <si>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</si>
  <si>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</si>
  <si>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</si>
  <si>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</si>
  <si>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</si>
  <si>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</si>
  <si>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</si>
  <si>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</si>
  <si>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</si>
  <si>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</si>
  <si>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</si>
  <si>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</si>
  <si>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</si>
  <si>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</si>
  <si>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</si>
  <si>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</si>
  <si>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</si>
  <si>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</si>
  <si>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</si>
  <si>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</si>
  <si>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</si>
  <si>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</si>
  <si>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</si>
  <si>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</si>
  <si>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</si>
  <si>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</si>
  <si>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</si>
  <si>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</si>
  <si>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</si>
  <si>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</si>
  <si>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</si>
  <si>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</si>
  <si>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</si>
  <si>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</si>
  <si>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</si>
  <si>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</si>
  <si>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</si>
  <si>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</si>
  <si>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</si>
  <si>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</si>
  <si>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</si>
  <si>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</si>
  <si>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</si>
  <si>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</si>
  <si>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</si>
  <si>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</si>
  <si>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</si>
  <si>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</si>
  <si>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</si>
  <si>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</si>
  <si>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</si>
  <si>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</si>
  <si>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</si>
  <si>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</si>
  <si>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</si>
  <si>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</si>
  <si>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</si>
  <si>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</si>
  <si>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</si>
  <si>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</si>
  <si>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</si>
  <si>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</si>
  <si>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</si>
  <si>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</si>
  <si>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</si>
  <si>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</si>
  <si>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</si>
  <si>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</si>
  <si>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</si>
  <si>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</si>
  <si>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</si>
  <si>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</si>
  <si>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</si>
  <si>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</si>
  <si>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</si>
  <si>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</si>
  <si>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</si>
  <si>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</si>
  <si>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</si>
  <si>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</si>
  <si>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</si>
  <si>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</si>
  <si>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</si>
  <si>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</si>
  <si>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</si>
  <si>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</si>
  <si>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</si>
  <si>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</si>
  <si>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</si>
  <si>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</si>
  <si>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</si>
  <si>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</si>
  <si>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</si>
  <si>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</si>
  <si>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</si>
  <si>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</si>
  <si>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</si>
  <si>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</si>
  <si>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</si>
  <si>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</si>
  <si>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</si>
  <si>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</si>
  <si>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</si>
  <si>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</si>
  <si>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</si>
  <si>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</si>
  <si>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</si>
  <si>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</si>
  <si>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</si>
  <si>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</si>
  <si>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</si>
  <si>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</si>
  <si>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</si>
  <si>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</si>
  <si>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</si>
  <si>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</si>
  <si>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</si>
  <si>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</si>
  <si>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</si>
  <si>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</si>
  <si>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</si>
  <si>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</si>
  <si>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</si>
  <si>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</si>
  <si>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</si>
  <si>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</si>
  <si>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</si>
  <si>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</si>
  <si>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</si>
  <si>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</si>
  <si>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</si>
  <si>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</si>
  <si>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</si>
  <si>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</si>
  <si>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</si>
  <si>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</si>
  <si>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</si>
  <si>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</si>
  <si>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</si>
  <si>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</si>
  <si>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</si>
  <si>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</si>
  <si>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</si>
  <si>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</si>
  <si>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</si>
  <si>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</si>
  <si>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</si>
  <si>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</si>
  <si>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</si>
  <si>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</si>
  <si>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</si>
  <si>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</si>
  <si>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</si>
  <si>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</si>
  <si>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</si>
  <si>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</si>
  <si>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</si>
  <si>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</si>
  <si>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</si>
  <si>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</si>
  <si>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</si>
  <si>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</si>
  <si>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</si>
  <si>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</si>
  <si>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</si>
  <si>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</si>
  <si>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</si>
  <si>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</si>
  <si>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</si>
  <si>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</si>
  <si>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</si>
  <si>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</si>
  <si>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</si>
  <si>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</si>
  <si>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</si>
  <si>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</si>
  <si>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</si>
  <si>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</si>
  <si>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</si>
  <si>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</si>
  <si>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</si>
  <si>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</si>
  <si>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</si>
  <si>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</si>
  <si>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</si>
  <si>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</si>
  <si>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</si>
  <si>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</si>
  <si>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</si>
  <si>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</si>
  <si>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</si>
  <si>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</si>
  <si>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</si>
  <si>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</si>
  <si>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</si>
  <si>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</si>
  <si>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</si>
  <si>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</si>
  <si>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</si>
  <si>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</si>
  <si>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</si>
  <si>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</si>
  <si>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</si>
  <si>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</si>
  <si>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</si>
  <si>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</si>
  <si>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</si>
  <si>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</si>
  <si>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</si>
  <si>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</si>
  <si>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</si>
  <si>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</si>
  <si>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</si>
  <si>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</si>
  <si>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</si>
  <si>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</si>
  <si>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</si>
  <si>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</si>
  <si>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</si>
  <si>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</si>
  <si>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</si>
  <si>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</si>
  <si>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</si>
  <si>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</si>
  <si>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</si>
  <si>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</si>
  <si>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</si>
  <si>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</si>
  <si>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</si>
  <si>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</si>
  <si>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</si>
  <si>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</si>
  <si>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</si>
  <si>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</si>
  <si>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</si>
  <si>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</si>
  <si>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</si>
  <si>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</si>
  <si>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</si>
  <si>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</si>
  <si>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</si>
  <si>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</si>
  <si>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</si>
  <si>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</si>
  <si>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</si>
  <si>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</si>
  <si>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</si>
  <si>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</si>
  <si>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</si>
  <si>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</si>
  <si>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</si>
  <si>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</si>
  <si>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</si>
  <si>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</si>
  <si>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</si>
  <si>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</si>
  <si>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</si>
  <si>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</si>
  <si>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</si>
  <si>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</si>
  <si>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</si>
  <si>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</si>
  <si>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</si>
  <si>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</si>
  <si>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</si>
  <si>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</si>
  <si>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</si>
  <si>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</si>
  <si>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</si>
  <si>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</si>
  <si>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</si>
  <si>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</si>
  <si>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</si>
  <si>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</si>
  <si>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</si>
  <si>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</si>
  <si>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</si>
  <si>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</si>
  <si>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</si>
  <si>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</si>
  <si>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</si>
  <si>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</si>
  <si>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</si>
  <si>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</si>
  <si>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</si>
  <si>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</si>
  <si>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</si>
  <si>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</si>
  <si>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</si>
  <si>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</si>
  <si>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</si>
  <si>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</si>
  <si>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</si>
  <si>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</si>
  <si>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</si>
  <si>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</si>
  <si>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</si>
  <si>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</si>
  <si>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</si>
  <si>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</si>
  <si>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</si>
  <si>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</si>
  <si>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</si>
  <si>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</si>
  <si>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</si>
  <si>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</si>
  <si>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</si>
  <si>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</si>
  <si>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</si>
  <si>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</si>
  <si>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</si>
  <si>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</si>
  <si>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</si>
  <si>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</si>
  <si>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</si>
  <si>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</si>
  <si>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</si>
  <si>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</si>
  <si>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</si>
  <si>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</si>
  <si>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</si>
  <si>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</si>
  <si>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</si>
  <si>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</si>
  <si>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</si>
  <si>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</si>
  <si>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</si>
  <si>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</si>
  <si>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</si>
  <si>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</si>
  <si>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</si>
  <si>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</si>
  <si>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</si>
  <si>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</si>
  <si>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</si>
  <si>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</si>
  <si>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</si>
  <si>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</si>
  <si>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</si>
  <si>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</si>
  <si>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</si>
  <si>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</si>
  <si>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</si>
  <si>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</si>
  <si>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</si>
  <si>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</si>
  <si>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</si>
  <si>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</si>
  <si>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</si>
  <si>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</si>
  <si>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</si>
  <si>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</si>
  <si>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</si>
  <si>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</si>
  <si>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</si>
  <si>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</si>
  <si>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</si>
  <si>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</si>
  <si>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</si>
  <si>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</si>
  <si>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</si>
  <si>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</si>
  <si>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</si>
  <si>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</si>
  <si>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</si>
  <si>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</si>
  <si>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</si>
  <si>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</si>
  <si>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</si>
  <si>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</si>
  <si>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</si>
  <si>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</si>
  <si>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</si>
  <si>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</si>
  <si>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</si>
  <si>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</si>
  <si>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</si>
  <si>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</si>
  <si>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</si>
  <si>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</si>
  <si>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</si>
  <si>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</si>
  <si>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</si>
  <si>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</si>
  <si>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</si>
  <si>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</si>
  <si>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</si>
  <si>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</si>
  <si>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</si>
  <si>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</si>
  <si>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</si>
  <si>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</si>
  <si>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</si>
  <si>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</si>
  <si>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</si>
  <si>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</si>
  <si>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</si>
  <si>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</si>
  <si>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</si>
  <si>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</si>
  <si>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</si>
  <si>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</si>
  <si>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</si>
  <si>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</si>
  <si>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</si>
  <si>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</si>
  <si>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</si>
  <si>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</si>
  <si>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</si>
  <si>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</si>
  <si>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</si>
  <si>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</si>
  <si>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</si>
  <si>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</si>
  <si>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</si>
  <si>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</si>
  <si>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</si>
  <si>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</si>
  <si>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</si>
  <si>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</si>
  <si>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</si>
  <si>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</si>
  <si>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</si>
  <si>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</si>
  <si>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</si>
  <si>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</si>
  <si>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</si>
  <si>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</si>
  <si>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</si>
  <si>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</si>
  <si>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</si>
  <si>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</si>
  <si>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</si>
  <si>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</si>
  <si>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</si>
  <si>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</si>
  <si>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</si>
  <si>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</si>
  <si>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</si>
  <si>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</si>
  <si>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</si>
  <si>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</si>
  <si>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</si>
  <si>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</si>
  <si>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</si>
  <si>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</si>
  <si>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</si>
  <si>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</si>
  <si>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</si>
  <si>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</si>
  <si>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</si>
  <si>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</si>
  <si>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</si>
  <si>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</si>
  <si>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</si>
  <si>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</si>
  <si>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</si>
  <si>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</si>
  <si>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</si>
  <si>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</si>
  <si>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</si>
  <si>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</si>
  <si>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</si>
  <si>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</si>
  <si>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</si>
  <si>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</si>
  <si>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</si>
  <si>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</si>
  <si>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</si>
  <si>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</si>
  <si>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</si>
  <si>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</si>
  <si>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</si>
  <si>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</si>
  <si>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</si>
  <si>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</si>
  <si>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</si>
  <si>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</si>
  <si>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</si>
  <si>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</si>
  <si>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</si>
  <si>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</si>
  <si>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</si>
  <si>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</si>
  <si>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</si>
  <si>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</si>
  <si>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</si>
  <si>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</si>
  <si>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</si>
  <si>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</si>
  <si>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</si>
  <si>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</si>
  <si>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</si>
  <si>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</si>
  <si>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</si>
  <si>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</si>
  <si>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</si>
  <si>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</si>
  <si>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</si>
  <si>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</si>
  <si>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</si>
  <si>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</si>
  <si>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</si>
  <si>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</si>
  <si>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</si>
  <si>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</si>
  <si>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</si>
  <si>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</si>
  <si>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</si>
  <si>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</si>
  <si>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</si>
  <si>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</si>
  <si>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</si>
  <si>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</si>
  <si>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</si>
  <si>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</si>
  <si>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</si>
  <si>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</si>
  <si>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</si>
  <si>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</si>
  <si>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</si>
  <si>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</si>
  <si>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</si>
  <si>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</si>
  <si>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</si>
  <si>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</si>
  <si>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</si>
  <si>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</si>
  <si>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</si>
  <si>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</si>
  <si>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</si>
  <si>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</si>
  <si>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</si>
  <si>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</si>
  <si>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</si>
  <si>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</si>
  <si>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</si>
  <si>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</si>
  <si>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</si>
  <si>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</si>
  <si>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</si>
  <si>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</si>
  <si>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</si>
  <si>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</si>
  <si>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</si>
  <si>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</si>
  <si>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</si>
  <si>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</si>
  <si>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</si>
  <si>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</si>
  <si>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</si>
  <si>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</si>
  <si>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</si>
  <si>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</si>
  <si>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</si>
  <si>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</si>
  <si>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</si>
  <si>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</si>
  <si>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</si>
  <si>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</si>
  <si>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</si>
  <si>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</si>
  <si>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</si>
  <si>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</si>
  <si>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</si>
  <si>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</si>
  <si>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</si>
  <si>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</si>
  <si>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</si>
  <si>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</si>
  <si>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</si>
  <si>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</si>
  <si>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</si>
  <si>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</si>
  <si>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</si>
  <si>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</si>
  <si>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</si>
  <si>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</si>
  <si>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</si>
  <si>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</si>
  <si>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</si>
  <si>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</si>
  <si>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</si>
  <si>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</si>
  <si>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</si>
  <si>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</si>
  <si>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</si>
  <si>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</si>
  <si>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</si>
  <si>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</si>
  <si>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</si>
  <si>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</si>
  <si>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</si>
  <si>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</si>
  <si>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</si>
  <si>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</si>
  <si>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</si>
  <si>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</si>
  <si>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</si>
  <si>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</si>
  <si>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</si>
  <si>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</si>
  <si>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</si>
  <si>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</si>
  <si>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</si>
  <si>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</si>
  <si>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</si>
  <si>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</si>
  <si>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</si>
  <si>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</si>
  <si>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</si>
  <si>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</si>
  <si>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</si>
  <si>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</si>
  <si>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</si>
  <si>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</si>
  <si>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</si>
  <si>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</si>
  <si>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</si>
  <si>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</si>
  <si>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</si>
  <si>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</si>
  <si>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</si>
  <si>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</si>
  <si>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</si>
  <si>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</si>
  <si>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</si>
  <si>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</si>
  <si>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</si>
  <si>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</si>
  <si>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</si>
  <si>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</si>
  <si>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</si>
  <si>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</si>
  <si>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</si>
  <si>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</si>
  <si>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</si>
  <si>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</si>
  <si>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</si>
  <si>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</si>
  <si>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</si>
  <si>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</si>
  <si>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</si>
  <si>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</si>
  <si>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</si>
  <si>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</si>
  <si>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</si>
  <si>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</si>
  <si>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</si>
  <si>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</si>
  <si>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</si>
  <si>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</si>
  <si>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</si>
  <si>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</si>
  <si>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</si>
  <si>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</si>
  <si>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</si>
  <si>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</si>
  <si>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</si>
  <si>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</si>
  <si>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</si>
  <si>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</si>
  <si>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</si>
  <si>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</si>
  <si>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</si>
  <si>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</si>
  <si>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</si>
  <si>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</si>
  <si>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</si>
  <si>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</si>
  <si>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</si>
  <si>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</si>
  <si>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</si>
  <si>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</si>
  <si>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</si>
  <si>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</si>
  <si>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</si>
  <si>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</si>
  <si>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</si>
  <si>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</si>
  <si>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</si>
  <si>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</si>
  <si>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</si>
  <si>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</si>
  <si>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</si>
  <si>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</si>
  <si>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</si>
  <si>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</si>
  <si>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</si>
  <si>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</si>
  <si>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</si>
  <si>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</si>
  <si>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</si>
  <si>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</si>
  <si>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</si>
  <si>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</si>
  <si>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</si>
  <si>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</si>
  <si>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</si>
  <si>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</si>
  <si>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</si>
  <si>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</si>
  <si>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</si>
  <si>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</si>
  <si>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</si>
  <si>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</si>
  <si>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</si>
  <si>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</si>
  <si>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</si>
  <si>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</si>
  <si>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</si>
  <si>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</si>
  <si>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</si>
  <si>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</si>
  <si>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</si>
  <si>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</si>
  <si>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</si>
  <si>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</si>
  <si>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</si>
  <si>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</si>
  <si>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</si>
  <si>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</si>
  <si>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</si>
  <si>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</si>
  <si>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</si>
  <si>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</si>
  <si>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</si>
  <si>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</si>
  <si>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</si>
  <si>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</si>
  <si>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</si>
  <si>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</si>
  <si>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</si>
  <si>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</si>
  <si>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</si>
  <si>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</si>
  <si>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</si>
  <si>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</si>
  <si>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</si>
  <si>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</si>
  <si>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</si>
  <si>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</si>
  <si>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</si>
  <si>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</si>
  <si>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</si>
  <si>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</si>
  <si>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</si>
  <si>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</si>
  <si>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</si>
  <si>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</si>
  <si>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</si>
  <si>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</si>
  <si>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</si>
  <si>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</si>
  <si>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</si>
  <si>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</si>
  <si>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</si>
  <si>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</si>
  <si>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</si>
  <si>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</si>
  <si>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</si>
  <si>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</si>
  <si>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</si>
  <si>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</si>
  <si>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</si>
  <si>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</si>
  <si>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</si>
  <si>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</si>
  <si>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</si>
  <si>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</si>
  <si>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</si>
  <si>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</si>
  <si>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</si>
  <si>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</si>
  <si>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</si>
  <si>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</si>
  <si>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</si>
  <si>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</si>
  <si>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</si>
  <si>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</si>
  <si>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</si>
  <si>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</si>
  <si>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</si>
  <si>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</si>
  <si>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</si>
  <si>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</si>
  <si>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</si>
  <si>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</si>
  <si>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</si>
  <si>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</si>
  <si>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</si>
  <si>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</si>
  <si>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</si>
  <si>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</si>
  <si>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</si>
  <si>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</si>
  <si>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</si>
  <si>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</si>
  <si>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</si>
  <si>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</si>
  <si>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</si>
  <si>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</si>
  <si>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</si>
  <si>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</si>
  <si>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</si>
  <si>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</si>
  <si>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</si>
  <si>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</si>
  <si>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</si>
  <si>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</si>
  <si>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</si>
  <si>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</si>
  <si>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</si>
  <si>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</si>
  <si>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</si>
  <si>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</si>
  <si>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</si>
  <si>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</si>
  <si>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</si>
  <si>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</si>
  <si>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</si>
  <si>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</si>
  <si>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</si>
  <si>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</si>
  <si>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</si>
  <si>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</si>
  <si>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</si>
  <si>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</si>
  <si>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</si>
  <si>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</si>
  <si>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</si>
  <si>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</si>
  <si>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</si>
  <si>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</si>
  <si>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</si>
  <si>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</si>
  <si>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</si>
  <si>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</si>
  <si>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</si>
  <si>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</si>
  <si>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</si>
  <si>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</si>
  <si>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</si>
  <si>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</si>
  <si>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</si>
  <si>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</si>
  <si>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</si>
  <si>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</si>
  <si>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</si>
  <si>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</si>
  <si>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</si>
  <si>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</si>
  <si>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</si>
  <si>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</si>
  <si>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</si>
  <si>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</si>
  <si>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</si>
  <si>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</si>
  <si>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</si>
  <si>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</si>
  <si>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</si>
  <si>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</si>
  <si>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</si>
  <si>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</si>
  <si>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</si>
  <si>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</si>
  <si>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</si>
  <si>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</si>
  <si>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</si>
  <si>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</si>
  <si>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</si>
  <si>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</si>
  <si>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</si>
  <si>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</si>
  <si>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</si>
  <si>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</si>
  <si>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</si>
  <si>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</si>
  <si>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</si>
  <si>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</si>
  <si>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</si>
  <si>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</si>
  <si>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</si>
  <si>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</si>
  <si>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</si>
  <si>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</si>
  <si>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</si>
  <si>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</si>
  <si>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</si>
  <si>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</si>
  <si>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</si>
  <si>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</si>
  <si>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</si>
  <si>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</si>
  <si>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</si>
  <si>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</si>
  <si>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</si>
  <si>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</si>
  <si>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</si>
  <si>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</si>
  <si>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</si>
  <si>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</si>
  <si>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</si>
  <si>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</si>
  <si>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</si>
  <si>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</si>
  <si>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</si>
  <si>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</si>
  <si>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</si>
  <si>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</si>
  <si>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</si>
  <si>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</si>
  <si>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</si>
  <si>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</si>
  <si>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</si>
  <si>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</si>
  <si>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</si>
  <si>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</si>
  <si>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</si>
  <si>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</si>
  <si>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</si>
  <si>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</si>
  <si>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</si>
  <si>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</si>
  <si>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</si>
  <si>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</si>
  <si>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</si>
  <si>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</si>
  <si>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</si>
  <si>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</si>
  <si>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</si>
  <si>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</si>
  <si>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</si>
  <si>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</si>
  <si>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</si>
  <si>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</si>
  <si>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</si>
  <si>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</si>
  <si>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</si>
  <si>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</si>
  <si>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</si>
  <si>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</si>
  <si>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</si>
  <si>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</si>
  <si>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</si>
  <si>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</si>
  <si>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</si>
  <si>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</si>
  <si>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</si>
  <si>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</si>
  <si>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</si>
  <si>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</si>
  <si>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</si>
  <si>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</si>
  <si>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</si>
  <si>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</si>
  <si>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</si>
  <si>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</si>
  <si>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</si>
  <si>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</si>
  <si>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</si>
  <si>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</si>
  <si>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</si>
  <si>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</si>
  <si>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</si>
  <si>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</si>
  <si>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</si>
  <si>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</si>
  <si>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</si>
  <si>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</si>
  <si>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</si>
  <si>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</si>
  <si>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</si>
  <si>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</si>
  <si>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</si>
  <si>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</si>
  <si>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</si>
  <si>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</si>
  <si>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</si>
  <si>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</si>
  <si>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</si>
  <si>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</si>
  <si>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</si>
  <si>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</si>
  <si>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</si>
  <si>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</si>
  <si>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</si>
  <si>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</si>
  <si>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</si>
  <si>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</si>
  <si>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</si>
  <si>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</si>
  <si>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</si>
  <si>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</si>
  <si>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</si>
  <si>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</si>
  <si>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</si>
  <si>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</si>
  <si>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</si>
  <si>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</si>
  <si>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</si>
  <si>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</si>
  <si>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</si>
  <si>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</si>
  <si>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</si>
  <si>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</si>
  <si>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</si>
  <si>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</si>
  <si>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</si>
  <si>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</si>
  <si>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</si>
  <si>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</si>
  <si>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</si>
  <si>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</si>
  <si>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</si>
  <si>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</si>
  <si>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</si>
  <si>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</si>
  <si>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</si>
  <si>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</si>
  <si>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</si>
  <si>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</si>
  <si>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</si>
  <si>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</si>
  <si>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</si>
  <si>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</si>
  <si>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</si>
  <si>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</si>
  <si>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</si>
  <si>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</si>
  <si>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</si>
  <si>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</si>
  <si>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</si>
  <si>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</si>
  <si>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</si>
  <si>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</si>
  <si>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</si>
  <si>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</si>
  <si>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</si>
  <si>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</si>
  <si>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</si>
  <si>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</si>
  <si>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</si>
  <si>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</si>
  <si>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</si>
  <si>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</si>
  <si>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</si>
  <si>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</si>
  <si>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</si>
  <si>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</si>
  <si>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</si>
  <si>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</si>
  <si>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</si>
  <si>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</si>
  <si>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</si>
  <si>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</si>
  <si>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</si>
  <si>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</si>
  <si>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</si>
  <si>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</si>
  <si>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</si>
  <si>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</si>
  <si>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</si>
  <si>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</si>
  <si>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</si>
  <si>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</si>
  <si>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</si>
  <si>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</si>
  <si>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</si>
  <si>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</si>
  <si>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</si>
  <si>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</si>
  <si>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</si>
  <si>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</si>
  <si>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</si>
  <si>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</si>
  <si>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</si>
  <si>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</si>
  <si>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</si>
  <si>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</si>
  <si>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</si>
  <si>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</si>
  <si>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</si>
  <si>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</si>
  <si>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</si>
  <si>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</si>
  <si>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</si>
  <si>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</si>
  <si>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</si>
  <si>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</si>
  <si>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</si>
  <si>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</si>
  <si>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</si>
  <si>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</si>
  <si>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</si>
  <si>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</si>
  <si>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</si>
  <si>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</si>
  <si>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</si>
  <si>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</si>
  <si>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</si>
  <si>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</si>
  <si>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</si>
  <si>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</si>
  <si>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</si>
  <si>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</si>
  <si>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</si>
  <si>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</si>
  <si>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</si>
  <si>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</si>
  <si>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</si>
  <si>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</si>
  <si>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</si>
  <si>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</si>
  <si>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</si>
  <si>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</si>
  <si>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</si>
  <si>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</si>
  <si>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</si>
  <si>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</si>
  <si>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</si>
  <si>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</si>
  <si>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</si>
  <si>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</si>
  <si>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</si>
  <si>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</si>
  <si>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</si>
  <si>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</si>
  <si>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</si>
  <si>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</si>
  <si>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</si>
  <si>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</si>
  <si>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</si>
  <si>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</si>
  <si>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</si>
  <si>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</si>
  <si>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</si>
  <si>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</si>
  <si>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</si>
  <si>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</si>
  <si>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</si>
  <si>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</si>
  <si>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</si>
  <si>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</si>
  <si>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</si>
  <si>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</si>
  <si>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</si>
  <si>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</si>
  <si>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</si>
  <si>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</si>
  <si>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</si>
  <si>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</si>
  <si>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</si>
  <si>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</si>
  <si>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</si>
  <si>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</si>
  <si>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</si>
  <si>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</si>
  <si>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</si>
  <si>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</si>
  <si>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</si>
  <si>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</si>
  <si>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</si>
  <si>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</si>
  <si>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</si>
  <si>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</si>
  <si>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</si>
  <si>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</si>
  <si>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</si>
  <si>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</si>
  <si>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</si>
  <si>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</si>
  <si>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</si>
  <si>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</si>
  <si>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</si>
  <si>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</si>
  <si>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</si>
  <si>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</si>
  <si>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</si>
  <si>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</si>
  <si>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</si>
  <si>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</si>
  <si>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</si>
  <si>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</si>
  <si>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</si>
  <si>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</si>
  <si>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t>
  </si>
  <si>
    <t>Simply Cheetos Puffs White cheddar, serving is 32 pcs, 8 servings/bag</t>
  </si>
  <si>
    <t>Lays Poppables white cheddar or cheddar, serving is 28 pcs, 5 servings/bag</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</si>
  <si>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t>
  </si>
  <si>
    <t>Dr pepper 20 fluid ounces</t>
  </si>
  <si>
    <t>cheese tortellini 0.8 cup serving, nutritionix.com</t>
  </si>
  <si>
    <t>jewish rye bread similar to schlotzkys bread rye bread dark rye bread appearance, 1 slice</t>
  </si>
  <si>
    <t xml:space="preserve">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=180+90+140+250+160+322+17+22+440+42+249
=1+0+0+0+2+29+0+0+44+1+6
=0+15+0+0+0+4+0+0+24+0+3
=0+1+2+0+4+4+1+1+8+8+11
=40+21+32+66+30+17+3+5+8+0+38
=0+13+2+0+2+18+0+1.5+0+0+1.5
=30+15+0+100+440+14+27+6+1560+59+329
</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</si>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</sst>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15"/>
  <sheetViews>
    <sheetView workbookViewId="0">
      <pane ySplit="1" topLeftCell="A612" activePane="bottomLeft" state="frozen"/>
      <selection pane="bottomLeft" activeCell="B615" sqref="B615:H61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1344</v>
      </c>
      <c r="B610">
        <v>160</v>
      </c>
      <c r="C610">
        <v>9</v>
      </c>
      <c r="D610">
        <v>1.5</v>
      </c>
      <c r="E610">
        <v>2</v>
      </c>
      <c r="F610">
        <v>16</v>
      </c>
      <c r="G610">
        <v>1</v>
      </c>
      <c r="H610">
        <v>280</v>
      </c>
    </row>
    <row r="611" spans="1:8" x14ac:dyDescent="0.3">
      <c r="A611" s="16" t="s">
        <v>1345</v>
      </c>
      <c r="B611">
        <v>150</v>
      </c>
      <c r="C611">
        <v>8</v>
      </c>
      <c r="D611">
        <v>1.5</v>
      </c>
      <c r="E611">
        <v>2</v>
      </c>
      <c r="F611">
        <v>16</v>
      </c>
      <c r="G611">
        <v>1</v>
      </c>
      <c r="H611">
        <v>170</v>
      </c>
    </row>
    <row r="612" spans="1:8" x14ac:dyDescent="0.3">
      <c r="A612" s="16" t="s">
        <v>1347</v>
      </c>
      <c r="B612" s="17">
        <v>250</v>
      </c>
      <c r="C612" s="17">
        <v>0</v>
      </c>
      <c r="D612" s="17">
        <v>0</v>
      </c>
      <c r="E612" s="17">
        <v>0</v>
      </c>
      <c r="F612" s="17">
        <v>66</v>
      </c>
      <c r="G612" s="17">
        <v>0</v>
      </c>
      <c r="H612" s="17">
        <v>100</v>
      </c>
    </row>
    <row r="613" spans="1:8" x14ac:dyDescent="0.3">
      <c r="A613" s="16" t="s">
        <v>1348</v>
      </c>
      <c r="B613">
        <v>249</v>
      </c>
      <c r="C613">
        <v>5.9</v>
      </c>
      <c r="D613">
        <v>2.9</v>
      </c>
      <c r="E613">
        <v>11</v>
      </c>
      <c r="F613">
        <v>38</v>
      </c>
      <c r="G613">
        <v>1.5</v>
      </c>
      <c r="H613">
        <v>329</v>
      </c>
    </row>
    <row r="614" spans="1:8" x14ac:dyDescent="0.3">
      <c r="A614" s="16" t="s">
        <v>1349</v>
      </c>
      <c r="B614">
        <v>80</v>
      </c>
      <c r="C614">
        <v>1</v>
      </c>
      <c r="D614">
        <v>0</v>
      </c>
      <c r="E614">
        <v>2</v>
      </c>
      <c r="F614">
        <v>15</v>
      </c>
      <c r="G614">
        <v>1</v>
      </c>
      <c r="H614">
        <v>220</v>
      </c>
    </row>
    <row r="615" spans="1:8" x14ac:dyDescent="0.3">
      <c r="B615" s="17">
        <f>B577*3</f>
        <v>240</v>
      </c>
      <c r="C615" s="17">
        <f t="shared" ref="C615:H615" si="127">C577*3</f>
        <v>0</v>
      </c>
      <c r="D615" s="17">
        <f t="shared" si="127"/>
        <v>0</v>
      </c>
      <c r="E615" s="17">
        <f t="shared" si="127"/>
        <v>3</v>
      </c>
      <c r="F615" s="17">
        <f t="shared" si="127"/>
        <v>57</v>
      </c>
      <c r="G615" s="17">
        <f t="shared" si="127"/>
        <v>0</v>
      </c>
      <c r="H615" s="17">
        <f t="shared" si="127"/>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W1" zoomScale="74" zoomScaleNormal="85" workbookViewId="0">
      <pane ySplit="1" topLeftCell="A252" activePane="bottomLeft" state="frozen"/>
      <selection activeCell="O1" sqref="O1"/>
      <selection pane="bottomLeft" activeCell="Z257" sqref="Z25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8" si="400">$AC215/$AB215</f>
        <v>4.5635805911879532E-2</v>
      </c>
      <c r="AJ215" s="6">
        <f t="shared" ref="AJ215:AJ258" si="401">$AD215/$AB215</f>
        <v>1.1503067484662576E-2</v>
      </c>
      <c r="AK215" s="6">
        <f t="shared" ref="AK215:AK258" si="402">$AE215/$AB215</f>
        <v>3.1999442275515898E-2</v>
      </c>
      <c r="AL215" s="6">
        <f t="shared" ref="AL215:AL258" si="403">$AF215/$AB215</f>
        <v>0.12529280535415505</v>
      </c>
      <c r="AM215" s="6">
        <f t="shared" ref="AM215:AM258" si="404">$AG215/$AB215</f>
        <v>1.5184049079754602E-2</v>
      </c>
      <c r="AN215" s="6">
        <f t="shared" ref="AN215:AN25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1350</v>
      </c>
      <c r="AB256" s="5">
        <f>180+90+140+250+160+322+17+22+440+42+249</f>
        <v>1912</v>
      </c>
      <c r="AC256" s="6">
        <f>1+0+0+0+2+29+0+0+44+1+6</f>
        <v>83</v>
      </c>
      <c r="AD256" s="6">
        <f>0+15+0+0+0+4+0+0+24+0+3</f>
        <v>46</v>
      </c>
      <c r="AE256" s="6">
        <f>0+1+2+0+4+4+1+1+8+8+11</f>
        <v>40</v>
      </c>
      <c r="AF256" s="6">
        <f>40+21+32+66+30+17+3+5+8+0+38</f>
        <v>260</v>
      </c>
      <c r="AG256" s="6">
        <f>0+13+2+0+2+18+0+1.5+0+0+1.5</f>
        <v>38</v>
      </c>
      <c r="AH256" s="6">
        <f>30+15+0+100+440+14+27+6+1560+59+329</f>
        <v>2580</v>
      </c>
      <c r="AI256" s="6">
        <f t="shared" si="400"/>
        <v>4.3410041841004186E-2</v>
      </c>
      <c r="AJ256" s="6">
        <f t="shared" si="401"/>
        <v>2.4058577405857741E-2</v>
      </c>
      <c r="AK256" s="6">
        <f t="shared" si="402"/>
        <v>2.0920502092050208E-2</v>
      </c>
      <c r="AL256" s="6">
        <f t="shared" si="403"/>
        <v>0.13598326359832635</v>
      </c>
      <c r="AM256" s="6">
        <f t="shared" si="404"/>
        <v>1.9874476987447699E-2</v>
      </c>
      <c r="AN256" s="6">
        <f t="shared" si="405"/>
        <v>1.3493723849372385</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1912</v>
      </c>
      <c r="N257" s="11">
        <v>30.875</v>
      </c>
      <c r="O257" s="11">
        <v>32.125</v>
      </c>
      <c r="P257" s="11">
        <v>10.75</v>
      </c>
      <c r="Q257" s="11">
        <v>10.875</v>
      </c>
      <c r="R257" s="11">
        <v>20</v>
      </c>
      <c r="S257" s="11">
        <v>19.75</v>
      </c>
      <c r="T257" s="11">
        <v>13</v>
      </c>
      <c r="U257" s="11">
        <v>14</v>
      </c>
      <c r="V257" s="11">
        <v>17</v>
      </c>
      <c r="W257" s="11">
        <v>15</v>
      </c>
      <c r="X257" s="11">
        <v>7</v>
      </c>
      <c r="Y257" s="11">
        <v>7</v>
      </c>
      <c r="Z257" s="3" t="s">
        <v>1352</v>
      </c>
      <c r="AA257" s="10" t="s">
        <v>1351</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1343</v>
      </c>
      <c r="AA258" s="10" t="s">
        <v>1346</v>
      </c>
      <c r="AI258" s="6" t="e">
        <f t="shared" si="400"/>
        <v>#DIV/0!</v>
      </c>
      <c r="AJ258" s="6" t="e">
        <f t="shared" si="401"/>
        <v>#DIV/0!</v>
      </c>
      <c r="AK258" s="6" t="e">
        <f t="shared" si="402"/>
        <v>#DIV/0!</v>
      </c>
      <c r="AL258" s="6" t="e">
        <f t="shared" si="403"/>
        <v>#DIV/0!</v>
      </c>
      <c r="AM258" s="6" t="e">
        <f t="shared" si="404"/>
        <v>#DIV/0!</v>
      </c>
      <c r="AN258" s="6" t="e">
        <f t="shared" si="405"/>
        <v>#DIV/0!</v>
      </c>
      <c r="AO258" s="7">
        <v>5</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0</v>
      </c>
      <c r="BL258" s="7">
        <v>0</v>
      </c>
      <c r="BM258" s="7">
        <v>1</v>
      </c>
    </row>
    <row r="259" spans="1:65" ht="30" customHeight="1" x14ac:dyDescent="0.3"/>
    <row r="260" spans="1:65" ht="30" customHeight="1" x14ac:dyDescent="0.3"/>
    <row r="261" spans="1:65" ht="30" customHeight="1" x14ac:dyDescent="0.3"/>
    <row r="262" spans="1:65" ht="30" customHeight="1" x14ac:dyDescent="0.3"/>
    <row r="263" spans="1:65" ht="30" customHeight="1" x14ac:dyDescent="0.3"/>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2021-09-28T21:30:01Z</dcterms:modified>
</cp:coreProperties>
</file>