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5642175A-4128-41C1-B071-3A2636DFBA9A}"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52" i="1" l="1"/>
  <c r="M152" i="1"/>
  <c r="AI151" i="1"/>
  <c r="AJ151" i="1"/>
  <c r="AK151" i="1"/>
  <c r="AL151" i="1"/>
  <c r="AM151" i="1"/>
  <c r="AN151" i="1"/>
  <c r="AH151" i="1"/>
  <c r="AF151" i="1"/>
  <c r="AG151" i="1"/>
  <c r="AE151" i="1"/>
  <c r="AD151" i="1"/>
  <c r="AC151" i="1"/>
  <c r="AB151" i="1"/>
  <c r="C396" i="4"/>
  <c r="D396" i="4"/>
  <c r="E396" i="4"/>
  <c r="F396" i="4"/>
  <c r="G396" i="4"/>
  <c r="H396" i="4"/>
  <c r="B396" i="4"/>
  <c r="L151" i="1"/>
  <c r="M151" i="1"/>
  <c r="AH150" i="1"/>
  <c r="AG150" i="1"/>
  <c r="AM150" i="1" s="1"/>
  <c r="AF150" i="1"/>
  <c r="AL150" i="1" s="1"/>
  <c r="AE150" i="1"/>
  <c r="AD150" i="1"/>
  <c r="AJ150" i="1" s="1"/>
  <c r="AC150" i="1"/>
  <c r="AB150" i="1"/>
  <c r="AI150" i="1"/>
  <c r="AK150" i="1"/>
  <c r="AN150" i="1"/>
  <c r="C393" i="4"/>
  <c r="D393" i="4"/>
  <c r="E393" i="4"/>
  <c r="F393" i="4"/>
  <c r="G393" i="4"/>
  <c r="H393" i="4"/>
  <c r="B393" i="4"/>
  <c r="L150" i="1"/>
  <c r="M150" i="1"/>
  <c r="AI149" i="1"/>
  <c r="AJ149" i="1"/>
  <c r="AK149" i="1"/>
  <c r="AL149" i="1"/>
  <c r="AM149" i="1"/>
  <c r="AN149" i="1"/>
  <c r="AH149" i="1"/>
  <c r="AG149" i="1"/>
  <c r="AF149" i="1"/>
  <c r="AE149" i="1"/>
  <c r="AD149" i="1"/>
  <c r="AC149" i="1"/>
  <c r="AB149" i="1"/>
  <c r="L149" i="1"/>
  <c r="M149" i="1"/>
  <c r="H392" i="4"/>
  <c r="G392" i="4"/>
  <c r="F392" i="4"/>
  <c r="E392" i="4"/>
  <c r="D392" i="4"/>
  <c r="C392" i="4"/>
  <c r="B392" i="4"/>
  <c r="AI147" i="1"/>
  <c r="AJ147" i="1"/>
  <c r="AK147" i="1"/>
  <c r="AL147" i="1"/>
  <c r="AM147" i="1"/>
  <c r="AN147" i="1"/>
  <c r="AI148" i="1"/>
  <c r="AJ148" i="1"/>
  <c r="AK148" i="1"/>
  <c r="AL148" i="1"/>
  <c r="AM148" i="1"/>
  <c r="AN148" i="1"/>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M146" i="1"/>
  <c r="AH145" i="1"/>
  <c r="AN145" i="1" s="1"/>
  <c r="AG145" i="1"/>
  <c r="AF145" i="1"/>
  <c r="AE145" i="1"/>
  <c r="AD145" i="1"/>
  <c r="AC145" i="1"/>
  <c r="AB145" i="1"/>
  <c r="AK145" i="1" s="1"/>
  <c r="AI145" i="1"/>
  <c r="AJ145" i="1"/>
  <c r="AL145" i="1"/>
  <c r="AM145" i="1"/>
  <c r="AI144" i="1"/>
  <c r="AJ144" i="1"/>
  <c r="AK144" i="1"/>
  <c r="AL144" i="1"/>
  <c r="AM144" i="1"/>
  <c r="AN144" i="1"/>
  <c r="AH144" i="1"/>
  <c r="AG144" i="1"/>
  <c r="AF144" i="1"/>
  <c r="AE144" i="1"/>
  <c r="AD144" i="1"/>
  <c r="AC144" i="1"/>
  <c r="AB144" i="1"/>
  <c r="C390" i="4"/>
  <c r="D390" i="4"/>
  <c r="E390" i="4"/>
  <c r="F390" i="4"/>
  <c r="G390" i="4"/>
  <c r="H390" i="4"/>
  <c r="B390" i="4"/>
  <c r="L145" i="1"/>
  <c r="M145" i="1"/>
  <c r="L144" i="1"/>
  <c r="M144" i="1"/>
  <c r="AI143" i="1"/>
  <c r="AJ143" i="1"/>
  <c r="AK143" i="1"/>
  <c r="AL143" i="1"/>
  <c r="AM143" i="1"/>
  <c r="AN143" i="1"/>
  <c r="AH143" i="1"/>
  <c r="AG143" i="1"/>
  <c r="AF143" i="1"/>
  <c r="AE143" i="1"/>
  <c r="AD143" i="1"/>
  <c r="AC143" i="1"/>
  <c r="AB143" i="1"/>
  <c r="AH133" i="1"/>
  <c r="AH142" i="1"/>
  <c r="AG142" i="1"/>
  <c r="AM142" i="1" s="1"/>
  <c r="AF142" i="1"/>
  <c r="AE142" i="1"/>
  <c r="AD142" i="1"/>
  <c r="AC142" i="1"/>
  <c r="AI142" i="1" s="1"/>
  <c r="AB142" i="1"/>
  <c r="M143" i="1" s="1"/>
  <c r="L143" i="1"/>
  <c r="AJ142" i="1"/>
  <c r="AK142" i="1"/>
  <c r="AL142" i="1"/>
  <c r="AN142" i="1"/>
  <c r="L142" i="1"/>
  <c r="M142" i="1"/>
  <c r="AI141" i="1"/>
  <c r="AJ141" i="1"/>
  <c r="AK141" i="1"/>
  <c r="AL141" i="1"/>
  <c r="AM141" i="1"/>
  <c r="AN141" i="1"/>
  <c r="AH141" i="1"/>
  <c r="AG141" i="1"/>
  <c r="AF141" i="1"/>
  <c r="AE141" i="1"/>
  <c r="AD141" i="1"/>
  <c r="AC141" i="1"/>
  <c r="AB141" i="1"/>
  <c r="L141" i="1"/>
  <c r="M141" i="1"/>
  <c r="AD140" i="1"/>
  <c r="AH140" i="1"/>
  <c r="AG140" i="1"/>
  <c r="AF140" i="1"/>
  <c r="AE140" i="1"/>
  <c r="AC140" i="1"/>
  <c r="AB140" i="1"/>
  <c r="C374" i="4"/>
  <c r="D374" i="4"/>
  <c r="E374" i="4"/>
  <c r="F374" i="4"/>
  <c r="G374" i="4"/>
  <c r="H374" i="4"/>
  <c r="B374" i="4"/>
  <c r="C373" i="4"/>
  <c r="D373" i="4"/>
  <c r="E373" i="4"/>
  <c r="F373" i="4"/>
  <c r="G373" i="4"/>
  <c r="H373" i="4"/>
  <c r="B373" i="4"/>
  <c r="L140" i="1"/>
  <c r="M140" i="1"/>
  <c r="AI139" i="1"/>
  <c r="AJ139" i="1"/>
  <c r="AK139" i="1"/>
  <c r="AL139" i="1"/>
  <c r="AM139" i="1"/>
  <c r="AN139" i="1"/>
  <c r="AF136" i="1"/>
  <c r="AH139" i="1"/>
  <c r="AG139" i="1"/>
  <c r="AF139" i="1"/>
  <c r="AE139" i="1"/>
  <c r="AD139" i="1"/>
  <c r="AC139" i="1"/>
  <c r="AB139" i="1"/>
  <c r="AH138" i="1"/>
  <c r="AG138" i="1"/>
  <c r="AM138" i="1"/>
  <c r="AF138" i="1"/>
  <c r="AE138" i="1"/>
  <c r="AD138" i="1"/>
  <c r="AC138" i="1"/>
  <c r="AI138" i="1" s="1"/>
  <c r="AB138" i="1"/>
  <c r="AJ138" i="1"/>
  <c r="AK138" i="1"/>
  <c r="AL138" i="1"/>
  <c r="AN138" i="1"/>
  <c r="AI137" i="1"/>
  <c r="L138" i="1"/>
  <c r="M138" i="1"/>
  <c r="L139" i="1"/>
  <c r="M139" i="1"/>
  <c r="AJ137" i="1"/>
  <c r="AK137" i="1"/>
  <c r="AL137" i="1"/>
  <c r="AM137" i="1"/>
  <c r="AN137" i="1"/>
  <c r="AH137" i="1"/>
  <c r="AG137" i="1"/>
  <c r="AF137" i="1"/>
  <c r="AE137" i="1"/>
  <c r="AD137" i="1"/>
  <c r="AC137" i="1"/>
  <c r="AB137" i="1"/>
  <c r="L137" i="1"/>
  <c r="M137" i="1"/>
  <c r="AH136" i="1"/>
  <c r="AG136" i="1"/>
  <c r="AE136" i="1"/>
  <c r="AD136" i="1"/>
  <c r="AC136" i="1"/>
  <c r="AB136" i="1"/>
  <c r="AJ136" i="1" s="1"/>
  <c r="C364" i="4"/>
  <c r="D364" i="4"/>
  <c r="E364" i="4"/>
  <c r="F364" i="4"/>
  <c r="G364" i="4"/>
  <c r="H364" i="4"/>
  <c r="B364" i="4"/>
  <c r="AI136" i="1"/>
  <c r="AK136" i="1"/>
  <c r="AL136" i="1"/>
  <c r="AM136" i="1"/>
  <c r="AN136" i="1"/>
  <c r="L136" i="1"/>
  <c r="M136" i="1"/>
  <c r="AI135" i="1"/>
  <c r="AJ135" i="1"/>
  <c r="AK135" i="1"/>
  <c r="AL135" i="1"/>
  <c r="AM135" i="1"/>
  <c r="AN135" i="1"/>
  <c r="AH135" i="1"/>
  <c r="AG135" i="1"/>
  <c r="AF135" i="1"/>
  <c r="AE135" i="1"/>
  <c r="AD135" i="1"/>
  <c r="AC135" i="1"/>
  <c r="AB135" i="1"/>
  <c r="L135" i="1"/>
  <c r="M135" i="1"/>
  <c r="AI134" i="1"/>
  <c r="AJ134" i="1"/>
  <c r="AK134" i="1"/>
  <c r="AL134" i="1"/>
  <c r="AM134" i="1"/>
  <c r="AN134" i="1"/>
  <c r="AD134" i="1"/>
  <c r="AE134" i="1"/>
  <c r="AF134" i="1"/>
  <c r="AH134" i="1"/>
  <c r="AG134" i="1"/>
  <c r="AC134" i="1"/>
  <c r="AB134" i="1"/>
  <c r="C357" i="4"/>
  <c r="D357" i="4"/>
  <c r="E357" i="4"/>
  <c r="F357" i="4"/>
  <c r="G357" i="4"/>
  <c r="H357" i="4"/>
  <c r="B357" i="4"/>
  <c r="L134" i="1"/>
  <c r="M134" i="1"/>
  <c r="AG133" i="1"/>
  <c r="AF133" i="1"/>
  <c r="AE133" i="1"/>
  <c r="AD133" i="1"/>
  <c r="AC133" i="1"/>
  <c r="AB133" i="1"/>
  <c r="C356" i="4"/>
  <c r="D356" i="4"/>
  <c r="E356" i="4"/>
  <c r="F356" i="4"/>
  <c r="G356" i="4"/>
  <c r="H356" i="4"/>
  <c r="B356" i="4"/>
  <c r="AJ133" i="1"/>
  <c r="AK133" i="1"/>
  <c r="AN146" i="1" l="1"/>
  <c r="AL146" i="1"/>
  <c r="AK146" i="1"/>
  <c r="AJ146" i="1"/>
  <c r="AM146" i="1"/>
  <c r="AI146" i="1"/>
  <c r="M147" i="1"/>
  <c r="AL140" i="1"/>
  <c r="AI140" i="1"/>
  <c r="AN140" i="1"/>
  <c r="AK140" i="1"/>
  <c r="AM140" i="1"/>
  <c r="AJ140" i="1"/>
  <c r="AL133" i="1"/>
  <c r="AI133" i="1"/>
  <c r="AN133" i="1"/>
  <c r="AM133" i="1"/>
  <c r="L133" i="1"/>
  <c r="M133" i="1"/>
  <c r="AI132" i="1"/>
  <c r="AJ132" i="1"/>
  <c r="AK132" i="1"/>
  <c r="AL132" i="1"/>
  <c r="AM132" i="1"/>
  <c r="AN132" i="1"/>
  <c r="AH132" i="1"/>
  <c r="AG132" i="1"/>
  <c r="AF132" i="1"/>
  <c r="AE132" i="1"/>
  <c r="AD132" i="1"/>
  <c r="AC132" i="1"/>
  <c r="AB132" i="1"/>
  <c r="L132" i="1"/>
  <c r="M132" i="1"/>
  <c r="AH131" i="1"/>
  <c r="AG131" i="1"/>
  <c r="AF131" i="1"/>
  <c r="AE131" i="1"/>
  <c r="AD131" i="1"/>
  <c r="AC131" i="1"/>
  <c r="AB131" i="1"/>
  <c r="AL131" i="1" s="1"/>
  <c r="L131" i="1"/>
  <c r="M131" i="1"/>
  <c r="AN131" i="1"/>
  <c r="AI130" i="1"/>
  <c r="AJ130" i="1"/>
  <c r="AK130" i="1"/>
  <c r="AL130" i="1"/>
  <c r="AM130" i="1"/>
  <c r="AN130" i="1"/>
  <c r="AM131" i="1"/>
  <c r="AH130" i="1"/>
  <c r="AG130" i="1"/>
  <c r="AF130" i="1"/>
  <c r="AE130" i="1"/>
  <c r="AD130" i="1"/>
  <c r="AC130" i="1"/>
  <c r="AB130" i="1"/>
  <c r="L130" i="1"/>
  <c r="M130" i="1"/>
  <c r="AH128" i="1"/>
  <c r="AG128" i="1"/>
  <c r="AF128" i="1"/>
  <c r="AE128" i="1"/>
  <c r="AD128" i="1"/>
  <c r="AC128" i="1"/>
  <c r="AB128" i="1"/>
  <c r="AI128" i="1" s="1"/>
  <c r="AJ128" i="1"/>
  <c r="AL128" i="1"/>
  <c r="AM128" i="1"/>
  <c r="AN128" i="1"/>
  <c r="AI129" i="1"/>
  <c r="AJ129" i="1"/>
  <c r="AK129" i="1"/>
  <c r="AL129" i="1"/>
  <c r="AM129" i="1"/>
  <c r="AN129" i="1"/>
  <c r="AH129" i="1"/>
  <c r="AG129" i="1"/>
  <c r="AF129" i="1"/>
  <c r="AE129" i="1"/>
  <c r="AD129" i="1"/>
  <c r="AC129" i="1"/>
  <c r="AB129" i="1"/>
  <c r="C345" i="4"/>
  <c r="D345" i="4"/>
  <c r="E345" i="4"/>
  <c r="F345" i="4"/>
  <c r="G345" i="4"/>
  <c r="H345" i="4"/>
  <c r="B345" i="4"/>
  <c r="B344" i="4"/>
  <c r="E344" i="4"/>
  <c r="F344" i="4"/>
  <c r="H344" i="4"/>
  <c r="G344" i="4"/>
  <c r="D344" i="4"/>
  <c r="C344" i="4"/>
  <c r="C343" i="4"/>
  <c r="D343" i="4"/>
  <c r="G343" i="4"/>
  <c r="H343" i="4"/>
  <c r="C342" i="4"/>
  <c r="D342" i="4"/>
  <c r="E342" i="4"/>
  <c r="F342" i="4"/>
  <c r="G342" i="4"/>
  <c r="H342" i="4"/>
  <c r="B342" i="4"/>
  <c r="H338" i="4"/>
  <c r="G338" i="4"/>
  <c r="F338" i="4"/>
  <c r="E338" i="4"/>
  <c r="D338" i="4"/>
  <c r="C338" i="4"/>
  <c r="B338" i="4"/>
  <c r="H337" i="4"/>
  <c r="G337" i="4"/>
  <c r="F337" i="4"/>
  <c r="E337" i="4"/>
  <c r="D337" i="4"/>
  <c r="C337" i="4"/>
  <c r="B337" i="4"/>
  <c r="H336" i="4"/>
  <c r="G336" i="4"/>
  <c r="F336" i="4"/>
  <c r="E336" i="4"/>
  <c r="D336" i="4"/>
  <c r="C336" i="4"/>
  <c r="B336" i="4"/>
  <c r="L129" i="1"/>
  <c r="M129" i="1"/>
  <c r="L128" i="1"/>
  <c r="M128" i="1"/>
  <c r="L127" i="1"/>
  <c r="M127" i="1"/>
  <c r="AI127" i="1"/>
  <c r="AJ127" i="1"/>
  <c r="AK127" i="1"/>
  <c r="AL127" i="1"/>
  <c r="AM127" i="1"/>
  <c r="AN127" i="1"/>
  <c r="AH127" i="1"/>
  <c r="AG127" i="1"/>
  <c r="AF127" i="1"/>
  <c r="AE127" i="1"/>
  <c r="AD127" i="1"/>
  <c r="AC127" i="1"/>
  <c r="AB127" i="1"/>
  <c r="AI126" i="1"/>
  <c r="AJ126" i="1"/>
  <c r="AK126" i="1"/>
  <c r="AL126" i="1"/>
  <c r="AM126" i="1"/>
  <c r="AN126" i="1"/>
  <c r="AH126" i="1"/>
  <c r="AG126" i="1"/>
  <c r="AF126" i="1"/>
  <c r="AE126" i="1"/>
  <c r="AD126" i="1"/>
  <c r="AC126" i="1"/>
  <c r="AB126" i="1"/>
  <c r="L126" i="1"/>
  <c r="M126" i="1"/>
  <c r="AI125" i="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31" i="1" l="1"/>
  <c r="AI131" i="1"/>
  <c r="AJ131" i="1"/>
  <c r="AK128" i="1"/>
  <c r="AK120" i="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<sst xmlns="http://schemas.openxmlformats.org/spreadsheetml/2006/main" count="4570" uniqueCount="841">
  <si>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</si>
  <si>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</si>
  <si>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</si>
  <si>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</si>
  <si>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</si>
  <si>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</si>
  <si>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</si>
  <si>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</si>
  <si>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</si>
  <si>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</si>
  <si>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</si>
  <si>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</si>
  <si>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</si>
  <si>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</si>
  <si>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</si>
  <si>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</si>
  <si>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</si>
  <si>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</si>
  <si>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</si>
  <si>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</si>
  <si>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</si>
  <si>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</si>
  <si>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</si>
  <si>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</si>
  <si>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</si>
  <si>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</si>
  <si>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</si>
  <si>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</si>
  <si>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</si>
  <si>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</si>
  <si>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</si>
  <si>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</si>
  <si>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</si>
  <si>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</si>
  <si>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</si>
  <si>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</si>
  <si>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</si>
  <si>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</si>
  <si>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</si>
  <si>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</si>
  <si>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</si>
  <si>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</si>
  <si>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</si>
  <si>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</si>
  <si>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</si>
  <si>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</si>
  <si>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</si>
  <si>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</si>
  <si>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</si>
  <si>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</si>
  <si>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</si>
  <si>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</si>
  <si>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</si>
  <si>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</si>
  <si>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</si>
  <si>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</si>
  <si>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</si>
  <si>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</si>
  <si>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</si>
  <si>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</si>
  <si>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</si>
  <si>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</si>
  <si>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</si>
  <si>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</si>
  <si>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</si>
  <si>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</si>
  <si>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</si>
  <si>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</si>
  <si>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</si>
  <si>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</si>
  <si>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</si>
  <si>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</si>
  <si>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</si>
  <si>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</si>
  <si>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</si>
  <si>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</si>
  <si>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</si>
  <si>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</si>
  <si>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</si>
  <si>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</si>
  <si>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</si>
  <si>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</si>
  <si>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</si>
  <si>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</si>
  <si>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</si>
  <si>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</si>
  <si>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</si>
  <si>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</si>
  <si>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</si>
  <si>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</si>
  <si>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</si>
  <si>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</si>
  <si>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</si>
  <si>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</si>
  <si>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</si>
  <si>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</si>
  <si>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</si>
  <si>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</si>
  <si>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</si>
  <si>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</si>
  <si>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</si>
  <si>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</si>
  <si>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</si>
  <si>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</si>
  <si>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</si>
  <si>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</si>
  <si>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</si>
  <si>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</si>
  <si>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</si>
  <si>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</si>
  <si>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</si>
  <si>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</si>
  <si>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</si>
  <si>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</si>
  <si>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</si>
  <si>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</si>
  <si>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</si>
  <si>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</si>
  <si>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</si>
  <si>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</si>
  <si>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</si>
  <si>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</si>
  <si>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</si>
  <si>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</si>
  <si>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</si>
  <si>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</si>
  <si>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</si>
  <si>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</si>
  <si>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</si>
  <si>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</si>
  <si>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</si>
  <si>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</si>
  <si>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</si>
  <si>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</si>
  <si>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</si>
  <si>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</si>
  <si>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</si>
  <si>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</si>
  <si>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</si>
  <si>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</si>
  <si>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</si>
  <si>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</si>
  <si>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</si>
  <si>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</si>
  <si>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</si>
  <si>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</si>
  <si>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</si>
  <si>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</si>
  <si>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</si>
  <si>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</si>
  <si>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</si>
  <si>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</si>
  <si>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</si>
  <si>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</si>
  <si>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</si>
  <si>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</si>
  <si>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</si>
  <si>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</si>
  <si>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</si>
  <si>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</si>
  <si>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</si>
  <si>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</si>
  <si>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</si>
  <si>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</si>
  <si>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</si>
  <si>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</si>
  <si>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</si>
  <si>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</si>
  <si>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</si>
  <si>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</si>
  <si>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</si>
  <si>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</si>
  <si>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</si>
  <si>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</si>
  <si>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</si>
  <si>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</si>
  <si>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</si>
  <si>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</si>
  <si>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</si>
  <si>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</si>
  <si>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</si>
  <si>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</si>
  <si>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</si>
  <si>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</si>
  <si>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</si>
  <si>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</si>
  <si>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</si>
  <si>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</si>
  <si>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</si>
  <si>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</si>
  <si>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</si>
  <si>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</si>
  <si>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</si>
  <si>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</si>
  <si>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</si>
  <si>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</si>
  <si>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</si>
  <si>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</si>
  <si>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</si>
  <si>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</si>
  <si>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</si>
  <si>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</si>
  <si>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</si>
  <si>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</si>
  <si>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</si>
  <si>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</si>
  <si>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</si>
  <si>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</si>
  <si>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</si>
  <si>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</si>
  <si>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</si>
  <si>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</si>
  <si>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</si>
  <si>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</si>
  <si>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</si>
  <si>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</si>
  <si>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</si>
  <si>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</si>
  <si>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</si>
  <si>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</si>
  <si>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</si>
  <si>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</si>
  <si>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</si>
  <si>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</si>
  <si>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</si>
  <si>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</si>
  <si>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</si>
  <si>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</si>
  <si>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</si>
  <si>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</si>
  <si>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</si>
  <si>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</si>
  <si>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</si>
  <si>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</si>
  <si>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</si>
  <si>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</si>
  <si>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</si>
  <si>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</si>
  <si>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</si>
  <si>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</si>
  <si>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</si>
  <si>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</si>
  <si>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</si>
  <si>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</si>
  <si>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</si>
  <si>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</si>
  <si>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</si>
  <si>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</si>
  <si>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</si>
  <si>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</si>
  <si>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</si>
  <si>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</si>
  <si>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</si>
  <si>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</si>
  <si>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</si>
  <si>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</si>
  <si>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</si>
  <si>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</si>
  <si>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</si>
  <si>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</si>
  <si>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</si>
  <si>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</si>
  <si>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</si>
  <si>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</si>
  <si>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</si>
  <si>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</si>
  <si>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</si>
  <si>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</si>
  <si>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</si>
  <si>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</si>
  <si>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</si>
  <si>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</si>
  <si>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</si>
  <si>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</si>
  <si>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</si>
  <si>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</si>
  <si>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</si>
  <si>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</si>
  <si>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</si>
  <si>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</si>
  <si>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</si>
  <si>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</si>
  <si>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</si>
  <si>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</si>
  <si>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</si>
  <si>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</si>
  <si>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</si>
  <si>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</si>
  <si>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</si>
  <si>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</si>
  <si>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</si>
  <si>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</si>
  <si>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</si>
  <si>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</si>
  <si>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</si>
  <si>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</si>
  <si>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</si>
  <si>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</si>
  <si>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</si>
  <si>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</si>
  <si>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</si>
  <si>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</si>
  <si>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</si>
  <si>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</si>
  <si>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</si>
  <si>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</si>
  <si>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</si>
  <si>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</si>
  <si>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</si>
  <si>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</si>
  <si>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</si>
  <si>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</si>
  <si>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</si>
  <si>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</si>
  <si>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</si>
  <si>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</si>
  <si>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</si>
  <si>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</si>
  <si>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</si>
  <si>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</si>
  <si>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</si>
  <si>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</si>
  <si>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</si>
  <si>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</si>
  <si>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</si>
  <si>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</si>
  <si>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</si>
  <si>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</si>
  <si>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</si>
  <si>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</si>
  <si>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</si>
  <si>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</si>
  <si>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</si>
  <si>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</si>
  <si>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</si>
  <si>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</si>
  <si>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</si>
  <si>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</si>
  <si>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</si>
  <si>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</si>
  <si>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</si>
  <si>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</si>
  <si>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</si>
  <si>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</si>
  <si>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</si>
  <si>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</si>
  <si>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</si>
  <si>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</si>
  <si>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</si>
  <si>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</si>
  <si>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</si>
  <si>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</si>
  <si>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</si>
  <si>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</si>
  <si>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</si>
  <si>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</si>
  <si>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</si>
  <si>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</si>
  <si>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</si>
  <si>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</si>
  <si>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</si>
  <si>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</si>
  <si>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</si>
  <si>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</si>
  <si>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</si>
  <si>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</si>
  <si>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</si>
  <si>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</si>
  <si>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</si>
  <si>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</si>
  <si>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</si>
  <si>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</si>
  <si>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</si>
  <si>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</si>
  <si>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</si>
  <si>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</si>
  <si>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</si>
  <si>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</si>
  <si>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</si>
  <si>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</si>
  <si>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</si>
  <si>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</si>
  <si>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</si>
  <si>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</si>
  <si>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</si>
  <si>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</si>
  <si>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</si>
  <si>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</si>
  <si>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</si>
  <si>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</si>
  <si>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</si>
  <si>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</si>
  <si>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</si>
  <si>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</si>
  <si>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</si>
  <si>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</si>
  <si>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</si>
  <si>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</si>
  <si>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</si>
  <si>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</si>
  <si>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</si>
  <si>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</si>
  <si>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</si>
  <si>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</si>
  <si>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</si>
  <si>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</si>
  <si>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</si>
  <si>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</si>
  <si>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</si>
  <si>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</si>
  <si>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</si>
  <si>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</si>
  <si>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</si>
  <si>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</si>
  <si>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</si>
  <si>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</si>
  <si>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</si>
  <si>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</si>
  <si>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</si>
  <si>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</si>
  <si>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</si>
  <si>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</si>
  <si>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</si>
  <si>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</si>
  <si>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</si>
  <si>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</si>
  <si>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</si>
  <si>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</si>
  <si>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</si>
  <si>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</si>
  <si>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</si>
  <si>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</si>
  <si>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</si>
  <si>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</si>
  <si>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</si>
  <si>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</si>
  <si>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</si>
  <si>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</si>
  <si>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</si>
  <si>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</si>
  <si>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</si>
  <si>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</si>
  <si>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</si>
  <si>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</si>
  <si>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</si>
  <si>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</si>
  <si>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</si>
  <si>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</si>
  <si>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</si>
  <si>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</si>
  <si>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</si>
  <si>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</si>
  <si>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</si>
  <si>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</si>
  <si>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</si>
  <si>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</si>
  <si>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</si>
  <si>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</si>
  <si>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</si>
  <si>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</si>
  <si>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</si>
  <si>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</si>
  <si>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</si>
  <si>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</si>
  <si>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</si>
  <si>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</si>
  <si>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</si>
  <si>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</si>
  <si>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</si>
  <si>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</si>
  <si>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</si>
  <si>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</si>
  <si>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</si>
  <si>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</si>
  <si>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</si>
  <si>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</si>
  <si>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</si>
  <si>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</si>
  <si>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</si>
  <si>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</si>
  <si>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</si>
  <si>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</si>
  <si>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</si>
  <si>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</si>
  <si>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</si>
  <si>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</si>
  <si>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</si>
  <si>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</si>
  <si>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</si>
  <si>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</si>
  <si>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</si>
  <si>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</si>
  <si>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</si>
  <si>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</si>
  <si>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</si>
  <si>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</si>
  <si>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</si>
  <si>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</si>
  <si>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</si>
  <si>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</si>
  <si>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</si>
  <si>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</si>
  <si>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</si>
  <si>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</si>
  <si>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</si>
  <si>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</si>
  <si>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</si>
  <si>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</si>
  <si>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</si>
  <si>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</si>
  <si>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</si>
  <si>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</si>
  <si>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</si>
  <si>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</si>
  <si>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</si>
  <si>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</si>
  <si>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</si>
  <si>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</si>
  <si>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</si>
  <si>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</si>
  <si>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</si>
  <si>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</si>
  <si>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</si>
  <si>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</si>
  <si>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</si>
  <si>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</si>
  <si>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</si>
  <si>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</si>
  <si>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</si>
  <si>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</si>
  <si>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</si>
  <si>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</si>
  <si>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</si>
  <si>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</si>
  <si>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</si>
  <si>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</si>
  <si>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</si>
  <si>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</si>
  <si>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</si>
  <si>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</si>
  <si>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</si>
  <si>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</si>
  <si>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</si>
  <si>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</si>
  <si>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</si>
  <si>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</si>
  <si>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</si>
  <si>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</si>
  <si>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</si>
  <si>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</si>
  <si>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</si>
  <si>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</si>
  <si>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</si>
  <si>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</si>
  <si>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</si>
  <si>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</si>
  <si>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</si>
  <si>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</si>
  <si>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</si>
  <si>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</si>
  <si>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</si>
  <si>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</si>
  <si>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</si>
  <si>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</si>
  <si>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</si>
  <si>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</si>
  <si>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</si>
  <si>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</si>
  <si>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</si>
  <si>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</si>
  <si>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</si>
  <si>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</si>
  <si>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</si>
  <si>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</si>
  <si>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</si>
  <si>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</si>
  <si>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</si>
  <si>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</si>
  <si>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</si>
  <si>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</si>
  <si>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</si>
  <si>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</si>
  <si>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</si>
  <si>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</si>
  <si>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</si>
  <si>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</si>
  <si>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</si>
  <si>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</si>
  <si>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</si>
  <si>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</si>
  <si>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</si>
  <si>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</si>
  <si>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</si>
  <si>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</si>
  <si>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</si>
  <si>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</si>
  <si>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</si>
  <si>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</si>
  <si>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</si>
  <si>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</si>
  <si>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</si>
  <si>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</si>
  <si>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</si>
  <si>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</si>
  <si>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</si>
  <si>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</si>
  <si>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</si>
  <si>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</si>
  <si>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</si>
  <si>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</si>
  <si>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</si>
  <si>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</si>
  <si>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</si>
  <si>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</si>
  <si>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</si>
  <si>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</si>
  <si>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</si>
  <si>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</si>
  <si>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</si>
  <si>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</si>
  <si>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</si>
  <si>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</si>
  <si>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</si>
  <si>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</si>
  <si>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</si>
  <si>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</si>
  <si>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</si>
  <si>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</si>
  <si>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</si>
  <si>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</si>
  <si>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</si>
  <si>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</si>
  <si>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</si>
  <si>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</si>
  <si>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</si>
  <si>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</si>
  <si>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</si>
  <si>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</si>
  <si>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</si>
  <si>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</si>
  <si>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</si>
  <si>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</si>
  <si>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</si>
  <si>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</si>
  <si>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</si>
  <si>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</si>
  <si>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</si>
  <si>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</si>
  <si>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</si>
  <si>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</si>
  <si>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</si>
  <si>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</si>
  <si>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</si>
  <si>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</si>
  <si>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</si>
  <si>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</si>
  <si>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</si>
  <si>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</si>
  <si>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</si>
  <si>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</si>
  <si>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</si>
  <si>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</si>
  <si>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</si>
  <si>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</si>
  <si>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</si>
  <si>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</si>
  <si>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</si>
  <si>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</si>
  <si>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</si>
  <si>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</si>
  <si>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</si>
  <si>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</si>
  <si>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</si>
  <si>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</si>
  <si>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</si>
  <si>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</si>
  <si>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</si>
  <si>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</si>
  <si>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</si>
  <si>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</si>
  <si>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</si>
  <si>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</si>
  <si>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</si>
  <si>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</si>
  <si>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</si>
  <si>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</si>
  <si>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</si>
  <si>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</si>
  <si>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</si>
  <si>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</si>
  <si>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</si>
  <si>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</si>
  <si>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</si>
  <si>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</si>
  <si>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</si>
  <si>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</si>
  <si>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</si>
  <si>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</si>
  <si>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</si>
  <si>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</si>
  <si>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</si>
  <si>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</si>
  <si>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</si>
  <si>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</si>
  <si>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</si>
  <si>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</si>
  <si>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</si>
  <si>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</si>
  <si>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</si>
  <si>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</si>
  <si>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</si>
  <si>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</si>
  <si>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</si>
  <si>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</si>
  <si>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</si>
  <si>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</si>
  <si>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</si>
  <si>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</si>
  <si>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</si>
  <si>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</si>
  <si>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</si>
  <si>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</si>
  <si>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</si>
  <si>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</si>
  <si>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</si>
  <si>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</si>
  <si>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</si>
  <si>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</si>
  <si>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</si>
  <si>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</si>
  <si>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</si>
  <si>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</si>
  <si>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</si>
  <si>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</si>
  <si>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</si>
  <si>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</si>
  <si>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</si>
  <si>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</si>
  <si>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</si>
  <si>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</si>
  <si>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</si>
  <si>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</si>
  <si>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</si>
  <si>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</si>
  <si>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</si>
  <si>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</si>
  <si>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</si>
  <si>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</si>
  <si>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</si>
  <si>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</si>
  <si>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</si>
  <si>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</si>
  <si>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</si>
  <si>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</si>
  <si>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</si>
  <si>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</si>
  <si>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Daves bread, 1 slice</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</si>
  <si>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</si>
  <si>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</si>
  <si>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</si>
  <si>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</si>
  <si>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</si>
  <si>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</si>
  <si>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</si>
  <si>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</si>
  <si>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</si>
  <si>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</si>
  <si>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</si>
  <si>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</si>
  <si>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</si>
  <si>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</si>
  <si>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</si>
  <si>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</si>
  <si>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</si>
  <si>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</si>
  <si>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</si>
  <si>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</si>
  <si>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</si>
  <si>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</si>
  <si>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</si>
  <si>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</si>
  <si>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</si>
  <si>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</si>
  <si>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</si>
  <si>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</si>
  <si>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</si>
  <si>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</si>
  <si>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</si>
  <si>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</si>
  <si>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</si>
  <si>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</si>
  <si>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</si>
  <si>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</si>
  <si>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</si>
  <si>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</si>
  <si>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</si>
  <si>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</si>
  <si>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</si>
  <si>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</si>
  <si>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</si>
  <si>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</si>
  <si>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</si>
  <si>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</si>
  <si>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</si>
  <si>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</si>
  <si>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</si>
  <si>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</si>
  <si>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</si>
  <si>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</si>
  <si>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</si>
  <si>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</si>
  <si>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</si>
  <si>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</si>
  <si>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</si>
  <si>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</si>
  <si>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</si>
  <si>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</si>
  <si>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</si>
  <si>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</si>
  <si>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</si>
  <si>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</si>
  <si>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</si>
  <si>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</si>
  <si>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</si>
  <si>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</si>
  <si>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</si>
  <si>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</si>
  <si>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</si>
  <si>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</si>
  <si>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</si>
  <si>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</si>
  <si>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</si>
  <si>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</si>
  <si>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</si>
  <si>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</si>
  <si>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</si>
  <si>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</si>
  <si>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</si>
  <si>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</si>
  <si>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</si>
  <si>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Then took measurements and ate breakfast then showered to get ready for 9 am client in Eastvale.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</si>
</sst>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396"/>
  <sheetViews>
    <sheetView workbookViewId="0">
      <pane ySplit="1" topLeftCell="A382" activePane="bottomLeft" state="frozen"/>
      <selection pane="bottomLeft" activeCell="B396" sqref="B396:H39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756</v>
      </c>
      <c r="B350">
        <v>70</v>
      </c>
      <c r="C350">
        <v>1</v>
      </c>
      <c r="D350">
        <v>0</v>
      </c>
      <c r="E350">
        <v>3</v>
      </c>
      <c r="F350">
        <v>13</v>
      </c>
      <c r="G350">
        <v>2</v>
      </c>
      <c r="H350">
        <v>105</v>
      </c>
    </row>
    <row r="351" spans="1:8" x14ac:dyDescent="0.3">
      <c r="A351" s="16" t="s">
        <v>757</v>
      </c>
      <c r="B351" s="17">
        <v>220</v>
      </c>
      <c r="C351" s="17">
        <v>11</v>
      </c>
      <c r="D351" s="17">
        <v>7</v>
      </c>
      <c r="E351" s="17">
        <v>3</v>
      </c>
      <c r="F351" s="17">
        <v>29</v>
      </c>
      <c r="G351" s="17">
        <v>0</v>
      </c>
      <c r="H351" s="17">
        <v>75</v>
      </c>
    </row>
    <row r="352" spans="1:8" x14ac:dyDescent="0.3">
      <c r="A352" s="16" t="s">
        <v>758</v>
      </c>
      <c r="B352">
        <v>220</v>
      </c>
      <c r="C352">
        <v>13</v>
      </c>
      <c r="D352">
        <v>8</v>
      </c>
      <c r="E352">
        <v>3</v>
      </c>
      <c r="F352">
        <v>26</v>
      </c>
      <c r="G352">
        <v>1</v>
      </c>
      <c r="H352">
        <v>35</v>
      </c>
    </row>
    <row r="353" spans="1:8" x14ac:dyDescent="0.3">
      <c r="A353" s="16" t="s">
        <v>759</v>
      </c>
      <c r="B353" s="17">
        <v>230</v>
      </c>
      <c r="C353" s="17">
        <v>9</v>
      </c>
      <c r="D353" s="17">
        <v>2</v>
      </c>
      <c r="E353" s="17">
        <v>9</v>
      </c>
      <c r="F353" s="17">
        <v>40</v>
      </c>
      <c r="G353" s="17">
        <v>5</v>
      </c>
      <c r="H353" s="17">
        <v>580</v>
      </c>
    </row>
    <row r="354" spans="1:8" x14ac:dyDescent="0.3">
      <c r="A354" s="16" t="s">
        <v>760</v>
      </c>
      <c r="B354">
        <v>220</v>
      </c>
      <c r="C354">
        <v>14</v>
      </c>
      <c r="D354">
        <v>8</v>
      </c>
      <c r="E354">
        <v>1</v>
      </c>
      <c r="F354">
        <v>34</v>
      </c>
      <c r="G354">
        <v>0</v>
      </c>
      <c r="H354">
        <v>180</v>
      </c>
    </row>
    <row r="355" spans="1:8" x14ac:dyDescent="0.3">
      <c r="A355" s="16" t="s">
        <v>761</v>
      </c>
      <c r="B355" s="17">
        <v>330</v>
      </c>
      <c r="C355" s="17">
        <v>17</v>
      </c>
      <c r="D355" s="17">
        <v>10</v>
      </c>
      <c r="E355" s="17">
        <v>10</v>
      </c>
      <c r="F355" s="17">
        <v>34</v>
      </c>
      <c r="G355" s="17">
        <v>1</v>
      </c>
      <c r="H355" s="17">
        <v>270</v>
      </c>
    </row>
    <row r="356" spans="1:8" x14ac:dyDescent="0.3">
      <c r="A356" s="16" t="s">
        <v>762</v>
      </c>
      <c r="B356">
        <f>B347/2</f>
        <v>80</v>
      </c>
      <c r="C356">
        <f t="shared" ref="C356:H356" si="87">C347/2</f>
        <v>1</v>
      </c>
      <c r="D356">
        <f t="shared" si="87"/>
        <v>0</v>
      </c>
      <c r="E356">
        <f t="shared" si="87"/>
        <v>1</v>
      </c>
      <c r="F356">
        <f t="shared" si="87"/>
        <v>16</v>
      </c>
      <c r="G356">
        <f t="shared" si="87"/>
        <v>2.5</v>
      </c>
      <c r="H356">
        <f t="shared" si="87"/>
        <v>100</v>
      </c>
    </row>
    <row r="357" spans="1:8" x14ac:dyDescent="0.3">
      <c r="A357" s="16" t="s">
        <v>765</v>
      </c>
      <c r="B357">
        <f>B30*2.5</f>
        <v>75</v>
      </c>
      <c r="C357">
        <f t="shared" ref="C357:H357" si="88">C30*2.5</f>
        <v>0</v>
      </c>
      <c r="D357">
        <f t="shared" si="88"/>
        <v>0</v>
      </c>
      <c r="E357">
        <f t="shared" si="88"/>
        <v>0</v>
      </c>
      <c r="F357">
        <f t="shared" si="88"/>
        <v>20</v>
      </c>
      <c r="G357">
        <f t="shared" si="88"/>
        <v>2.5</v>
      </c>
      <c r="H357">
        <f t="shared" si="88"/>
        <v>375</v>
      </c>
    </row>
    <row r="358" spans="1:8" x14ac:dyDescent="0.3">
      <c r="A358" s="16" t="s">
        <v>769</v>
      </c>
      <c r="B358">
        <v>410</v>
      </c>
      <c r="C358">
        <v>28</v>
      </c>
      <c r="D358">
        <v>13.5</v>
      </c>
      <c r="E358">
        <v>19</v>
      </c>
      <c r="F358">
        <v>19</v>
      </c>
      <c r="G358">
        <v>6</v>
      </c>
      <c r="H358">
        <v>990</v>
      </c>
    </row>
    <row r="359" spans="1:8" x14ac:dyDescent="0.3">
      <c r="A359" s="16" t="s">
        <v>770</v>
      </c>
      <c r="B359">
        <v>290</v>
      </c>
      <c r="C359">
        <v>3.5</v>
      </c>
      <c r="D359">
        <v>0</v>
      </c>
      <c r="E359">
        <v>4</v>
      </c>
      <c r="F359">
        <v>60</v>
      </c>
      <c r="G359">
        <v>7</v>
      </c>
      <c r="H359">
        <v>710</v>
      </c>
    </row>
    <row r="360" spans="1:8" x14ac:dyDescent="0.3">
      <c r="A360" s="16" t="s">
        <v>771</v>
      </c>
      <c r="B360">
        <v>670</v>
      </c>
      <c r="C360">
        <v>26</v>
      </c>
      <c r="D360">
        <v>8</v>
      </c>
      <c r="E360">
        <v>21</v>
      </c>
      <c r="F360">
        <v>88</v>
      </c>
      <c r="G360">
        <v>5</v>
      </c>
      <c r="H360">
        <v>1330</v>
      </c>
    </row>
    <row r="361" spans="1:8" x14ac:dyDescent="0.3">
      <c r="A361" s="16" t="s">
        <v>772</v>
      </c>
      <c r="B361">
        <v>160</v>
      </c>
      <c r="C361">
        <v>6</v>
      </c>
      <c r="D361">
        <v>1</v>
      </c>
      <c r="E361">
        <v>9</v>
      </c>
      <c r="F361">
        <v>19</v>
      </c>
      <c r="G361">
        <v>3</v>
      </c>
      <c r="H361">
        <v>320</v>
      </c>
    </row>
    <row r="362" spans="1:8" x14ac:dyDescent="0.3">
      <c r="A362" s="16" t="s">
        <v>773</v>
      </c>
      <c r="B362">
        <v>150</v>
      </c>
      <c r="C362">
        <v>8</v>
      </c>
      <c r="D362">
        <v>1</v>
      </c>
      <c r="E362">
        <v>16</v>
      </c>
      <c r="F362">
        <v>6</v>
      </c>
      <c r="G362">
        <v>3</v>
      </c>
      <c r="H362">
        <v>400</v>
      </c>
    </row>
    <row r="363" spans="1:8" x14ac:dyDescent="0.3">
      <c r="A363" s="16" t="s">
        <v>775</v>
      </c>
      <c r="B363">
        <v>330</v>
      </c>
      <c r="C363">
        <v>21</v>
      </c>
      <c r="D363">
        <v>12</v>
      </c>
      <c r="E363">
        <v>5</v>
      </c>
      <c r="F363">
        <v>30</v>
      </c>
      <c r="G363">
        <v>2</v>
      </c>
      <c r="H363">
        <v>280</v>
      </c>
    </row>
    <row r="364" spans="1:8" x14ac:dyDescent="0.3">
      <c r="A364" s="16" t="s">
        <v>776</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779</v>
      </c>
      <c r="B365">
        <v>210</v>
      </c>
      <c r="C365">
        <v>6</v>
      </c>
      <c r="D365">
        <v>1</v>
      </c>
      <c r="E365">
        <v>5</v>
      </c>
      <c r="F365">
        <v>32</v>
      </c>
      <c r="G365">
        <v>2</v>
      </c>
      <c r="H365">
        <v>540</v>
      </c>
    </row>
    <row r="366" spans="1:8" x14ac:dyDescent="0.3">
      <c r="A366" s="16" t="s">
        <v>780</v>
      </c>
      <c r="B366">
        <v>180</v>
      </c>
      <c r="C366">
        <v>12</v>
      </c>
      <c r="D366">
        <v>5</v>
      </c>
      <c r="E366">
        <v>4</v>
      </c>
      <c r="F366">
        <v>14</v>
      </c>
      <c r="G366">
        <v>2</v>
      </c>
      <c r="H366">
        <v>20</v>
      </c>
    </row>
    <row r="367" spans="1:8" x14ac:dyDescent="0.3">
      <c r="A367" s="16" t="s">
        <v>781</v>
      </c>
      <c r="B367">
        <v>170</v>
      </c>
      <c r="C367">
        <v>2</v>
      </c>
      <c r="D367">
        <v>0</v>
      </c>
      <c r="E367">
        <v>2</v>
      </c>
      <c r="F367">
        <v>37</v>
      </c>
      <c r="G367">
        <v>4</v>
      </c>
      <c r="H367">
        <v>340</v>
      </c>
    </row>
    <row r="368" spans="1:8" x14ac:dyDescent="0.3">
      <c r="A368" s="16" t="s">
        <v>782</v>
      </c>
      <c r="B368">
        <v>20</v>
      </c>
      <c r="C368">
        <v>0</v>
      </c>
      <c r="D368">
        <v>0</v>
      </c>
      <c r="E368">
        <v>0</v>
      </c>
      <c r="F368">
        <v>0</v>
      </c>
      <c r="G368">
        <v>0</v>
      </c>
      <c r="H368">
        <v>200</v>
      </c>
    </row>
    <row r="369" spans="1:9" x14ac:dyDescent="0.3">
      <c r="A369" s="16" t="s">
        <v>785</v>
      </c>
      <c r="B369">
        <v>105</v>
      </c>
      <c r="C369">
        <v>0</v>
      </c>
      <c r="D369">
        <v>0</v>
      </c>
      <c r="E369">
        <v>0</v>
      </c>
      <c r="F369">
        <v>27</v>
      </c>
      <c r="G369">
        <v>0</v>
      </c>
      <c r="H369">
        <v>260</v>
      </c>
    </row>
    <row r="370" spans="1:9" x14ac:dyDescent="0.3">
      <c r="A370" s="16" t="s">
        <v>787</v>
      </c>
      <c r="B370" s="17">
        <v>70</v>
      </c>
      <c r="C370" s="17">
        <v>2.5</v>
      </c>
      <c r="D370" s="17">
        <v>0</v>
      </c>
      <c r="E370" s="17">
        <v>10</v>
      </c>
      <c r="F370" s="17">
        <v>4</v>
      </c>
      <c r="G370" s="17">
        <v>3</v>
      </c>
      <c r="H370" s="17">
        <v>210</v>
      </c>
      <c r="I370" s="17"/>
    </row>
    <row r="371" spans="1:9" x14ac:dyDescent="0.3">
      <c r="A371" s="16" t="s">
        <v>788</v>
      </c>
      <c r="B371">
        <v>110</v>
      </c>
      <c r="C371">
        <v>4.5</v>
      </c>
      <c r="D371">
        <v>0.5</v>
      </c>
      <c r="E371">
        <v>11</v>
      </c>
      <c r="F371">
        <v>9</v>
      </c>
      <c r="G371">
        <v>4</v>
      </c>
      <c r="H371">
        <v>390</v>
      </c>
    </row>
    <row r="372" spans="1:9" x14ac:dyDescent="0.3">
      <c r="A372" s="16" t="s">
        <v>793</v>
      </c>
      <c r="B372" s="17">
        <v>90</v>
      </c>
      <c r="C372" s="17">
        <v>2.5</v>
      </c>
      <c r="D372" s="17">
        <v>0.5</v>
      </c>
      <c r="E372" s="17">
        <v>2</v>
      </c>
      <c r="F372" s="17">
        <v>10</v>
      </c>
      <c r="G372" s="17">
        <v>2</v>
      </c>
      <c r="H372" s="17">
        <v>510</v>
      </c>
    </row>
    <row r="373" spans="1:9" x14ac:dyDescent="0.3">
      <c r="A373" s="16" t="s">
        <v>794</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795</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797</v>
      </c>
      <c r="B375">
        <v>630</v>
      </c>
      <c r="C375">
        <v>22</v>
      </c>
      <c r="D375">
        <v>7</v>
      </c>
      <c r="E375">
        <v>20</v>
      </c>
      <c r="F375">
        <v>86</v>
      </c>
      <c r="G375">
        <v>6</v>
      </c>
      <c r="H375">
        <v>1390</v>
      </c>
    </row>
    <row r="376" spans="1:9" x14ac:dyDescent="0.3">
      <c r="A376" s="16" t="s">
        <v>802</v>
      </c>
      <c r="B376">
        <v>218</v>
      </c>
      <c r="C376">
        <v>23.1</v>
      </c>
      <c r="D376">
        <v>3.6</v>
      </c>
      <c r="E376">
        <v>0.5</v>
      </c>
      <c r="F376">
        <v>3</v>
      </c>
      <c r="G376">
        <v>0.3</v>
      </c>
      <c r="H376">
        <v>367</v>
      </c>
    </row>
    <row r="377" spans="1:9" x14ac:dyDescent="0.3">
      <c r="A377" s="16" t="s">
        <v>798</v>
      </c>
      <c r="B377">
        <v>50</v>
      </c>
      <c r="C377">
        <v>0.5</v>
      </c>
      <c r="D377">
        <v>0</v>
      </c>
      <c r="E377">
        <v>0</v>
      </c>
      <c r="F377">
        <v>11</v>
      </c>
      <c r="G377">
        <v>0</v>
      </c>
      <c r="H377">
        <v>25</v>
      </c>
    </row>
    <row r="378" spans="1:9" x14ac:dyDescent="0.3">
      <c r="A378" s="16" t="s">
        <v>801</v>
      </c>
      <c r="B378">
        <v>300</v>
      </c>
      <c r="C378">
        <v>10</v>
      </c>
      <c r="D378">
        <v>5</v>
      </c>
      <c r="E378">
        <v>16</v>
      </c>
      <c r="F378">
        <v>37</v>
      </c>
      <c r="G378">
        <v>1</v>
      </c>
      <c r="H378">
        <v>700</v>
      </c>
    </row>
    <row r="379" spans="1:9" x14ac:dyDescent="0.3">
      <c r="A379" s="16" t="s">
        <v>803</v>
      </c>
      <c r="B379">
        <v>180</v>
      </c>
      <c r="C379">
        <v>5</v>
      </c>
      <c r="D379">
        <v>2.5</v>
      </c>
      <c r="E379">
        <v>8</v>
      </c>
      <c r="F379">
        <v>25</v>
      </c>
      <c r="G379">
        <v>4</v>
      </c>
      <c r="H379">
        <v>310</v>
      </c>
    </row>
    <row r="380" spans="1:9" x14ac:dyDescent="0.3">
      <c r="A380" s="16" t="s">
        <v>804</v>
      </c>
      <c r="B380">
        <v>80</v>
      </c>
      <c r="C380">
        <v>4</v>
      </c>
      <c r="D380">
        <v>0</v>
      </c>
      <c r="E380">
        <v>0</v>
      </c>
      <c r="F380">
        <v>8</v>
      </c>
      <c r="G380">
        <v>0</v>
      </c>
      <c r="H380">
        <v>0</v>
      </c>
    </row>
    <row r="381" spans="1:9" x14ac:dyDescent="0.3">
      <c r="A381" s="16" t="s">
        <v>806</v>
      </c>
      <c r="B381">
        <v>150</v>
      </c>
      <c r="C381">
        <v>9</v>
      </c>
      <c r="D381">
        <v>5</v>
      </c>
      <c r="E381">
        <v>2</v>
      </c>
      <c r="F381">
        <v>17</v>
      </c>
      <c r="G381">
        <v>1</v>
      </c>
      <c r="H381">
        <v>50</v>
      </c>
    </row>
    <row r="382" spans="1:9" x14ac:dyDescent="0.3">
      <c r="A382" s="16" t="s">
        <v>808</v>
      </c>
      <c r="B382" s="17">
        <v>110</v>
      </c>
      <c r="C382" s="17">
        <v>0</v>
      </c>
      <c r="D382" s="17">
        <v>0</v>
      </c>
      <c r="E382" s="17">
        <v>0</v>
      </c>
      <c r="F382" s="17">
        <v>28</v>
      </c>
      <c r="G382" s="17">
        <v>0</v>
      </c>
      <c r="H382" s="17">
        <v>175</v>
      </c>
    </row>
    <row r="383" spans="1:9" x14ac:dyDescent="0.3">
      <c r="A383" s="16" t="s">
        <v>809</v>
      </c>
      <c r="B383">
        <v>100</v>
      </c>
      <c r="C383">
        <v>0</v>
      </c>
      <c r="D383">
        <v>0</v>
      </c>
      <c r="E383">
        <v>25</v>
      </c>
      <c r="F383">
        <v>0</v>
      </c>
      <c r="G383">
        <v>0</v>
      </c>
      <c r="H383">
        <v>150</v>
      </c>
    </row>
    <row r="384" spans="1:9" x14ac:dyDescent="0.3">
      <c r="A384" s="16" t="s">
        <v>810</v>
      </c>
      <c r="B384">
        <v>574</v>
      </c>
      <c r="C384">
        <v>29.6</v>
      </c>
      <c r="D384">
        <v>13.1</v>
      </c>
      <c r="E384">
        <v>26.8</v>
      </c>
      <c r="F384">
        <v>50.2</v>
      </c>
      <c r="G384">
        <v>3.8</v>
      </c>
      <c r="H384">
        <v>1098</v>
      </c>
    </row>
    <row r="385" spans="1:8" x14ac:dyDescent="0.3">
      <c r="A385" s="16" t="s">
        <v>811</v>
      </c>
      <c r="B385">
        <v>20</v>
      </c>
      <c r="C385">
        <v>0</v>
      </c>
      <c r="D385">
        <v>0</v>
      </c>
      <c r="E385">
        <v>2</v>
      </c>
      <c r="F385">
        <v>4</v>
      </c>
      <c r="G385">
        <v>3</v>
      </c>
      <c r="H385">
        <v>20</v>
      </c>
    </row>
    <row r="386" spans="1:8" x14ac:dyDescent="0.3">
      <c r="A386" s="16" t="s">
        <v>815</v>
      </c>
      <c r="B386">
        <v>70</v>
      </c>
      <c r="C386">
        <v>1.5</v>
      </c>
      <c r="D386">
        <v>1</v>
      </c>
      <c r="E386">
        <v>3</v>
      </c>
      <c r="F386">
        <v>13</v>
      </c>
      <c r="G386">
        <v>0</v>
      </c>
      <c r="H386">
        <v>45</v>
      </c>
    </row>
    <row r="387" spans="1:8" x14ac:dyDescent="0.3">
      <c r="A387" s="16" t="s">
        <v>816</v>
      </c>
      <c r="B387">
        <v>310</v>
      </c>
      <c r="C387">
        <v>9</v>
      </c>
      <c r="D387">
        <v>4.5</v>
      </c>
      <c r="E387">
        <v>14</v>
      </c>
      <c r="F387">
        <v>42</v>
      </c>
      <c r="G387">
        <v>2</v>
      </c>
      <c r="H387">
        <v>680</v>
      </c>
    </row>
    <row r="388" spans="1:8" x14ac:dyDescent="0.3">
      <c r="A388" s="16" t="s">
        <v>817</v>
      </c>
      <c r="B388">
        <v>250</v>
      </c>
      <c r="C388">
        <v>5</v>
      </c>
      <c r="D388">
        <v>2.5</v>
      </c>
      <c r="E388">
        <v>10</v>
      </c>
      <c r="F388">
        <v>42</v>
      </c>
      <c r="G388">
        <v>1</v>
      </c>
      <c r="H388">
        <v>340</v>
      </c>
    </row>
    <row r="389" spans="1:8" x14ac:dyDescent="0.3">
      <c r="A389" s="16" t="s">
        <v>818</v>
      </c>
      <c r="B389">
        <v>140</v>
      </c>
      <c r="C389">
        <v>4</v>
      </c>
      <c r="D389">
        <v>1</v>
      </c>
      <c r="E389">
        <v>3</v>
      </c>
      <c r="F389">
        <v>22</v>
      </c>
      <c r="G389">
        <v>1</v>
      </c>
      <c r="H389">
        <v>240</v>
      </c>
    </row>
    <row r="390" spans="1:8" x14ac:dyDescent="0.3">
      <c r="A390" s="16" t="s">
        <v>819</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823</v>
      </c>
      <c r="B391" s="17">
        <v>70</v>
      </c>
      <c r="C391" s="17">
        <v>0</v>
      </c>
      <c r="D391" s="17">
        <v>0</v>
      </c>
      <c r="E391" s="17">
        <v>1</v>
      </c>
      <c r="F391" s="17">
        <v>17</v>
      </c>
      <c r="G391" s="17">
        <v>0</v>
      </c>
      <c r="H391" s="17">
        <v>25</v>
      </c>
    </row>
    <row r="392" spans="1:8" x14ac:dyDescent="0.3">
      <c r="A392" s="16" t="s">
        <v>830</v>
      </c>
      <c r="B392">
        <f>3*190</f>
        <v>570</v>
      </c>
      <c r="C392">
        <f>3*4.5</f>
        <v>13.5</v>
      </c>
      <c r="D392">
        <f>3*2</f>
        <v>6</v>
      </c>
      <c r="E392">
        <f>3*11</f>
        <v>33</v>
      </c>
      <c r="F392">
        <f>3*24</f>
        <v>72</v>
      </c>
      <c r="G392">
        <f>3*1</f>
        <v>3</v>
      </c>
      <c r="H392">
        <f>3*430</f>
        <v>1290</v>
      </c>
    </row>
    <row r="393" spans="1:8" x14ac:dyDescent="0.3">
      <c r="A393" s="16" t="s">
        <v>833</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834</v>
      </c>
      <c r="B394" s="17">
        <v>190</v>
      </c>
      <c r="C394" s="17">
        <v>10</v>
      </c>
      <c r="D394" s="17">
        <v>6</v>
      </c>
      <c r="E394" s="17">
        <v>7</v>
      </c>
      <c r="F394" s="17">
        <v>34</v>
      </c>
      <c r="G394" s="17">
        <v>0</v>
      </c>
      <c r="H394" s="17">
        <v>15</v>
      </c>
    </row>
    <row r="395" spans="1:8" x14ac:dyDescent="0.3">
      <c r="A395" s="16" t="s">
        <v>838</v>
      </c>
      <c r="B395">
        <v>350</v>
      </c>
      <c r="C395">
        <v>11</v>
      </c>
      <c r="D395">
        <v>6</v>
      </c>
      <c r="E395">
        <v>14</v>
      </c>
      <c r="F395">
        <v>51</v>
      </c>
      <c r="G395">
        <v>5</v>
      </c>
      <c r="H395">
        <v>780</v>
      </c>
    </row>
    <row r="396" spans="1:8" x14ac:dyDescent="0.3">
      <c r="B396">
        <f>B395*2</f>
        <v>700</v>
      </c>
      <c r="C396">
        <f t="shared" ref="C396:H396" si="94">C395*2</f>
        <v>22</v>
      </c>
      <c r="D396">
        <f t="shared" si="94"/>
        <v>12</v>
      </c>
      <c r="E396">
        <f t="shared" si="94"/>
        <v>28</v>
      </c>
      <c r="F396">
        <f t="shared" si="94"/>
        <v>102</v>
      </c>
      <c r="G396">
        <f t="shared" si="94"/>
        <v>10</v>
      </c>
      <c r="H396">
        <f t="shared" si="94"/>
        <v>1560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Q1" zoomScale="85" zoomScaleNormal="85" workbookViewId="0">
      <pane ySplit="1" topLeftCell="A141" activePane="bottomLeft" state="frozen"/>
      <selection activeCell="O1" sqref="O1"/>
      <selection pane="bottomLeft" activeCell="Z152" sqref="Z152"/>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row>
    <row r="127" spans="1:62"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row>
    <row r="128" spans="1:62"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row>
    <row r="129" spans="1:62"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151" si="218">$AC129/$AB129</f>
        <v>5.1953375176123993E-2</v>
      </c>
      <c r="AJ129" s="6">
        <f t="shared" ref="AJ129:AJ151" si="219">$AD129/$AB129</f>
        <v>3.0600742923017805E-2</v>
      </c>
      <c r="AK129" s="6">
        <f t="shared" ref="AK129:AK151" si="220">$AE129/$AB129</f>
        <v>2.2769309593954144E-2</v>
      </c>
      <c r="AL129" s="6">
        <f t="shared" ref="AL129:AL151" si="221">$AF129/$AB129</f>
        <v>0.10213398232355576</v>
      </c>
      <c r="AM129" s="6">
        <f t="shared" ref="AM129:AM151" si="222">$AG129/$AB129</f>
        <v>3.607019341616498E-3</v>
      </c>
      <c r="AN129" s="6">
        <f t="shared" ref="AN129:AN151"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row>
    <row r="130" spans="1:62"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row>
    <row r="131" spans="1:62"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row>
    <row r="132" spans="1:62"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row>
    <row r="133" spans="1:62"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764</v>
      </c>
      <c r="AA133" s="10" t="s">
        <v>763</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row>
    <row r="134" spans="1:62"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767</v>
      </c>
      <c r="AA134" s="10" t="s">
        <v>766</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row>
    <row r="135" spans="1:62"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768</v>
      </c>
      <c r="AA135" s="10" t="s">
        <v>774</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row>
    <row r="136" spans="1:62"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778</v>
      </c>
      <c r="AA136" s="10" t="s">
        <v>777</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row>
    <row r="137" spans="1:62"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784</v>
      </c>
      <c r="AA137" s="10" t="s">
        <v>783</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row>
    <row r="138" spans="1:62"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790</v>
      </c>
      <c r="AA138" s="10" t="s">
        <v>786</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row>
    <row r="139" spans="1:62"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791</v>
      </c>
      <c r="AA139" s="10" t="s">
        <v>789</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row>
    <row r="140" spans="1:62"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792</v>
      </c>
      <c r="AA140" s="10" t="s">
        <v>796</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row>
    <row r="141" spans="1:62"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800</v>
      </c>
      <c r="AA141" s="10" t="s">
        <v>799</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row>
    <row r="142" spans="1:62"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805</v>
      </c>
      <c r="AA142" s="10" t="s">
        <v>807</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row>
    <row r="143" spans="1:62"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813</v>
      </c>
      <c r="AA143" s="10" t="s">
        <v>812</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row>
    <row r="144" spans="1:62"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814</v>
      </c>
      <c r="AA144" s="10" t="s">
        <v>820</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row>
    <row r="145" spans="1:62"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822</v>
      </c>
      <c r="AA145" s="10" t="s">
        <v>821</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row>
    <row r="146" spans="1:62"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824</v>
      </c>
      <c r="AA146" s="10" t="s">
        <v>826</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row>
    <row r="147" spans="1:62"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827</v>
      </c>
      <c r="AA147" s="10" t="s">
        <v>825</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row>
    <row r="148" spans="1:62"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828</v>
      </c>
      <c r="AA148" s="10" t="s">
        <v>829</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row>
    <row r="149" spans="1:62"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831</v>
      </c>
      <c r="AA149" s="10" t="s">
        <v>832</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row>
    <row r="150" spans="1:62"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836</v>
      </c>
      <c r="AA150" s="10" t="s">
        <v>835</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row>
    <row r="151" spans="1:62"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837</v>
      </c>
      <c r="AA151" s="10" t="s">
        <v>839</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row>
    <row r="152" spans="1:62"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840</v>
      </c>
      <c r="AY152" s="5">
        <v>8</v>
      </c>
      <c r="AZ152" s="7">
        <v>0</v>
      </c>
      <c r="BA152" s="7">
        <v>1</v>
      </c>
      <c r="BB152" s="7">
        <v>0</v>
      </c>
      <c r="BC152" s="7">
        <v>1</v>
      </c>
      <c r="BD152" s="7">
        <v>1</v>
      </c>
      <c r="BE152" s="7">
        <v>0</v>
      </c>
      <c r="BF152" s="7">
        <v>0</v>
      </c>
      <c r="BG152" s="7">
        <v>0</v>
      </c>
      <c r="BH152" s="7">
        <v>0</v>
      </c>
      <c r="BI152" s="7">
        <v>0</v>
      </c>
      <c r="BJ152" s="7">
        <v>0</v>
      </c>
    </row>
    <row r="153" spans="1:62" ht="20.100000000000001" customHeight="1" x14ac:dyDescent="0.3"/>
    <row r="154" spans="1:62" ht="20.100000000000001" customHeight="1" x14ac:dyDescent="0.3"/>
    <row r="155" spans="1:62" ht="20.100000000000001" customHeight="1" x14ac:dyDescent="0.3"/>
    <row r="156" spans="1:62" ht="20.100000000000001" customHeight="1" x14ac:dyDescent="0.3"/>
    <row r="157" spans="1:62" ht="20.100000000000001" customHeight="1" x14ac:dyDescent="0.3"/>
    <row r="158" spans="1:62" ht="20.100000000000001" customHeight="1" x14ac:dyDescent="0.3"/>
    <row r="159" spans="1:62" ht="20.100000000000001" customHeight="1" x14ac:dyDescent="0.3"/>
    <row r="160" spans="1:62"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2021-06-14T14:30:31Z</dcterms:modified>
</cp:coreProperties>
</file>