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14B0F455-B0CE-4060-8D59-C70513DEA7F8}"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9" i="1" l="1"/>
  <c r="AJ99" i="1"/>
  <c r="AK99" i="1"/>
  <c r="AL99" i="1"/>
  <c r="AM99" i="1"/>
  <c r="AN99" i="1"/>
  <c r="AH99" i="1"/>
  <c r="AG99" i="1"/>
  <c r="AF99" i="1"/>
  <c r="AE99" i="1"/>
  <c r="AD99" i="1"/>
  <c r="AC99" i="1"/>
  <c r="AB99" i="1"/>
  <c r="C265" i="4"/>
  <c r="D265" i="4"/>
  <c r="E265" i="4"/>
  <c r="F265" i="4"/>
  <c r="G265" i="4"/>
  <c r="H265" i="4"/>
  <c r="B265" i="4"/>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<sst xmlns="http://schemas.openxmlformats.org/spreadsheetml/2006/main" count="4282" uniqueCount="606">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</sst>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65"/>
  <sheetViews>
    <sheetView workbookViewId="0">
      <pane ySplit="1" topLeftCell="A251" activePane="bottomLeft" state="frozen"/>
      <selection pane="bottomLeft" activeCell="A265" sqref="A26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SUM(B40*2,B39,B37*4.5,B330*5,B115*5)</f>
        <v>1637</v>
      </c>
      <c r="C237">
        <f>SUM(C40*2,C39,C37*4.5,C330*5,C115*5)</f>
        <v>88.5</v>
      </c>
      <c r="D237">
        <f>SUM(D40*2,D39,D37*4.5,D330*5,D115*5)</f>
        <v>25</v>
      </c>
      <c r="E237">
        <f>SUM(E40*2,E39,E37*4.5,E330*5,E115*5)</f>
        <v>103</v>
      </c>
      <c r="F237">
        <f>SUM(F40*2,F39,F37*4.5,F330*5,F115*5)</f>
        <v>104.5</v>
      </c>
      <c r="G237">
        <f>SUM(G40*2,G39,G37*4.5,G330*5,G115*5)</f>
        <v>22</v>
      </c>
      <c r="H237">
        <f t="shared" ref="H237" si="53">SUM(H40*2,H39,H37*4.5,H329*5,H115*5)</f>
        <v>3980</v>
      </c>
    </row>
    <row r="238" spans="1:8" x14ac:dyDescent="0.25">
      <c r="A238" s="16" t="s">
        <v>568</v>
      </c>
      <c r="B238">
        <f>B237/4</f>
        <v>409.25</v>
      </c>
      <c r="C238">
        <f t="shared" ref="C238:H238" si="54">C237/4</f>
        <v>22.125</v>
      </c>
      <c r="D238">
        <f t="shared" si="54"/>
        <v>6.25</v>
      </c>
      <c r="E238">
        <f t="shared" si="54"/>
        <v>25.75</v>
      </c>
      <c r="F238">
        <f t="shared" si="54"/>
        <v>26.125</v>
      </c>
      <c r="G238">
        <f t="shared" si="54"/>
        <v>5.5</v>
      </c>
      <c r="H238">
        <f t="shared" si="54"/>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5">SUM(C240*3.5,C239*4.5,C41*2, C36*7,C115*5)</f>
        <v>55</v>
      </c>
      <c r="D241" s="17">
        <f t="shared" si="55"/>
        <v>2.5</v>
      </c>
      <c r="E241" s="17">
        <f t="shared" si="55"/>
        <v>408</v>
      </c>
      <c r="F241" s="17">
        <f t="shared" si="55"/>
        <v>530.75</v>
      </c>
      <c r="G241" s="17">
        <f t="shared" si="55"/>
        <v>122.25</v>
      </c>
      <c r="H241" s="17">
        <f t="shared" si="55"/>
        <v>9764</v>
      </c>
    </row>
    <row r="242" spans="1:8" x14ac:dyDescent="0.25">
      <c r="A242" s="16" t="s">
        <v>565</v>
      </c>
      <c r="B242" s="17">
        <f>B241/6</f>
        <v>723.16666666666663</v>
      </c>
      <c r="C242" s="17">
        <f t="shared" ref="C242:H242" si="56">C241/6</f>
        <v>9.1666666666666661</v>
      </c>
      <c r="D242" s="17">
        <f t="shared" si="56"/>
        <v>0.41666666666666669</v>
      </c>
      <c r="E242" s="17">
        <f t="shared" si="56"/>
        <v>68</v>
      </c>
      <c r="F242" s="17">
        <f t="shared" si="56"/>
        <v>88.458333333333329</v>
      </c>
      <c r="G242" s="17">
        <f t="shared" si="56"/>
        <v>20.375</v>
      </c>
      <c r="H242" s="17">
        <f t="shared" si="56"/>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7">(C245/12)*2</f>
        <v>6.666666666666667</v>
      </c>
      <c r="D246" s="17">
        <f t="shared" si="57"/>
        <v>4</v>
      </c>
      <c r="E246" s="17">
        <f t="shared" si="57"/>
        <v>2.6666666666666665</v>
      </c>
      <c r="F246" s="17">
        <f t="shared" si="57"/>
        <v>69.333333333333329</v>
      </c>
      <c r="G246" s="17">
        <f t="shared" si="57"/>
        <v>2.6666666666666665</v>
      </c>
      <c r="H246" s="17">
        <f t="shared" si="57"/>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8">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A253" s="16" t="s">
        <v>587</v>
      </c>
      <c r="B253" s="17">
        <v>380</v>
      </c>
      <c r="C253" s="17">
        <v>14</v>
      </c>
      <c r="D253" s="17">
        <v>2</v>
      </c>
      <c r="E253" s="17">
        <v>6</v>
      </c>
      <c r="F253" s="17">
        <v>60</v>
      </c>
      <c r="G253" s="17">
        <v>3</v>
      </c>
      <c r="H253" s="17">
        <v>950</v>
      </c>
    </row>
    <row r="254" spans="1:8" x14ac:dyDescent="0.25">
      <c r="A254" s="16" t="s">
        <v>588</v>
      </c>
      <c r="B254">
        <v>380</v>
      </c>
      <c r="C254">
        <v>14</v>
      </c>
      <c r="D254">
        <v>1.5</v>
      </c>
      <c r="E254">
        <v>6</v>
      </c>
      <c r="F254">
        <v>61</v>
      </c>
      <c r="G254">
        <v>3</v>
      </c>
      <c r="H254">
        <v>960</v>
      </c>
    </row>
    <row r="255" spans="1:8" x14ac:dyDescent="0.25">
      <c r="A255" s="16" t="s">
        <v>589</v>
      </c>
      <c r="B255">
        <v>60</v>
      </c>
      <c r="C255">
        <v>0.5</v>
      </c>
      <c r="D255">
        <v>0</v>
      </c>
      <c r="E255">
        <v>0</v>
      </c>
      <c r="F255">
        <v>15</v>
      </c>
      <c r="G255">
        <v>5</v>
      </c>
      <c r="H255">
        <v>0</v>
      </c>
    </row>
    <row r="256" spans="1:8" x14ac:dyDescent="0.25">
      <c r="A256" s="16" t="s">
        <v>590</v>
      </c>
      <c r="B256">
        <v>70</v>
      </c>
      <c r="C256">
        <v>1</v>
      </c>
      <c r="D256">
        <v>0</v>
      </c>
      <c r="E256">
        <v>0</v>
      </c>
      <c r="F256">
        <v>19</v>
      </c>
      <c r="G256">
        <v>4</v>
      </c>
      <c r="H256">
        <v>0</v>
      </c>
    </row>
    <row r="257" spans="1:8" x14ac:dyDescent="0.25">
      <c r="A257" s="16" t="s">
        <v>591</v>
      </c>
      <c r="B257">
        <v>90</v>
      </c>
      <c r="C257">
        <v>0.5</v>
      </c>
      <c r="D257">
        <v>0</v>
      </c>
      <c r="E257">
        <v>1</v>
      </c>
      <c r="F257">
        <v>20</v>
      </c>
      <c r="G257">
        <v>2</v>
      </c>
      <c r="H257">
        <v>0</v>
      </c>
    </row>
    <row r="258" spans="1:8" x14ac:dyDescent="0.25">
      <c r="A258" s="16" t="s">
        <v>592</v>
      </c>
      <c r="B258">
        <v>30</v>
      </c>
      <c r="C258">
        <v>2.5</v>
      </c>
      <c r="D258">
        <v>0</v>
      </c>
      <c r="E258">
        <v>1</v>
      </c>
      <c r="F258">
        <v>1</v>
      </c>
      <c r="G258">
        <v>1</v>
      </c>
      <c r="H258">
        <v>170</v>
      </c>
    </row>
    <row r="259" spans="1:8" x14ac:dyDescent="0.25">
      <c r="A259" s="16" t="s">
        <v>593</v>
      </c>
      <c r="B259">
        <v>680</v>
      </c>
      <c r="C259">
        <v>25</v>
      </c>
      <c r="D259">
        <v>7</v>
      </c>
      <c r="E259">
        <v>18</v>
      </c>
      <c r="F259">
        <v>98</v>
      </c>
      <c r="G259">
        <v>5</v>
      </c>
      <c r="H259">
        <v>1040</v>
      </c>
    </row>
    <row r="260" spans="1:8" x14ac:dyDescent="0.25">
      <c r="A260" s="16" t="s">
        <v>598</v>
      </c>
      <c r="B260">
        <v>130</v>
      </c>
      <c r="C260">
        <v>14</v>
      </c>
      <c r="D260">
        <v>2</v>
      </c>
      <c r="E260">
        <v>0</v>
      </c>
      <c r="F260">
        <v>0</v>
      </c>
      <c r="G260">
        <v>0</v>
      </c>
      <c r="H260">
        <v>0</v>
      </c>
    </row>
    <row r="261" spans="1:8" x14ac:dyDescent="0.25">
      <c r="A261" s="16" t="s">
        <v>597</v>
      </c>
      <c r="B261" s="17">
        <v>38</v>
      </c>
      <c r="C261" s="17">
        <v>0.7</v>
      </c>
      <c r="D261" s="17">
        <v>0.2</v>
      </c>
      <c r="E261" s="17">
        <v>2.7</v>
      </c>
      <c r="F261" s="17">
        <v>7.9</v>
      </c>
      <c r="G261" s="17">
        <v>2.2999999999999998</v>
      </c>
      <c r="H261" s="17">
        <v>18</v>
      </c>
    </row>
    <row r="262" spans="1:8" x14ac:dyDescent="0.25">
      <c r="A262" s="16" t="s">
        <v>599</v>
      </c>
      <c r="B262">
        <f>SUM(B37, B41*2, B39, B260*4)</f>
        <v>871</v>
      </c>
      <c r="C262">
        <f t="shared" ref="C262:H262" si="59">SUM(C37, C41*2, C39, C260*4)</f>
        <v>74</v>
      </c>
      <c r="D262">
        <f t="shared" si="59"/>
        <v>13</v>
      </c>
      <c r="E262">
        <f t="shared" si="59"/>
        <v>23</v>
      </c>
      <c r="F262">
        <f t="shared" si="59"/>
        <v>24</v>
      </c>
      <c r="G262">
        <f t="shared" si="59"/>
        <v>6</v>
      </c>
      <c r="H262">
        <f t="shared" si="59"/>
        <v>359</v>
      </c>
    </row>
    <row r="263" spans="1:8" x14ac:dyDescent="0.25">
      <c r="A263" s="16" t="s">
        <v>600</v>
      </c>
      <c r="B263" s="17">
        <f>B262/3</f>
        <v>290.33333333333331</v>
      </c>
      <c r="C263" s="17">
        <f t="shared" ref="C263:H263" si="60">C262/3</f>
        <v>24.666666666666668</v>
      </c>
      <c r="D263" s="17">
        <f t="shared" si="60"/>
        <v>4.333333333333333</v>
      </c>
      <c r="E263" s="17">
        <f t="shared" si="60"/>
        <v>7.666666666666667</v>
      </c>
      <c r="F263" s="17">
        <f t="shared" si="60"/>
        <v>8</v>
      </c>
      <c r="G263" s="17">
        <f t="shared" si="60"/>
        <v>2</v>
      </c>
      <c r="H263" s="17">
        <f t="shared" si="60"/>
        <v>119.66666666666667</v>
      </c>
    </row>
    <row r="264" spans="1:8" x14ac:dyDescent="0.25">
      <c r="A264" s="17" t="s">
        <v>604</v>
      </c>
      <c r="B264" s="17">
        <v>52</v>
      </c>
      <c r="C264" s="17">
        <v>1</v>
      </c>
      <c r="D264" s="17">
        <v>0</v>
      </c>
      <c r="E264" s="17">
        <v>1</v>
      </c>
      <c r="F264" s="17">
        <v>10</v>
      </c>
      <c r="G264" s="17">
        <v>1</v>
      </c>
      <c r="H264" s="17">
        <v>26</v>
      </c>
    </row>
    <row r="265" spans="1:8" x14ac:dyDescent="0.25">
      <c r="B265" s="17">
        <f>B264*2</f>
        <v>104</v>
      </c>
      <c r="C265" s="17">
        <f t="shared" ref="C265:H265" si="61">C264*2</f>
        <v>2</v>
      </c>
      <c r="D265" s="17">
        <f t="shared" si="61"/>
        <v>0</v>
      </c>
      <c r="E265" s="17">
        <f t="shared" si="61"/>
        <v>2</v>
      </c>
      <c r="F265" s="17">
        <f t="shared" si="61"/>
        <v>20</v>
      </c>
      <c r="G265" s="17">
        <f t="shared" si="61"/>
        <v>2</v>
      </c>
      <c r="H265" s="17">
        <f t="shared" si="61"/>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89" activePane="bottomLeft" state="frozen"/>
      <selection activeCell="O1" sqref="O1"/>
      <selection pane="bottomLeft" activeCell="AN100" sqref="AN10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9" si="1">$AC3/$AB3</f>
        <v>1.8795539033457251E-2</v>
      </c>
      <c r="AJ3" s="6">
        <f t="shared" ref="AJ3:AJ99" si="2">$AD3/$AB3</f>
        <v>1.3085501858736059E-2</v>
      </c>
      <c r="AK3" s="6">
        <f t="shared" ref="AK3:AK99" si="3">$AE3/$AB3</f>
        <v>3.0810408921933083E-2</v>
      </c>
      <c r="AL3" s="6">
        <f t="shared" ref="AL3:AL99" si="4">$AF3/$AB3</f>
        <v>0.16981412639405205</v>
      </c>
      <c r="AM3" s="6">
        <f t="shared" ref="AM3:AM99" si="5">$AG3/$AB3</f>
        <v>1.6773234200743493E-2</v>
      </c>
      <c r="AN3" s="6">
        <f t="shared" ref="AN3:AN9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spans="1:61" ht="20.100000000000001" customHeight="1" x14ac:dyDescent="0.25">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row>
    <row r="98" spans="1:61" ht="20.100000000000001" customHeight="1" x14ac:dyDescent="0.25">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row>
    <row r="99" spans="1:61" ht="20.100000000000001" customHeight="1" x14ac:dyDescent="0.25">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605</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row>
    <row r="100" spans="1:61" ht="20.100000000000001" customHeight="1" x14ac:dyDescent="0.25">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603</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row>
    <row r="101" spans="1:61" ht="20.100000000000001" customHeight="1" x14ac:dyDescent="0.25"/>
    <row r="102" spans="1:61" ht="20.100000000000001" customHeight="1" x14ac:dyDescent="0.25"/>
    <row r="103" spans="1:61" ht="20.100000000000001" customHeight="1" x14ac:dyDescent="0.25"/>
    <row r="104" spans="1:61" ht="20.100000000000001" customHeight="1" x14ac:dyDescent="0.25"/>
    <row r="105" spans="1:61" ht="20.100000000000001" customHeight="1" x14ac:dyDescent="0.25"/>
    <row r="106" spans="1:61" ht="20.100000000000001" customHeight="1" x14ac:dyDescent="0.25"/>
    <row r="107" spans="1:61" ht="20.100000000000001" customHeight="1" x14ac:dyDescent="0.25"/>
    <row r="108" spans="1:61" ht="20.100000000000001" customHeight="1" x14ac:dyDescent="0.25"/>
    <row r="109" spans="1:61" ht="20.100000000000001" customHeight="1" x14ac:dyDescent="0.25"/>
    <row r="110" spans="1:61" ht="20.100000000000001" customHeight="1" x14ac:dyDescent="0.25"/>
    <row r="111" spans="1:61" ht="20.100000000000001" customHeight="1" x14ac:dyDescent="0.25"/>
    <row r="112" spans="1:61"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2021-04-23T13:55:37Z</dcterms:modified>
</cp:coreProperties>
</file>