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BB8F1DC-7CB4-4666-8791-E20734D79C8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41" i="1" l="1"/>
  <c r="L241" i="1"/>
  <c r="M241" i="1"/>
  <c r="AI241" i="1"/>
  <c r="AJ241" i="1"/>
  <c r="AK241" i="1"/>
  <c r="AL241" i="1"/>
  <c r="AM241" i="1"/>
  <c r="AN241" i="1"/>
  <c r="AH241" i="1"/>
  <c r="AG241" i="1"/>
  <c r="AF241" i="1"/>
  <c r="AE241" i="1"/>
  <c r="AD241" i="1"/>
  <c r="AC241" i="1"/>
  <c r="AH240" i="1"/>
  <c r="AG240" i="1"/>
  <c r="AF240" i="1"/>
  <c r="AE240" i="1"/>
  <c r="AD240" i="1"/>
  <c r="AC240" i="1"/>
  <c r="AB240" i="1"/>
  <c r="AK240" i="1" s="1"/>
  <c r="C577" i="4"/>
  <c r="D577" i="4"/>
  <c r="E577" i="4"/>
  <c r="F577" i="4"/>
  <c r="G577" i="4"/>
  <c r="H577" i="4"/>
  <c r="B577" i="4"/>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M240" i="1" l="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<sst xmlns="http://schemas.openxmlformats.org/spreadsheetml/2006/main" count="5187" uniqueCount="1271">
  <si>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</si>
  <si>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</si>
  <si>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</si>
  <si>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</si>
  <si>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</si>
  <si>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</si>
  <si>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</si>
  <si>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</si>
  <si>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</si>
  <si>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</si>
  <si>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</si>
  <si>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</si>
  <si>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</si>
  <si>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</si>
  <si>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</si>
  <si>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</si>
  <si>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</si>
  <si>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</si>
  <si>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</si>
  <si>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</si>
  <si>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</si>
  <si>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</si>
  <si>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</si>
  <si>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</si>
  <si>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</si>
  <si>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</si>
  <si>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</si>
  <si>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</si>
  <si>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</si>
  <si>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</si>
  <si>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</si>
  <si>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</si>
  <si>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</si>
  <si>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</si>
  <si>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</si>
  <si>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</si>
  <si>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</si>
  <si>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</si>
  <si>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</si>
  <si>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</si>
  <si>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</si>
  <si>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</si>
  <si>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</si>
  <si>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</si>
  <si>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</si>
  <si>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</si>
  <si>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</si>
  <si>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</si>
  <si>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</si>
  <si>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</si>
  <si>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</si>
  <si>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</si>
  <si>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</si>
  <si>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</si>
  <si>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</si>
  <si>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</si>
  <si>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</si>
  <si>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</si>
  <si>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</si>
  <si>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</si>
  <si>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</si>
  <si>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</si>
  <si>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</si>
  <si>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</si>
  <si>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</si>
  <si>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</si>
  <si>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</si>
  <si>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</si>
  <si>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</si>
  <si>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</si>
  <si>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</si>
  <si>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</si>
  <si>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</si>
  <si>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</si>
  <si>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</si>
  <si>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</si>
  <si>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</si>
  <si>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</si>
  <si>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</si>
  <si>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</si>
  <si>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</si>
  <si>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</si>
  <si>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</si>
  <si>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</si>
  <si>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</si>
  <si>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</si>
  <si>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</si>
  <si>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</si>
  <si>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</si>
  <si>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</si>
  <si>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</si>
  <si>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</si>
  <si>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</si>
  <si>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</si>
  <si>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</si>
  <si>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</si>
  <si>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</si>
  <si>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</si>
  <si>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</si>
  <si>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</si>
  <si>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</si>
  <si>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</si>
  <si>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</si>
  <si>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</si>
  <si>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</si>
  <si>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</si>
  <si>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</si>
  <si>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</si>
  <si>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</si>
  <si>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</si>
  <si>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</si>
  <si>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</si>
  <si>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</si>
  <si>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</si>
  <si>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</si>
  <si>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</si>
  <si>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</si>
  <si>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</si>
  <si>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</si>
  <si>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</si>
  <si>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</si>
  <si>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</si>
  <si>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</si>
  <si>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</si>
  <si>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</si>
  <si>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</si>
  <si>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</si>
  <si>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</si>
  <si>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</si>
  <si>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</si>
  <si>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</si>
  <si>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</si>
  <si>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</si>
  <si>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</si>
  <si>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</si>
  <si>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</si>
  <si>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</si>
  <si>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</si>
  <si>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</si>
  <si>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</si>
  <si>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</si>
  <si>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</si>
  <si>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</si>
  <si>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</si>
  <si>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</si>
  <si>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</si>
  <si>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</si>
  <si>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</si>
  <si>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</si>
  <si>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</si>
  <si>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</si>
  <si>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</si>
  <si>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</si>
  <si>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</si>
  <si>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</si>
  <si>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</si>
  <si>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</si>
  <si>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</si>
  <si>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</si>
  <si>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</si>
  <si>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</si>
  <si>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</si>
  <si>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</si>
  <si>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</si>
  <si>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</si>
  <si>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</si>
  <si>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</si>
  <si>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</si>
  <si>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</si>
  <si>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</si>
  <si>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</si>
  <si>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</si>
  <si>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</si>
  <si>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</si>
  <si>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</si>
  <si>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</si>
  <si>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</si>
  <si>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</si>
  <si>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</si>
  <si>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</si>
  <si>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</si>
  <si>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</si>
  <si>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</si>
  <si>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</si>
  <si>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</si>
  <si>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</si>
  <si>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</si>
  <si>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</si>
  <si>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</si>
  <si>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</si>
  <si>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</si>
  <si>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</si>
  <si>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</si>
  <si>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</si>
  <si>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</si>
  <si>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</si>
  <si>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</si>
  <si>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</si>
  <si>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</si>
  <si>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</si>
  <si>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</si>
  <si>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</si>
  <si>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</si>
  <si>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</si>
  <si>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</si>
  <si>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</si>
  <si>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</si>
  <si>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</si>
  <si>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</si>
  <si>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</si>
  <si>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</si>
  <si>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</si>
  <si>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</si>
  <si>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</si>
  <si>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</si>
  <si>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</si>
  <si>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</si>
  <si>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</si>
  <si>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</si>
  <si>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</si>
  <si>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</si>
  <si>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</si>
  <si>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</si>
  <si>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</si>
  <si>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</si>
  <si>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</si>
  <si>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</si>
  <si>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</si>
  <si>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</si>
  <si>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</si>
  <si>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</si>
  <si>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</si>
  <si>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</si>
  <si>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</si>
  <si>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</si>
  <si>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</si>
  <si>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</si>
  <si>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</si>
  <si>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</si>
  <si>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</si>
  <si>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</si>
  <si>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</si>
  <si>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</si>
  <si>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</si>
  <si>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</si>
  <si>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</si>
  <si>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</si>
  <si>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</si>
  <si>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</si>
  <si>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</si>
  <si>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</si>
  <si>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</si>
  <si>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</si>
  <si>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</si>
  <si>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</si>
  <si>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</si>
  <si>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</si>
  <si>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</si>
  <si>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</si>
  <si>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</si>
  <si>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</si>
  <si>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</si>
  <si>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</si>
  <si>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</si>
  <si>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</si>
  <si>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</si>
  <si>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</si>
  <si>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</si>
  <si>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</si>
  <si>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</si>
  <si>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</si>
  <si>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</si>
  <si>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</si>
  <si>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</si>
  <si>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</si>
  <si>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</si>
  <si>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</si>
  <si>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</si>
  <si>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</si>
  <si>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</si>
  <si>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</si>
  <si>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</si>
  <si>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</si>
  <si>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</si>
  <si>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</si>
  <si>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</si>
  <si>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</si>
  <si>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</si>
  <si>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</si>
  <si>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</si>
  <si>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</si>
  <si>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</si>
  <si>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</si>
  <si>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</si>
  <si>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</si>
  <si>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</si>
  <si>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</si>
  <si>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</si>
  <si>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</si>
  <si>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</si>
  <si>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</si>
  <si>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</si>
  <si>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</si>
  <si>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</si>
  <si>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</si>
  <si>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</si>
  <si>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</si>
  <si>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</si>
  <si>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</si>
  <si>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</si>
  <si>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</si>
  <si>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</si>
  <si>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</si>
  <si>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</si>
  <si>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</si>
  <si>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</si>
  <si>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</si>
  <si>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</si>
  <si>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</si>
  <si>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</si>
  <si>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</si>
  <si>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</si>
  <si>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</si>
  <si>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</si>
  <si>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</si>
  <si>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</si>
  <si>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</si>
  <si>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</si>
  <si>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</si>
  <si>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</si>
  <si>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</si>
  <si>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</si>
  <si>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</si>
  <si>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</si>
  <si>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</si>
  <si>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</si>
  <si>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</si>
  <si>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</si>
  <si>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</si>
  <si>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</si>
  <si>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</si>
  <si>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</si>
  <si>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</si>
  <si>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</si>
  <si>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</si>
  <si>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</si>
  <si>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</si>
  <si>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</si>
  <si>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</si>
  <si>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</si>
  <si>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</si>
  <si>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</si>
  <si>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</si>
  <si>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</si>
  <si>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</si>
  <si>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</si>
  <si>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</si>
  <si>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</si>
  <si>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</si>
  <si>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</si>
  <si>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</si>
  <si>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</si>
  <si>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</si>
  <si>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</si>
  <si>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</si>
  <si>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</si>
  <si>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</si>
  <si>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</si>
  <si>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</si>
  <si>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</si>
  <si>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</si>
  <si>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</si>
  <si>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</si>
  <si>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</si>
  <si>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</si>
  <si>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</si>
  <si>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</si>
  <si>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</si>
  <si>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</si>
  <si>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</si>
  <si>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</si>
  <si>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</si>
  <si>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</si>
  <si>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</si>
  <si>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</si>
  <si>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</si>
  <si>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</si>
  <si>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</si>
  <si>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</si>
  <si>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</si>
  <si>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</si>
  <si>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</si>
  <si>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</si>
  <si>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</si>
  <si>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</si>
  <si>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</si>
  <si>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</si>
  <si>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</si>
  <si>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</si>
  <si>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</si>
  <si>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</si>
  <si>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</si>
  <si>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</si>
  <si>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</si>
  <si>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</si>
  <si>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</si>
  <si>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</si>
  <si>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</si>
  <si>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</si>
  <si>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</si>
  <si>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</si>
  <si>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</si>
  <si>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</si>
  <si>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</si>
  <si>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</si>
  <si>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</si>
  <si>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</si>
  <si>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</si>
  <si>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</si>
  <si>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</si>
  <si>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</si>
  <si>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</si>
  <si>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</si>
  <si>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</si>
  <si>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</si>
  <si>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</si>
  <si>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</si>
  <si>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</si>
  <si>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</si>
  <si>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</si>
  <si>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</si>
  <si>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</si>
  <si>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</si>
  <si>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</si>
  <si>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</si>
  <si>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</si>
  <si>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</si>
  <si>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</si>
  <si>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</si>
  <si>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</si>
  <si>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</si>
  <si>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</si>
  <si>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</si>
  <si>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</si>
  <si>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</si>
  <si>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</si>
  <si>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</si>
  <si>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</si>
  <si>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</si>
  <si>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</si>
  <si>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</si>
  <si>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</si>
  <si>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</si>
  <si>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</si>
  <si>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</si>
  <si>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</si>
  <si>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</si>
  <si>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</si>
  <si>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</si>
  <si>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</si>
  <si>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</si>
  <si>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</si>
  <si>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</si>
  <si>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</si>
  <si>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</si>
  <si>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</si>
  <si>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</si>
  <si>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</si>
  <si>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</si>
  <si>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</si>
  <si>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</si>
  <si>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</si>
  <si>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</si>
  <si>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</si>
  <si>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</si>
  <si>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</si>
  <si>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</si>
  <si>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</si>
  <si>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</si>
  <si>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</si>
  <si>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</si>
  <si>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</si>
  <si>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</si>
  <si>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</si>
  <si>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</si>
  <si>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</si>
  <si>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</si>
  <si>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</si>
  <si>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</si>
  <si>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</si>
  <si>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</si>
  <si>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</si>
  <si>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</si>
  <si>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</si>
  <si>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</si>
  <si>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</si>
  <si>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</si>
  <si>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</si>
  <si>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</si>
  <si>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</si>
  <si>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</si>
  <si>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</si>
  <si>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</si>
  <si>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</si>
  <si>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</si>
  <si>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</si>
  <si>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</si>
  <si>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</si>
  <si>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</si>
  <si>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</si>
  <si>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</si>
  <si>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</si>
  <si>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</si>
  <si>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</si>
  <si>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</si>
  <si>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</si>
  <si>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</si>
  <si>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</si>
  <si>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</si>
  <si>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</si>
  <si>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</si>
  <si>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</si>
  <si>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</si>
  <si>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</si>
  <si>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</si>
  <si>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</si>
  <si>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</si>
  <si>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</si>
  <si>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</si>
  <si>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</si>
  <si>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</si>
  <si>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</si>
  <si>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</si>
  <si>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</si>
  <si>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</si>
  <si>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</si>
  <si>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</si>
  <si>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</si>
  <si>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</si>
  <si>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</si>
  <si>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</si>
  <si>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</si>
  <si>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</si>
  <si>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</si>
  <si>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</si>
  <si>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</si>
  <si>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</si>
  <si>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</si>
  <si>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</si>
  <si>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</si>
  <si>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</si>
  <si>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</si>
  <si>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</si>
  <si>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</si>
  <si>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</si>
  <si>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</si>
  <si>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</si>
  <si>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</si>
  <si>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</si>
  <si>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</si>
  <si>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</si>
  <si>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</si>
  <si>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</si>
  <si>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</si>
  <si>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</si>
  <si>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</si>
  <si>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</si>
  <si>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</si>
  <si>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</si>
  <si>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</si>
  <si>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</si>
  <si>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</si>
  <si>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</si>
  <si>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</si>
  <si>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</si>
  <si>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</si>
  <si>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</si>
  <si>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</si>
  <si>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</si>
  <si>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</si>
  <si>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</si>
  <si>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</si>
  <si>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</si>
  <si>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</si>
  <si>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</si>
  <si>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</si>
  <si>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</si>
  <si>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</si>
  <si>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</si>
  <si>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</si>
  <si>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</si>
  <si>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</si>
  <si>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</si>
  <si>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</si>
  <si>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</si>
  <si>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</si>
  <si>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</si>
  <si>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</si>
  <si>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</si>
  <si>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</si>
  <si>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</si>
  <si>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</si>
  <si>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</si>
  <si>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</si>
  <si>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</si>
  <si>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</si>
  <si>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</si>
  <si>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</si>
  <si>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</si>
  <si>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</si>
  <si>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</si>
  <si>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</si>
  <si>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</si>
  <si>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</si>
  <si>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</si>
  <si>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</si>
  <si>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</si>
  <si>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</si>
  <si>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</si>
  <si>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</si>
  <si>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</si>
  <si>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</si>
  <si>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</si>
  <si>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</si>
  <si>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</si>
  <si>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</si>
  <si>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</si>
  <si>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</si>
  <si>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</si>
  <si>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</si>
  <si>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</si>
  <si>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</si>
  <si>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</si>
  <si>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</si>
  <si>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</si>
  <si>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</si>
  <si>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</si>
  <si>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</si>
  <si>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</si>
  <si>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</si>
  <si>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</si>
  <si>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</si>
  <si>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</si>
  <si>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</si>
  <si>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</si>
  <si>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</si>
  <si>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</si>
  <si>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</si>
  <si>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</si>
  <si>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</si>
  <si>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</si>
  <si>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</si>
  <si>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</si>
  <si>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</si>
  <si>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</si>
  <si>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</si>
  <si>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</si>
  <si>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</si>
  <si>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</si>
  <si>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</si>
  <si>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</si>
  <si>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</si>
  <si>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</si>
  <si>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</si>
  <si>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</si>
  <si>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</si>
  <si>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</si>
  <si>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</si>
  <si>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</si>
  <si>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</si>
  <si>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</si>
  <si>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</si>
  <si>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</si>
  <si>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</si>
  <si>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</si>
  <si>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</si>
  <si>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</si>
  <si>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</si>
  <si>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</si>
  <si>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</si>
  <si>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</si>
  <si>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</si>
  <si>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</si>
  <si>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</si>
  <si>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</si>
  <si>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</si>
  <si>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</si>
  <si>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</si>
  <si>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</si>
  <si>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</si>
  <si>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</si>
  <si>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</si>
  <si>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</si>
  <si>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</si>
  <si>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</si>
  <si>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</si>
  <si>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</si>
  <si>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</si>
  <si>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</si>
  <si>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</si>
  <si>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</si>
  <si>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</si>
  <si>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</si>
  <si>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</si>
  <si>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</si>
  <si>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</si>
  <si>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</si>
  <si>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</si>
  <si>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</si>
  <si>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</si>
  <si>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</si>
  <si>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</si>
  <si>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</si>
  <si>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</si>
  <si>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</si>
  <si>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</si>
  <si>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</si>
  <si>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</si>
  <si>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</si>
  <si>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</si>
  <si>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</si>
  <si>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</si>
  <si>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</si>
  <si>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</si>
  <si>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</si>
  <si>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</si>
  <si>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</si>
  <si>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</si>
  <si>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</si>
  <si>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</si>
  <si>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</si>
  <si>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</si>
  <si>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</si>
  <si>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</si>
  <si>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</si>
  <si>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</si>
  <si>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</si>
  <si>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</si>
  <si>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</si>
  <si>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</si>
  <si>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</si>
  <si>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</si>
  <si>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</si>
  <si>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</si>
  <si>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</si>
  <si>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</si>
  <si>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</si>
  <si>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</si>
  <si>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</si>
  <si>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</si>
  <si>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</si>
  <si>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</si>
  <si>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</si>
  <si>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</si>
  <si>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</si>
  <si>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</si>
  <si>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</si>
  <si>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</si>
  <si>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</si>
  <si>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</si>
  <si>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</si>
  <si>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</si>
  <si>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</si>
  <si>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</si>
  <si>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</si>
  <si>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</si>
  <si>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</si>
  <si>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</si>
  <si>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</si>
  <si>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</si>
  <si>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</si>
  <si>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</si>
  <si>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</si>
  <si>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</si>
  <si>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</si>
  <si>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</si>
  <si>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</si>
  <si>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</si>
  <si>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</si>
  <si>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</si>
  <si>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</si>
  <si>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</si>
  <si>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</si>
  <si>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</si>
  <si>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</si>
  <si>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</si>
  <si>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</si>
  <si>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</si>
  <si>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</si>
  <si>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</si>
  <si>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</si>
  <si>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</si>
  <si>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</si>
  <si>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</si>
  <si>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</si>
  <si>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</si>
  <si>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</si>
  <si>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</si>
  <si>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</si>
  <si>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</si>
  <si>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</si>
  <si>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</si>
  <si>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</si>
  <si>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</si>
  <si>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</si>
  <si>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</si>
  <si>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</si>
  <si>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</si>
  <si>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</si>
  <si>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</si>
  <si>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</si>
  <si>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</si>
  <si>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</si>
  <si>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</si>
  <si>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</si>
  <si>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</si>
  <si>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</si>
  <si>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</si>
  <si>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</si>
  <si>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</si>
  <si>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</si>
  <si>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</si>
  <si>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</si>
  <si>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</si>
  <si>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</si>
  <si>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</si>
  <si>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</si>
  <si>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</si>
  <si>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</si>
  <si>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</si>
  <si>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</si>
  <si>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</si>
  <si>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</si>
  <si>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</si>
  <si>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</si>
  <si>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</si>
  <si>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</si>
  <si>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</si>
  <si>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</si>
  <si>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</si>
  <si>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</si>
  <si>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</si>
  <si>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</si>
  <si>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</si>
  <si>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</si>
  <si>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</si>
  <si>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</si>
  <si>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</si>
  <si>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</si>
  <si>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</si>
  <si>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</si>
  <si>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</si>
  <si>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</si>
  <si>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</si>
  <si>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</si>
  <si>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</si>
  <si>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</si>
  <si>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</si>
  <si>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</si>
  <si>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</si>
  <si>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</si>
  <si>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</si>
  <si>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</si>
  <si>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</si>
  <si>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</si>
  <si>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</si>
  <si>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</si>
  <si>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</si>
  <si>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</si>
  <si>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</si>
  <si>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</si>
  <si>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</si>
  <si>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</si>
  <si>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</si>
  <si>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</si>
  <si>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</si>
  <si>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</si>
  <si>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</si>
  <si>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</si>
  <si>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</si>
  <si>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</si>
  <si>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</si>
  <si>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</si>
  <si>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</si>
  <si>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</si>
  <si>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</si>
  <si>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</si>
  <si>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</si>
  <si>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</si>
  <si>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</si>
  <si>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</si>
  <si>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</si>
  <si>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</si>
  <si>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</si>
  <si>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</si>
  <si>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</si>
  <si>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</si>
  <si>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</si>
  <si>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</si>
  <si>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</si>
  <si>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</si>
  <si>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</si>
  <si>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</si>
  <si>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</si>
  <si>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</si>
  <si>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</si>
  <si>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</si>
  <si>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</si>
  <si>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</si>
  <si>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</si>
  <si>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</si>
  <si>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</si>
  <si>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</si>
  <si>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</si>
  <si>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</si>
  <si>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</si>
  <si>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</si>
  <si>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</si>
  <si>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</si>
  <si>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</si>
  <si>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</si>
  <si>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</si>
  <si>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</si>
  <si>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</si>
  <si>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</si>
  <si>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</si>
  <si>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</si>
  <si>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</si>
  <si>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</si>
  <si>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</si>
  <si>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</si>
  <si>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</si>
  <si>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</si>
  <si>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</si>
  <si>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</si>
  <si>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</si>
  <si>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</si>
  <si>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</si>
  <si>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</si>
  <si>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</si>
  <si>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</si>
  <si>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</si>
  <si>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</si>
  <si>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</si>
  <si>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</si>
  <si>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</si>
  <si>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</si>
  <si>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</si>
  <si>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</si>
  <si>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</si>
  <si>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</si>
  <si>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</si>
  <si>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</si>
  <si>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</si>
  <si>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</si>
  <si>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</si>
  <si>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</si>
  <si>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</si>
  <si>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</si>
  <si>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</si>
  <si>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</si>
  <si>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</si>
  <si>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</si>
  <si>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</si>
  <si>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</si>
  <si>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</si>
  <si>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</si>
  <si>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</si>
  <si>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</si>
  <si>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</si>
  <si>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</si>
  <si>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</si>
  <si>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</si>
  <si>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</si>
  <si>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</si>
  <si>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</si>
  <si>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</si>
  <si>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</si>
  <si>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</si>
  <si>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</si>
  <si>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</si>
  <si>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</si>
  <si>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</si>
  <si>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</si>
  <si>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</si>
  <si>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</si>
  <si>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</si>
  <si>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</si>
  <si>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</si>
  <si>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</si>
  <si>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</si>
  <si>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</si>
  <si>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</si>
  <si>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</si>
  <si>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</si>
  <si>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</si>
  <si>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</si>
  <si>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</si>
  <si>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</si>
  <si>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</si>
  <si>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</si>
  <si>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</si>
  <si>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</si>
  <si>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</si>
  <si>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</si>
  <si>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</si>
  <si>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</si>
  <si>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</si>
  <si>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</si>
  <si>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</si>
  <si>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</si>
  <si>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</si>
  <si>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</si>
  <si>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</si>
  <si>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</si>
  <si>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</si>
  <si>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</si>
  <si>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</si>
  <si>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</si>
  <si>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</si>
  <si>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</si>
  <si>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</si>
  <si>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</si>
  <si>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</si>
  <si>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</si>
  <si>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</si>
  <si>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</si>
  <si>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</si>
  <si>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</si>
  <si>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</si>
  <si>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</si>
  <si>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</si>
  <si>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</si>
  <si>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</si>
  <si>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</si>
  <si>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</si>
  <si>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</si>
  <si>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</si>
  <si>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</si>
  <si>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</si>
  <si>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</si>
  <si>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</si>
  <si>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</si>
  <si>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</si>
  <si>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</si>
  <si>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</si>
  <si>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</si>
  <si>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</si>
  <si>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</si>
  <si>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</si>
  <si>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</si>
  <si>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</si>
  <si>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</si>
  <si>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</si>
  <si>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</si>
  <si>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</si>
  <si>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</si>
  <si>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</si>
  <si>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</si>
  <si>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</si>
  <si>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</si>
  <si>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</si>
  <si>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</si>
  <si>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</si>
  <si>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</si>
  <si>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</si>
  <si>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</si>
  <si>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</si>
  <si>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</si>
  <si>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</si>
  <si>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</si>
  <si>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</si>
  <si>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</si>
  <si>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</si>
  <si>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</si>
  <si>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</si>
  <si>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</si>
  <si>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</si>
  <si>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</si>
  <si>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</si>
  <si>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</si>
  <si>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</si>
  <si>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</si>
  <si>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</si>
  <si>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</si>
  <si>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</si>
  <si>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</si>
  <si>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</si>
  <si>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</si>
  <si>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</si>
  <si>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</si>
  <si>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</si>
  <si>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</si>
  <si>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</si>
  <si>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</si>
  <si>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</si>
  <si>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</si>
  <si>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</si>
  <si>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</si>
  <si>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</si>
  <si>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</si>
  <si>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</si>
  <si>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</si>
  <si>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</si>
  <si>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</si>
  <si>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</si>
  <si>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</si>
  <si>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</si>
  <si>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</si>
  <si>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</si>
  <si>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</si>
  <si>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</si>
  <si>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</si>
  <si>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</si>
  <si>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</si>
  <si>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</si>
  <si>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</si>
  <si>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</si>
  <si>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</si>
  <si>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</si>
  <si>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</si>
  <si>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</si>
  <si>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</si>
  <si>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</si>
  <si>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</si>
  <si>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</si>
  <si>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</si>
  <si>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</si>
  <si>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</si>
  <si>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</si>
  <si>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</si>
  <si>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</si>
  <si>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</si>
  <si>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</si>
  <si>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</si>
  <si>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</si>
  <si>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</si>
  <si>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</si>
  <si>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</si>
  <si>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</si>
  <si>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</si>
  <si>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</si>
  <si>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</si>
  <si>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</si>
  <si>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</si>
  <si>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</si>
  <si>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</si>
  <si>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</si>
  <si>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</si>
  <si>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</si>
  <si>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</si>
  <si>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</si>
  <si>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</si>
  <si>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</si>
  <si>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</si>
  <si>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</si>
  <si>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</si>
  <si>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</si>
  <si>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</si>
  <si>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</si>
  <si>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</si>
  <si>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</si>
  <si>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</si>
  <si>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</si>
  <si>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</si>
  <si>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</si>
  <si>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</si>
  <si>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</si>
  <si>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</si>
  <si>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</si>
  <si>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</si>
  <si>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</si>
  <si>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</si>
  <si>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</si>
  <si>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</si>
  <si>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</si>
  <si>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</si>
  <si>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</si>
  <si>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</si>
  <si>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</si>
  <si>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</si>
  <si>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</si>
  <si>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</si>
  <si>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</si>
  <si>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</si>
  <si>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</si>
  <si>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</si>
  <si>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</si>
  <si>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</si>
  <si>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</si>
  <si>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</si>
  <si>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</si>
  <si>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</si>
  <si>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</si>
  <si>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</si>
  <si>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</si>
  <si>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</si>
  <si>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</si>
  <si>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</si>
  <si>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</si>
  <si>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</si>
  <si>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</si>
  <si>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</si>
  <si>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</si>
  <si>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</si>
  <si>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</si>
  <si>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</si>
  <si>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</si>
  <si>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</si>
  <si>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</si>
  <si>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</si>
  <si>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</si>
  <si>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</si>
  <si>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</si>
  <si>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</si>
  <si>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</si>
  <si>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</si>
  <si>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</si>
  <si>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</si>
  <si>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</si>
  <si>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</si>
  <si>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</si>
  <si>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</si>
  <si>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</si>
  <si>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</si>
  <si>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</si>
  <si>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</si>
  <si>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</si>
  <si>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</si>
  <si>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</si>
  <si>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</si>
  <si>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</si>
  <si>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</si>
  <si>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</si>
  <si>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</si>
  <si>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</si>
  <si>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</si>
  <si>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</si>
  <si>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</si>
  <si>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</si>
  <si>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</si>
  <si>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</si>
  <si>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</si>
  <si>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</si>
  <si>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</si>
  <si>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</si>
  <si>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</si>
  <si>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</si>
  <si>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</si>
  <si>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</si>
  <si>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</si>
  <si>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</si>
  <si>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</si>
  <si>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</si>
  <si>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</si>
  <si>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</si>
  <si>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</si>
  <si>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</si>
  <si>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</si>
  <si>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</si>
  <si>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</si>
  <si>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</si>
  <si>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</si>
  <si>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</si>
  <si>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</si>
  <si>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</si>
  <si>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</si>
  <si>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</si>
  <si>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</si>
  <si>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 xml:space="preserve">1 everything bagel
(240.00	2.00	0.50	8.00	46.00	2.00	630.00)
1/4 cup mozzarella
(80	5	3.5	6	2	0	190)
3 of the Vlasic pickles high sodium per 2.5 pickles is 400 mg
(5.75	0	0	0	1.15	0	460)
1 tbs mustard
(0.00	0.00	0.00	0.00	0.00	0.00	55.00)
=240+80+5.75+0
=2+5+0+0
=1+3.5+0+0
=8+6+0+0
=46+2+1.15+0
=2+0+0+0
=630+190+460+55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</si>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</sst>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7"/>
  <sheetViews>
    <sheetView workbookViewId="0">
      <pane ySplit="1" topLeftCell="A52" activePane="bottomLeft" state="frozen"/>
      <selection pane="bottomLeft" activeCell="B58" sqref="B58:H5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2:8" x14ac:dyDescent="0.3">
      <c r="B577">
        <f>B426*2</f>
        <v>420</v>
      </c>
      <c r="C577">
        <f t="shared" ref="C577:H577" si="126">C426*2</f>
        <v>16</v>
      </c>
      <c r="D577">
        <f t="shared" si="126"/>
        <v>4</v>
      </c>
      <c r="E577">
        <f t="shared" si="126"/>
        <v>10</v>
      </c>
      <c r="F577">
        <f t="shared" si="126"/>
        <v>62</v>
      </c>
      <c r="G577">
        <f t="shared" si="126"/>
        <v>2</v>
      </c>
      <c r="H577">
        <f t="shared" si="126"/>
        <v>640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P1" zoomScale="74" zoomScaleNormal="85" workbookViewId="0">
      <pane ySplit="1" topLeftCell="A234" activePane="bottomLeft" state="frozen"/>
      <selection activeCell="O1" sqref="O1"/>
      <selection pane="bottomLeft" activeCell="Z242" sqref="Z24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1" si="400">$AC215/$AB215</f>
        <v>4.5635805911879532E-2</v>
      </c>
      <c r="AJ215" s="6">
        <f t="shared" ref="AJ215:AJ241" si="401">$AD215/$AB215</f>
        <v>1.1503067484662576E-2</v>
      </c>
      <c r="AK215" s="6">
        <f t="shared" ref="AK215:AK241" si="402">$AE215/$AB215</f>
        <v>3.1999442275515898E-2</v>
      </c>
      <c r="AL215" s="6">
        <f t="shared" ref="AL215:AL241" si="403">$AF215/$AB215</f>
        <v>0.12529280535415505</v>
      </c>
      <c r="AM215" s="6">
        <f t="shared" ref="AM215:AM241" si="404">$AG215/$AB215</f>
        <v>1.5184049079754602E-2</v>
      </c>
      <c r="AN215" s="6">
        <f t="shared" ref="AN215:AN241"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0.26180555555555557</v>
      </c>
      <c r="E241" s="4">
        <v>72</v>
      </c>
      <c r="F241" s="3">
        <v>0</v>
      </c>
      <c r="G241" s="3">
        <v>0</v>
      </c>
      <c r="H241" s="3">
        <v>0</v>
      </c>
      <c r="I241" s="3">
        <v>0</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1270</v>
      </c>
      <c r="AA241" s="10" t="s">
        <v>1269</v>
      </c>
      <c r="AB241" s="5">
        <f>240+80+5.75+0</f>
        <v>325.75</v>
      </c>
      <c r="AC241" s="6">
        <f>2+5+0+0</f>
        <v>7</v>
      </c>
      <c r="AD241" s="6">
        <f>1+3.5+0+0</f>
        <v>4.5</v>
      </c>
      <c r="AE241" s="6">
        <f>8+6+0+0</f>
        <v>14</v>
      </c>
      <c r="AF241" s="6">
        <f>46+2+1.15+0</f>
        <v>49.15</v>
      </c>
      <c r="AG241" s="6">
        <f>2+0+0+0</f>
        <v>2</v>
      </c>
      <c r="AH241" s="6">
        <f>630+190+460+55</f>
        <v>1335</v>
      </c>
      <c r="AI241" s="6">
        <f t="shared" si="400"/>
        <v>2.1488871834228703E-2</v>
      </c>
      <c r="AJ241" s="6">
        <f t="shared" si="401"/>
        <v>1.3814274750575594E-2</v>
      </c>
      <c r="AK241" s="6">
        <f t="shared" si="402"/>
        <v>4.2977743668457406E-2</v>
      </c>
      <c r="AL241" s="6">
        <f t="shared" si="403"/>
        <v>0.1508825786646201</v>
      </c>
      <c r="AM241" s="6">
        <f t="shared" si="404"/>
        <v>6.1396776669224865E-3</v>
      </c>
      <c r="AN241" s="6">
        <f t="shared" si="405"/>
        <v>4.0982348426707595</v>
      </c>
      <c r="AO241" s="7">
        <v>5</v>
      </c>
      <c r="AP241" s="7">
        <v>1</v>
      </c>
      <c r="AQ241" s="7">
        <v>0</v>
      </c>
      <c r="AR241" s="10">
        <v>0</v>
      </c>
      <c r="AS241" s="7">
        <v>0</v>
      </c>
      <c r="AT241" s="7">
        <v>0</v>
      </c>
      <c r="AU241" s="7">
        <v>0</v>
      </c>
      <c r="AV241" s="7">
        <v>0</v>
      </c>
      <c r="AW241" s="7">
        <v>31</v>
      </c>
      <c r="AX241" s="7">
        <v>1</v>
      </c>
      <c r="AY241" s="5">
        <v>5.75</v>
      </c>
      <c r="AZ241" s="7">
        <v>0</v>
      </c>
      <c r="BA241" s="7">
        <v>1</v>
      </c>
      <c r="BB241" s="7">
        <v>0</v>
      </c>
      <c r="BC241" s="7">
        <v>1</v>
      </c>
      <c r="BD241" s="7">
        <v>1</v>
      </c>
      <c r="BE241" s="7">
        <v>0</v>
      </c>
      <c r="BF241" s="7">
        <v>0</v>
      </c>
      <c r="BG241" s="7">
        <v>0</v>
      </c>
      <c r="BH241" s="7">
        <v>0</v>
      </c>
      <c r="BI241" s="7">
        <v>0</v>
      </c>
      <c r="BJ241" s="7">
        <v>1</v>
      </c>
      <c r="BK241" s="11">
        <v>0</v>
      </c>
      <c r="BL241" s="7">
        <v>0</v>
      </c>
      <c r="BM241" s="7">
        <v>1</v>
      </c>
    </row>
    <row r="242" spans="1:65" ht="30" customHeight="1" x14ac:dyDescent="0.3"/>
    <row r="243" spans="1:65" ht="30" customHeight="1" x14ac:dyDescent="0.3"/>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2021-09-11T13:32:18Z</dcterms:modified>
</cp:coreProperties>
</file>