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CA2754FE-99C5-4532-86FD-CECEE42CF985}"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88" i="1" l="1"/>
  <c r="AG88" i="1"/>
  <c r="AF88" i="1"/>
  <c r="AE88" i="1"/>
  <c r="AD88" i="1"/>
  <c r="AC88" i="1"/>
  <c r="AB88" i="1"/>
  <c r="AI88" i="1" s="1"/>
  <c r="AJ88" i="1"/>
  <c r="AL88" i="1"/>
  <c r="AN88" i="1"/>
  <c r="H231" i="4"/>
  <c r="C231" i="4"/>
  <c r="D231" i="4"/>
  <c r="E231" i="4"/>
  <c r="F231" i="4"/>
  <c r="G231" i="4"/>
  <c r="B231" i="4"/>
  <c r="C230" i="4"/>
  <c r="D230" i="4"/>
  <c r="E230" i="4"/>
  <c r="F230" i="4"/>
  <c r="G230" i="4"/>
  <c r="H230" i="4"/>
  <c r="B230" i="4"/>
  <c r="C229" i="4"/>
  <c r="D229" i="4"/>
  <c r="E229" i="4"/>
  <c r="F229" i="4"/>
  <c r="G229" i="4"/>
  <c r="H229" i="4"/>
  <c r="B229" i="4"/>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M88" i="1" l="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D219" i="4"/>
  <c r="F219" i="4"/>
  <c r="H219" i="4"/>
  <c r="C218" i="4"/>
  <c r="C219" i="4" s="1"/>
  <c r="D218" i="4"/>
  <c r="E218" i="4"/>
  <c r="E219" i="4" s="1"/>
  <c r="F218" i="4"/>
  <c r="G218" i="4"/>
  <c r="G219" i="4" s="1"/>
  <c r="H218" i="4"/>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E209" i="4" l="1"/>
  <c r="E210" i="4" s="1"/>
  <c r="C209" i="4"/>
  <c r="C210" i="4" s="1"/>
  <c r="AI77" i="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D204" i="4"/>
  <c r="C204" i="4"/>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<sst xmlns="http://schemas.openxmlformats.org/spreadsheetml/2006/main" count="4213" uniqueCount="549">
  <si>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</si>
  <si>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</si>
  <si>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</si>
  <si>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</si>
  <si>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</si>
  <si>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</si>
  <si>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</si>
  <si>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</si>
  <si>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</si>
  <si>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</si>
  <si>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</si>
  <si>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</si>
  <si>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</si>
  <si>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</si>
  <si>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</si>
  <si>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</si>
  <si>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</si>
  <si>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</si>
  <si>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</si>
  <si>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</si>
  <si>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</si>
  <si>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</si>
  <si>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</si>
  <si>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</si>
  <si>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</si>
  <si>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</si>
  <si>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</si>
  <si>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</si>
  <si>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</si>
  <si>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</si>
  <si>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</si>
  <si>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</si>
  <si>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</si>
  <si>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</si>
  <si>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</si>
  <si>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</si>
  <si>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</si>
  <si>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</si>
  <si>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</si>
  <si>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</si>
  <si>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</si>
  <si>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</si>
  <si>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</si>
  <si>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</si>
  <si>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</si>
  <si>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</si>
  <si>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</si>
  <si>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</si>
  <si>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</si>
  <si>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</si>
  <si>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</si>
  <si>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</si>
  <si>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</si>
  <si>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</si>
  <si>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</si>
  <si>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</si>
  <si>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</si>
  <si>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</si>
  <si>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</si>
  <si>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</si>
  <si>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</si>
  <si>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</si>
  <si>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</si>
  <si>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</si>
  <si>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</si>
  <si>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</si>
  <si>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</si>
  <si>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</si>
  <si>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</si>
  <si>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</si>
  <si>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</si>
  <si>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</si>
  <si>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</si>
  <si>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</si>
  <si>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</si>
  <si>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</si>
  <si>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</si>
  <si>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</si>
  <si>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</si>
  <si>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</si>
  <si>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</si>
  <si>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</si>
  <si>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</si>
  <si>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</si>
  <si>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</si>
  <si>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</si>
  <si>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</si>
  <si>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</si>
  <si>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</si>
  <si>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</si>
  <si>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</si>
  <si>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</si>
  <si>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</si>
  <si>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</si>
  <si>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</si>
  <si>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</si>
  <si>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</si>
  <si>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</si>
  <si>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</si>
  <si>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</si>
  <si>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</si>
  <si>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</si>
  <si>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</si>
  <si>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</si>
  <si>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</si>
  <si>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</si>
  <si>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</si>
  <si>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</si>
  <si>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</si>
  <si>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</si>
  <si>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</si>
  <si>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</si>
  <si>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</si>
  <si>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</si>
  <si>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</si>
  <si>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</si>
  <si>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</si>
  <si>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</si>
  <si>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</si>
  <si>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</si>
  <si>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</si>
  <si>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</si>
  <si>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</si>
  <si>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</si>
  <si>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</si>
  <si>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</si>
  <si>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</si>
  <si>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</si>
  <si>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</si>
  <si>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</si>
  <si>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</si>
  <si>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</si>
  <si>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</si>
  <si>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</si>
  <si>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</si>
  <si>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</si>
  <si>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</si>
  <si>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</si>
  <si>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</si>
  <si>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</si>
  <si>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</si>
  <si>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</si>
  <si>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</si>
  <si>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</si>
  <si>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</si>
  <si>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</si>
  <si>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</si>
  <si>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</si>
  <si>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</si>
  <si>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</si>
  <si>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</si>
  <si>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</si>
  <si>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</si>
  <si>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</si>
  <si>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</si>
  <si>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</si>
  <si>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</si>
  <si>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</si>
  <si>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</si>
  <si>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</si>
  <si>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</si>
  <si>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</si>
  <si>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</si>
  <si>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</si>
  <si>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</si>
  <si>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</si>
  <si>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</si>
  <si>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</si>
  <si>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</si>
  <si>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</si>
  <si>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</si>
  <si>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</si>
  <si>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</si>
  <si>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</si>
  <si>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</si>
  <si>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</si>
  <si>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</si>
  <si>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</si>
  <si>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</si>
  <si>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</si>
  <si>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</si>
  <si>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</si>
  <si>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</si>
  <si>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</si>
  <si>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</si>
  <si>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</si>
  <si>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</si>
  <si>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</si>
  <si>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</si>
  <si>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</si>
  <si>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</si>
  <si>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</si>
  <si>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</si>
  <si>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</si>
  <si>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</si>
  <si>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</si>
  <si>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</si>
  <si>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</si>
  <si>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</si>
  <si>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</si>
  <si>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</si>
  <si>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</si>
  <si>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</si>
  <si>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</si>
  <si>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</si>
  <si>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</si>
  <si>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</si>
  <si>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</si>
  <si>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</si>
  <si>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</si>
  <si>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</si>
  <si>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</si>
  <si>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</si>
  <si>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</si>
  <si>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</si>
  <si>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</si>
  <si>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</si>
  <si>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</si>
  <si>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</si>
  <si>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</si>
  <si>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</si>
  <si>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</si>
  <si>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</si>
  <si>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</si>
  <si>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</si>
  <si>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</si>
  <si>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</si>
  <si>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</si>
  <si>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</si>
  <si>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</si>
  <si>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</si>
  <si>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</si>
  <si>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</si>
  <si>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</si>
  <si>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</si>
  <si>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</si>
  <si>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</si>
  <si>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</si>
  <si>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</si>
  <si>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</si>
  <si>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</si>
  <si>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</si>
  <si>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</si>
  <si>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</si>
  <si>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</si>
  <si>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</si>
  <si>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</si>
  <si>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</si>
  <si>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</si>
  <si>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</si>
  <si>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</si>
  <si>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</si>
  <si>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</si>
  <si>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</si>
  <si>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</si>
  <si>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</si>
  <si>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</si>
  <si>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</si>
  <si>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</si>
  <si>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</si>
  <si>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</si>
  <si>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</si>
  <si>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</si>
  <si>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</si>
  <si>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</si>
  <si>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</si>
  <si>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</si>
  <si>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</si>
  <si>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</si>
  <si>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</si>
  <si>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</si>
  <si>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</si>
  <si>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</si>
  <si>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</si>
  <si>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</si>
  <si>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</si>
  <si>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</si>
  <si>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</si>
  <si>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</si>
  <si>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</si>
  <si>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</si>
  <si>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</si>
  <si>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</si>
  <si>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</si>
  <si>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</si>
  <si>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</si>
  <si>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</si>
  <si>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</si>
  <si>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</si>
  <si>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</si>
  <si>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</si>
  <si>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</si>
  <si>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</si>
  <si>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</si>
  <si>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</si>
  <si>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</si>
  <si>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</si>
  <si>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</si>
  <si>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</si>
  <si>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</si>
  <si>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</si>
  <si>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</si>
  <si>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</si>
  <si>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</si>
  <si>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</si>
  <si>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</si>
  <si>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</si>
  <si>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</si>
  <si>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</si>
  <si>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</si>
  <si>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</si>
  <si>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</si>
  <si>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</si>
  <si>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</si>
  <si>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</si>
  <si>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</si>
  <si>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</si>
  <si>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</si>
  <si>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</si>
  <si>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</si>
  <si>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</si>
  <si>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</si>
  <si>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</si>
  <si>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</si>
  <si>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</si>
  <si>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</si>
  <si>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</si>
  <si>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</si>
  <si>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</si>
  <si>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</si>
  <si>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</si>
  <si>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</si>
  <si>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</si>
  <si>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</si>
  <si>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</si>
  <si>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</si>
  <si>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</si>
  <si>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</si>
  <si>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</si>
  <si>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</si>
  <si>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</si>
  <si>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</si>
  <si>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</si>
  <si>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</si>
  <si>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</si>
  <si>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</si>
  <si>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</si>
  <si>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</si>
  <si>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</si>
  <si>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</si>
  <si>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</si>
  <si>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</si>
  <si>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</si>
  <si>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</si>
  <si>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</si>
  <si>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</si>
  <si>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</si>
  <si>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</si>
  <si>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</si>
  <si>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</si>
  <si>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</si>
  <si>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</si>
  <si>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</si>
  <si>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</si>
  <si>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</si>
  <si>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</si>
  <si>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</si>
  <si>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</si>
  <si>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</si>
  <si>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</si>
  <si>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</si>
  <si>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</si>
  <si>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</si>
  <si>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</si>
  <si>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</si>
  <si>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</si>
  <si>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</si>
  <si>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</si>
  <si>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</si>
  <si>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</si>
  <si>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</si>
  <si>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</si>
  <si>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</si>
  <si>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</si>
  <si>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</si>
  <si>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</si>
  <si>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</si>
  <si>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</si>
  <si>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</si>
  <si>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</si>
  <si>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</si>
  <si>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</si>
  <si>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</si>
  <si>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</si>
  <si>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</si>
  <si>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</si>
  <si>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</si>
  <si>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</si>
  <si>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</si>
  <si>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</si>
  <si>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</si>
  <si>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</si>
  <si>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</si>
  <si>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</si>
  <si>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</si>
  <si>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</si>
  <si>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</si>
  <si>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</si>
  <si>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</si>
  <si>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</si>
  <si>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</si>
  <si>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</si>
  <si>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</si>
  <si>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</si>
  <si>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</si>
  <si>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</si>
  <si>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</si>
  <si>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</si>
  <si>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</si>
  <si>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</si>
  <si>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</si>
  <si>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</si>
  <si>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</si>
  <si>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</si>
  <si>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</si>
  <si>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</si>
  <si>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</si>
  <si>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</si>
  <si>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</si>
  <si>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</si>
  <si>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</si>
  <si>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</si>
  <si>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</si>
  <si>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</si>
  <si>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</si>
  <si>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</si>
  <si>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</si>
  <si>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</si>
  <si>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</si>
  <si>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</si>
  <si>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</si>
  <si>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</si>
  <si>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</si>
  <si>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</si>
  <si>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</si>
  <si>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</si>
  <si>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</si>
  <si>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</si>
  <si>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</si>
  <si>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</si>
  <si>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</si>
  <si>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</si>
  <si>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</si>
  <si>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</si>
  <si>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</si>
  <si>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</si>
  <si>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</si>
  <si>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</si>
  <si>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</si>
  <si>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</si>
  <si>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</si>
  <si>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</si>
  <si>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</si>
  <si>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</si>
  <si>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</si>
  <si>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</si>
  <si>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</si>
  <si>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</si>
  <si>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</si>
  <si>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</si>
  <si>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</si>
  <si>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</si>
  <si>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</si>
  <si>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</si>
  <si>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</si>
  <si>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</si>
  <si>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</si>
  <si>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</si>
  <si>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</si>
  <si>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</si>
  <si>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</si>
  <si>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</si>
  <si>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</si>
  <si>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</si>
  <si>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</si>
  <si>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</si>
  <si>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</si>
  <si>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</si>
  <si>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</si>
  <si>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</si>
  <si>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</si>
  <si>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</si>
  <si>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</si>
  <si>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</si>
  <si>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</si>
  <si>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</si>
  <si>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</si>
  <si>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</si>
  <si>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</si>
  <si>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</si>
  <si>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</si>
  <si>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</si>
  <si>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</si>
  <si>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</si>
  <si>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</si>
  <si>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</si>
  <si>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</si>
  <si>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</si>
  <si>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</si>
  <si>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</si>
  <si>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</si>
  <si>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</si>
  <si>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</si>
  <si>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</si>
  <si>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</si>
  <si>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</si>
  <si>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</si>
  <si>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</si>
  <si>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</si>
  <si>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</si>
  <si>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</si>
  <si>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</si>
  <si>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</si>
  <si>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</si>
  <si>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</si>
  <si>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</si>
  <si>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</si>
  <si>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</si>
  <si>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</si>
  <si>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</si>
  <si>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</si>
  <si>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</si>
  <si>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</si>
  <si>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</si>
  <si>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</si>
  <si>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</si>
  <si>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</si>
  <si>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</si>
  <si>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</si>
  <si>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</si>
  <si>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</si>
  <si>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</si>
  <si>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</si>
  <si>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</si>
  <si>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</si>
  <si>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</si>
  <si>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</si>
  <si>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t>
  </si>
  <si>
    <t xml:space="preserve">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
=0+2+5+3.5+18+9+21.4+1.5+0+0+4.5+21.4+0
=0+0+0+0+10.5+5+4.8+1+0+0+0+4.8+0
=2+18+2+7+21+6+25+2+0+0+0+25+0
=54+9+2+73.5+6+1+103.75+0+6.4+6.4+15+103.8+6.4
=6+2+0+7+0+0+7.17+0+0+0+0+7.2+0
=2+320+230+70+600+260+663.3+100+0+0+45+663.3+0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</si>
</sst>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31"/>
  <sheetViews>
    <sheetView workbookViewId="0">
      <pane ySplit="1" topLeftCell="A217" activePane="bottomLeft" state="frozen"/>
      <selection pane="bottomLeft" activeCell="B231" sqref="B231:H231"/>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471</v>
      </c>
      <c r="B187" s="17">
        <v>220</v>
      </c>
      <c r="C187" s="17">
        <v>14</v>
      </c>
      <c r="D187" s="17">
        <v>9</v>
      </c>
      <c r="E187" s="17">
        <v>1</v>
      </c>
      <c r="F187" s="17">
        <v>22</v>
      </c>
      <c r="G187" s="17">
        <v>0</v>
      </c>
      <c r="H187" s="17">
        <v>200</v>
      </c>
    </row>
    <row r="188" spans="1:8" x14ac:dyDescent="0.25">
      <c r="A188" s="16" t="s">
        <v>472</v>
      </c>
      <c r="B188">
        <v>230</v>
      </c>
      <c r="C188">
        <v>18</v>
      </c>
      <c r="D188">
        <v>10</v>
      </c>
      <c r="E188">
        <v>5</v>
      </c>
      <c r="F188">
        <v>20</v>
      </c>
      <c r="G188">
        <v>0</v>
      </c>
      <c r="H188">
        <v>140</v>
      </c>
    </row>
    <row r="189" spans="1:8" x14ac:dyDescent="0.25">
      <c r="A189" s="16" t="s">
        <v>473</v>
      </c>
      <c r="B189">
        <v>700</v>
      </c>
      <c r="C189">
        <v>41</v>
      </c>
      <c r="D189">
        <v>8</v>
      </c>
      <c r="E189">
        <v>8</v>
      </c>
      <c r="F189">
        <v>78</v>
      </c>
      <c r="G189">
        <f t="shared" ref="G189" si="37">G187/2</f>
        <v>0</v>
      </c>
      <c r="H189">
        <v>630</v>
      </c>
    </row>
    <row r="190" spans="1:8" x14ac:dyDescent="0.25">
      <c r="A190" s="16" t="s">
        <v>476</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477</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511</v>
      </c>
      <c r="B192">
        <v>80</v>
      </c>
      <c r="C192">
        <v>6</v>
      </c>
      <c r="D192">
        <v>3</v>
      </c>
      <c r="E192">
        <v>6</v>
      </c>
      <c r="F192">
        <v>2</v>
      </c>
      <c r="G192">
        <v>0</v>
      </c>
      <c r="H192">
        <v>180</v>
      </c>
    </row>
    <row r="193" spans="1:8" x14ac:dyDescent="0.25">
      <c r="A193" s="16" t="s">
        <v>482</v>
      </c>
      <c r="B193">
        <v>51</v>
      </c>
      <c r="C193">
        <v>5.0999999999999996</v>
      </c>
      <c r="D193">
        <v>3.2</v>
      </c>
      <c r="E193">
        <v>1.1000000000000001</v>
      </c>
      <c r="F193">
        <v>0.4</v>
      </c>
      <c r="G193">
        <v>0</v>
      </c>
      <c r="H193">
        <v>43</v>
      </c>
    </row>
    <row r="194" spans="1:8" x14ac:dyDescent="0.25">
      <c r="A194" s="16" t="s">
        <v>480</v>
      </c>
      <c r="B194">
        <v>100</v>
      </c>
      <c r="C194">
        <v>10</v>
      </c>
      <c r="D194">
        <v>8</v>
      </c>
      <c r="E194">
        <v>5</v>
      </c>
      <c r="F194">
        <v>0</v>
      </c>
      <c r="G194">
        <v>0</v>
      </c>
      <c r="H194">
        <v>210</v>
      </c>
    </row>
    <row r="195" spans="1:8" x14ac:dyDescent="0.25">
      <c r="A195" s="16" t="s">
        <v>481</v>
      </c>
      <c r="B195">
        <v>120</v>
      </c>
      <c r="C195">
        <v>13.6</v>
      </c>
      <c r="D195">
        <v>1.9</v>
      </c>
      <c r="E195">
        <v>0</v>
      </c>
      <c r="F195">
        <v>0</v>
      </c>
      <c r="G195">
        <v>0</v>
      </c>
      <c r="H195">
        <v>0</v>
      </c>
    </row>
    <row r="196" spans="1:8" x14ac:dyDescent="0.25">
      <c r="A196" s="16" t="s">
        <v>483</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484</v>
      </c>
      <c r="B197">
        <v>460</v>
      </c>
      <c r="C197">
        <v>33</v>
      </c>
      <c r="D197">
        <v>20</v>
      </c>
      <c r="E197">
        <v>6</v>
      </c>
      <c r="F197">
        <v>39</v>
      </c>
      <c r="G197">
        <v>2</v>
      </c>
      <c r="H197">
        <v>210</v>
      </c>
    </row>
    <row r="198" spans="1:8" x14ac:dyDescent="0.25">
      <c r="A198" s="16" t="s">
        <v>486</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487</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489</v>
      </c>
      <c r="B200">
        <v>35</v>
      </c>
      <c r="C200">
        <v>1.5</v>
      </c>
      <c r="D200">
        <v>0</v>
      </c>
      <c r="E200">
        <v>0</v>
      </c>
      <c r="F200">
        <v>5</v>
      </c>
      <c r="G200">
        <v>0</v>
      </c>
      <c r="H200">
        <v>15</v>
      </c>
    </row>
    <row r="201" spans="1:8" x14ac:dyDescent="0.25">
      <c r="A201" s="16" t="s">
        <v>492</v>
      </c>
      <c r="B201">
        <v>190</v>
      </c>
      <c r="C201">
        <v>7</v>
      </c>
      <c r="D201">
        <v>1.5</v>
      </c>
      <c r="E201">
        <v>4</v>
      </c>
      <c r="F201">
        <v>29</v>
      </c>
      <c r="G201">
        <v>2</v>
      </c>
      <c r="H201">
        <v>340</v>
      </c>
    </row>
    <row r="202" spans="1:8" x14ac:dyDescent="0.25">
      <c r="A202" s="16" t="s">
        <v>493</v>
      </c>
      <c r="B202">
        <f>240*3</f>
        <v>720</v>
      </c>
      <c r="C202">
        <f>14*3</f>
        <v>42</v>
      </c>
      <c r="D202">
        <f>8*3</f>
        <v>24</v>
      </c>
      <c r="E202">
        <f>19*3</f>
        <v>57</v>
      </c>
      <c r="F202">
        <f>9*3</f>
        <v>27</v>
      </c>
      <c r="G202">
        <f>3*3</f>
        <v>9</v>
      </c>
      <c r="H202">
        <f>370</f>
        <v>370</v>
      </c>
    </row>
    <row r="203" spans="1:8" x14ac:dyDescent="0.25">
      <c r="A203" s="16" t="s">
        <v>494</v>
      </c>
      <c r="B203">
        <f>200*6</f>
        <v>1200</v>
      </c>
      <c r="C203">
        <f>1*6</f>
        <v>6</v>
      </c>
      <c r="D203">
        <f>0*6</f>
        <v>0</v>
      </c>
      <c r="E203">
        <f>3*6</f>
        <v>18</v>
      </c>
      <c r="F203">
        <f>45*3</f>
        <v>135</v>
      </c>
      <c r="G203">
        <f>1*3</f>
        <v>3</v>
      </c>
      <c r="H203">
        <f>0*6</f>
        <v>0</v>
      </c>
    </row>
    <row r="204" spans="1:8" x14ac:dyDescent="0.25">
      <c r="A204" s="16" t="s">
        <v>496</v>
      </c>
      <c r="B204">
        <f>90*5</f>
        <v>450</v>
      </c>
      <c r="C204">
        <f>2.5*5</f>
        <v>12.5</v>
      </c>
      <c r="D204">
        <f>1*5</f>
        <v>5</v>
      </c>
      <c r="E204">
        <f>3*5</f>
        <v>15</v>
      </c>
      <c r="F204">
        <f>12*5</f>
        <v>60</v>
      </c>
      <c r="G204">
        <f>3*5</f>
        <v>15</v>
      </c>
      <c r="H204">
        <f>590*5</f>
        <v>2950</v>
      </c>
    </row>
    <row r="205" spans="1:8" x14ac:dyDescent="0.25">
      <c r="A205" s="16" t="s">
        <v>497</v>
      </c>
      <c r="B205">
        <v>100</v>
      </c>
      <c r="C205">
        <v>6</v>
      </c>
      <c r="D205">
        <v>4</v>
      </c>
      <c r="E205">
        <v>8</v>
      </c>
      <c r="F205">
        <v>2</v>
      </c>
      <c r="G205">
        <v>0</v>
      </c>
      <c r="H205">
        <v>280</v>
      </c>
    </row>
    <row r="206" spans="1:8" x14ac:dyDescent="0.25">
      <c r="A206" s="16" t="s">
        <v>495</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498</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503</v>
      </c>
      <c r="B208">
        <f>30*3.5</f>
        <v>105</v>
      </c>
      <c r="C208">
        <f>0</f>
        <v>0</v>
      </c>
      <c r="D208">
        <v>0</v>
      </c>
      <c r="E208">
        <f>1*3.5</f>
        <v>3.5</v>
      </c>
      <c r="F208">
        <f>4*3.5</f>
        <v>14</v>
      </c>
      <c r="G208">
        <f>2*3.5</f>
        <v>7</v>
      </c>
      <c r="H208">
        <f>20*3.5</f>
        <v>70</v>
      </c>
    </row>
    <row r="209" spans="1:8" x14ac:dyDescent="0.25">
      <c r="A209" s="16" t="s">
        <v>505</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504</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506</v>
      </c>
      <c r="B211">
        <v>70</v>
      </c>
      <c r="C211">
        <v>5</v>
      </c>
      <c r="D211">
        <v>3.5</v>
      </c>
      <c r="E211">
        <v>1</v>
      </c>
      <c r="F211">
        <v>4</v>
      </c>
      <c r="G211">
        <v>0</v>
      </c>
      <c r="H211">
        <v>20</v>
      </c>
    </row>
    <row r="212" spans="1:8" x14ac:dyDescent="0.25">
      <c r="A212" s="16" t="s">
        <v>514</v>
      </c>
      <c r="B212">
        <v>80</v>
      </c>
      <c r="C212">
        <v>5</v>
      </c>
      <c r="D212">
        <v>1</v>
      </c>
      <c r="E212">
        <v>1</v>
      </c>
      <c r="F212">
        <v>20</v>
      </c>
      <c r="G212">
        <v>9</v>
      </c>
      <c r="H212">
        <v>0</v>
      </c>
    </row>
    <row r="213" spans="1:8" x14ac:dyDescent="0.25">
      <c r="A213" s="16" t="s">
        <v>515</v>
      </c>
      <c r="B213">
        <v>110</v>
      </c>
      <c r="C213">
        <v>11</v>
      </c>
      <c r="D213">
        <v>6</v>
      </c>
      <c r="E213">
        <v>2</v>
      </c>
      <c r="F213">
        <v>2</v>
      </c>
      <c r="G213">
        <v>0</v>
      </c>
      <c r="H213">
        <v>390</v>
      </c>
    </row>
    <row r="214" spans="1:8" x14ac:dyDescent="0.25">
      <c r="A214" s="16" t="s">
        <v>516</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517</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520</v>
      </c>
      <c r="B216" s="17">
        <v>120</v>
      </c>
      <c r="C216" s="17">
        <v>5</v>
      </c>
      <c r="D216" s="17">
        <v>3</v>
      </c>
      <c r="E216" s="17">
        <v>1</v>
      </c>
      <c r="F216" s="17">
        <v>17</v>
      </c>
      <c r="G216" s="17">
        <v>1</v>
      </c>
      <c r="H216" s="17">
        <v>100</v>
      </c>
    </row>
    <row r="217" spans="1:8" x14ac:dyDescent="0.25">
      <c r="A217" s="16" t="s">
        <v>523</v>
      </c>
      <c r="B217">
        <v>140</v>
      </c>
      <c r="C217">
        <v>7</v>
      </c>
      <c r="D217">
        <v>1</v>
      </c>
      <c r="E217">
        <v>2</v>
      </c>
      <c r="F217">
        <v>18</v>
      </c>
      <c r="G217">
        <v>2</v>
      </c>
      <c r="H217">
        <v>90</v>
      </c>
    </row>
    <row r="218" spans="1:8" x14ac:dyDescent="0.25">
      <c r="A218" s="16" t="s">
        <v>524</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525</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25">
      <c r="A220" s="16" t="s">
        <v>528</v>
      </c>
      <c r="B220">
        <v>30</v>
      </c>
      <c r="C220">
        <v>2.5</v>
      </c>
      <c r="D220">
        <v>0</v>
      </c>
      <c r="E220">
        <v>1</v>
      </c>
      <c r="F220">
        <v>1</v>
      </c>
      <c r="G220">
        <v>1</v>
      </c>
      <c r="H220">
        <v>170</v>
      </c>
    </row>
    <row r="221" spans="1:8" x14ac:dyDescent="0.25">
      <c r="A221" s="16" t="s">
        <v>529</v>
      </c>
      <c r="B221">
        <v>266</v>
      </c>
      <c r="C221">
        <v>0.1</v>
      </c>
      <c r="D221">
        <v>0</v>
      </c>
      <c r="E221">
        <v>1.7</v>
      </c>
      <c r="F221">
        <v>72</v>
      </c>
      <c r="G221">
        <v>6.4</v>
      </c>
      <c r="H221">
        <v>0</v>
      </c>
    </row>
    <row r="222" spans="1:8" x14ac:dyDescent="0.25">
      <c r="A222" s="16" t="s">
        <v>530</v>
      </c>
      <c r="B222">
        <v>180</v>
      </c>
      <c r="C222">
        <v>0</v>
      </c>
      <c r="D222">
        <v>0</v>
      </c>
      <c r="E222">
        <v>0</v>
      </c>
      <c r="F222">
        <v>48</v>
      </c>
      <c r="G222">
        <v>4</v>
      </c>
      <c r="H222">
        <v>20</v>
      </c>
    </row>
    <row r="223" spans="1:8" x14ac:dyDescent="0.25">
      <c r="A223" s="16" t="s">
        <v>531</v>
      </c>
      <c r="B223">
        <v>179</v>
      </c>
      <c r="C223">
        <v>14.5</v>
      </c>
      <c r="D223">
        <v>10.199999999999999</v>
      </c>
      <c r="E223">
        <v>9.6999999999999993</v>
      </c>
      <c r="F223">
        <v>10.8</v>
      </c>
      <c r="G223">
        <v>0</v>
      </c>
      <c r="H223">
        <v>759</v>
      </c>
    </row>
    <row r="224" spans="1:8" x14ac:dyDescent="0.25">
      <c r="A224" s="16" t="s">
        <v>534</v>
      </c>
      <c r="B224">
        <v>300</v>
      </c>
      <c r="C224">
        <v>10</v>
      </c>
      <c r="D224">
        <v>6</v>
      </c>
      <c r="E224">
        <v>4</v>
      </c>
      <c r="F224">
        <v>38</v>
      </c>
      <c r="G224">
        <v>2</v>
      </c>
      <c r="H224">
        <v>240</v>
      </c>
    </row>
    <row r="225" spans="1:8" x14ac:dyDescent="0.25">
      <c r="A225" s="16" t="s">
        <v>535</v>
      </c>
      <c r="B225">
        <v>500</v>
      </c>
      <c r="C225">
        <v>24</v>
      </c>
      <c r="D225">
        <v>9</v>
      </c>
      <c r="E225">
        <v>8</v>
      </c>
      <c r="F225">
        <v>66</v>
      </c>
      <c r="G225">
        <v>2</v>
      </c>
      <c r="H225">
        <v>240</v>
      </c>
    </row>
    <row r="226" spans="1:8" x14ac:dyDescent="0.25">
      <c r="A226" s="16" t="s">
        <v>538</v>
      </c>
      <c r="B226" s="17">
        <v>110</v>
      </c>
      <c r="C226" s="17">
        <v>9</v>
      </c>
      <c r="D226" s="17">
        <v>5</v>
      </c>
      <c r="E226" s="17">
        <v>6</v>
      </c>
      <c r="F226" s="17">
        <v>1</v>
      </c>
      <c r="G226" s="17">
        <v>0</v>
      </c>
      <c r="H226" s="17">
        <v>260</v>
      </c>
    </row>
    <row r="227" spans="1:8" x14ac:dyDescent="0.25">
      <c r="A227" s="16" t="s">
        <v>543</v>
      </c>
      <c r="B227">
        <v>90</v>
      </c>
      <c r="C227">
        <v>6</v>
      </c>
      <c r="D227">
        <v>3.5</v>
      </c>
      <c r="E227">
        <v>7</v>
      </c>
      <c r="F227">
        <v>2</v>
      </c>
      <c r="G227">
        <v>0</v>
      </c>
      <c r="H227">
        <v>200</v>
      </c>
    </row>
    <row r="228" spans="1:8" x14ac:dyDescent="0.25">
      <c r="A228" s="16" t="s">
        <v>544</v>
      </c>
      <c r="B228">
        <v>120</v>
      </c>
      <c r="C228">
        <v>14</v>
      </c>
      <c r="D228">
        <v>2</v>
      </c>
      <c r="E228">
        <v>0</v>
      </c>
      <c r="F228">
        <v>0</v>
      </c>
      <c r="G228">
        <v>0</v>
      </c>
      <c r="H228">
        <v>0</v>
      </c>
    </row>
    <row r="229" spans="1:8" x14ac:dyDescent="0.25">
      <c r="A229" s="16" t="s">
        <v>546</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25">
      <c r="A230" s="16" t="s">
        <v>545</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25">
      <c r="B231">
        <f>B200*3</f>
        <v>105</v>
      </c>
      <c r="C231">
        <f t="shared" ref="C231:G231" si="53">C200*3</f>
        <v>4.5</v>
      </c>
      <c r="D231">
        <f t="shared" si="53"/>
        <v>0</v>
      </c>
      <c r="E231">
        <f t="shared" si="53"/>
        <v>0</v>
      </c>
      <c r="F231">
        <f t="shared" si="53"/>
        <v>15</v>
      </c>
      <c r="G231">
        <f t="shared" si="53"/>
        <v>0</v>
      </c>
      <c r="H231">
        <f>H200*3</f>
        <v>45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Z1" zoomScale="85" zoomScaleNormal="85" workbookViewId="0">
      <pane ySplit="1" topLeftCell="A79" activePane="bottomLeft" state="frozen"/>
      <selection activeCell="O1" sqref="O1"/>
      <selection pane="bottomLeft" activeCell="AC93" sqref="AC93"/>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88" si="1">$AC3/$AB3</f>
        <v>1.8795539033457251E-2</v>
      </c>
      <c r="AJ3" s="6">
        <f t="shared" ref="AJ3:AJ88" si="2">$AD3/$AB3</f>
        <v>1.3085501858736059E-2</v>
      </c>
      <c r="AK3" s="6">
        <f t="shared" ref="AK3:AK88" si="3">$AE3/$AB3</f>
        <v>3.0810408921933083E-2</v>
      </c>
      <c r="AL3" s="6">
        <f t="shared" ref="AL3:AL88" si="4">$AF3/$AB3</f>
        <v>0.16981412639405205</v>
      </c>
      <c r="AM3" s="6">
        <f t="shared" ref="AM3:AM88" si="5">$AG3/$AB3</f>
        <v>1.6773234200743493E-2</v>
      </c>
      <c r="AN3" s="6">
        <f t="shared" ref="AN3:AN8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470</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475</v>
      </c>
      <c r="AA72" s="10" t="s">
        <v>474</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479</v>
      </c>
      <c r="AA73" s="10" t="s">
        <v>478</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485</v>
      </c>
      <c r="AA74" s="10" t="s">
        <v>488</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491</v>
      </c>
      <c r="AA75" s="10" t="s">
        <v>490</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500</v>
      </c>
      <c r="AA76" s="10" t="s">
        <v>499</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502</v>
      </c>
      <c r="AA77" s="10" t="s">
        <v>501</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508</v>
      </c>
      <c r="AA78" s="10" t="s">
        <v>507</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138</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510</v>
      </c>
      <c r="AA79" s="10" t="s">
        <v>509</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513</v>
      </c>
      <c r="AA80" s="10" t="s">
        <v>512</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519</v>
      </c>
      <c r="AA81" s="10" t="s">
        <v>518</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521</v>
      </c>
      <c r="AA82" s="10" t="s">
        <v>522</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527</v>
      </c>
      <c r="AA83" s="10" t="s">
        <v>526</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row>
    <row r="84" spans="1:61" ht="20.100000000000001" customHeight="1" x14ac:dyDescent="0.25">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533</v>
      </c>
      <c r="AA84" s="10" t="s">
        <v>532</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row>
    <row r="85" spans="1:61" ht="20.100000000000001" customHeight="1" x14ac:dyDescent="0.25">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536</v>
      </c>
      <c r="AA85" s="10" t="s">
        <v>537</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row>
    <row r="86" spans="1:61" ht="20.100000000000001" customHeight="1" x14ac:dyDescent="0.25">
      <c r="A86" s="3" t="s">
        <v>138</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540</v>
      </c>
      <c r="AA86" s="10" t="s">
        <v>539</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row>
    <row r="87" spans="1:61" ht="20.100000000000001" customHeight="1" x14ac:dyDescent="0.25">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542</v>
      </c>
      <c r="AA87" s="10" t="s">
        <v>541</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row>
    <row r="88" spans="1:61" ht="20.100000000000001" customHeight="1" x14ac:dyDescent="0.25">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548</v>
      </c>
      <c r="AB88" s="5">
        <f>210+130+60+350+270+110+686.2+20+195.2+195.2+105+686.2+195.2</f>
        <v>3213</v>
      </c>
      <c r="AC88" s="6">
        <f>0+2+5+3.5+18+9+21.4+1.5+0+0+4.5+21.4+0</f>
        <v>86.300000000000011</v>
      </c>
      <c r="AD88" s="6">
        <f>0+0+0+0+10.5+5+4.8+1+0+0+0+4.8+0</f>
        <v>26.1</v>
      </c>
      <c r="AE88" s="6">
        <f>2+18+2+7+21+6+25+2+0+0+0+25+0</f>
        <v>108</v>
      </c>
      <c r="AF88" s="6">
        <f>54+9+2+73.5+6+1+103.75+0+6.4+6.4+15+103.8+6.4</f>
        <v>387.25</v>
      </c>
      <c r="AG88" s="6">
        <f>6+2+0+7+0+0+7.17+0+0+0+0+7.2+0</f>
        <v>29.37</v>
      </c>
      <c r="AH88" s="6">
        <f>2+320+230+70+600+260+663.3+100+0+0+45+663.3+0</f>
        <v>2953.6000000000004</v>
      </c>
      <c r="AI88" s="6">
        <f t="shared" si="1"/>
        <v>2.6859632741985686E-2</v>
      </c>
      <c r="AJ88" s="6">
        <f t="shared" si="2"/>
        <v>8.1232492997198886E-3</v>
      </c>
      <c r="AK88" s="6">
        <f t="shared" si="3"/>
        <v>3.3613445378151259E-2</v>
      </c>
      <c r="AL88" s="6">
        <f t="shared" si="4"/>
        <v>0.12052598817304699</v>
      </c>
      <c r="AM88" s="6">
        <f t="shared" si="5"/>
        <v>9.1409897292250228E-3</v>
      </c>
      <c r="AN88" s="6">
        <f t="shared" si="6"/>
        <v>0.91926548397136643</v>
      </c>
      <c r="AO88" s="7">
        <v>4</v>
      </c>
      <c r="AP88" s="7">
        <v>1</v>
      </c>
      <c r="AQ88" s="7">
        <v>0</v>
      </c>
      <c r="AR88" s="10">
        <v>0</v>
      </c>
      <c r="AS88" s="7">
        <v>0</v>
      </c>
      <c r="AT88" s="7">
        <v>0</v>
      </c>
      <c r="AU88" s="7">
        <v>0</v>
      </c>
      <c r="AV88" s="7">
        <v>0</v>
      </c>
      <c r="AW88" s="7">
        <v>31</v>
      </c>
      <c r="AX88" s="7">
        <v>1</v>
      </c>
      <c r="AY88" s="5">
        <v>7</v>
      </c>
      <c r="AZ88" s="7">
        <v>1</v>
      </c>
      <c r="BA88" s="7">
        <v>1</v>
      </c>
      <c r="BB88" s="7">
        <v>1</v>
      </c>
      <c r="BC88" s="7">
        <v>1</v>
      </c>
      <c r="BD88" s="7">
        <v>1</v>
      </c>
      <c r="BE88" s="7">
        <v>1</v>
      </c>
      <c r="BF88" s="7">
        <v>0</v>
      </c>
      <c r="BG88" s="7">
        <v>0</v>
      </c>
      <c r="BH88" s="7">
        <v>0</v>
      </c>
      <c r="BI88" s="7">
        <v>0</v>
      </c>
    </row>
    <row r="89" spans="1:61" ht="20.100000000000001" customHeight="1" x14ac:dyDescent="0.25"/>
    <row r="90" spans="1:61" ht="20.100000000000001" customHeight="1" x14ac:dyDescent="0.25"/>
    <row r="91" spans="1:61" ht="20.100000000000001" customHeight="1" x14ac:dyDescent="0.25"/>
    <row r="92" spans="1:61" ht="20.100000000000001" customHeight="1" x14ac:dyDescent="0.25"/>
    <row r="93" spans="1:61" ht="20.100000000000001" customHeight="1" x14ac:dyDescent="0.25"/>
    <row r="94" spans="1:61" ht="20.100000000000001" customHeight="1" x14ac:dyDescent="0.25"/>
    <row r="95" spans="1:61" ht="20.100000000000001" customHeight="1" x14ac:dyDescent="0.25"/>
    <row r="96" spans="1:61"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2021-04-12T05:01:56Z</dcterms:modified>
</cp:coreProperties>
</file>