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F6C3CF0-B2F4-4963-9B39-C2D2B1BD4DA9}"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8" i="1" l="1"/>
  <c r="M208" i="1"/>
  <c r="AH208" i="1"/>
  <c r="AG208" i="1"/>
  <c r="AF208" i="1"/>
  <c r="AE208" i="1"/>
  <c r="AD208" i="1"/>
  <c r="AC208" i="1"/>
  <c r="AB208" i="1"/>
  <c r="C509" i="4"/>
  <c r="D509" i="4"/>
  <c r="E509" i="4"/>
  <c r="F509" i="4"/>
  <c r="G509" i="4"/>
  <c r="H509" i="4"/>
  <c r="B509" i="4"/>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I208" i="1" l="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<sst xmlns="http://schemas.openxmlformats.org/spreadsheetml/2006/main" count="4986" uniqueCount="1122">
  <si>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</si>
  <si>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</si>
  <si>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</si>
  <si>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</si>
  <si>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</si>
  <si>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</si>
  <si>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</si>
  <si>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</si>
  <si>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</si>
  <si>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</si>
  <si>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</si>
  <si>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</si>
  <si>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</si>
  <si>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</si>
  <si>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</si>
  <si>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</si>
  <si>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</si>
  <si>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</si>
  <si>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</si>
  <si>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</si>
  <si>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</si>
  <si>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</si>
  <si>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</si>
  <si>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</si>
  <si>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</si>
  <si>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</si>
  <si>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</si>
  <si>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</si>
  <si>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</si>
  <si>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</si>
  <si>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</si>
  <si>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</si>
  <si>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</si>
  <si>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</si>
  <si>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</si>
  <si>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</si>
  <si>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</si>
  <si>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</si>
  <si>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</si>
  <si>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</si>
  <si>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</si>
  <si>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</si>
  <si>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</si>
  <si>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</si>
  <si>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</si>
  <si>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</si>
  <si>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</si>
  <si>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</si>
  <si>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</si>
  <si>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</si>
  <si>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</si>
  <si>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</si>
  <si>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</si>
  <si>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</si>
  <si>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</si>
  <si>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</si>
  <si>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</si>
  <si>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</si>
  <si>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</si>
  <si>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</si>
  <si>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</si>
  <si>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</si>
  <si>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</si>
  <si>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</si>
  <si>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</si>
  <si>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</si>
  <si>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</si>
  <si>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</si>
  <si>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</si>
  <si>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</si>
  <si>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</si>
  <si>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</si>
  <si>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</si>
  <si>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</si>
  <si>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</si>
  <si>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</si>
  <si>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</si>
  <si>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</si>
  <si>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</si>
  <si>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</si>
  <si>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</si>
  <si>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</si>
  <si>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</si>
  <si>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</si>
  <si>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</si>
  <si>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</si>
  <si>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</si>
  <si>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</si>
  <si>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</si>
  <si>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</si>
  <si>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</si>
  <si>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</si>
  <si>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</si>
  <si>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</si>
  <si>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</si>
  <si>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</si>
  <si>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</si>
  <si>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</si>
  <si>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</si>
  <si>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</si>
  <si>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</si>
  <si>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</si>
  <si>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</si>
  <si>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</si>
  <si>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</si>
  <si>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</si>
  <si>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</si>
  <si>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</si>
  <si>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</si>
  <si>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</si>
  <si>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</si>
  <si>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</si>
  <si>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</si>
  <si>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</si>
  <si>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</si>
  <si>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</si>
  <si>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</si>
  <si>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</si>
  <si>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</si>
  <si>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</si>
  <si>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</si>
  <si>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</si>
  <si>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</si>
  <si>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</si>
  <si>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</si>
  <si>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</si>
  <si>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</si>
  <si>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</si>
  <si>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</si>
  <si>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</si>
  <si>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</si>
  <si>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</si>
  <si>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</si>
  <si>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</si>
  <si>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</si>
  <si>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</si>
  <si>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</si>
  <si>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</si>
  <si>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</si>
  <si>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</si>
  <si>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</si>
  <si>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</si>
  <si>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</si>
  <si>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</si>
  <si>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</si>
  <si>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</si>
  <si>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</si>
  <si>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</si>
  <si>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</si>
  <si>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</si>
  <si>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</si>
  <si>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</si>
  <si>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</si>
  <si>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</si>
  <si>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</si>
  <si>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</si>
  <si>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</si>
  <si>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</si>
  <si>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</si>
  <si>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</si>
  <si>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</si>
  <si>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</si>
  <si>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</si>
  <si>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</si>
  <si>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</si>
  <si>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</si>
  <si>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</si>
  <si>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</si>
  <si>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</si>
  <si>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</si>
  <si>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</si>
  <si>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</si>
  <si>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</si>
  <si>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</si>
  <si>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</si>
  <si>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</si>
  <si>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</si>
  <si>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</si>
  <si>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</si>
  <si>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</si>
  <si>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</si>
  <si>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</si>
  <si>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</si>
  <si>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</si>
  <si>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</si>
  <si>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</si>
  <si>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</si>
  <si>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</si>
  <si>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</si>
  <si>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</si>
  <si>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</si>
  <si>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</si>
  <si>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</si>
  <si>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</si>
  <si>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</si>
  <si>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</si>
  <si>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</si>
  <si>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</si>
  <si>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</si>
  <si>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</si>
  <si>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</si>
  <si>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</si>
  <si>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</si>
  <si>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</si>
  <si>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</si>
  <si>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</si>
  <si>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</si>
  <si>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</si>
  <si>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</si>
  <si>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</si>
  <si>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</si>
  <si>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</si>
  <si>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</si>
  <si>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</si>
  <si>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</si>
  <si>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</si>
  <si>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</si>
  <si>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</si>
  <si>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</si>
  <si>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</si>
  <si>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</si>
  <si>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</si>
  <si>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</si>
  <si>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</si>
  <si>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</si>
  <si>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</si>
  <si>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</si>
  <si>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</si>
  <si>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</si>
  <si>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</si>
  <si>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</si>
  <si>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</si>
  <si>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</si>
  <si>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</si>
  <si>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</si>
  <si>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</si>
  <si>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</si>
  <si>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</si>
  <si>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</si>
  <si>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</si>
  <si>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</si>
  <si>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</si>
  <si>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</si>
  <si>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</si>
  <si>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</si>
  <si>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</si>
  <si>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</si>
  <si>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</si>
  <si>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</si>
  <si>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</si>
  <si>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</si>
  <si>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</si>
  <si>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</si>
  <si>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</si>
  <si>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</si>
  <si>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</si>
  <si>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</si>
  <si>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</si>
  <si>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</si>
  <si>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</si>
  <si>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</si>
  <si>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</si>
  <si>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</si>
  <si>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</si>
  <si>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</si>
  <si>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</si>
  <si>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</si>
  <si>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</si>
  <si>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</si>
  <si>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</si>
  <si>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</si>
  <si>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</si>
  <si>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</si>
  <si>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</si>
  <si>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</si>
  <si>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</si>
  <si>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</si>
  <si>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</si>
  <si>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</si>
  <si>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</si>
  <si>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</si>
  <si>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</si>
  <si>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</si>
  <si>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</si>
  <si>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</si>
  <si>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</si>
  <si>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</si>
  <si>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</si>
  <si>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</si>
  <si>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</si>
  <si>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</si>
  <si>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</si>
  <si>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</si>
  <si>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</si>
  <si>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</si>
  <si>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</si>
  <si>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</si>
  <si>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</si>
  <si>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</si>
  <si>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</si>
  <si>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</si>
  <si>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</si>
  <si>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</si>
  <si>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</si>
  <si>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</si>
  <si>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</si>
  <si>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</si>
  <si>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</si>
  <si>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</si>
  <si>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</si>
  <si>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</si>
  <si>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</si>
  <si>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</si>
  <si>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</si>
  <si>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</si>
  <si>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</si>
  <si>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</si>
  <si>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</si>
  <si>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</si>
  <si>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</si>
  <si>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</si>
  <si>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</si>
  <si>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</si>
  <si>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</si>
  <si>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</si>
  <si>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</si>
  <si>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</si>
  <si>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</si>
  <si>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</si>
  <si>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</si>
  <si>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</si>
  <si>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</si>
  <si>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</si>
  <si>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</si>
  <si>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</si>
  <si>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</si>
  <si>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</si>
  <si>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</si>
  <si>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</si>
  <si>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</si>
  <si>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</si>
  <si>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</si>
  <si>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</si>
  <si>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</si>
  <si>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</si>
  <si>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</si>
  <si>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</si>
  <si>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</si>
  <si>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</si>
  <si>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</si>
  <si>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</si>
  <si>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</si>
  <si>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</si>
  <si>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</si>
  <si>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</si>
  <si>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</si>
  <si>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</si>
  <si>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</si>
  <si>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</si>
  <si>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</si>
  <si>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</si>
  <si>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</si>
  <si>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</si>
  <si>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</si>
  <si>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</si>
  <si>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</si>
  <si>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</si>
  <si>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</si>
  <si>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</si>
  <si>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</si>
  <si>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</si>
  <si>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</si>
  <si>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</si>
  <si>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</si>
  <si>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</si>
  <si>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</si>
  <si>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</si>
  <si>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</si>
  <si>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</si>
  <si>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</si>
  <si>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</si>
  <si>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</si>
  <si>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</si>
  <si>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</si>
  <si>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</si>
  <si>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</si>
  <si>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</si>
  <si>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</si>
  <si>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</si>
  <si>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</si>
  <si>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</si>
  <si>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</si>
  <si>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</si>
  <si>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</si>
  <si>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</si>
  <si>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</si>
  <si>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</si>
  <si>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</si>
  <si>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</si>
  <si>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</si>
  <si>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</si>
  <si>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</si>
  <si>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</si>
  <si>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</si>
  <si>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</si>
  <si>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</si>
  <si>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</si>
  <si>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</si>
  <si>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</si>
  <si>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</si>
  <si>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</si>
  <si>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</si>
  <si>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</si>
  <si>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</si>
  <si>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</si>
  <si>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</si>
  <si>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</si>
  <si>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</si>
  <si>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</si>
  <si>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</si>
  <si>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</si>
  <si>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</si>
  <si>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</si>
  <si>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</si>
  <si>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</si>
  <si>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</si>
  <si>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</si>
  <si>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</si>
  <si>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</si>
  <si>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</si>
  <si>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</si>
  <si>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</si>
  <si>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</si>
  <si>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</si>
  <si>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</si>
  <si>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</si>
  <si>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</si>
  <si>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</si>
  <si>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</si>
  <si>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</si>
  <si>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</si>
  <si>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</si>
  <si>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</si>
  <si>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</si>
  <si>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</si>
  <si>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</si>
  <si>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</si>
  <si>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</si>
  <si>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</si>
  <si>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</si>
  <si>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</si>
  <si>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</si>
  <si>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</si>
  <si>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</si>
  <si>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</si>
  <si>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</si>
  <si>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</si>
  <si>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</si>
  <si>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</si>
  <si>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</si>
  <si>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</si>
  <si>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</si>
  <si>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</si>
  <si>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</si>
  <si>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</si>
  <si>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</si>
  <si>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</si>
  <si>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</si>
  <si>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</si>
  <si>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</si>
  <si>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</si>
  <si>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</si>
  <si>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</si>
  <si>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</si>
  <si>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</si>
  <si>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</si>
  <si>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</si>
  <si>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</si>
  <si>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</si>
  <si>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</si>
  <si>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</si>
  <si>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</si>
  <si>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</si>
  <si>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</si>
  <si>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</si>
  <si>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</si>
  <si>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</si>
  <si>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</si>
  <si>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</si>
  <si>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</si>
  <si>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</si>
  <si>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</si>
  <si>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</si>
  <si>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</si>
  <si>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</si>
  <si>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</si>
  <si>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</si>
  <si>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</si>
  <si>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</si>
  <si>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</si>
  <si>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</si>
  <si>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</si>
  <si>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</si>
  <si>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</si>
  <si>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</si>
  <si>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</si>
  <si>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</si>
  <si>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</si>
  <si>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</si>
  <si>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</si>
  <si>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</si>
  <si>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</si>
  <si>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</si>
  <si>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</si>
  <si>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</si>
  <si>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</si>
  <si>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</si>
  <si>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</si>
  <si>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</si>
  <si>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</si>
  <si>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</si>
  <si>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</si>
  <si>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</si>
  <si>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</si>
  <si>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</si>
  <si>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</si>
  <si>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</si>
  <si>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</si>
  <si>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</si>
  <si>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</si>
  <si>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</si>
  <si>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</si>
  <si>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</si>
  <si>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</si>
  <si>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</si>
  <si>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</si>
  <si>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</si>
  <si>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</si>
  <si>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</si>
  <si>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</si>
  <si>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</si>
  <si>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</si>
  <si>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</si>
  <si>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</si>
  <si>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</si>
  <si>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</si>
  <si>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</si>
  <si>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</si>
  <si>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</si>
  <si>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</si>
  <si>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</si>
  <si>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</si>
  <si>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</si>
  <si>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</si>
  <si>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</si>
  <si>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</si>
  <si>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</si>
  <si>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</si>
  <si>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</si>
  <si>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</si>
  <si>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</si>
  <si>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</si>
  <si>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</si>
  <si>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</si>
  <si>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</si>
  <si>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</si>
  <si>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</si>
  <si>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</si>
  <si>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</si>
  <si>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</si>
  <si>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</si>
  <si>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</si>
  <si>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</si>
  <si>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</si>
  <si>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</si>
  <si>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</si>
  <si>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</si>
  <si>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</si>
  <si>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</si>
  <si>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</si>
  <si>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</si>
  <si>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</si>
  <si>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</si>
  <si>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</si>
  <si>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</si>
  <si>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</si>
  <si>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</si>
  <si>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</si>
  <si>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</si>
  <si>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</si>
  <si>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</si>
  <si>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</si>
  <si>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</si>
  <si>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</si>
  <si>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</si>
  <si>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</si>
  <si>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</si>
  <si>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</si>
  <si>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</si>
  <si>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</si>
  <si>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</si>
  <si>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</si>
  <si>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</si>
  <si>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</si>
  <si>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</si>
  <si>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</si>
  <si>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</si>
  <si>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</si>
  <si>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</si>
  <si>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</si>
  <si>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</si>
  <si>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</si>
  <si>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</si>
  <si>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</si>
  <si>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</si>
  <si>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</si>
  <si>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</si>
  <si>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</si>
  <si>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</si>
  <si>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</si>
  <si>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</si>
  <si>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</si>
  <si>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</si>
  <si>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</si>
  <si>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</si>
  <si>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</si>
  <si>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</si>
  <si>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</si>
  <si>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</si>
  <si>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</si>
  <si>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</si>
  <si>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</si>
  <si>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</si>
  <si>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</si>
  <si>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</si>
  <si>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</si>
  <si>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</si>
  <si>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</si>
  <si>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</si>
  <si>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</si>
  <si>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</si>
  <si>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</si>
  <si>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</si>
  <si>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</si>
  <si>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</si>
  <si>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</si>
  <si>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</si>
  <si>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</si>
  <si>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</si>
  <si>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</si>
  <si>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</si>
  <si>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</si>
  <si>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</si>
  <si>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</si>
  <si>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</si>
  <si>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</si>
  <si>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</si>
  <si>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</si>
  <si>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</si>
  <si>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</si>
  <si>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</si>
  <si>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</si>
  <si>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</si>
  <si>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</si>
  <si>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</si>
  <si>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</si>
  <si>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</si>
  <si>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</si>
  <si>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</si>
  <si>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</si>
  <si>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</si>
  <si>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</si>
  <si>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</si>
  <si>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</si>
  <si>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</si>
  <si>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</si>
  <si>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</si>
  <si>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</si>
  <si>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</si>
  <si>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</si>
  <si>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</si>
  <si>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</si>
  <si>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</si>
  <si>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</si>
  <si>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</si>
  <si>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</si>
  <si>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</si>
  <si>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</si>
  <si>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</si>
  <si>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</si>
  <si>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</si>
  <si>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</si>
  <si>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</si>
  <si>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</si>
  <si>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</si>
  <si>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</si>
  <si>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</si>
  <si>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</si>
  <si>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</si>
  <si>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</si>
  <si>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</si>
  <si>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</si>
  <si>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</si>
  <si>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</si>
  <si>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</si>
  <si>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</si>
  <si>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</si>
  <si>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</si>
  <si>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</si>
  <si>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</si>
  <si>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</si>
  <si>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</si>
  <si>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</si>
  <si>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</si>
  <si>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</si>
  <si>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</si>
  <si>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</si>
  <si>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</si>
  <si>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</si>
  <si>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</si>
  <si>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</si>
  <si>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</si>
  <si>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</si>
  <si>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</si>
  <si>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</si>
  <si>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</si>
  <si>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</si>
  <si>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</si>
  <si>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</si>
  <si>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</si>
  <si>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</si>
  <si>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</si>
  <si>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</si>
  <si>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</si>
  <si>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</si>
  <si>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</si>
  <si>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</si>
  <si>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</si>
  <si>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</si>
  <si>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</si>
  <si>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</si>
  <si>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</si>
  <si>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</si>
  <si>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</si>
  <si>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</si>
  <si>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</si>
  <si>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</si>
  <si>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</si>
  <si>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</si>
  <si>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</si>
  <si>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</si>
  <si>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</si>
  <si>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</si>
  <si>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</si>
  <si>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</si>
  <si>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</si>
  <si>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</si>
  <si>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</si>
  <si>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</si>
  <si>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</si>
  <si>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</si>
  <si>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</si>
  <si>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</si>
  <si>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</si>
  <si>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</si>
  <si>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</si>
  <si>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</si>
  <si>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</si>
  <si>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</si>
  <si>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</si>
  <si>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</si>
  <si>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</si>
  <si>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</si>
  <si>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</si>
  <si>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</si>
  <si>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</si>
  <si>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</si>
  <si>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</si>
  <si>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</si>
  <si>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</si>
  <si>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</si>
  <si>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</si>
  <si>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</si>
  <si>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</si>
  <si>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</si>
  <si>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</si>
  <si>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</si>
  <si>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</si>
  <si>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</si>
  <si>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</si>
  <si>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</si>
  <si>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</si>
  <si>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</si>
  <si>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</si>
  <si>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</si>
  <si>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</si>
  <si>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</si>
  <si>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</si>
  <si>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</si>
  <si>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</si>
  <si>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</si>
  <si>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</si>
  <si>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</si>
  <si>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</si>
  <si>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</si>
  <si>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</si>
  <si>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</si>
  <si>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</si>
  <si>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</si>
  <si>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</si>
  <si>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</si>
  <si>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</si>
  <si>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</si>
  <si>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</si>
  <si>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</si>
  <si>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</si>
  <si>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</si>
  <si>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</si>
  <si>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</si>
  <si>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</si>
  <si>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</si>
  <si>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</si>
  <si>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</si>
  <si>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</si>
  <si>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</si>
  <si>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</si>
  <si>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</si>
  <si>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</si>
  <si>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</si>
  <si>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</si>
  <si>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</si>
  <si>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</si>
  <si>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</si>
  <si>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</si>
  <si>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</si>
  <si>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</si>
  <si>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</si>
  <si>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</si>
  <si>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</si>
  <si>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</si>
  <si>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</si>
  <si>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</si>
  <si>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</si>
  <si>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</si>
  <si>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</si>
  <si>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</si>
  <si>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</si>
  <si>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</si>
  <si>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</si>
  <si>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</si>
  <si>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</si>
  <si>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</si>
  <si>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</si>
  <si>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</si>
  <si>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</si>
  <si>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</si>
  <si>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</si>
  <si>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</si>
  <si>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</si>
  <si>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</si>
  <si>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</si>
  <si>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</si>
  <si>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</si>
  <si>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</si>
  <si>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</si>
  <si>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</si>
  <si>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</si>
  <si>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</si>
  <si>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</si>
  <si>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</si>
  <si>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</si>
  <si>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</si>
  <si>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</si>
  <si>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</si>
  <si>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</si>
  <si>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</si>
  <si>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</si>
  <si>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</si>
  <si>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</si>
  <si>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</si>
  <si>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</si>
  <si>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</si>
  <si>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</si>
  <si>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</si>
  <si>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</si>
  <si>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</si>
  <si>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</si>
  <si>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</si>
  <si>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</si>
  <si>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</si>
  <si>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</si>
  <si>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</si>
  <si>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</si>
  <si>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</si>
  <si>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</si>
  <si>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</si>
  <si>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</si>
  <si>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</si>
  <si>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</si>
  <si>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</si>
  <si>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</si>
  <si>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</si>
  <si>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</si>
  <si>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</si>
  <si>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</si>
  <si>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</si>
  <si>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</si>
  <si>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</si>
  <si>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</si>
  <si>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</si>
  <si>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</si>
  <si>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</si>
  <si>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</si>
  <si>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</si>
  <si>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</si>
  <si>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</si>
  <si>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</si>
  <si>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</si>
  <si>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</si>
  <si>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</si>
  <si>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</si>
  <si>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</si>
  <si>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</si>
  <si>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</si>
  <si>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</si>
  <si>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</si>
  <si>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</si>
  <si>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</si>
  <si>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</si>
  <si>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</si>
  <si>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</si>
  <si>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</si>
  <si>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</si>
  <si>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</si>
  <si>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</si>
  <si>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</si>
  <si>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</si>
  <si>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</si>
  <si>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</si>
  <si>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</si>
  <si>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</si>
  <si>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</si>
  <si>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</si>
  <si>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</si>
  <si>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</si>
  <si>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</si>
  <si>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</si>
  <si>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</si>
  <si>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</si>
  <si>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</si>
  <si>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</si>
  <si>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</si>
  <si>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</si>
  <si>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</si>
  <si>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</si>
  <si>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</si>
  <si>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</si>
  <si>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</si>
  <si>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</si>
  <si>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</si>
  <si>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</si>
  <si>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</si>
  <si>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</si>
  <si>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</si>
  <si>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</si>
  <si>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</si>
  <si>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</si>
  <si>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</si>
  <si>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</si>
  <si>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</si>
  <si>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</si>
  <si>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</si>
  <si>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</si>
  <si>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</si>
  <si>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</si>
  <si>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</si>
  <si>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</si>
  <si>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</si>
  <si>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</si>
  <si>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</si>
  <si>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</si>
  <si>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</si>
  <si>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</si>
  <si>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</si>
  <si>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</si>
  <si>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</si>
  <si>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</si>
  <si>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</si>
  <si>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</si>
  <si>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</si>
  <si>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</si>
  <si>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</si>
  <si>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</si>
  <si>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</si>
  <si>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</si>
  <si>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</si>
  <si>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</si>
  <si>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</si>
  <si>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</si>
  <si>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</si>
  <si>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</si>
  <si>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</si>
  <si>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</si>
  <si>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</si>
  <si>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</si>
  <si>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</si>
  <si>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</si>
  <si>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</si>
  <si>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</si>
  <si>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</si>
  <si>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</si>
  <si>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</si>
  <si>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</si>
  <si>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</si>
  <si>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</si>
  <si>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</si>
  <si>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</si>
  <si>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</si>
  <si>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</si>
  <si>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</si>
  <si>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</si>
  <si>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</si>
  <si>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</si>
  <si>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</si>
  <si>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</si>
  <si>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</si>
  <si>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</si>
  <si>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</si>
  <si>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</si>
  <si>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</si>
  <si>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</si>
  <si>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</si>
  <si>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</si>
  <si>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</si>
  <si>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</si>
  <si>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</si>
  <si>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</si>
  <si>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</si>
  <si>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</si>
  <si>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</si>
  <si>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</si>
  <si>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</si>
  <si>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</si>
  <si>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</si>
  <si>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</si>
  <si>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</si>
  <si>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</si>
  <si>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</si>
  <si>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</si>
  <si>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</si>
  <si>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</si>
  <si>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</si>
  <si>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</si>
  <si>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</si>
  <si>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</si>
  <si>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</si>
  <si>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</si>
  <si>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</si>
  <si>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</si>
  <si>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</si>
  <si>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</si>
  <si>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</si>
  <si>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</si>
  <si>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</si>
  <si>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</si>
  <si>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</si>
  <si>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</si>
  <si>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</si>
  <si>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</si>
  <si>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</si>
  <si>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</si>
  <si>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</si>
  <si>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</si>
  <si>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</si>
  <si>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</si>
  <si>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</si>
  <si>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</si>
  <si>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</si>
  <si>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</si>
  <si>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</si>
  <si>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</si>
  <si>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</si>
  <si>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</si>
  <si>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</si>
  <si>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</si>
  <si>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</si>
  <si>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</si>
  <si>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</si>
  <si>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</si>
  <si>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</si>
  <si>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</si>
  <si>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</si>
  <si>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</si>
  <si>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</si>
  <si>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</si>
  <si>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</si>
  <si>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</si>
  <si>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</si>
  <si>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</si>
  <si>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</si>
  <si>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</si>
  <si>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</si>
  <si>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</si>
  <si>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</si>
  <si>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</si>
  <si>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</si>
  <si>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</si>
  <si>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</si>
  <si>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</si>
  <si>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</si>
  <si>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</si>
  <si>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</si>
  <si>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</si>
  <si>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</si>
  <si>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</si>
  <si>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</si>
  <si>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</si>
  <si>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</si>
  <si>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</si>
  <si>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</si>
  <si>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1 cup vanilla honey greek yogurt
(240.00	8.00	4.00	18.67	25.33	0.00	66.67)
2 slices oat bread
(220.00	4.00	0.00	8.00	38.00	4.00	270.00)
1/4 cup mozz/parm
(100.00	6.00	4.00	8.00	2.00	0.00	280.00)
=240+220+100
=8+4+6
=4+0+4
=18.67+8+8
=25.33+38+2
=0+4+0
=66.67+270+280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</si>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</sst>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9"/>
  <sheetViews>
    <sheetView workbookViewId="0">
      <pane ySplit="1" topLeftCell="A496" activePane="bottomLeft" state="frozen"/>
      <selection pane="bottomLeft" activeCell="D508" sqref="D508"/>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B509" s="17">
        <f>B473*(4/3)</f>
        <v>240</v>
      </c>
      <c r="C509" s="17">
        <f t="shared" ref="C509:H509" si="115">C473*(4/3)</f>
        <v>8</v>
      </c>
      <c r="D509" s="17">
        <f t="shared" si="115"/>
        <v>4</v>
      </c>
      <c r="E509" s="17">
        <f t="shared" si="115"/>
        <v>18.666666666666664</v>
      </c>
      <c r="F509" s="17">
        <f t="shared" si="115"/>
        <v>25.333333333333332</v>
      </c>
      <c r="G509" s="17">
        <f t="shared" si="115"/>
        <v>0</v>
      </c>
      <c r="H509" s="17">
        <f t="shared" si="115"/>
        <v>66.666666666666657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1"/>
  <sheetViews>
    <sheetView tabSelected="1" topLeftCell="V1" zoomScale="85" zoomScaleNormal="85" workbookViewId="0">
      <pane ySplit="1" topLeftCell="A203" activePane="bottomLeft" state="frozen"/>
      <selection activeCell="O1" sqref="O1"/>
      <selection pane="bottomLeft" activeCell="Z208" sqref="Z20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8" si="218">$AC129/$AB129</f>
        <v>5.1953375176123993E-2</v>
      </c>
      <c r="AJ129" s="6">
        <f t="shared" ref="AJ129:AJ208" si="219">$AD129/$AB129</f>
        <v>3.0600742923017805E-2</v>
      </c>
      <c r="AK129" s="6">
        <f t="shared" ref="AK129:AK208" si="220">$AE129/$AB129</f>
        <v>2.2769309593954144E-2</v>
      </c>
      <c r="AL129" s="6">
        <f t="shared" ref="AL129:AL208" si="221">$AF129/$AB129</f>
        <v>0.10213398232355576</v>
      </c>
      <c r="AM129" s="6">
        <f t="shared" ref="AM129:AM208" si="222">$AG129/$AB129</f>
        <v>3.607019341616498E-3</v>
      </c>
      <c r="AN129" s="6">
        <f t="shared" ref="AN129:AN208"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1121</v>
      </c>
      <c r="AA208" s="10" t="s">
        <v>1120</v>
      </c>
      <c r="AB208" s="5">
        <f>240+220+100</f>
        <v>560</v>
      </c>
      <c r="AC208" s="6">
        <f>8+4+6</f>
        <v>18</v>
      </c>
      <c r="AD208" s="6">
        <f>4+0+4</f>
        <v>8</v>
      </c>
      <c r="AE208" s="6">
        <f>18.67+8+8</f>
        <v>34.67</v>
      </c>
      <c r="AF208" s="6">
        <f>25.33+38+2</f>
        <v>65.33</v>
      </c>
      <c r="AG208" s="6">
        <f>0+4+0</f>
        <v>4</v>
      </c>
      <c r="AH208" s="6">
        <f>66.67+270+280</f>
        <v>616.67000000000007</v>
      </c>
      <c r="AI208" s="6">
        <f t="shared" si="218"/>
        <v>3.214285714285714E-2</v>
      </c>
      <c r="AJ208" s="6">
        <f t="shared" si="219"/>
        <v>1.4285714285714285E-2</v>
      </c>
      <c r="AK208" s="6">
        <f t="shared" si="220"/>
        <v>6.1910714285714291E-2</v>
      </c>
      <c r="AL208" s="6">
        <f t="shared" si="221"/>
        <v>0.11666071428571428</v>
      </c>
      <c r="AM208" s="6">
        <f t="shared" si="222"/>
        <v>7.1428571428571426E-3</v>
      </c>
      <c r="AN208" s="6">
        <f t="shared" si="223"/>
        <v>1.1011964285714286</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ht="19.95" customHeight="1" x14ac:dyDescent="0.3"/>
    <row r="210" ht="19.95" customHeight="1" x14ac:dyDescent="0.3"/>
    <row r="211"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2021-08-09T20:44:22Z</dcterms:modified>
</cp:coreProperties>
</file>