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PSE_DELIVERABLES\Arbeitsplan\"/>
    </mc:Choice>
  </mc:AlternateContent>
  <xr:revisionPtr revIDLastSave="0" documentId="13_ncr:1_{7EF7F346-318E-47C5-9525-088CE263BE78}" xr6:coauthVersionLast="47" xr6:coauthVersionMax="47" xr10:uidLastSave="{00000000-0000-0000-0000-000000000000}"/>
  <bookViews>
    <workbookView xWindow="-110" yWindow="-110" windowWidth="21820" windowHeight="14020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1" l="1"/>
  <c r="C78" i="1"/>
  <c r="E79" i="1"/>
  <c r="C79" i="1"/>
  <c r="E117" i="1"/>
  <c r="C117" i="1"/>
  <c r="E106" i="1"/>
  <c r="C106" i="1"/>
  <c r="C108" i="1"/>
  <c r="E4" i="1"/>
  <c r="C4" i="1"/>
  <c r="E15" i="1"/>
  <c r="C20" i="1"/>
  <c r="C15" i="1"/>
  <c r="E10" i="1"/>
  <c r="C10" i="1"/>
  <c r="E5" i="1"/>
  <c r="C5" i="1"/>
  <c r="C43" i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E20" i="1" s="1"/>
  <c r="C23" i="1"/>
  <c r="C14" i="1"/>
  <c r="C13" i="1"/>
  <c r="C12" i="1"/>
  <c r="C11" i="1"/>
  <c r="C86" i="1" l="1"/>
  <c r="E86" i="1"/>
  <c r="C41" i="1"/>
  <c r="C33" i="1" s="1"/>
  <c r="E41" i="1"/>
  <c r="E33" i="1" s="1"/>
</calcChain>
</file>

<file path=xl/sharedStrings.xml><?xml version="1.0" encoding="utf-8"?>
<sst xmlns="http://schemas.openxmlformats.org/spreadsheetml/2006/main" count="334" uniqueCount="75">
  <si>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</si>
  <si>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</si>
  <si>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</si>
  <si>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</si>
  <si>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</si>
  <si>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</si>
  <si>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</si>
  <si>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</si>
  <si>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</si>
  <si>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</si>
  <si>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</si>
  <si>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</si>
  <si>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</si>
  <si>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</si>
  <si>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</si>
  <si>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</si>
  <si>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</si>
  <si>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</si>
  <si>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</si>
  <si>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</si>
  <si>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</si>
  <si>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</si>
  <si>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</si>
  <si>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</si>
  <si>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</si>
  <si>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</si>
  <si>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</si>
  <si>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</si>
  <si>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</si>
  <si>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</si>
  <si>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</si>
  <si>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</si>
  <si>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</si>
  <si>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</si>
  <si>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</si>
  <si>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</si>
  <si>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</si>
  <si>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</si>
  <si>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</si>
  <si>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</si>
  <si>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</si>
  <si>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</si>
  <si>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</si>
  <si>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</si>
  <si>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</si>
  <si>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</si>
  <si>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</si>
  <si>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</si>
  <si>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</si>
  <si>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</si>
  <si>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</si>
  <si>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</si>
  <si>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</si>
  <si>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</si>
  <si>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</si>
  <si>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</si>
  <si>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</si>
  <si>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</si>
  <si>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</si>
  <si>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</si>
  <si>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</si>
  <si>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</si>
  <si>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</si>
  <si>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</si>
  <si>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</si>
  <si>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</si>
  <si>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</si>
  <si>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</si>
  <si>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</si>
  <si>
    <t>Test cases mit selenium für ganze App</t>
  </si>
  <si>
    <t>Kalender und klick auf Button/logo</t>
  </si>
  <si>
    <t>change button label and show full label</t>
  </si>
  <si>
    <t>search/report/fix bugs</t>
  </si>
  <si>
    <t>Planen/Vorbereite/Durchführen von Usability-Tests</t>
  </si>
  <si>
    <t>Statusbericht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</si>
</sst>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0" fillId="5" borderId="0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/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166</xdr:row>
      <xdr:rowOff>38100</xdr:rowOff>
    </xdr:from>
    <xdr:to>
      <xdr:col>3</xdr:col>
      <xdr:colOff>381000</xdr:colOff>
      <xdr:row>166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127</xdr:row>
      <xdr:rowOff>30480</xdr:rowOff>
    </xdr:from>
    <xdr:to>
      <xdr:col>75</xdr:col>
      <xdr:colOff>388620</xdr:colOff>
      <xdr:row>127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144</xdr:row>
      <xdr:rowOff>15240</xdr:rowOff>
    </xdr:from>
    <xdr:to>
      <xdr:col>89</xdr:col>
      <xdr:colOff>388620</xdr:colOff>
      <xdr:row>144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161</xdr:row>
      <xdr:rowOff>30480</xdr:rowOff>
    </xdr:from>
    <xdr:to>
      <xdr:col>101</xdr:col>
      <xdr:colOff>388620</xdr:colOff>
      <xdr:row>161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69"/>
  <sheetViews>
    <sheetView tabSelected="1" zoomScale="110" zoomScaleNormal="70" workbookViewId="0">
      <pane ySplit="1" topLeftCell="A130" activePane="bottomLeft" state="frozen"/>
      <selection pane="bottomLeft" activeCell="F73" sqref="F73"/>
    </sheetView>
  </sheetViews>
  <sheetFormatPr baseColWidth="10" defaultRowHeight="14.5" x14ac:dyDescent="0.35"/>
  <cols>
    <col min="1" max="1" width="49" customWidth="1"/>
    <col min="2" max="2" width="11.36328125" customWidth="1"/>
    <col min="3" max="3" width="5.6328125" style="36" customWidth="1"/>
    <col min="4" max="5" width="10.90625" style="36"/>
    <col min="6" max="102" width="5.6328125" style="36" customWidth="1"/>
  </cols>
  <sheetData>
    <row r="1" spans="1:103" ht="66" customHeight="1" thickTop="1" x14ac:dyDescent="0.6">
      <c r="A1" s="74" t="s">
        <v>0</v>
      </c>
      <c r="B1" s="75"/>
      <c r="C1" s="76"/>
      <c r="D1" s="72" t="s">
        <v>1</v>
      </c>
      <c r="E1" s="73"/>
      <c r="F1" s="18">
        <v>44615</v>
      </c>
      <c r="G1" s="18">
        <v>44616</v>
      </c>
      <c r="H1" s="18">
        <v>44617</v>
      </c>
      <c r="I1" s="18">
        <v>44618</v>
      </c>
      <c r="J1" s="18">
        <v>44619</v>
      </c>
      <c r="K1" s="18">
        <v>44620</v>
      </c>
      <c r="L1" s="18">
        <v>44621</v>
      </c>
      <c r="M1" s="18">
        <v>44622</v>
      </c>
      <c r="N1" s="18">
        <v>44623</v>
      </c>
      <c r="O1" s="18">
        <v>44624</v>
      </c>
      <c r="P1" s="18">
        <v>44625</v>
      </c>
      <c r="Q1" s="18">
        <v>44626</v>
      </c>
      <c r="R1" s="18">
        <v>44627</v>
      </c>
      <c r="S1" s="18">
        <v>44628</v>
      </c>
      <c r="T1" s="18">
        <v>44629</v>
      </c>
      <c r="U1" s="18">
        <v>44630</v>
      </c>
      <c r="V1" s="18">
        <v>44631</v>
      </c>
      <c r="W1" s="18">
        <v>44632</v>
      </c>
      <c r="X1" s="18">
        <v>44633</v>
      </c>
      <c r="Y1" s="18">
        <v>44634</v>
      </c>
      <c r="Z1" s="18">
        <v>44635</v>
      </c>
      <c r="AA1" s="18">
        <v>44636</v>
      </c>
      <c r="AB1" s="18">
        <v>44637</v>
      </c>
      <c r="AC1" s="18">
        <v>44638</v>
      </c>
      <c r="AD1" s="18">
        <v>44639</v>
      </c>
      <c r="AE1" s="18">
        <v>44640</v>
      </c>
      <c r="AF1" s="18">
        <v>44641</v>
      </c>
      <c r="AG1" s="18">
        <v>44642</v>
      </c>
      <c r="AH1" s="18">
        <v>44643</v>
      </c>
      <c r="AI1" s="18">
        <v>44644</v>
      </c>
      <c r="AJ1" s="18">
        <v>44645</v>
      </c>
      <c r="AK1" s="18">
        <v>44646</v>
      </c>
      <c r="AL1" s="18">
        <v>44647</v>
      </c>
      <c r="AM1" s="18">
        <v>44648</v>
      </c>
      <c r="AN1" s="18">
        <v>44649</v>
      </c>
      <c r="AO1" s="18">
        <v>44650</v>
      </c>
      <c r="AP1" s="18">
        <v>44651</v>
      </c>
      <c r="AQ1" s="18">
        <v>44652</v>
      </c>
      <c r="AR1" s="18">
        <v>44653</v>
      </c>
      <c r="AS1" s="18">
        <v>44654</v>
      </c>
      <c r="AT1" s="18">
        <v>44655</v>
      </c>
      <c r="AU1" s="18">
        <v>44656</v>
      </c>
      <c r="AV1" s="18">
        <v>44657</v>
      </c>
      <c r="AW1" s="18">
        <v>44658</v>
      </c>
      <c r="AX1" s="18">
        <v>44659</v>
      </c>
      <c r="AY1" s="18">
        <v>44660</v>
      </c>
      <c r="AZ1" s="18">
        <v>44661</v>
      </c>
      <c r="BA1" s="18">
        <v>44662</v>
      </c>
      <c r="BB1" s="18">
        <v>44663</v>
      </c>
      <c r="BC1" s="18">
        <v>44664</v>
      </c>
      <c r="BD1" s="18">
        <v>44665</v>
      </c>
      <c r="BE1" s="18">
        <v>44666</v>
      </c>
      <c r="BF1" s="18">
        <v>44667</v>
      </c>
      <c r="BG1" s="18">
        <v>44668</v>
      </c>
      <c r="BH1" s="18">
        <v>44669</v>
      </c>
      <c r="BI1" s="18">
        <v>44670</v>
      </c>
      <c r="BJ1" s="18">
        <v>44671</v>
      </c>
      <c r="BK1" s="18">
        <v>44672</v>
      </c>
      <c r="BL1" s="18">
        <v>44673</v>
      </c>
      <c r="BM1" s="18">
        <v>44674</v>
      </c>
      <c r="BN1" s="18">
        <v>44675</v>
      </c>
      <c r="BO1" s="18">
        <v>44676</v>
      </c>
      <c r="BP1" s="18">
        <v>44677</v>
      </c>
      <c r="BQ1" s="18">
        <v>44678</v>
      </c>
      <c r="BR1" s="18">
        <v>44679</v>
      </c>
      <c r="BS1" s="18">
        <v>44680</v>
      </c>
      <c r="BT1" s="18">
        <v>44681</v>
      </c>
      <c r="BU1" s="18">
        <v>44682</v>
      </c>
      <c r="BV1" s="18">
        <v>44683</v>
      </c>
      <c r="BW1" s="18">
        <v>44684</v>
      </c>
      <c r="BX1" s="18">
        <v>44685</v>
      </c>
      <c r="BY1" s="18">
        <v>44686</v>
      </c>
      <c r="BZ1" s="18">
        <v>44687</v>
      </c>
      <c r="CA1" s="18">
        <v>44688</v>
      </c>
      <c r="CB1" s="18">
        <v>44689</v>
      </c>
      <c r="CC1" s="18">
        <v>44690</v>
      </c>
      <c r="CD1" s="18">
        <v>44691</v>
      </c>
      <c r="CE1" s="18">
        <v>44692</v>
      </c>
      <c r="CF1" s="18">
        <v>44693</v>
      </c>
      <c r="CG1" s="18">
        <v>44694</v>
      </c>
      <c r="CH1" s="18">
        <v>44695</v>
      </c>
      <c r="CI1" s="18">
        <v>44696</v>
      </c>
      <c r="CJ1" s="18">
        <v>44697</v>
      </c>
      <c r="CK1" s="18">
        <v>44698</v>
      </c>
      <c r="CL1" s="18">
        <v>44699</v>
      </c>
      <c r="CM1" s="18">
        <v>44700</v>
      </c>
      <c r="CN1" s="18">
        <v>44701</v>
      </c>
      <c r="CO1" s="18">
        <v>44702</v>
      </c>
      <c r="CP1" s="18">
        <v>44703</v>
      </c>
      <c r="CQ1" s="18">
        <v>44704</v>
      </c>
      <c r="CR1" s="18">
        <v>44705</v>
      </c>
      <c r="CS1" s="18">
        <v>44706</v>
      </c>
      <c r="CT1" s="18">
        <v>44707</v>
      </c>
      <c r="CU1" s="18">
        <v>44708</v>
      </c>
      <c r="CV1" s="18">
        <v>44709</v>
      </c>
      <c r="CW1" s="18">
        <v>44710</v>
      </c>
      <c r="CX1" s="18">
        <v>44711</v>
      </c>
      <c r="CY1" s="16"/>
    </row>
    <row r="2" spans="1:103" x14ac:dyDescent="0.35">
      <c r="A2" s="2"/>
      <c r="B2" s="2"/>
      <c r="C2" s="84"/>
      <c r="D2" s="57"/>
      <c r="E2" s="55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1"/>
      <c r="CY2" s="17"/>
    </row>
    <row r="3" spans="1:103" ht="15" thickBot="1" x14ac:dyDescent="0.4">
      <c r="A3" s="3" t="s">
        <v>2</v>
      </c>
      <c r="B3" s="1"/>
      <c r="D3" s="57" t="s">
        <v>3</v>
      </c>
      <c r="E3" s="55" t="s">
        <v>4</v>
      </c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4"/>
      <c r="CY3" s="17"/>
    </row>
    <row r="4" spans="1:103" x14ac:dyDescent="0.35">
      <c r="A4" s="13" t="s">
        <v>5</v>
      </c>
      <c r="B4" s="9" t="s">
        <v>6</v>
      </c>
      <c r="C4" s="85">
        <f>SUM(C10,C15,C20,C25,C5)</f>
        <v>33.5</v>
      </c>
      <c r="D4" s="95" t="s">
        <v>8</v>
      </c>
      <c r="E4" s="91">
        <f>SUM(E5,E10,E15,E20,E25)</f>
        <v>32.5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7"/>
      <c r="CY4" s="17"/>
    </row>
    <row r="5" spans="1:103" x14ac:dyDescent="0.35">
      <c r="A5" s="4" t="s">
        <v>20</v>
      </c>
      <c r="B5" s="5" t="s">
        <v>9</v>
      </c>
      <c r="C5" s="86">
        <f>SUM(C6,C8)</f>
        <v>7</v>
      </c>
      <c r="D5" s="96" t="s">
        <v>8</v>
      </c>
      <c r="E5" s="92">
        <f>SUM(C7,C9)</f>
        <v>6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17"/>
    </row>
    <row r="6" spans="1:103" s="1" customFormat="1" x14ac:dyDescent="0.35">
      <c r="A6" s="59" t="s">
        <v>36</v>
      </c>
      <c r="B6" s="6" t="s">
        <v>6</v>
      </c>
      <c r="C6" s="87">
        <v>5</v>
      </c>
      <c r="D6" s="61">
        <v>23.02</v>
      </c>
      <c r="E6" s="65">
        <v>16.03</v>
      </c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0">
        <v>2</v>
      </c>
      <c r="V6" s="40">
        <v>2</v>
      </c>
      <c r="W6" s="40">
        <v>1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7"/>
      <c r="CY6" s="17"/>
    </row>
    <row r="7" spans="1:103" s="1" customFormat="1" x14ac:dyDescent="0.35">
      <c r="A7" s="60"/>
      <c r="B7" s="6" t="s">
        <v>8</v>
      </c>
      <c r="C7" s="87">
        <v>4</v>
      </c>
      <c r="D7" s="62"/>
      <c r="E7" s="64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1">
        <v>1</v>
      </c>
      <c r="V7" s="41">
        <v>2</v>
      </c>
      <c r="W7" s="41">
        <v>1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7"/>
      <c r="CY7" s="17"/>
    </row>
    <row r="8" spans="1:103" x14ac:dyDescent="0.35">
      <c r="A8" s="59" t="s">
        <v>35</v>
      </c>
      <c r="B8" s="6" t="s">
        <v>6</v>
      </c>
      <c r="C8" s="87">
        <v>2</v>
      </c>
      <c r="D8" s="61">
        <v>23.02</v>
      </c>
      <c r="E8" s="65">
        <v>16.03</v>
      </c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0">
        <v>2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1"/>
      <c r="CY8" s="17"/>
    </row>
    <row r="9" spans="1:103" x14ac:dyDescent="0.35">
      <c r="A9" s="60"/>
      <c r="B9" s="6" t="s">
        <v>8</v>
      </c>
      <c r="C9" s="87">
        <v>2</v>
      </c>
      <c r="D9" s="62"/>
      <c r="E9" s="64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1">
        <v>2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1"/>
      <c r="CY9" s="17"/>
    </row>
    <row r="10" spans="1:103" x14ac:dyDescent="0.35">
      <c r="A10" s="4" t="s">
        <v>21</v>
      </c>
      <c r="B10" s="5" t="s">
        <v>9</v>
      </c>
      <c r="C10" s="86">
        <f>SUM(C11,C13)</f>
        <v>4</v>
      </c>
      <c r="D10" s="96" t="s">
        <v>8</v>
      </c>
      <c r="E10" s="92">
        <f>SUM(C12,C14)</f>
        <v>6</v>
      </c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0"/>
      <c r="CY10" s="17"/>
    </row>
    <row r="11" spans="1:103" x14ac:dyDescent="0.35">
      <c r="A11" s="59" t="s">
        <v>28</v>
      </c>
      <c r="B11" s="6" t="s">
        <v>6</v>
      </c>
      <c r="C11" s="87">
        <f>SUM(F11:CX11)</f>
        <v>1</v>
      </c>
      <c r="D11" s="61">
        <v>23.02</v>
      </c>
      <c r="E11" s="65">
        <v>16.03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40">
        <v>1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1"/>
      <c r="CY11" s="17"/>
    </row>
    <row r="12" spans="1:103" x14ac:dyDescent="0.35">
      <c r="A12" s="60"/>
      <c r="B12" s="6" t="s">
        <v>8</v>
      </c>
      <c r="C12" s="87">
        <f>SUM(F12:CX12)</f>
        <v>1</v>
      </c>
      <c r="D12" s="62"/>
      <c r="E12" s="64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41">
        <v>1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1"/>
      <c r="CY12" s="17"/>
    </row>
    <row r="13" spans="1:103" s="1" customFormat="1" x14ac:dyDescent="0.35">
      <c r="A13" s="59" t="s">
        <v>29</v>
      </c>
      <c r="B13" s="43" t="s">
        <v>6</v>
      </c>
      <c r="C13" s="56">
        <f>SUM(F13:CX13)</f>
        <v>3</v>
      </c>
      <c r="D13" s="61">
        <v>23.02</v>
      </c>
      <c r="E13" s="65">
        <v>16.03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7"/>
      <c r="U13" s="20"/>
      <c r="V13" s="40">
        <v>2</v>
      </c>
      <c r="W13" s="20"/>
      <c r="X13" s="42">
        <v>1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1"/>
      <c r="CY13" s="17"/>
    </row>
    <row r="14" spans="1:103" s="1" customFormat="1" x14ac:dyDescent="0.35">
      <c r="A14" s="77"/>
      <c r="B14" s="43" t="s">
        <v>8</v>
      </c>
      <c r="C14" s="88">
        <f>SUM(F14:CX14)</f>
        <v>5</v>
      </c>
      <c r="D14" s="62"/>
      <c r="E14" s="64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U14" s="20"/>
      <c r="V14" s="41">
        <v>2</v>
      </c>
      <c r="W14" s="20"/>
      <c r="X14" s="41">
        <v>1</v>
      </c>
      <c r="Y14" s="20"/>
      <c r="Z14" s="41">
        <v>1</v>
      </c>
      <c r="AA14" s="41">
        <v>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1"/>
      <c r="CY14" s="17"/>
    </row>
    <row r="15" spans="1:103" x14ac:dyDescent="0.35">
      <c r="A15" s="44" t="s">
        <v>22</v>
      </c>
      <c r="B15" s="5" t="s">
        <v>9</v>
      </c>
      <c r="C15" s="86">
        <f>SUM(C16,C18)</f>
        <v>7</v>
      </c>
      <c r="D15" s="96" t="s">
        <v>8</v>
      </c>
      <c r="E15" s="92">
        <f>SUM(C17,C19)</f>
        <v>6</v>
      </c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30"/>
      <c r="CY15" s="17"/>
    </row>
    <row r="16" spans="1:103" s="1" customFormat="1" x14ac:dyDescent="0.35">
      <c r="A16" s="59" t="s">
        <v>37</v>
      </c>
      <c r="B16" s="6" t="s">
        <v>6</v>
      </c>
      <c r="C16" s="87">
        <v>3</v>
      </c>
      <c r="D16" s="61">
        <v>23.02</v>
      </c>
      <c r="E16" s="65">
        <v>16.03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42">
        <v>3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1"/>
      <c r="CY16" s="17"/>
    </row>
    <row r="17" spans="1:103" s="50" customFormat="1" x14ac:dyDescent="0.35">
      <c r="A17" s="77"/>
      <c r="B17" s="48" t="s">
        <v>8</v>
      </c>
      <c r="C17" s="87">
        <v>3</v>
      </c>
      <c r="D17" s="69"/>
      <c r="E17" s="63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41">
        <v>3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1"/>
      <c r="CY17" s="49"/>
    </row>
    <row r="18" spans="1:103" s="1" customFormat="1" x14ac:dyDescent="0.35">
      <c r="A18" s="77" t="s">
        <v>34</v>
      </c>
      <c r="B18" s="6" t="s">
        <v>6</v>
      </c>
      <c r="C18" s="87">
        <v>4</v>
      </c>
      <c r="D18" s="69">
        <v>23.02</v>
      </c>
      <c r="E18" s="63">
        <v>16.03</v>
      </c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42">
        <v>1</v>
      </c>
      <c r="V18" s="42">
        <v>2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1"/>
      <c r="CY18" s="17"/>
    </row>
    <row r="19" spans="1:103" s="1" customFormat="1" x14ac:dyDescent="0.35">
      <c r="A19" s="60"/>
      <c r="B19" s="6" t="s">
        <v>8</v>
      </c>
      <c r="C19" s="87">
        <v>3</v>
      </c>
      <c r="D19" s="62"/>
      <c r="E19" s="64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41">
        <v>1</v>
      </c>
      <c r="V19" s="41">
        <v>2</v>
      </c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1"/>
      <c r="CY19" s="17"/>
    </row>
    <row r="20" spans="1:103" x14ac:dyDescent="0.35">
      <c r="A20" s="4" t="s">
        <v>23</v>
      </c>
      <c r="B20" s="5" t="s">
        <v>9</v>
      </c>
      <c r="C20" s="86">
        <f>SUM(C21,C23)</f>
        <v>6</v>
      </c>
      <c r="D20" s="96" t="s">
        <v>8</v>
      </c>
      <c r="E20" s="92">
        <f>SUM(C22,C24)</f>
        <v>6</v>
      </c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30"/>
      <c r="CY20" s="17"/>
    </row>
    <row r="21" spans="1:103" s="1" customFormat="1" x14ac:dyDescent="0.35">
      <c r="A21" s="59" t="s">
        <v>30</v>
      </c>
      <c r="B21" s="6" t="s">
        <v>6</v>
      </c>
      <c r="C21" s="87">
        <v>1</v>
      </c>
      <c r="D21" s="61">
        <v>23.02</v>
      </c>
      <c r="E21" s="65">
        <v>16.03</v>
      </c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42">
        <v>1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1"/>
      <c r="CY21" s="17"/>
    </row>
    <row r="22" spans="1:103" s="1" customFormat="1" x14ac:dyDescent="0.35">
      <c r="A22" s="60"/>
      <c r="B22" s="6" t="s">
        <v>8</v>
      </c>
      <c r="C22" s="87">
        <v>1</v>
      </c>
      <c r="D22" s="62"/>
      <c r="E22" s="64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41">
        <v>1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1"/>
      <c r="CY22" s="17"/>
    </row>
    <row r="23" spans="1:103" s="1" customFormat="1" x14ac:dyDescent="0.35">
      <c r="A23" s="59" t="s">
        <v>31</v>
      </c>
      <c r="B23" s="6" t="s">
        <v>6</v>
      </c>
      <c r="C23" s="87">
        <f>SUM(F23:CX23)</f>
        <v>5</v>
      </c>
      <c r="D23" s="61">
        <v>23.02</v>
      </c>
      <c r="E23" s="65">
        <v>16.03</v>
      </c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42">
        <v>1</v>
      </c>
      <c r="V23" s="42">
        <v>1</v>
      </c>
      <c r="W23" s="20"/>
      <c r="X23" s="20"/>
      <c r="Y23" s="42">
        <v>1</v>
      </c>
      <c r="Z23" s="42">
        <v>2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1"/>
      <c r="CY23" s="17"/>
    </row>
    <row r="24" spans="1:103" s="1" customFormat="1" x14ac:dyDescent="0.35">
      <c r="A24" s="60"/>
      <c r="B24" s="6" t="s">
        <v>8</v>
      </c>
      <c r="C24" s="87">
        <f>SUM(F24:CX24)</f>
        <v>5</v>
      </c>
      <c r="D24" s="62"/>
      <c r="E24" s="64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41">
        <v>1</v>
      </c>
      <c r="V24" s="41">
        <v>1</v>
      </c>
      <c r="W24" s="20"/>
      <c r="X24" s="20"/>
      <c r="Y24" s="41">
        <v>1</v>
      </c>
      <c r="Z24" s="41">
        <v>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1"/>
      <c r="CY24" s="17"/>
    </row>
    <row r="25" spans="1:103" x14ac:dyDescent="0.35">
      <c r="A25" s="4" t="s">
        <v>24</v>
      </c>
      <c r="B25" s="5" t="s">
        <v>9</v>
      </c>
      <c r="C25" s="86">
        <v>9.5</v>
      </c>
      <c r="D25" s="96" t="s">
        <v>8</v>
      </c>
      <c r="E25" s="92">
        <v>8.5</v>
      </c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30"/>
      <c r="CY25" s="17"/>
    </row>
    <row r="26" spans="1:103" x14ac:dyDescent="0.35">
      <c r="A26" s="59" t="s">
        <v>32</v>
      </c>
      <c r="B26" s="6" t="s">
        <v>6</v>
      </c>
      <c r="C26" s="87">
        <v>4.5</v>
      </c>
      <c r="D26" s="61">
        <v>23.02</v>
      </c>
      <c r="E26" s="65">
        <v>16.03</v>
      </c>
      <c r="F26" s="19"/>
      <c r="G26" s="20"/>
      <c r="H26" s="20"/>
      <c r="I26" s="20"/>
      <c r="J26" s="20"/>
      <c r="K26" s="20"/>
      <c r="L26" s="42">
        <v>1</v>
      </c>
      <c r="M26" s="20"/>
      <c r="N26" s="42">
        <v>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42">
        <v>0.5</v>
      </c>
      <c r="Z26" s="20"/>
      <c r="AA26" s="42">
        <v>1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1"/>
      <c r="CY26" s="17"/>
    </row>
    <row r="27" spans="1:103" x14ac:dyDescent="0.35">
      <c r="A27" s="60"/>
      <c r="B27" s="6" t="s">
        <v>8</v>
      </c>
      <c r="C27" s="87">
        <v>4.5</v>
      </c>
      <c r="D27" s="62"/>
      <c r="E27" s="64"/>
      <c r="F27" s="19"/>
      <c r="G27" s="20"/>
      <c r="H27" s="20"/>
      <c r="I27" s="20"/>
      <c r="J27" s="20"/>
      <c r="K27" s="20"/>
      <c r="L27" s="41">
        <v>1</v>
      </c>
      <c r="M27" s="20"/>
      <c r="N27" s="41">
        <v>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41">
        <v>0.5</v>
      </c>
      <c r="Z27" s="20"/>
      <c r="AA27" s="41">
        <v>1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1"/>
      <c r="CY27" s="17"/>
    </row>
    <row r="28" spans="1:103" s="1" customFormat="1" x14ac:dyDescent="0.35">
      <c r="A28" s="59" t="s">
        <v>33</v>
      </c>
      <c r="B28" s="6" t="s">
        <v>6</v>
      </c>
      <c r="C28" s="87">
        <v>1</v>
      </c>
      <c r="D28" s="61">
        <v>23.02</v>
      </c>
      <c r="E28" s="65">
        <v>16.03</v>
      </c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42">
        <v>0.5</v>
      </c>
      <c r="S28" s="20"/>
      <c r="T28" s="42">
        <v>0.5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1"/>
      <c r="CY28" s="17"/>
    </row>
    <row r="29" spans="1:103" s="1" customFormat="1" x14ac:dyDescent="0.35">
      <c r="A29" s="60"/>
      <c r="B29" s="6" t="s">
        <v>8</v>
      </c>
      <c r="C29" s="87">
        <v>1</v>
      </c>
      <c r="D29" s="62"/>
      <c r="E29" s="64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41">
        <v>0.5</v>
      </c>
      <c r="S29" s="20"/>
      <c r="T29" s="41">
        <v>0.5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1"/>
      <c r="CY29" s="17"/>
    </row>
    <row r="30" spans="1:103" s="1" customFormat="1" x14ac:dyDescent="0.35">
      <c r="A30" s="59" t="s">
        <v>34</v>
      </c>
      <c r="B30" s="6" t="s">
        <v>6</v>
      </c>
      <c r="C30" s="87">
        <v>4</v>
      </c>
      <c r="D30" s="61">
        <v>23.02</v>
      </c>
      <c r="E30" s="65">
        <v>16.03</v>
      </c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42">
        <v>1</v>
      </c>
      <c r="V30" s="42">
        <v>2</v>
      </c>
      <c r="W30" s="20"/>
      <c r="X30" s="20"/>
      <c r="Y30" s="20"/>
      <c r="Z30" s="42">
        <v>1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1"/>
      <c r="CY30" s="17"/>
    </row>
    <row r="31" spans="1:103" s="1" customFormat="1" x14ac:dyDescent="0.35">
      <c r="A31" s="60"/>
      <c r="B31" s="6" t="s">
        <v>8</v>
      </c>
      <c r="C31" s="87">
        <v>3</v>
      </c>
      <c r="D31" s="62"/>
      <c r="E31" s="64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41">
        <v>1</v>
      </c>
      <c r="V31" s="41">
        <v>2</v>
      </c>
      <c r="W31" s="20"/>
      <c r="X31" s="20"/>
      <c r="Y31" s="20"/>
      <c r="Z31" s="41">
        <v>0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1"/>
      <c r="CY31" s="17"/>
    </row>
    <row r="32" spans="1:103" x14ac:dyDescent="0.35">
      <c r="A32" s="14" t="s">
        <v>12</v>
      </c>
      <c r="B32" s="8"/>
      <c r="C32" s="87"/>
      <c r="D32" s="66">
        <v>44636</v>
      </c>
      <c r="E32" s="67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31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1"/>
      <c r="CY32" s="17"/>
    </row>
    <row r="33" spans="1:103" x14ac:dyDescent="0.35">
      <c r="A33" s="13" t="s">
        <v>13</v>
      </c>
      <c r="B33" s="9" t="s">
        <v>6</v>
      </c>
      <c r="C33" s="85">
        <f>SUM(C34,C41,C50,C57,C66)</f>
        <v>57.5</v>
      </c>
      <c r="D33" s="95" t="s">
        <v>8</v>
      </c>
      <c r="E33" s="91">
        <f>SUM(E34,E41,E50,E57,E66)</f>
        <v>75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4"/>
      <c r="CY33" s="17"/>
    </row>
    <row r="34" spans="1:103" x14ac:dyDescent="0.35">
      <c r="A34" s="4" t="s">
        <v>20</v>
      </c>
      <c r="B34" s="5" t="s">
        <v>9</v>
      </c>
      <c r="C34" s="86">
        <v>8</v>
      </c>
      <c r="D34" s="96" t="s">
        <v>8</v>
      </c>
      <c r="E34" s="92">
        <v>11</v>
      </c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30"/>
      <c r="CY34" s="17"/>
    </row>
    <row r="35" spans="1:103" x14ac:dyDescent="0.35">
      <c r="A35" s="59" t="s">
        <v>49</v>
      </c>
      <c r="B35" s="6" t="s">
        <v>6</v>
      </c>
      <c r="C35" s="87">
        <v>3</v>
      </c>
      <c r="D35" s="69">
        <v>23.03</v>
      </c>
      <c r="E35" s="68">
        <v>6.04</v>
      </c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42">
        <v>1</v>
      </c>
      <c r="AM35" s="20"/>
      <c r="AN35" s="20"/>
      <c r="AO35" s="42">
        <v>1</v>
      </c>
      <c r="AP35" s="20"/>
      <c r="AQ35" s="42">
        <v>1</v>
      </c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1"/>
      <c r="CY35" s="17"/>
    </row>
    <row r="36" spans="1:103" x14ac:dyDescent="0.35">
      <c r="A36" s="60"/>
      <c r="B36" s="6" t="s">
        <v>8</v>
      </c>
      <c r="C36" s="87">
        <v>6</v>
      </c>
      <c r="D36" s="69"/>
      <c r="E36" s="68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41">
        <v>1</v>
      </c>
      <c r="AM36" s="20"/>
      <c r="AN36" s="20"/>
      <c r="AO36" s="41">
        <v>2</v>
      </c>
      <c r="AP36" s="20"/>
      <c r="AQ36" s="41">
        <v>3</v>
      </c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1"/>
      <c r="CY36" s="17"/>
    </row>
    <row r="37" spans="1:103" x14ac:dyDescent="0.35">
      <c r="A37" s="59" t="s">
        <v>50</v>
      </c>
      <c r="B37" s="6" t="s">
        <v>6</v>
      </c>
      <c r="C37" s="87">
        <v>2</v>
      </c>
      <c r="D37" s="69">
        <v>23.03</v>
      </c>
      <c r="E37" s="68">
        <v>6.04</v>
      </c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42">
        <v>2</v>
      </c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1"/>
      <c r="CY37" s="17"/>
    </row>
    <row r="38" spans="1:103" s="1" customFormat="1" ht="14.25" customHeight="1" x14ac:dyDescent="0.35">
      <c r="A38" s="60"/>
      <c r="B38" s="6" t="s">
        <v>8</v>
      </c>
      <c r="C38" s="87">
        <v>3</v>
      </c>
      <c r="D38" s="69"/>
      <c r="E38" s="68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41">
        <v>3</v>
      </c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1"/>
      <c r="CY38" s="17"/>
    </row>
    <row r="39" spans="1:103" s="1" customFormat="1" ht="14.25" customHeight="1" x14ac:dyDescent="0.35">
      <c r="A39" s="59" t="s">
        <v>33</v>
      </c>
      <c r="B39" s="6" t="s">
        <v>6</v>
      </c>
      <c r="C39" s="87">
        <v>2</v>
      </c>
      <c r="D39" s="69">
        <v>23.03</v>
      </c>
      <c r="E39" s="68">
        <v>6.04</v>
      </c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42">
        <v>1</v>
      </c>
      <c r="AF39" s="42">
        <v>1</v>
      </c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1"/>
      <c r="CY39" s="17"/>
    </row>
    <row r="40" spans="1:103" s="1" customFormat="1" ht="14.25" customHeight="1" x14ac:dyDescent="0.35">
      <c r="A40" s="60"/>
      <c r="B40" s="6" t="s">
        <v>8</v>
      </c>
      <c r="C40" s="87">
        <v>2</v>
      </c>
      <c r="D40" s="69"/>
      <c r="E40" s="68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41">
        <v>1</v>
      </c>
      <c r="AF40" s="41">
        <v>1</v>
      </c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1"/>
      <c r="CY40" s="17"/>
    </row>
    <row r="41" spans="1:103" s="1" customFormat="1" ht="14.25" customHeight="1" x14ac:dyDescent="0.35">
      <c r="A41" s="4" t="s">
        <v>21</v>
      </c>
      <c r="B41" s="5" t="s">
        <v>9</v>
      </c>
      <c r="C41" s="86">
        <f>SUM(C42,C44,C46,C48)</f>
        <v>19.5</v>
      </c>
      <c r="D41" s="96" t="s">
        <v>8</v>
      </c>
      <c r="E41" s="92">
        <f>SUM(C43,C45,C47,C49)</f>
        <v>25</v>
      </c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30"/>
      <c r="CY41" s="17"/>
    </row>
    <row r="42" spans="1:103" s="1" customFormat="1" ht="14.25" customHeight="1" x14ac:dyDescent="0.35">
      <c r="A42" s="59" t="s">
        <v>66</v>
      </c>
      <c r="B42" s="6" t="s">
        <v>6</v>
      </c>
      <c r="C42" s="87">
        <f>SUM(F42:AX42)</f>
        <v>11</v>
      </c>
      <c r="D42" s="61" t="s">
        <v>39</v>
      </c>
      <c r="E42" s="65">
        <v>6.04</v>
      </c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42">
        <v>2</v>
      </c>
      <c r="AD42" s="20"/>
      <c r="AE42" s="20"/>
      <c r="AF42" s="20"/>
      <c r="AG42" s="42">
        <v>1</v>
      </c>
      <c r="AH42" s="20"/>
      <c r="AI42" s="20"/>
      <c r="AJ42" s="20"/>
      <c r="AK42" s="42">
        <v>3</v>
      </c>
      <c r="AL42" s="20"/>
      <c r="AM42" s="42">
        <v>1</v>
      </c>
      <c r="AN42" s="42">
        <v>1</v>
      </c>
      <c r="AO42" s="42">
        <v>2</v>
      </c>
      <c r="AP42" s="42">
        <v>0</v>
      </c>
      <c r="AQ42" s="42">
        <v>0</v>
      </c>
      <c r="AR42" s="20"/>
      <c r="AS42" s="42">
        <v>1</v>
      </c>
      <c r="AT42" s="7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1"/>
      <c r="CY42" s="10"/>
    </row>
    <row r="43" spans="1:103" s="1" customFormat="1" ht="14.25" customHeight="1" x14ac:dyDescent="0.35">
      <c r="A43" s="60"/>
      <c r="B43" s="6" t="s">
        <v>8</v>
      </c>
      <c r="C43" s="87">
        <f t="shared" ref="C43:C49" si="0">SUM(F43:AX43)</f>
        <v>13.5</v>
      </c>
      <c r="D43" s="62"/>
      <c r="E43" s="64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41">
        <v>2</v>
      </c>
      <c r="AD43" s="20"/>
      <c r="AE43" s="20"/>
      <c r="AF43" s="20"/>
      <c r="AG43" s="41">
        <v>1</v>
      </c>
      <c r="AH43" s="20"/>
      <c r="AI43" s="20"/>
      <c r="AJ43" s="20"/>
      <c r="AK43" s="41">
        <v>3</v>
      </c>
      <c r="AL43" s="20"/>
      <c r="AM43" s="41">
        <v>1</v>
      </c>
      <c r="AN43" s="41">
        <v>1</v>
      </c>
      <c r="AO43" s="41">
        <v>3</v>
      </c>
      <c r="AP43" s="41">
        <v>0.5</v>
      </c>
      <c r="AQ43" s="41">
        <v>1</v>
      </c>
      <c r="AR43" s="20"/>
      <c r="AS43" s="41">
        <v>1</v>
      </c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1"/>
      <c r="CY43" s="10"/>
    </row>
    <row r="44" spans="1:103" s="1" customFormat="1" x14ac:dyDescent="0.35">
      <c r="A44" s="59" t="s">
        <v>38</v>
      </c>
      <c r="B44" s="6" t="s">
        <v>6</v>
      </c>
      <c r="C44" s="87">
        <f t="shared" si="0"/>
        <v>5.5</v>
      </c>
      <c r="D44" s="61" t="s">
        <v>39</v>
      </c>
      <c r="E44" s="65">
        <v>6.04</v>
      </c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42">
        <v>1</v>
      </c>
      <c r="AE44" s="20"/>
      <c r="AF44" s="42">
        <v>1</v>
      </c>
      <c r="AG44" s="42">
        <v>1</v>
      </c>
      <c r="AH44" s="42">
        <v>0.5</v>
      </c>
      <c r="AI44" s="20"/>
      <c r="AJ44" s="20"/>
      <c r="AK44" s="20"/>
      <c r="AL44" s="42">
        <v>1</v>
      </c>
      <c r="AM44" s="20"/>
      <c r="AN44" s="20"/>
      <c r="AO44" s="20"/>
      <c r="AP44" s="20"/>
      <c r="AQ44" s="20"/>
      <c r="AR44" s="20"/>
      <c r="AS44" s="20"/>
      <c r="AT44" s="42">
        <v>1</v>
      </c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1"/>
      <c r="CY44" s="10"/>
    </row>
    <row r="45" spans="1:103" s="1" customFormat="1" x14ac:dyDescent="0.35">
      <c r="A45" s="60"/>
      <c r="B45" s="6" t="s">
        <v>8</v>
      </c>
      <c r="C45" s="87">
        <f t="shared" si="0"/>
        <v>6.5</v>
      </c>
      <c r="D45" s="62"/>
      <c r="E45" s="64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41">
        <v>1</v>
      </c>
      <c r="AE45" s="20"/>
      <c r="AF45" s="41">
        <v>2</v>
      </c>
      <c r="AG45" s="41">
        <v>1</v>
      </c>
      <c r="AH45" s="41">
        <v>0.5</v>
      </c>
      <c r="AI45" s="20"/>
      <c r="AJ45" s="20"/>
      <c r="AK45" s="20"/>
      <c r="AL45" s="41">
        <v>1</v>
      </c>
      <c r="AM45" s="20"/>
      <c r="AN45" s="20"/>
      <c r="AO45" s="20"/>
      <c r="AP45" s="20"/>
      <c r="AQ45" s="20"/>
      <c r="AR45" s="20"/>
      <c r="AS45" s="20"/>
      <c r="AT45" s="41">
        <v>1</v>
      </c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1"/>
      <c r="CY45" s="10"/>
    </row>
    <row r="46" spans="1:103" s="1" customFormat="1" x14ac:dyDescent="0.35">
      <c r="A46" s="59" t="s">
        <v>65</v>
      </c>
      <c r="B46" s="6" t="s">
        <v>6</v>
      </c>
      <c r="C46" s="87">
        <f t="shared" si="0"/>
        <v>1</v>
      </c>
      <c r="D46" s="61" t="s">
        <v>39</v>
      </c>
      <c r="E46" s="65">
        <v>6.04</v>
      </c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42">
        <v>1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1"/>
      <c r="CY46" s="10"/>
    </row>
    <row r="47" spans="1:103" s="1" customFormat="1" x14ac:dyDescent="0.35">
      <c r="A47" s="60"/>
      <c r="B47" s="6" t="s">
        <v>8</v>
      </c>
      <c r="C47" s="87">
        <f t="shared" si="0"/>
        <v>1</v>
      </c>
      <c r="D47" s="62"/>
      <c r="E47" s="64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41">
        <v>1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1"/>
      <c r="CY47" s="10"/>
    </row>
    <row r="48" spans="1:103" s="1" customFormat="1" x14ac:dyDescent="0.35">
      <c r="A48" s="59" t="s">
        <v>54</v>
      </c>
      <c r="B48" s="6" t="s">
        <v>6</v>
      </c>
      <c r="C48" s="87">
        <f t="shared" si="0"/>
        <v>2</v>
      </c>
      <c r="D48" s="61" t="s">
        <v>39</v>
      </c>
      <c r="E48" s="65">
        <v>6.04</v>
      </c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42">
        <v>2</v>
      </c>
      <c r="AU48" s="20"/>
      <c r="AV48" s="20"/>
      <c r="AW48" s="20"/>
      <c r="AX48" s="7"/>
      <c r="AY48" s="7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1"/>
      <c r="CY48" s="10"/>
    </row>
    <row r="49" spans="1:103" s="1" customFormat="1" x14ac:dyDescent="0.35">
      <c r="A49" s="60"/>
      <c r="B49" s="6" t="s">
        <v>8</v>
      </c>
      <c r="C49" s="87">
        <f t="shared" si="0"/>
        <v>4</v>
      </c>
      <c r="D49" s="62"/>
      <c r="E49" s="64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41">
        <v>4</v>
      </c>
      <c r="AU49" s="20"/>
      <c r="AV49" s="20"/>
      <c r="AW49" s="20"/>
      <c r="AX49" s="7"/>
      <c r="AY49" s="7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1"/>
      <c r="CY49" s="10"/>
    </row>
    <row r="50" spans="1:103" s="1" customFormat="1" x14ac:dyDescent="0.35">
      <c r="A50" s="5" t="s">
        <v>22</v>
      </c>
      <c r="B50" s="5" t="s">
        <v>9</v>
      </c>
      <c r="C50" s="86">
        <f>SUM(C51,C53,C55)</f>
        <v>10</v>
      </c>
      <c r="D50" s="96" t="s">
        <v>8</v>
      </c>
      <c r="E50" s="92">
        <f>SUM(C52,C54,C56)</f>
        <v>11</v>
      </c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30"/>
      <c r="CY50" s="10"/>
    </row>
    <row r="51" spans="1:103" s="1" customFormat="1" x14ac:dyDescent="0.35">
      <c r="A51" s="59" t="s">
        <v>53</v>
      </c>
      <c r="B51" s="6" t="s">
        <v>6</v>
      </c>
      <c r="C51" s="87">
        <v>3</v>
      </c>
      <c r="D51" s="61" t="s">
        <v>51</v>
      </c>
      <c r="E51" s="65">
        <v>6.04</v>
      </c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42">
        <v>1</v>
      </c>
      <c r="AL51" s="20"/>
      <c r="AM51" s="20"/>
      <c r="AN51" s="20"/>
      <c r="AO51" s="20"/>
      <c r="AP51" s="20"/>
      <c r="AQ51" s="20"/>
      <c r="AR51" s="20"/>
      <c r="AS51" s="42">
        <v>2</v>
      </c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1"/>
      <c r="CY51" s="10"/>
    </row>
    <row r="52" spans="1:103" s="1" customFormat="1" x14ac:dyDescent="0.35">
      <c r="A52" s="60"/>
      <c r="B52" s="6" t="s">
        <v>8</v>
      </c>
      <c r="C52" s="87">
        <v>3</v>
      </c>
      <c r="D52" s="62"/>
      <c r="E52" s="64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41">
        <v>1</v>
      </c>
      <c r="AL52" s="20"/>
      <c r="AM52" s="20"/>
      <c r="AN52" s="20"/>
      <c r="AO52" s="20"/>
      <c r="AP52" s="20"/>
      <c r="AQ52" s="20"/>
      <c r="AR52" s="20"/>
      <c r="AS52" s="41">
        <v>2</v>
      </c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1"/>
      <c r="CY52" s="10"/>
    </row>
    <row r="53" spans="1:103" s="1" customFormat="1" x14ac:dyDescent="0.35">
      <c r="A53" s="59" t="s">
        <v>52</v>
      </c>
      <c r="B53" s="6" t="s">
        <v>6</v>
      </c>
      <c r="C53" s="87">
        <v>6</v>
      </c>
      <c r="D53" s="61" t="s">
        <v>51</v>
      </c>
      <c r="E53" s="65">
        <v>6.04</v>
      </c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42">
        <v>0.5</v>
      </c>
      <c r="AM53" s="20"/>
      <c r="AN53" s="20"/>
      <c r="AO53" s="20"/>
      <c r="AP53" s="20"/>
      <c r="AQ53" s="42">
        <v>2</v>
      </c>
      <c r="AR53" s="42">
        <v>2</v>
      </c>
      <c r="AS53" s="42">
        <v>1</v>
      </c>
      <c r="AT53" s="42">
        <v>0.5</v>
      </c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1"/>
    </row>
    <row r="54" spans="1:103" s="1" customFormat="1" x14ac:dyDescent="0.35">
      <c r="A54" s="60"/>
      <c r="B54" s="6" t="s">
        <v>8</v>
      </c>
      <c r="C54" s="87">
        <v>7</v>
      </c>
      <c r="D54" s="62"/>
      <c r="E54" s="64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41">
        <v>0.5</v>
      </c>
      <c r="AM54" s="20"/>
      <c r="AN54" s="20"/>
      <c r="AO54" s="20"/>
      <c r="AP54" s="20"/>
      <c r="AQ54" s="41">
        <v>2</v>
      </c>
      <c r="AR54" s="41">
        <v>2</v>
      </c>
      <c r="AS54" s="41">
        <v>2</v>
      </c>
      <c r="AT54" s="41">
        <v>0.5</v>
      </c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1"/>
      <c r="CY54" s="10"/>
    </row>
    <row r="55" spans="1:103" s="1" customFormat="1" x14ac:dyDescent="0.35">
      <c r="A55" s="59" t="s">
        <v>40</v>
      </c>
      <c r="B55" s="6" t="s">
        <v>6</v>
      </c>
      <c r="C55" s="87">
        <v>1</v>
      </c>
      <c r="D55" s="61" t="s">
        <v>51</v>
      </c>
      <c r="E55" s="65">
        <v>6.04</v>
      </c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51">
        <v>1</v>
      </c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1"/>
      <c r="CY55" s="10"/>
    </row>
    <row r="56" spans="1:103" s="1" customFormat="1" x14ac:dyDescent="0.35">
      <c r="A56" s="60"/>
      <c r="B56" s="6" t="s">
        <v>8</v>
      </c>
      <c r="C56" s="87">
        <v>1</v>
      </c>
      <c r="D56" s="62"/>
      <c r="E56" s="64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41">
        <v>1</v>
      </c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1"/>
    </row>
    <row r="57" spans="1:103" s="1" customFormat="1" x14ac:dyDescent="0.35">
      <c r="A57" s="4" t="s">
        <v>23</v>
      </c>
      <c r="B57" s="5" t="s">
        <v>9</v>
      </c>
      <c r="C57" s="86">
        <f>SUM(C58,C60,C62)</f>
        <v>8</v>
      </c>
      <c r="D57" s="96" t="s">
        <v>8</v>
      </c>
      <c r="E57" s="92">
        <f>SUM(C59,C61,C63)</f>
        <v>14</v>
      </c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30"/>
      <c r="CY57" s="17"/>
    </row>
    <row r="58" spans="1:103" s="1" customFormat="1" x14ac:dyDescent="0.35">
      <c r="A58" s="70" t="s">
        <v>46</v>
      </c>
      <c r="B58" s="6" t="s">
        <v>6</v>
      </c>
      <c r="C58" s="87">
        <v>4</v>
      </c>
      <c r="D58" s="61" t="s">
        <v>39</v>
      </c>
      <c r="E58" s="68">
        <v>6.04</v>
      </c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42">
        <v>2</v>
      </c>
      <c r="AD58" s="42">
        <v>2</v>
      </c>
      <c r="AE58" s="20"/>
      <c r="AF58" s="42">
        <v>0</v>
      </c>
      <c r="AG58" s="42">
        <v>0</v>
      </c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1"/>
      <c r="CY58" s="17"/>
    </row>
    <row r="59" spans="1:103" s="1" customFormat="1" x14ac:dyDescent="0.35">
      <c r="A59" s="71"/>
      <c r="B59" s="6" t="s">
        <v>8</v>
      </c>
      <c r="C59" s="87">
        <v>10</v>
      </c>
      <c r="D59" s="62"/>
      <c r="E59" s="68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41">
        <v>2</v>
      </c>
      <c r="AD59" s="41">
        <v>2</v>
      </c>
      <c r="AE59" s="20"/>
      <c r="AF59" s="41">
        <v>4</v>
      </c>
      <c r="AG59" s="41">
        <v>2</v>
      </c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1"/>
      <c r="CY59" s="17"/>
    </row>
    <row r="60" spans="1:103" x14ac:dyDescent="0.35">
      <c r="A60" s="70" t="s">
        <v>47</v>
      </c>
      <c r="B60" s="6" t="s">
        <v>6</v>
      </c>
      <c r="C60" s="87">
        <v>2</v>
      </c>
      <c r="D60" s="61" t="s">
        <v>39</v>
      </c>
      <c r="E60" s="68">
        <v>6.04</v>
      </c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42">
        <v>1</v>
      </c>
      <c r="AI60" s="42">
        <v>1</v>
      </c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1"/>
      <c r="CY60" s="17"/>
    </row>
    <row r="61" spans="1:103" x14ac:dyDescent="0.35">
      <c r="A61" s="71"/>
      <c r="B61" s="6" t="s">
        <v>8</v>
      </c>
      <c r="C61" s="87">
        <v>2</v>
      </c>
      <c r="D61" s="62"/>
      <c r="E61" s="68"/>
      <c r="F61" s="19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41">
        <v>1</v>
      </c>
      <c r="AI61" s="41">
        <v>1</v>
      </c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1"/>
      <c r="CY61" s="17"/>
    </row>
    <row r="62" spans="1:103" x14ac:dyDescent="0.35">
      <c r="A62" s="70" t="s">
        <v>48</v>
      </c>
      <c r="B62" s="6" t="s">
        <v>6</v>
      </c>
      <c r="C62" s="87">
        <v>2</v>
      </c>
      <c r="D62" s="61" t="s">
        <v>39</v>
      </c>
      <c r="E62" s="68">
        <v>6.04</v>
      </c>
      <c r="F62" s="19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42">
        <v>1</v>
      </c>
      <c r="AL62" s="20"/>
      <c r="AM62" s="20"/>
      <c r="AN62" s="20"/>
      <c r="AO62" s="42">
        <v>1</v>
      </c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1"/>
      <c r="CY62" s="17"/>
    </row>
    <row r="63" spans="1:103" s="1" customFormat="1" x14ac:dyDescent="0.35">
      <c r="A63" s="71"/>
      <c r="B63" s="6" t="s">
        <v>8</v>
      </c>
      <c r="C63" s="87">
        <v>2</v>
      </c>
      <c r="D63" s="62"/>
      <c r="E63" s="68"/>
      <c r="F63" s="19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41">
        <v>1</v>
      </c>
      <c r="AL63" s="20"/>
      <c r="AM63" s="20"/>
      <c r="AN63" s="20"/>
      <c r="AO63" s="41">
        <v>1</v>
      </c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1"/>
      <c r="CY63" s="17"/>
    </row>
    <row r="64" spans="1:103" s="1" customFormat="1" x14ac:dyDescent="0.35">
      <c r="A64" s="59" t="s">
        <v>54</v>
      </c>
      <c r="B64" s="6" t="s">
        <v>6</v>
      </c>
      <c r="C64" s="87">
        <v>4</v>
      </c>
      <c r="D64" s="61" t="s">
        <v>39</v>
      </c>
      <c r="E64" s="68">
        <v>6.04</v>
      </c>
      <c r="F64" s="19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42">
        <v>1</v>
      </c>
      <c r="AL64" s="20"/>
      <c r="AM64" s="20"/>
      <c r="AN64" s="20"/>
      <c r="AO64" s="42">
        <v>1</v>
      </c>
      <c r="AP64" s="20"/>
      <c r="AQ64" s="20"/>
      <c r="AR64" s="20"/>
      <c r="AS64" s="42">
        <v>1</v>
      </c>
      <c r="AT64" s="42">
        <v>3</v>
      </c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1"/>
      <c r="CY64" s="17"/>
    </row>
    <row r="65" spans="1:103" s="1" customFormat="1" x14ac:dyDescent="0.35">
      <c r="A65" s="60"/>
      <c r="B65" s="6" t="s">
        <v>8</v>
      </c>
      <c r="C65" s="87">
        <v>4</v>
      </c>
      <c r="D65" s="62"/>
      <c r="E65" s="68"/>
      <c r="F65" s="19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41">
        <v>1</v>
      </c>
      <c r="AL65" s="20"/>
      <c r="AM65" s="20"/>
      <c r="AN65" s="20"/>
      <c r="AO65" s="41">
        <v>1</v>
      </c>
      <c r="AP65" s="20"/>
      <c r="AQ65" s="20"/>
      <c r="AR65" s="20"/>
      <c r="AS65" s="41">
        <v>1</v>
      </c>
      <c r="AT65" s="41">
        <v>3</v>
      </c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1"/>
      <c r="CY65" s="17"/>
    </row>
    <row r="66" spans="1:103" s="1" customFormat="1" x14ac:dyDescent="0.35">
      <c r="A66" s="4" t="s">
        <v>24</v>
      </c>
      <c r="B66" s="5" t="s">
        <v>9</v>
      </c>
      <c r="C66" s="86">
        <f>SUM(C67,C69,C71,C73,C75)</f>
        <v>12</v>
      </c>
      <c r="D66" s="96" t="s">
        <v>8</v>
      </c>
      <c r="E66" s="92">
        <f>SUM(C68,C70,C72,C74,C76)</f>
        <v>14</v>
      </c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30"/>
      <c r="CY66" s="17"/>
    </row>
    <row r="67" spans="1:103" s="1" customFormat="1" x14ac:dyDescent="0.35">
      <c r="A67" s="59" t="s">
        <v>41</v>
      </c>
      <c r="B67" s="6" t="s">
        <v>6</v>
      </c>
      <c r="C67" s="87">
        <v>4</v>
      </c>
      <c r="D67" s="69">
        <v>23.03</v>
      </c>
      <c r="E67" s="68">
        <v>6.04</v>
      </c>
      <c r="F67" s="19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42">
        <v>1</v>
      </c>
      <c r="AD67" s="42">
        <v>1</v>
      </c>
      <c r="AE67" s="20"/>
      <c r="AF67" s="42">
        <v>2</v>
      </c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1"/>
      <c r="CY67" s="17"/>
    </row>
    <row r="68" spans="1:103" s="1" customFormat="1" x14ac:dyDescent="0.35">
      <c r="A68" s="60"/>
      <c r="B68" s="6" t="s">
        <v>8</v>
      </c>
      <c r="C68" s="87">
        <v>5</v>
      </c>
      <c r="D68" s="69"/>
      <c r="E68" s="68"/>
      <c r="F68" s="19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41">
        <v>2</v>
      </c>
      <c r="AD68" s="41">
        <v>1</v>
      </c>
      <c r="AE68" s="20"/>
      <c r="AF68" s="41">
        <v>2</v>
      </c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1"/>
      <c r="CY68" s="17"/>
    </row>
    <row r="69" spans="1:103" s="1" customFormat="1" x14ac:dyDescent="0.35">
      <c r="A69" s="59" t="s">
        <v>42</v>
      </c>
      <c r="B69" s="6" t="s">
        <v>6</v>
      </c>
      <c r="C69" s="87">
        <v>2</v>
      </c>
      <c r="D69" s="69">
        <v>23.03</v>
      </c>
      <c r="E69" s="68">
        <v>6.04</v>
      </c>
      <c r="F69" s="19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42">
        <v>2</v>
      </c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1"/>
      <c r="CY69" s="17"/>
    </row>
    <row r="70" spans="1:103" s="1" customFormat="1" x14ac:dyDescent="0.35">
      <c r="A70" s="60"/>
      <c r="B70" s="6" t="s">
        <v>8</v>
      </c>
      <c r="C70" s="87">
        <v>1</v>
      </c>
      <c r="D70" s="69"/>
      <c r="E70" s="68"/>
      <c r="F70" s="19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41">
        <v>1</v>
      </c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1"/>
      <c r="CY70" s="17"/>
    </row>
    <row r="71" spans="1:103" s="1" customFormat="1" x14ac:dyDescent="0.35">
      <c r="A71" s="59" t="s">
        <v>43</v>
      </c>
      <c r="B71" s="6" t="s">
        <v>6</v>
      </c>
      <c r="C71" s="87">
        <v>2</v>
      </c>
      <c r="D71" s="69">
        <v>23.03</v>
      </c>
      <c r="E71" s="68">
        <v>6.04</v>
      </c>
      <c r="F71" s="19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42">
        <v>2</v>
      </c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1"/>
      <c r="CY71" s="17"/>
    </row>
    <row r="72" spans="1:103" s="1" customFormat="1" x14ac:dyDescent="0.35">
      <c r="A72" s="60"/>
      <c r="B72" s="6" t="s">
        <v>8</v>
      </c>
      <c r="C72" s="87">
        <v>2</v>
      </c>
      <c r="D72" s="69"/>
      <c r="E72" s="68"/>
      <c r="F72" s="19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41">
        <v>2</v>
      </c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1"/>
      <c r="CY72" s="17"/>
    </row>
    <row r="73" spans="1:103" x14ac:dyDescent="0.35">
      <c r="A73" s="59" t="s">
        <v>44</v>
      </c>
      <c r="B73" s="6" t="s">
        <v>6</v>
      </c>
      <c r="C73" s="87">
        <v>3</v>
      </c>
      <c r="D73" s="69">
        <v>23.03</v>
      </c>
      <c r="E73" s="68">
        <v>6.04</v>
      </c>
      <c r="F73" s="19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42">
        <v>3</v>
      </c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1"/>
      <c r="CY73" s="17"/>
    </row>
    <row r="74" spans="1:103" x14ac:dyDescent="0.35">
      <c r="A74" s="60"/>
      <c r="B74" s="6" t="s">
        <v>8</v>
      </c>
      <c r="C74" s="87">
        <v>3</v>
      </c>
      <c r="D74" s="69"/>
      <c r="E74" s="68"/>
      <c r="F74" s="19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41">
        <v>3</v>
      </c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1"/>
      <c r="CY74" s="17"/>
    </row>
    <row r="75" spans="1:103" x14ac:dyDescent="0.35">
      <c r="A75" s="59" t="s">
        <v>45</v>
      </c>
      <c r="B75" s="6" t="s">
        <v>6</v>
      </c>
      <c r="C75" s="87">
        <v>1</v>
      </c>
      <c r="D75" s="69">
        <v>23.03</v>
      </c>
      <c r="E75" s="68">
        <v>6.04</v>
      </c>
      <c r="F75" s="19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1"/>
      <c r="CY75" s="17"/>
    </row>
    <row r="76" spans="1:103" x14ac:dyDescent="0.35">
      <c r="A76" s="60"/>
      <c r="B76" s="6" t="s">
        <v>8</v>
      </c>
      <c r="C76" s="87">
        <v>3</v>
      </c>
      <c r="D76" s="69"/>
      <c r="E76" s="68"/>
      <c r="F76" s="19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42">
        <v>1</v>
      </c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1"/>
      <c r="CY76" s="17"/>
    </row>
    <row r="77" spans="1:103" x14ac:dyDescent="0.35">
      <c r="A77" s="14" t="s">
        <v>14</v>
      </c>
      <c r="B77" s="8"/>
      <c r="C77" s="87"/>
      <c r="D77" s="78">
        <v>44292</v>
      </c>
      <c r="E77" s="79"/>
      <c r="F77" s="19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41">
        <v>3</v>
      </c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1"/>
      <c r="CY77" s="17"/>
    </row>
    <row r="78" spans="1:103" x14ac:dyDescent="0.35">
      <c r="A78" s="13" t="s">
        <v>15</v>
      </c>
      <c r="B78" s="9" t="s">
        <v>6</v>
      </c>
      <c r="C78" s="85">
        <f>SUM(C86,C95,C106,C117,C79)</f>
        <v>66</v>
      </c>
      <c r="D78" s="95" t="s">
        <v>8</v>
      </c>
      <c r="E78" s="91">
        <f>SUM(E86,E95,E106,E117,E79)</f>
        <v>84</v>
      </c>
      <c r="F78" s="32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4"/>
      <c r="CY78" s="17"/>
    </row>
    <row r="79" spans="1:103" x14ac:dyDescent="0.35">
      <c r="A79" s="4" t="s">
        <v>20</v>
      </c>
      <c r="B79" s="5" t="s">
        <v>9</v>
      </c>
      <c r="C79" s="86">
        <f>SUM(C82,C84,C80)</f>
        <v>6</v>
      </c>
      <c r="D79" s="96" t="s">
        <v>8</v>
      </c>
      <c r="E79" s="92">
        <f>SUM(C81,C83,C85)</f>
        <v>6</v>
      </c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30"/>
      <c r="CY79" s="17"/>
    </row>
    <row r="80" spans="1:103" x14ac:dyDescent="0.35">
      <c r="A80" s="59" t="s">
        <v>62</v>
      </c>
      <c r="B80" s="6" t="s">
        <v>6</v>
      </c>
      <c r="C80" s="87">
        <v>3</v>
      </c>
      <c r="D80" s="61">
        <v>6.04</v>
      </c>
      <c r="E80" s="63">
        <v>4.05</v>
      </c>
      <c r="F80" s="19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42">
        <v>1</v>
      </c>
      <c r="BE80" s="20"/>
      <c r="BF80" s="42">
        <v>1</v>
      </c>
      <c r="BG80" s="20"/>
      <c r="BH80" s="20"/>
      <c r="BI80" s="42">
        <v>1</v>
      </c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1"/>
      <c r="CY80" s="17"/>
    </row>
    <row r="81" spans="1:103" x14ac:dyDescent="0.35">
      <c r="A81" s="60"/>
      <c r="B81" s="6" t="s">
        <v>8</v>
      </c>
      <c r="C81" s="87">
        <v>4</v>
      </c>
      <c r="D81" s="62"/>
      <c r="E81" s="64"/>
      <c r="F81" s="19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41">
        <v>1</v>
      </c>
      <c r="BE81" s="20"/>
      <c r="BF81" s="41">
        <v>2</v>
      </c>
      <c r="BG81" s="20"/>
      <c r="BH81" s="20"/>
      <c r="BI81" s="41">
        <v>2</v>
      </c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1"/>
      <c r="CY81" s="17"/>
    </row>
    <row r="82" spans="1:103" x14ac:dyDescent="0.35">
      <c r="A82" s="59" t="s">
        <v>61</v>
      </c>
      <c r="B82" s="6" t="s">
        <v>6</v>
      </c>
      <c r="C82" s="87">
        <v>1</v>
      </c>
      <c r="D82" s="61">
        <v>6.04</v>
      </c>
      <c r="E82" s="68">
        <v>4.05</v>
      </c>
      <c r="F82" s="19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42">
        <v>1</v>
      </c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1"/>
      <c r="CY82" s="17"/>
    </row>
    <row r="83" spans="1:103" x14ac:dyDescent="0.35">
      <c r="A83" s="60"/>
      <c r="B83" s="6" t="s">
        <v>8</v>
      </c>
      <c r="C83" s="87">
        <v>1</v>
      </c>
      <c r="D83" s="62"/>
      <c r="E83" s="68"/>
      <c r="F83" s="19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41">
        <v>1</v>
      </c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1"/>
      <c r="CY83" s="17"/>
    </row>
    <row r="84" spans="1:103" x14ac:dyDescent="0.35">
      <c r="A84" s="59" t="s">
        <v>60</v>
      </c>
      <c r="B84" s="6" t="s">
        <v>6</v>
      </c>
      <c r="C84" s="87">
        <v>2</v>
      </c>
      <c r="D84" s="61">
        <v>6.04</v>
      </c>
      <c r="E84" s="63">
        <v>4.05</v>
      </c>
      <c r="F84" s="19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42">
        <v>2</v>
      </c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1"/>
      <c r="CY84" s="17"/>
    </row>
    <row r="85" spans="1:103" x14ac:dyDescent="0.35">
      <c r="A85" s="60"/>
      <c r="B85" s="6" t="s">
        <v>8</v>
      </c>
      <c r="C85" s="87">
        <v>1</v>
      </c>
      <c r="D85" s="62"/>
      <c r="E85" s="64"/>
      <c r="F85" s="19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41">
        <v>1</v>
      </c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1"/>
      <c r="CY85" s="17"/>
    </row>
    <row r="86" spans="1:103" x14ac:dyDescent="0.35">
      <c r="A86" s="4" t="s">
        <v>21</v>
      </c>
      <c r="B86" s="5" t="s">
        <v>9</v>
      </c>
      <c r="C86" s="86">
        <f>SUM(C87,C89,C91,C93)</f>
        <v>20</v>
      </c>
      <c r="D86" s="97" t="s">
        <v>8</v>
      </c>
      <c r="E86" s="92">
        <f>SUM(C88,C90,C92,C94)</f>
        <v>27</v>
      </c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30"/>
      <c r="CY86" s="17"/>
    </row>
    <row r="87" spans="1:103" s="1" customFormat="1" x14ac:dyDescent="0.35">
      <c r="A87" s="59" t="s">
        <v>54</v>
      </c>
      <c r="B87" s="6" t="s">
        <v>6</v>
      </c>
      <c r="C87" s="56">
        <f t="shared" ref="C87:C94" si="1">SUM(F87:CX87)</f>
        <v>9</v>
      </c>
      <c r="D87" s="82">
        <v>6.04</v>
      </c>
      <c r="E87" s="83">
        <v>4.05</v>
      </c>
      <c r="F87" s="54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42">
        <v>2</v>
      </c>
      <c r="AY87" s="42">
        <v>2</v>
      </c>
      <c r="AZ87" s="42">
        <v>1</v>
      </c>
      <c r="BA87" s="42">
        <v>1</v>
      </c>
      <c r="BB87" s="52"/>
      <c r="BC87" s="52"/>
      <c r="BD87" s="52"/>
      <c r="BE87" s="52"/>
      <c r="BF87" s="52"/>
      <c r="BG87" s="52"/>
      <c r="BH87" s="52"/>
      <c r="BI87" s="52"/>
      <c r="BJ87" s="42">
        <v>0</v>
      </c>
      <c r="BK87" s="52"/>
      <c r="BL87" s="52"/>
      <c r="BM87" s="52"/>
      <c r="BN87" s="52"/>
      <c r="BO87" s="52"/>
      <c r="BP87" s="52"/>
      <c r="BQ87" s="52"/>
      <c r="BR87" s="52"/>
      <c r="BS87" s="52"/>
      <c r="BT87" s="42">
        <v>1</v>
      </c>
      <c r="BU87" s="42">
        <v>1</v>
      </c>
      <c r="BV87" s="42">
        <v>1</v>
      </c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3"/>
      <c r="CY87" s="17"/>
    </row>
    <row r="88" spans="1:103" s="1" customFormat="1" x14ac:dyDescent="0.35">
      <c r="A88" s="60"/>
      <c r="B88" s="6" t="s">
        <v>8</v>
      </c>
      <c r="C88" s="56">
        <f t="shared" si="1"/>
        <v>12</v>
      </c>
      <c r="D88" s="82"/>
      <c r="E88" s="83"/>
      <c r="F88" s="54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41">
        <v>2</v>
      </c>
      <c r="AY88" s="41">
        <v>2</v>
      </c>
      <c r="AZ88" s="41">
        <v>2</v>
      </c>
      <c r="BA88" s="41">
        <v>1</v>
      </c>
      <c r="BB88" s="52"/>
      <c r="BC88" s="52"/>
      <c r="BD88" s="52"/>
      <c r="BE88" s="52"/>
      <c r="BF88" s="52"/>
      <c r="BG88" s="52"/>
      <c r="BH88" s="52"/>
      <c r="BI88" s="52"/>
      <c r="BJ88" s="41">
        <v>2</v>
      </c>
      <c r="BK88" s="52"/>
      <c r="BL88" s="52"/>
      <c r="BM88" s="52"/>
      <c r="BN88" s="52"/>
      <c r="BO88" s="52"/>
      <c r="BP88" s="52"/>
      <c r="BQ88" s="52"/>
      <c r="BR88" s="52"/>
      <c r="BS88" s="52"/>
      <c r="BT88" s="41">
        <v>1</v>
      </c>
      <c r="BU88" s="41">
        <v>1</v>
      </c>
      <c r="BV88" s="41">
        <v>1</v>
      </c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3"/>
      <c r="CY88" s="17"/>
    </row>
    <row r="89" spans="1:103" s="1" customFormat="1" x14ac:dyDescent="0.35">
      <c r="A89" s="59" t="s">
        <v>63</v>
      </c>
      <c r="B89" s="6" t="s">
        <v>6</v>
      </c>
      <c r="C89" s="56">
        <f t="shared" si="1"/>
        <v>9</v>
      </c>
      <c r="D89" s="82">
        <v>6.04</v>
      </c>
      <c r="E89" s="83">
        <v>4.05</v>
      </c>
      <c r="F89" s="54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42">
        <v>2</v>
      </c>
      <c r="BD89" s="42">
        <v>2</v>
      </c>
      <c r="BE89" s="52"/>
      <c r="BF89" s="52"/>
      <c r="BG89" s="52"/>
      <c r="BH89" s="52"/>
      <c r="BI89" s="42">
        <v>1</v>
      </c>
      <c r="BJ89" s="42">
        <v>3</v>
      </c>
      <c r="BK89" s="52"/>
      <c r="BL89" s="42">
        <v>1</v>
      </c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3"/>
      <c r="CY89" s="17"/>
    </row>
    <row r="90" spans="1:103" s="1" customFormat="1" x14ac:dyDescent="0.35">
      <c r="A90" s="60"/>
      <c r="B90" s="6" t="s">
        <v>8</v>
      </c>
      <c r="C90" s="56">
        <f t="shared" si="1"/>
        <v>12</v>
      </c>
      <c r="D90" s="82"/>
      <c r="E90" s="83"/>
      <c r="F90" s="54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41">
        <v>3</v>
      </c>
      <c r="BD90" s="41">
        <v>3</v>
      </c>
      <c r="BE90" s="52"/>
      <c r="BF90" s="52"/>
      <c r="BG90" s="52"/>
      <c r="BH90" s="52"/>
      <c r="BI90" s="41">
        <v>2</v>
      </c>
      <c r="BJ90" s="41">
        <v>3</v>
      </c>
      <c r="BK90" s="52"/>
      <c r="BL90" s="41">
        <v>1</v>
      </c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3"/>
      <c r="CY90" s="17"/>
    </row>
    <row r="91" spans="1:103" s="1" customFormat="1" x14ac:dyDescent="0.35">
      <c r="A91" s="59" t="s">
        <v>64</v>
      </c>
      <c r="B91" s="6" t="s">
        <v>6</v>
      </c>
      <c r="C91" s="56">
        <f t="shared" si="1"/>
        <v>0</v>
      </c>
      <c r="D91" s="82">
        <v>6.04</v>
      </c>
      <c r="E91" s="83">
        <v>4.05</v>
      </c>
      <c r="F91" s="54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42">
        <v>0</v>
      </c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3"/>
      <c r="CY91" s="17"/>
    </row>
    <row r="92" spans="1:103" x14ac:dyDescent="0.35">
      <c r="A92" s="60"/>
      <c r="B92" s="6" t="s">
        <v>8</v>
      </c>
      <c r="C92" s="56">
        <f t="shared" si="1"/>
        <v>1</v>
      </c>
      <c r="D92" s="82"/>
      <c r="E92" s="83"/>
      <c r="F92" s="54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41">
        <v>1</v>
      </c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3"/>
      <c r="CY92" s="17"/>
    </row>
    <row r="93" spans="1:103" s="1" customFormat="1" x14ac:dyDescent="0.35">
      <c r="A93" s="59" t="s">
        <v>52</v>
      </c>
      <c r="B93" s="6" t="s">
        <v>6</v>
      </c>
      <c r="C93" s="56">
        <f t="shared" si="1"/>
        <v>2</v>
      </c>
      <c r="D93" s="82">
        <v>6.04</v>
      </c>
      <c r="E93" s="83">
        <v>4.05</v>
      </c>
      <c r="F93" s="54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42">
        <v>2</v>
      </c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3"/>
      <c r="CY93" s="17"/>
    </row>
    <row r="94" spans="1:103" s="1" customFormat="1" x14ac:dyDescent="0.35">
      <c r="A94" s="60"/>
      <c r="B94" s="6" t="s">
        <v>8</v>
      </c>
      <c r="C94" s="56">
        <f t="shared" si="1"/>
        <v>2</v>
      </c>
      <c r="D94" s="82"/>
      <c r="E94" s="83"/>
      <c r="F94" s="54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41">
        <v>2</v>
      </c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3"/>
      <c r="CY94" s="17"/>
    </row>
    <row r="95" spans="1:103" x14ac:dyDescent="0.35">
      <c r="A95" s="4" t="s">
        <v>22</v>
      </c>
      <c r="B95" s="5" t="s">
        <v>9</v>
      </c>
      <c r="C95" s="86">
        <v>17.5</v>
      </c>
      <c r="D95" s="98" t="s">
        <v>8</v>
      </c>
      <c r="E95" s="92">
        <v>22</v>
      </c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30"/>
      <c r="CY95" s="17"/>
    </row>
    <row r="96" spans="1:103" s="1" customFormat="1" x14ac:dyDescent="0.35">
      <c r="A96" s="59" t="s">
        <v>71</v>
      </c>
      <c r="B96" s="6" t="s">
        <v>6</v>
      </c>
      <c r="C96" s="87">
        <v>4</v>
      </c>
      <c r="D96" s="61">
        <v>6.04</v>
      </c>
      <c r="E96" s="65">
        <v>4.05</v>
      </c>
      <c r="F96" s="19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42">
        <v>1</v>
      </c>
      <c r="BT96" s="20"/>
      <c r="BU96" s="42">
        <v>3</v>
      </c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1"/>
      <c r="CY96" s="10"/>
    </row>
    <row r="97" spans="1:103" s="1" customFormat="1" x14ac:dyDescent="0.35">
      <c r="A97" s="60"/>
      <c r="B97" s="6" t="s">
        <v>8</v>
      </c>
      <c r="C97" s="87">
        <v>5</v>
      </c>
      <c r="D97" s="62"/>
      <c r="E97" s="63"/>
      <c r="F97" s="19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41">
        <v>2</v>
      </c>
      <c r="BT97" s="20"/>
      <c r="BU97" s="41">
        <v>3</v>
      </c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1"/>
      <c r="CY97" s="10"/>
    </row>
    <row r="98" spans="1:103" s="1" customFormat="1" x14ac:dyDescent="0.35">
      <c r="A98" s="59" t="s">
        <v>52</v>
      </c>
      <c r="B98" s="6" t="s">
        <v>6</v>
      </c>
      <c r="C98" s="87">
        <v>5</v>
      </c>
      <c r="D98" s="61">
        <v>6.04</v>
      </c>
      <c r="E98" s="63">
        <v>4.05</v>
      </c>
      <c r="F98" s="19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42">
        <v>1</v>
      </c>
      <c r="BF98" s="20"/>
      <c r="BG98" s="20"/>
      <c r="BH98" s="20"/>
      <c r="BI98" s="20"/>
      <c r="BJ98" s="20"/>
      <c r="BK98" s="20"/>
      <c r="BL98" s="42">
        <v>3</v>
      </c>
      <c r="BM98" s="42">
        <v>0.5</v>
      </c>
      <c r="BN98" s="42">
        <v>0.5</v>
      </c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1"/>
      <c r="CY98" s="10"/>
    </row>
    <row r="99" spans="1:103" s="1" customFormat="1" x14ac:dyDescent="0.35">
      <c r="A99" s="60"/>
      <c r="B99" s="6" t="s">
        <v>8</v>
      </c>
      <c r="C99" s="87">
        <v>7</v>
      </c>
      <c r="D99" s="62"/>
      <c r="E99" s="63"/>
      <c r="F99" s="19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41">
        <v>2</v>
      </c>
      <c r="BF99" s="20"/>
      <c r="BG99" s="20"/>
      <c r="BH99" s="20"/>
      <c r="BI99" s="20"/>
      <c r="BJ99" s="20"/>
      <c r="BK99" s="20"/>
      <c r="BL99" s="41">
        <v>4</v>
      </c>
      <c r="BM99" s="41">
        <v>0.5</v>
      </c>
      <c r="BN99" s="41">
        <v>0.5</v>
      </c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1"/>
      <c r="CY99" s="10"/>
    </row>
    <row r="100" spans="1:103" s="1" customFormat="1" x14ac:dyDescent="0.35">
      <c r="A100" s="59" t="s">
        <v>72</v>
      </c>
      <c r="B100" s="6" t="s">
        <v>6</v>
      </c>
      <c r="C100" s="87">
        <v>2</v>
      </c>
      <c r="D100" s="61">
        <v>6.04</v>
      </c>
      <c r="E100" s="63">
        <v>4.05</v>
      </c>
      <c r="F100" s="19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42">
        <v>1</v>
      </c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42">
        <v>0.5</v>
      </c>
      <c r="BN100" s="42">
        <v>0.5</v>
      </c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1"/>
      <c r="CY100" s="10"/>
    </row>
    <row r="101" spans="1:103" s="1" customFormat="1" x14ac:dyDescent="0.35">
      <c r="A101" s="60"/>
      <c r="B101" s="6" t="s">
        <v>8</v>
      </c>
      <c r="C101" s="87">
        <v>2</v>
      </c>
      <c r="D101" s="62"/>
      <c r="E101" s="63"/>
      <c r="F101" s="19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41">
        <v>1</v>
      </c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41">
        <v>0.5</v>
      </c>
      <c r="BN101" s="41">
        <v>0.5</v>
      </c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1"/>
      <c r="CY101" s="10"/>
    </row>
    <row r="102" spans="1:103" s="1" customFormat="1" x14ac:dyDescent="0.35">
      <c r="A102" s="59" t="s">
        <v>73</v>
      </c>
      <c r="B102" s="6" t="s">
        <v>6</v>
      </c>
      <c r="C102" s="87">
        <v>6</v>
      </c>
      <c r="D102" s="61">
        <v>6.04</v>
      </c>
      <c r="E102" s="63">
        <v>4.05</v>
      </c>
      <c r="F102" s="19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42">
        <v>1.5</v>
      </c>
      <c r="BQ102" s="20"/>
      <c r="BR102" s="20"/>
      <c r="BS102" s="20"/>
      <c r="BT102" s="20"/>
      <c r="BU102" s="20"/>
      <c r="BV102" s="42">
        <v>3</v>
      </c>
      <c r="BW102" s="42">
        <v>1.5</v>
      </c>
      <c r="BX102" s="58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1"/>
      <c r="CY102" s="10"/>
    </row>
    <row r="103" spans="1:103" s="1" customFormat="1" x14ac:dyDescent="0.35">
      <c r="A103" s="60"/>
      <c r="B103" s="6" t="s">
        <v>8</v>
      </c>
      <c r="C103" s="87">
        <v>7.5</v>
      </c>
      <c r="D103" s="62"/>
      <c r="E103" s="64"/>
      <c r="F103" s="19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41">
        <v>2</v>
      </c>
      <c r="BQ103" s="20"/>
      <c r="BR103" s="20"/>
      <c r="BS103" s="20"/>
      <c r="BT103" s="20"/>
      <c r="BU103" s="20"/>
      <c r="BV103" s="41">
        <v>3.5</v>
      </c>
      <c r="BW103" s="41">
        <v>2</v>
      </c>
      <c r="BX103" s="58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1"/>
      <c r="CY103" s="10"/>
    </row>
    <row r="104" spans="1:103" s="1" customFormat="1" x14ac:dyDescent="0.35">
      <c r="A104" s="59" t="s">
        <v>74</v>
      </c>
      <c r="B104" s="6" t="s">
        <v>6</v>
      </c>
      <c r="C104" s="87">
        <v>0.5</v>
      </c>
      <c r="D104" s="61">
        <v>6.04</v>
      </c>
      <c r="E104" s="65">
        <v>4.05</v>
      </c>
      <c r="F104" s="19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42">
        <v>0.5</v>
      </c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1"/>
      <c r="CY104" s="17"/>
    </row>
    <row r="105" spans="1:103" s="1" customFormat="1" x14ac:dyDescent="0.35">
      <c r="A105" s="60"/>
      <c r="B105" s="6" t="s">
        <v>8</v>
      </c>
      <c r="C105" s="87">
        <v>0.5</v>
      </c>
      <c r="D105" s="62"/>
      <c r="E105" s="64"/>
      <c r="F105" s="19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41">
        <v>0.5</v>
      </c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1"/>
      <c r="CY105" s="17"/>
    </row>
    <row r="106" spans="1:103" s="1" customFormat="1" x14ac:dyDescent="0.35">
      <c r="A106" s="4" t="s">
        <v>23</v>
      </c>
      <c r="B106" s="5" t="s">
        <v>9</v>
      </c>
      <c r="C106" s="86">
        <f>SUM(C109,C111,C113,C115,C107)</f>
        <v>11.5</v>
      </c>
      <c r="D106" s="96" t="s">
        <v>8</v>
      </c>
      <c r="E106" s="92">
        <f>SUM(C108,C110,C112,C114,C116)</f>
        <v>14</v>
      </c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30"/>
      <c r="CY106" s="17"/>
    </row>
    <row r="107" spans="1:103" s="1" customFormat="1" x14ac:dyDescent="0.35">
      <c r="A107" s="59" t="s">
        <v>55</v>
      </c>
      <c r="B107" s="6" t="s">
        <v>6</v>
      </c>
      <c r="C107" s="87">
        <v>2</v>
      </c>
      <c r="D107" s="61">
        <v>6.04</v>
      </c>
      <c r="E107" s="65">
        <v>4.05</v>
      </c>
      <c r="F107" s="19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42">
        <v>2</v>
      </c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1"/>
      <c r="CY107" s="17"/>
    </row>
    <row r="108" spans="1:103" s="1" customFormat="1" x14ac:dyDescent="0.35">
      <c r="A108" s="60"/>
      <c r="B108" s="6" t="s">
        <v>8</v>
      </c>
      <c r="C108" s="87">
        <f>SUM(F108:BX108)</f>
        <v>2</v>
      </c>
      <c r="D108" s="62"/>
      <c r="E108" s="63"/>
      <c r="F108" s="19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41">
        <v>2</v>
      </c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1"/>
      <c r="CY108" s="17"/>
    </row>
    <row r="109" spans="1:103" s="1" customFormat="1" x14ac:dyDescent="0.35">
      <c r="A109" s="59" t="s">
        <v>69</v>
      </c>
      <c r="B109" s="6" t="s">
        <v>6</v>
      </c>
      <c r="C109" s="87">
        <v>3</v>
      </c>
      <c r="D109" s="61">
        <v>6.04</v>
      </c>
      <c r="E109" s="63">
        <v>4.05</v>
      </c>
      <c r="F109" s="19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42">
        <v>0.5</v>
      </c>
      <c r="BG109" s="20"/>
      <c r="BH109" s="20"/>
      <c r="BI109" s="20"/>
      <c r="BJ109" s="20"/>
      <c r="BK109" s="20"/>
      <c r="BL109" s="20"/>
      <c r="BM109" s="20"/>
      <c r="BN109" s="20"/>
      <c r="BO109" s="42">
        <v>2</v>
      </c>
      <c r="BP109" s="42">
        <v>0.5</v>
      </c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1"/>
      <c r="CY109" s="10"/>
    </row>
    <row r="110" spans="1:103" s="1" customFormat="1" x14ac:dyDescent="0.35">
      <c r="A110" s="60"/>
      <c r="B110" s="6" t="s">
        <v>8</v>
      </c>
      <c r="C110" s="87">
        <v>4.5</v>
      </c>
      <c r="D110" s="62"/>
      <c r="E110" s="63"/>
      <c r="F110" s="1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41">
        <v>0.5</v>
      </c>
      <c r="BG110" s="20"/>
      <c r="BH110" s="20"/>
      <c r="BI110" s="20"/>
      <c r="BJ110" s="20"/>
      <c r="BK110" s="20"/>
      <c r="BL110" s="20"/>
      <c r="BM110" s="20"/>
      <c r="BN110" s="20"/>
      <c r="BO110" s="41">
        <v>2</v>
      </c>
      <c r="BP110" s="41">
        <v>2</v>
      </c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1"/>
      <c r="CY110" s="10"/>
    </row>
    <row r="111" spans="1:103" s="1" customFormat="1" x14ac:dyDescent="0.35">
      <c r="A111" s="59" t="s">
        <v>56</v>
      </c>
      <c r="B111" s="6" t="s">
        <v>6</v>
      </c>
      <c r="C111" s="87">
        <v>2</v>
      </c>
      <c r="D111" s="61">
        <v>6.04</v>
      </c>
      <c r="E111" s="81">
        <v>4.05</v>
      </c>
      <c r="F111" s="19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42">
        <v>0.5</v>
      </c>
      <c r="BG111" s="20"/>
      <c r="BH111" s="20"/>
      <c r="BI111" s="20"/>
      <c r="BJ111" s="20"/>
      <c r="BK111" s="42">
        <v>1</v>
      </c>
      <c r="BL111" s="42">
        <v>1</v>
      </c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1"/>
      <c r="CY111" s="10"/>
    </row>
    <row r="112" spans="1:103" s="1" customFormat="1" x14ac:dyDescent="0.35">
      <c r="A112" s="60"/>
      <c r="B112" s="6" t="s">
        <v>8</v>
      </c>
      <c r="C112" s="87">
        <v>2</v>
      </c>
      <c r="D112" s="62"/>
      <c r="E112" s="81"/>
      <c r="F112" s="19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41">
        <v>0.5</v>
      </c>
      <c r="BG112" s="20"/>
      <c r="BH112" s="20"/>
      <c r="BI112" s="20"/>
      <c r="BJ112" s="20"/>
      <c r="BK112" s="41">
        <v>1</v>
      </c>
      <c r="BL112" s="41">
        <v>1</v>
      </c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1"/>
      <c r="CY112" s="10"/>
    </row>
    <row r="113" spans="1:103" s="1" customFormat="1" x14ac:dyDescent="0.35">
      <c r="A113" s="59" t="s">
        <v>62</v>
      </c>
      <c r="B113" s="6" t="s">
        <v>6</v>
      </c>
      <c r="C113" s="87">
        <v>3</v>
      </c>
      <c r="D113" s="61">
        <v>6.04</v>
      </c>
      <c r="E113" s="81">
        <v>4.05</v>
      </c>
      <c r="F113" s="19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42">
        <v>0.5</v>
      </c>
      <c r="BN113" s="20"/>
      <c r="BO113" s="42">
        <v>0.5</v>
      </c>
      <c r="BP113" s="20"/>
      <c r="BQ113" s="20"/>
      <c r="BR113" s="20"/>
      <c r="BS113" s="20"/>
      <c r="BT113" s="42">
        <v>1</v>
      </c>
      <c r="BU113" s="20"/>
      <c r="BV113" s="42">
        <v>1</v>
      </c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1"/>
      <c r="CY113" s="10"/>
    </row>
    <row r="114" spans="1:103" s="1" customFormat="1" x14ac:dyDescent="0.35">
      <c r="A114" s="60"/>
      <c r="B114" s="6" t="s">
        <v>8</v>
      </c>
      <c r="C114" s="87">
        <v>3.5</v>
      </c>
      <c r="D114" s="62"/>
      <c r="E114" s="81"/>
      <c r="F114" s="19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41">
        <v>0.5</v>
      </c>
      <c r="BN114" s="20"/>
      <c r="BO114" s="41">
        <v>1</v>
      </c>
      <c r="BP114" s="20"/>
      <c r="BQ114" s="20"/>
      <c r="BR114" s="20"/>
      <c r="BS114" s="20"/>
      <c r="BT114" s="41">
        <v>1</v>
      </c>
      <c r="BU114" s="20"/>
      <c r="BV114" s="41">
        <v>1</v>
      </c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1"/>
      <c r="CY114" s="10"/>
    </row>
    <row r="115" spans="1:103" s="1" customFormat="1" x14ac:dyDescent="0.35">
      <c r="A115" s="59" t="s">
        <v>70</v>
      </c>
      <c r="B115" s="6" t="s">
        <v>6</v>
      </c>
      <c r="C115" s="87">
        <v>1.5</v>
      </c>
      <c r="D115" s="61">
        <v>6.04</v>
      </c>
      <c r="E115" s="68">
        <v>4.05</v>
      </c>
      <c r="F115" s="19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42">
        <v>0.5</v>
      </c>
      <c r="BU115" s="20"/>
      <c r="BV115" s="42">
        <v>1</v>
      </c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1"/>
      <c r="CY115" s="17"/>
    </row>
    <row r="116" spans="1:103" s="1" customFormat="1" x14ac:dyDescent="0.35">
      <c r="A116" s="60"/>
      <c r="B116" s="6" t="s">
        <v>8</v>
      </c>
      <c r="C116" s="87">
        <v>2</v>
      </c>
      <c r="D116" s="62"/>
      <c r="E116" s="68"/>
      <c r="F116" s="19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41">
        <v>1</v>
      </c>
      <c r="BU116" s="20"/>
      <c r="BV116" s="41">
        <v>1</v>
      </c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1"/>
      <c r="CY116" s="17"/>
    </row>
    <row r="117" spans="1:103" s="1" customFormat="1" x14ac:dyDescent="0.35">
      <c r="A117" s="4" t="s">
        <v>24</v>
      </c>
      <c r="B117" s="5" t="s">
        <v>9</v>
      </c>
      <c r="C117" s="86">
        <f>SUM(C120,C122,C124,C126,C118)</f>
        <v>11</v>
      </c>
      <c r="D117" s="96" t="s">
        <v>8</v>
      </c>
      <c r="E117" s="92">
        <f>SUM(C119,C121,C123,C125,C127)</f>
        <v>15</v>
      </c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30"/>
      <c r="CY117" s="17"/>
    </row>
    <row r="118" spans="1:103" s="1" customFormat="1" x14ac:dyDescent="0.35">
      <c r="A118" s="59" t="s">
        <v>57</v>
      </c>
      <c r="B118" s="6" t="s">
        <v>6</v>
      </c>
      <c r="C118" s="87">
        <v>6</v>
      </c>
      <c r="D118" s="61">
        <v>6.04</v>
      </c>
      <c r="E118" s="68">
        <v>4.05</v>
      </c>
      <c r="F118" s="19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42">
        <v>6</v>
      </c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1"/>
      <c r="CY118" s="17"/>
    </row>
    <row r="119" spans="1:103" s="1" customFormat="1" x14ac:dyDescent="0.35">
      <c r="A119" s="60"/>
      <c r="B119" s="6" t="s">
        <v>8</v>
      </c>
      <c r="C119" s="87">
        <v>5</v>
      </c>
      <c r="D119" s="62"/>
      <c r="E119" s="68"/>
      <c r="F119" s="19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41">
        <v>5</v>
      </c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1"/>
      <c r="CY119" s="17"/>
    </row>
    <row r="120" spans="1:103" s="1" customFormat="1" x14ac:dyDescent="0.35">
      <c r="A120" s="59" t="s">
        <v>56</v>
      </c>
      <c r="B120" s="6" t="s">
        <v>6</v>
      </c>
      <c r="C120" s="87">
        <v>1</v>
      </c>
      <c r="D120" s="61">
        <v>6.04</v>
      </c>
      <c r="E120" s="68">
        <v>4.05</v>
      </c>
      <c r="F120" s="19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42">
        <v>1</v>
      </c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1"/>
      <c r="CY120" s="17"/>
    </row>
    <row r="121" spans="1:103" s="1" customFormat="1" x14ac:dyDescent="0.35">
      <c r="A121" s="60"/>
      <c r="B121" s="6" t="s">
        <v>8</v>
      </c>
      <c r="C121" s="87">
        <v>3</v>
      </c>
      <c r="D121" s="62"/>
      <c r="E121" s="68"/>
      <c r="F121" s="19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41">
        <v>3</v>
      </c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1"/>
      <c r="CY121" s="17"/>
    </row>
    <row r="122" spans="1:103" s="1" customFormat="1" x14ac:dyDescent="0.35">
      <c r="A122" s="59" t="s">
        <v>58</v>
      </c>
      <c r="B122" s="6" t="s">
        <v>6</v>
      </c>
      <c r="C122" s="87">
        <v>1.5</v>
      </c>
      <c r="D122" s="61">
        <v>6.04</v>
      </c>
      <c r="E122" s="68">
        <v>4.05</v>
      </c>
      <c r="F122" s="19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E122" s="20"/>
      <c r="BF122" s="20"/>
      <c r="BG122" s="20"/>
      <c r="BH122" s="42">
        <v>0.5</v>
      </c>
      <c r="BI122" s="20"/>
      <c r="BJ122" s="20"/>
      <c r="BK122" s="20"/>
      <c r="BL122" s="20"/>
      <c r="BM122" s="20"/>
      <c r="BN122" s="20"/>
      <c r="BO122" s="42">
        <v>0.5</v>
      </c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1"/>
      <c r="CY122" s="17"/>
    </row>
    <row r="123" spans="1:103" s="1" customFormat="1" x14ac:dyDescent="0.35">
      <c r="A123" s="60"/>
      <c r="B123" s="6" t="s">
        <v>8</v>
      </c>
      <c r="C123" s="87">
        <v>1.5</v>
      </c>
      <c r="D123" s="62"/>
      <c r="E123" s="68"/>
      <c r="F123" s="19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41">
        <v>0.5</v>
      </c>
      <c r="BI123" s="20"/>
      <c r="BJ123" s="20"/>
      <c r="BK123" s="20"/>
      <c r="BL123" s="20"/>
      <c r="BM123" s="20"/>
      <c r="BN123" s="20"/>
      <c r="BO123" s="41">
        <v>0.5</v>
      </c>
      <c r="BP123" s="20"/>
      <c r="BQ123" s="20"/>
      <c r="BR123" s="20"/>
      <c r="BS123" s="20"/>
      <c r="BT123" s="20"/>
      <c r="BU123" s="20"/>
      <c r="BV123" s="42">
        <v>0.5</v>
      </c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1"/>
      <c r="CY123" s="17"/>
    </row>
    <row r="124" spans="1:103" x14ac:dyDescent="0.35">
      <c r="A124" s="59" t="s">
        <v>59</v>
      </c>
      <c r="B124" s="6" t="s">
        <v>6</v>
      </c>
      <c r="C124" s="87">
        <v>2</v>
      </c>
      <c r="D124" s="61">
        <v>6.04</v>
      </c>
      <c r="E124" s="68">
        <v>4.05</v>
      </c>
      <c r="F124" s="19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42">
        <v>2</v>
      </c>
      <c r="BM124" s="20"/>
      <c r="BN124" s="20"/>
      <c r="BO124" s="20"/>
      <c r="BP124" s="20"/>
      <c r="BQ124" s="20"/>
      <c r="BR124" s="20"/>
      <c r="BS124" s="20"/>
      <c r="BT124" s="20"/>
      <c r="BU124" s="20"/>
      <c r="BV124" s="41">
        <v>0.5</v>
      </c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1"/>
      <c r="CY124" s="17"/>
    </row>
    <row r="125" spans="1:103" x14ac:dyDescent="0.35">
      <c r="A125" s="60"/>
      <c r="B125" s="6" t="s">
        <v>8</v>
      </c>
      <c r="C125" s="87">
        <v>2.5</v>
      </c>
      <c r="D125" s="69"/>
      <c r="E125" s="68"/>
      <c r="F125" s="19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41">
        <v>2.5</v>
      </c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1"/>
      <c r="CY125" s="17"/>
    </row>
    <row r="126" spans="1:103" s="1" customFormat="1" x14ac:dyDescent="0.35">
      <c r="A126" s="59" t="s">
        <v>68</v>
      </c>
      <c r="B126" s="6" t="s">
        <v>6</v>
      </c>
      <c r="C126" s="87">
        <v>0.5</v>
      </c>
      <c r="D126" s="61">
        <v>6.04</v>
      </c>
      <c r="E126" s="68">
        <v>4.05</v>
      </c>
      <c r="F126" s="19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M126" s="20"/>
      <c r="BN126" s="20"/>
      <c r="BO126" s="20"/>
      <c r="BP126" s="20"/>
      <c r="BQ126" s="20"/>
      <c r="BR126" s="20"/>
      <c r="BS126" s="20"/>
      <c r="BT126" s="20"/>
      <c r="BU126" s="42">
        <v>0.5</v>
      </c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1"/>
      <c r="CY126" s="17"/>
    </row>
    <row r="127" spans="1:103" s="1" customFormat="1" x14ac:dyDescent="0.35">
      <c r="A127" s="60"/>
      <c r="B127" s="6" t="s">
        <v>8</v>
      </c>
      <c r="C127" s="87">
        <v>3</v>
      </c>
      <c r="D127" s="69"/>
      <c r="E127" s="68"/>
      <c r="F127" s="19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M127" s="20"/>
      <c r="BN127" s="20"/>
      <c r="BO127" s="20"/>
      <c r="BP127" s="20"/>
      <c r="BQ127" s="20"/>
      <c r="BR127" s="20"/>
      <c r="BS127" s="20"/>
      <c r="BT127" s="20"/>
      <c r="BU127" s="41">
        <v>3</v>
      </c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1"/>
      <c r="CY127" s="17"/>
    </row>
    <row r="128" spans="1:103" s="1" customFormat="1" x14ac:dyDescent="0.35">
      <c r="A128" s="14" t="s">
        <v>16</v>
      </c>
      <c r="B128" s="8"/>
      <c r="C128" s="87"/>
      <c r="D128" s="78">
        <v>44320</v>
      </c>
      <c r="E128" s="80"/>
      <c r="F128" s="19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E128" s="20"/>
      <c r="BF128" s="20"/>
      <c r="BG128" s="20"/>
      <c r="BH128" s="20"/>
      <c r="BI128" s="20"/>
      <c r="BJ128" s="20"/>
      <c r="BK128" s="20"/>
      <c r="BL128" s="36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1"/>
      <c r="CY128" s="17"/>
    </row>
    <row r="129" spans="1:103" s="1" customFormat="1" x14ac:dyDescent="0.35">
      <c r="A129" s="13" t="s">
        <v>67</v>
      </c>
      <c r="B129" s="9" t="s">
        <v>6</v>
      </c>
      <c r="C129" s="85" t="s">
        <v>7</v>
      </c>
      <c r="D129" s="95" t="s">
        <v>8</v>
      </c>
      <c r="E129" s="91" t="s">
        <v>7</v>
      </c>
      <c r="F129" s="3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4"/>
      <c r="CY129" s="17"/>
    </row>
    <row r="130" spans="1:103" x14ac:dyDescent="0.35">
      <c r="A130" s="4" t="s">
        <v>20</v>
      </c>
      <c r="B130" s="5" t="s">
        <v>9</v>
      </c>
      <c r="C130" s="86" t="s">
        <v>10</v>
      </c>
      <c r="D130" s="96" t="s">
        <v>8</v>
      </c>
      <c r="E130" s="92" t="s">
        <v>10</v>
      </c>
      <c r="F130" s="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30"/>
      <c r="CY130" s="17"/>
    </row>
    <row r="131" spans="1:103" x14ac:dyDescent="0.35">
      <c r="A131" s="59"/>
      <c r="B131" s="6" t="s">
        <v>6</v>
      </c>
      <c r="C131" s="87" t="s">
        <v>11</v>
      </c>
      <c r="D131" s="69">
        <v>4.05</v>
      </c>
      <c r="E131" s="68">
        <v>18.04</v>
      </c>
      <c r="F131" s="19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1"/>
      <c r="CY131" s="17"/>
    </row>
    <row r="132" spans="1:103" x14ac:dyDescent="0.35">
      <c r="A132" s="60"/>
      <c r="B132" s="6" t="s">
        <v>8</v>
      </c>
      <c r="C132" s="87" t="s">
        <v>11</v>
      </c>
      <c r="D132" s="69"/>
      <c r="E132" s="68"/>
      <c r="F132" s="19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1"/>
      <c r="CY132" s="17"/>
    </row>
    <row r="133" spans="1:103" x14ac:dyDescent="0.35">
      <c r="A133" s="4" t="s">
        <v>21</v>
      </c>
      <c r="B133" s="5" t="s">
        <v>9</v>
      </c>
      <c r="C133" s="86" t="s">
        <v>10</v>
      </c>
      <c r="D133" s="96" t="s">
        <v>8</v>
      </c>
      <c r="E133" s="92" t="s">
        <v>10</v>
      </c>
      <c r="F133" s="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30"/>
      <c r="CY133" s="17"/>
    </row>
    <row r="134" spans="1:103" x14ac:dyDescent="0.35">
      <c r="A134" s="59"/>
      <c r="B134" s="6" t="s">
        <v>6</v>
      </c>
      <c r="C134" s="87" t="s">
        <v>11</v>
      </c>
      <c r="D134" s="69">
        <v>4.05</v>
      </c>
      <c r="E134" s="68">
        <v>18.04</v>
      </c>
      <c r="F134" s="19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1"/>
      <c r="CY134" s="17"/>
    </row>
    <row r="135" spans="1:103" x14ac:dyDescent="0.35">
      <c r="A135" s="60"/>
      <c r="B135" s="6" t="s">
        <v>8</v>
      </c>
      <c r="C135" s="87" t="s">
        <v>11</v>
      </c>
      <c r="D135" s="69"/>
      <c r="E135" s="68"/>
      <c r="F135" s="19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1"/>
      <c r="CY135" s="17"/>
    </row>
    <row r="136" spans="1:103" x14ac:dyDescent="0.35">
      <c r="A136" s="4" t="s">
        <v>22</v>
      </c>
      <c r="B136" s="5" t="s">
        <v>9</v>
      </c>
      <c r="C136" s="86" t="s">
        <v>10</v>
      </c>
      <c r="D136" s="96" t="s">
        <v>8</v>
      </c>
      <c r="E136" s="92" t="s">
        <v>10</v>
      </c>
      <c r="F136" s="28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30"/>
      <c r="CY136" s="17"/>
    </row>
    <row r="137" spans="1:103" x14ac:dyDescent="0.35">
      <c r="A137" s="59"/>
      <c r="B137" s="6" t="s">
        <v>6</v>
      </c>
      <c r="C137" s="87" t="s">
        <v>11</v>
      </c>
      <c r="D137" s="69">
        <v>4.05</v>
      </c>
      <c r="E137" s="68">
        <v>18.04</v>
      </c>
      <c r="F137" s="19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1"/>
      <c r="CY137" s="17"/>
    </row>
    <row r="138" spans="1:103" x14ac:dyDescent="0.35">
      <c r="A138" s="60"/>
      <c r="B138" s="6" t="s">
        <v>8</v>
      </c>
      <c r="C138" s="87" t="s">
        <v>11</v>
      </c>
      <c r="D138" s="69"/>
      <c r="E138" s="68"/>
      <c r="F138" s="19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1"/>
      <c r="CY138" s="17"/>
    </row>
    <row r="139" spans="1:103" x14ac:dyDescent="0.35">
      <c r="A139" s="4" t="s">
        <v>23</v>
      </c>
      <c r="B139" s="5" t="s">
        <v>9</v>
      </c>
      <c r="C139" s="86" t="s">
        <v>10</v>
      </c>
      <c r="D139" s="96" t="s">
        <v>8</v>
      </c>
      <c r="E139" s="92" t="s">
        <v>10</v>
      </c>
      <c r="F139" s="28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30"/>
      <c r="CY139" s="17"/>
    </row>
    <row r="140" spans="1:103" x14ac:dyDescent="0.35">
      <c r="A140" s="59"/>
      <c r="B140" s="6" t="s">
        <v>6</v>
      </c>
      <c r="C140" s="87" t="s">
        <v>11</v>
      </c>
      <c r="D140" s="69">
        <v>4.05</v>
      </c>
      <c r="E140" s="68">
        <v>18.04</v>
      </c>
      <c r="F140" s="19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1"/>
      <c r="CY140" s="17"/>
    </row>
    <row r="141" spans="1:103" x14ac:dyDescent="0.35">
      <c r="A141" s="60"/>
      <c r="B141" s="6" t="s">
        <v>8</v>
      </c>
      <c r="C141" s="87" t="s">
        <v>11</v>
      </c>
      <c r="D141" s="69"/>
      <c r="E141" s="68"/>
      <c r="F141" s="19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1"/>
      <c r="CY141" s="17"/>
    </row>
    <row r="142" spans="1:103" x14ac:dyDescent="0.35">
      <c r="A142" s="4" t="s">
        <v>24</v>
      </c>
      <c r="B142" s="5" t="s">
        <v>9</v>
      </c>
      <c r="C142" s="86" t="s">
        <v>10</v>
      </c>
      <c r="D142" s="96" t="s">
        <v>8</v>
      </c>
      <c r="E142" s="92" t="s">
        <v>10</v>
      </c>
      <c r="F142" s="28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30"/>
      <c r="CY142" s="17"/>
    </row>
    <row r="143" spans="1:103" x14ac:dyDescent="0.35">
      <c r="A143" s="59"/>
      <c r="B143" s="6" t="s">
        <v>6</v>
      </c>
      <c r="C143" s="87" t="s">
        <v>11</v>
      </c>
      <c r="D143" s="69">
        <v>4.05</v>
      </c>
      <c r="E143" s="68">
        <v>18.04</v>
      </c>
      <c r="F143" s="19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1"/>
      <c r="CY143" s="17"/>
    </row>
    <row r="144" spans="1:103" x14ac:dyDescent="0.35">
      <c r="A144" s="60"/>
      <c r="B144" s="6" t="s">
        <v>8</v>
      </c>
      <c r="C144" s="87" t="s">
        <v>11</v>
      </c>
      <c r="D144" s="69"/>
      <c r="E144" s="68"/>
      <c r="F144" s="19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1"/>
      <c r="CY144" s="17"/>
    </row>
    <row r="145" spans="1:103" x14ac:dyDescent="0.35">
      <c r="A145" s="14" t="s">
        <v>17</v>
      </c>
      <c r="B145" s="8"/>
      <c r="C145" s="87"/>
      <c r="D145" s="66">
        <v>44334</v>
      </c>
      <c r="E145" s="67"/>
      <c r="F145" s="19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1"/>
      <c r="CY145" s="17"/>
    </row>
    <row r="146" spans="1:103" x14ac:dyDescent="0.35">
      <c r="A146" s="13" t="s">
        <v>18</v>
      </c>
      <c r="B146" s="9" t="s">
        <v>6</v>
      </c>
      <c r="C146" s="85" t="s">
        <v>7</v>
      </c>
      <c r="D146" s="95" t="s">
        <v>8</v>
      </c>
      <c r="E146" s="91" t="s">
        <v>7</v>
      </c>
      <c r="F146" s="32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4"/>
      <c r="CY146" s="17"/>
    </row>
    <row r="147" spans="1:103" x14ac:dyDescent="0.35">
      <c r="A147" s="4" t="s">
        <v>20</v>
      </c>
      <c r="B147" s="5" t="s">
        <v>9</v>
      </c>
      <c r="C147" s="86" t="s">
        <v>10</v>
      </c>
      <c r="D147" s="96" t="s">
        <v>8</v>
      </c>
      <c r="E147" s="92" t="s">
        <v>10</v>
      </c>
      <c r="F147" s="28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30"/>
      <c r="CY147" s="17"/>
    </row>
    <row r="148" spans="1:103" x14ac:dyDescent="0.35">
      <c r="A148" s="59"/>
      <c r="B148" s="6" t="s">
        <v>6</v>
      </c>
      <c r="C148" s="87" t="s">
        <v>11</v>
      </c>
      <c r="D148" s="69">
        <v>18.04</v>
      </c>
      <c r="E148" s="68">
        <v>25.04</v>
      </c>
      <c r="F148" s="19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1"/>
      <c r="CY148" s="17"/>
    </row>
    <row r="149" spans="1:103" x14ac:dyDescent="0.35">
      <c r="A149" s="60"/>
      <c r="B149" s="6" t="s">
        <v>8</v>
      </c>
      <c r="C149" s="87" t="s">
        <v>11</v>
      </c>
      <c r="D149" s="69"/>
      <c r="E149" s="68"/>
      <c r="F149" s="19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1"/>
      <c r="CY149" s="17"/>
    </row>
    <row r="150" spans="1:103" x14ac:dyDescent="0.35">
      <c r="A150" s="4" t="s">
        <v>21</v>
      </c>
      <c r="B150" s="5" t="s">
        <v>9</v>
      </c>
      <c r="C150" s="86" t="s">
        <v>10</v>
      </c>
      <c r="D150" s="96" t="s">
        <v>8</v>
      </c>
      <c r="E150" s="92" t="s">
        <v>10</v>
      </c>
      <c r="F150" s="28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30"/>
      <c r="CY150" s="17"/>
    </row>
    <row r="151" spans="1:103" x14ac:dyDescent="0.35">
      <c r="A151" s="59"/>
      <c r="B151" s="6" t="s">
        <v>6</v>
      </c>
      <c r="C151" s="87" t="s">
        <v>11</v>
      </c>
      <c r="D151" s="69">
        <v>18.04</v>
      </c>
      <c r="E151" s="68">
        <v>25.04</v>
      </c>
      <c r="F151" s="19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1"/>
      <c r="CY151" s="17"/>
    </row>
    <row r="152" spans="1:103" x14ac:dyDescent="0.35">
      <c r="A152" s="60"/>
      <c r="B152" s="6" t="s">
        <v>8</v>
      </c>
      <c r="C152" s="87" t="s">
        <v>11</v>
      </c>
      <c r="D152" s="69"/>
      <c r="E152" s="68"/>
      <c r="F152" s="19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1"/>
      <c r="CY152" s="17"/>
    </row>
    <row r="153" spans="1:103" x14ac:dyDescent="0.35">
      <c r="A153" s="4" t="s">
        <v>22</v>
      </c>
      <c r="B153" s="5" t="s">
        <v>9</v>
      </c>
      <c r="C153" s="86" t="s">
        <v>10</v>
      </c>
      <c r="D153" s="96" t="s">
        <v>8</v>
      </c>
      <c r="E153" s="92" t="s">
        <v>10</v>
      </c>
      <c r="F153" s="28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30"/>
      <c r="CY153" s="17"/>
    </row>
    <row r="154" spans="1:103" x14ac:dyDescent="0.35">
      <c r="A154" s="59"/>
      <c r="B154" s="6" t="s">
        <v>6</v>
      </c>
      <c r="C154" s="87" t="s">
        <v>11</v>
      </c>
      <c r="D154" s="69">
        <v>18.04</v>
      </c>
      <c r="E154" s="68">
        <v>25.04</v>
      </c>
      <c r="F154" s="19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1"/>
      <c r="CY154" s="17"/>
    </row>
    <row r="155" spans="1:103" x14ac:dyDescent="0.35">
      <c r="A155" s="60"/>
      <c r="B155" s="6" t="s">
        <v>8</v>
      </c>
      <c r="C155" s="87" t="s">
        <v>11</v>
      </c>
      <c r="D155" s="69"/>
      <c r="E155" s="68"/>
      <c r="F155" s="19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1"/>
      <c r="CY155" s="10"/>
    </row>
    <row r="156" spans="1:103" x14ac:dyDescent="0.35">
      <c r="A156" s="4" t="s">
        <v>23</v>
      </c>
      <c r="B156" s="5" t="s">
        <v>9</v>
      </c>
      <c r="C156" s="86" t="s">
        <v>10</v>
      </c>
      <c r="D156" s="96" t="s">
        <v>8</v>
      </c>
      <c r="E156" s="92" t="s">
        <v>10</v>
      </c>
      <c r="F156" s="28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30"/>
    </row>
    <row r="157" spans="1:103" x14ac:dyDescent="0.35">
      <c r="A157" s="59"/>
      <c r="B157" s="6" t="s">
        <v>6</v>
      </c>
      <c r="C157" s="87" t="s">
        <v>11</v>
      </c>
      <c r="D157" s="69">
        <v>18.04</v>
      </c>
      <c r="E157" s="68">
        <v>25.04</v>
      </c>
      <c r="F157" s="19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1"/>
    </row>
    <row r="158" spans="1:103" x14ac:dyDescent="0.35">
      <c r="A158" s="60"/>
      <c r="B158" s="6" t="s">
        <v>8</v>
      </c>
      <c r="C158" s="87" t="s">
        <v>11</v>
      </c>
      <c r="D158" s="69"/>
      <c r="E158" s="68"/>
      <c r="F158" s="19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1"/>
    </row>
    <row r="159" spans="1:103" x14ac:dyDescent="0.35">
      <c r="A159" s="4" t="s">
        <v>24</v>
      </c>
      <c r="B159" s="5" t="s">
        <v>9</v>
      </c>
      <c r="C159" s="86" t="s">
        <v>10</v>
      </c>
      <c r="D159" s="96" t="s">
        <v>8</v>
      </c>
      <c r="E159" s="92" t="s">
        <v>10</v>
      </c>
      <c r="F159" s="28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30"/>
    </row>
    <row r="160" spans="1:103" x14ac:dyDescent="0.35">
      <c r="A160" s="59"/>
      <c r="B160" s="6" t="s">
        <v>6</v>
      </c>
      <c r="C160" s="87" t="s">
        <v>11</v>
      </c>
      <c r="D160" s="69">
        <v>18.04</v>
      </c>
      <c r="E160" s="68">
        <v>25.04</v>
      </c>
      <c r="F160" s="19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1"/>
    </row>
    <row r="161" spans="1:102" x14ac:dyDescent="0.35">
      <c r="A161" s="60"/>
      <c r="B161" s="6" t="s">
        <v>8</v>
      </c>
      <c r="C161" s="87" t="s">
        <v>11</v>
      </c>
      <c r="D161" s="69"/>
      <c r="E161" s="68"/>
      <c r="F161" s="19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1"/>
    </row>
    <row r="162" spans="1:102" ht="15" thickBot="1" x14ac:dyDescent="0.4">
      <c r="A162" s="15" t="s">
        <v>19</v>
      </c>
      <c r="B162" s="11"/>
      <c r="C162" s="89"/>
      <c r="D162" s="66">
        <v>44348</v>
      </c>
      <c r="E162" s="67"/>
      <c r="F162" s="19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1"/>
    </row>
    <row r="163" spans="1:102" ht="15" thickTop="1" x14ac:dyDescent="0.35">
      <c r="A163" s="12"/>
      <c r="B163" s="12"/>
      <c r="C163" s="90"/>
      <c r="D163" s="90"/>
      <c r="E163" s="90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</row>
    <row r="165" spans="1:102" ht="15" thickBot="1" x14ac:dyDescent="0.4"/>
    <row r="166" spans="1:102" x14ac:dyDescent="0.35">
      <c r="D166" s="99"/>
      <c r="E166" s="93"/>
      <c r="F166" s="37"/>
    </row>
    <row r="167" spans="1:102" x14ac:dyDescent="0.35">
      <c r="D167" s="100"/>
      <c r="E167" s="55" t="s">
        <v>25</v>
      </c>
      <c r="F167" s="38"/>
    </row>
    <row r="168" spans="1:102" x14ac:dyDescent="0.35">
      <c r="D168" s="101"/>
      <c r="E168" s="55" t="s">
        <v>26</v>
      </c>
      <c r="F168" s="38"/>
    </row>
    <row r="169" spans="1:102" ht="15" thickBot="1" x14ac:dyDescent="0.4">
      <c r="D169" s="102"/>
      <c r="E169" s="94" t="s">
        <v>27</v>
      </c>
      <c r="F169" s="39"/>
    </row>
  </sheetData>
  <mergeCells count="193">
    <mergeCell ref="A124:A125"/>
    <mergeCell ref="D124:D125"/>
    <mergeCell ref="E124:E125"/>
    <mergeCell ref="A120:A121"/>
    <mergeCell ref="D120:D121"/>
    <mergeCell ref="E120:E121"/>
    <mergeCell ref="A122:A123"/>
    <mergeCell ref="D122:D123"/>
    <mergeCell ref="E122:E123"/>
    <mergeCell ref="D89:D90"/>
    <mergeCell ref="E89:E90"/>
    <mergeCell ref="D91:D92"/>
    <mergeCell ref="E91:E92"/>
    <mergeCell ref="E113:E114"/>
    <mergeCell ref="A115:A116"/>
    <mergeCell ref="D115:D116"/>
    <mergeCell ref="E115:E116"/>
    <mergeCell ref="A42:A43"/>
    <mergeCell ref="A44:A45"/>
    <mergeCell ref="A46:A47"/>
    <mergeCell ref="A48:A49"/>
    <mergeCell ref="E53:E54"/>
    <mergeCell ref="A55:A56"/>
    <mergeCell ref="D55:D56"/>
    <mergeCell ref="E55:E56"/>
    <mergeCell ref="E48:E49"/>
    <mergeCell ref="A91:A92"/>
    <mergeCell ref="A93:A94"/>
    <mergeCell ref="E109:E110"/>
    <mergeCell ref="A111:A112"/>
    <mergeCell ref="D111:D112"/>
    <mergeCell ref="E111:E112"/>
    <mergeCell ref="A113:A114"/>
    <mergeCell ref="D113:D114"/>
    <mergeCell ref="D93:D94"/>
    <mergeCell ref="E93:E94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E84:E85"/>
    <mergeCell ref="A53:A54"/>
    <mergeCell ref="D53:D54"/>
    <mergeCell ref="A71:A72"/>
    <mergeCell ref="D71:D72"/>
    <mergeCell ref="E71:E72"/>
    <mergeCell ref="A73:A74"/>
    <mergeCell ref="A131:A132"/>
    <mergeCell ref="A137:A138"/>
    <mergeCell ref="D137:D138"/>
    <mergeCell ref="E137:E138"/>
    <mergeCell ref="E134:E135"/>
    <mergeCell ref="D134:D135"/>
    <mergeCell ref="D104:D105"/>
    <mergeCell ref="E104:E105"/>
    <mergeCell ref="D131:D132"/>
    <mergeCell ref="E131:E132"/>
    <mergeCell ref="D118:D119"/>
    <mergeCell ref="A104:A105"/>
    <mergeCell ref="A134:A135"/>
    <mergeCell ref="A118:A119"/>
    <mergeCell ref="E118:E119"/>
    <mergeCell ref="D128:E128"/>
    <mergeCell ref="A107:A108"/>
    <mergeCell ref="D107:D108"/>
    <mergeCell ref="E107:E108"/>
    <mergeCell ref="A126:A127"/>
    <mergeCell ref="D126:D127"/>
    <mergeCell ref="E126:E127"/>
    <mergeCell ref="A109:A110"/>
    <mergeCell ref="D109:D110"/>
    <mergeCell ref="D162:E162"/>
    <mergeCell ref="A140:A141"/>
    <mergeCell ref="D140:D141"/>
    <mergeCell ref="E140:E141"/>
    <mergeCell ref="D154:D155"/>
    <mergeCell ref="E154:E155"/>
    <mergeCell ref="D157:D158"/>
    <mergeCell ref="E157:E158"/>
    <mergeCell ref="D151:D152"/>
    <mergeCell ref="E151:E152"/>
    <mergeCell ref="A160:A161"/>
    <mergeCell ref="D160:D161"/>
    <mergeCell ref="E160:E161"/>
    <mergeCell ref="D143:D144"/>
    <mergeCell ref="E143:E144"/>
    <mergeCell ref="D145:E145"/>
    <mergeCell ref="A154:A155"/>
    <mergeCell ref="A157:A158"/>
    <mergeCell ref="A148:A149"/>
    <mergeCell ref="A151:A152"/>
    <mergeCell ref="D148:D149"/>
    <mergeCell ref="E148:E149"/>
    <mergeCell ref="A143:A144"/>
    <mergeCell ref="A89:A90"/>
    <mergeCell ref="D58:D59"/>
    <mergeCell ref="A69:A70"/>
    <mergeCell ref="D69:D70"/>
    <mergeCell ref="E69:E70"/>
    <mergeCell ref="A64:A65"/>
    <mergeCell ref="D64:D65"/>
    <mergeCell ref="E64:E65"/>
    <mergeCell ref="E73:E74"/>
    <mergeCell ref="A75:A76"/>
    <mergeCell ref="D75:D76"/>
    <mergeCell ref="E75:E76"/>
    <mergeCell ref="D77:E77"/>
    <mergeCell ref="A84:A85"/>
    <mergeCell ref="D84:D85"/>
    <mergeCell ref="A82:A83"/>
    <mergeCell ref="D73:D74"/>
    <mergeCell ref="D82:D83"/>
    <mergeCell ref="E82:E83"/>
    <mergeCell ref="A80:A81"/>
    <mergeCell ref="D80:D81"/>
    <mergeCell ref="E80:E81"/>
    <mergeCell ref="D87:D88"/>
    <mergeCell ref="E87:E88"/>
    <mergeCell ref="E18:E19"/>
    <mergeCell ref="A18:A19"/>
    <mergeCell ref="D39:D40"/>
    <mergeCell ref="E39:E40"/>
    <mergeCell ref="D42:D43"/>
    <mergeCell ref="E42:E43"/>
    <mergeCell ref="A39:A40"/>
    <mergeCell ref="A87:A88"/>
    <mergeCell ref="A58:A59"/>
    <mergeCell ref="A67:A68"/>
    <mergeCell ref="D48:D49"/>
    <mergeCell ref="D46:D47"/>
    <mergeCell ref="E46:E47"/>
    <mergeCell ref="E37:E38"/>
    <mergeCell ref="A23:A24"/>
    <mergeCell ref="D23:D24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A96:A97"/>
    <mergeCell ref="D96:D97"/>
    <mergeCell ref="E96:E97"/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A102:A103"/>
    <mergeCell ref="D102:D103"/>
    <mergeCell ref="E102:E103"/>
    <mergeCell ref="A98:A99"/>
    <mergeCell ref="D98:D99"/>
    <mergeCell ref="E98:E99"/>
    <mergeCell ref="A100:A101"/>
    <mergeCell ref="D100:D101"/>
    <mergeCell ref="E100:E101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Kevin Stöckli</cp:lastModifiedBy>
  <dcterms:created xsi:type="dcterms:W3CDTF">2022-03-09T09:32:08Z</dcterms:created>
  <dcterms:modified xsi:type="dcterms:W3CDTF">2022-05-03T14:08:32Z</dcterms:modified>
</cp:coreProperties>
</file>