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an\Documents\Projects\GithubRepositories\StatsBombHackathon\win_probability\wp_data\"/>
    </mc:Choice>
  </mc:AlternateContent>
  <xr:revisionPtr revIDLastSave="0" documentId="13_ncr:40009_{7EA4C3FC-5801-4261-AFA8-9F74341F6045}" xr6:coauthVersionLast="47" xr6:coauthVersionMax="47" xr10:uidLastSave="{00000000-0000-0000-0000-000000000000}"/>
  <bookViews>
    <workbookView xWindow="1800" yWindow="495" windowWidth="17760" windowHeight="10440"/>
  </bookViews>
  <sheets>
    <sheet name="matches_UEFA2020" sheetId="1" r:id="rId1"/>
  </sheets>
  <calcPr calcId="0"/>
</workbook>
</file>

<file path=xl/calcChain.xml><?xml version="1.0" encoding="utf-8"?>
<calcChain xmlns="http://schemas.openxmlformats.org/spreadsheetml/2006/main">
  <c r="Y3" i="1" l="1"/>
  <c r="Z3" i="1"/>
  <c r="AA3" i="1"/>
  <c r="AB3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Y27" i="1"/>
  <c r="Z27" i="1"/>
  <c r="AA27" i="1"/>
  <c r="AB27" i="1"/>
  <c r="Y28" i="1"/>
  <c r="Z28" i="1"/>
  <c r="AA28" i="1"/>
  <c r="AB28" i="1"/>
  <c r="Y29" i="1"/>
  <c r="Z29" i="1"/>
  <c r="AA29" i="1"/>
  <c r="AB29" i="1"/>
  <c r="Y30" i="1"/>
  <c r="Z30" i="1"/>
  <c r="AA30" i="1"/>
  <c r="AB30" i="1"/>
  <c r="Y31" i="1"/>
  <c r="Z31" i="1"/>
  <c r="AA31" i="1"/>
  <c r="AB31" i="1"/>
  <c r="Y32" i="1"/>
  <c r="Z32" i="1"/>
  <c r="AA32" i="1"/>
  <c r="AB32" i="1"/>
  <c r="Y33" i="1"/>
  <c r="Z33" i="1"/>
  <c r="AA33" i="1"/>
  <c r="AB33" i="1"/>
  <c r="Y34" i="1"/>
  <c r="Z34" i="1"/>
  <c r="AA34" i="1"/>
  <c r="AB34" i="1"/>
  <c r="Y35" i="1"/>
  <c r="Z35" i="1"/>
  <c r="AA35" i="1"/>
  <c r="AB35" i="1"/>
  <c r="Y36" i="1"/>
  <c r="Z36" i="1"/>
  <c r="AA36" i="1"/>
  <c r="AB36" i="1"/>
  <c r="Y37" i="1"/>
  <c r="Z37" i="1"/>
  <c r="AA37" i="1"/>
  <c r="AB37" i="1"/>
  <c r="Y38" i="1"/>
  <c r="Z38" i="1"/>
  <c r="AA38" i="1"/>
  <c r="AB38" i="1"/>
  <c r="Y39" i="1"/>
  <c r="Z39" i="1"/>
  <c r="AA39" i="1"/>
  <c r="AB39" i="1"/>
  <c r="Y40" i="1"/>
  <c r="Z40" i="1"/>
  <c r="AA40" i="1"/>
  <c r="AB40" i="1"/>
  <c r="Y41" i="1"/>
  <c r="Z41" i="1"/>
  <c r="AA41" i="1"/>
  <c r="AB41" i="1"/>
  <c r="Y42" i="1"/>
  <c r="Z42" i="1"/>
  <c r="AA42" i="1"/>
  <c r="AB42" i="1"/>
  <c r="Y43" i="1"/>
  <c r="Z43" i="1"/>
  <c r="AA43" i="1"/>
  <c r="AB43" i="1"/>
  <c r="Y44" i="1"/>
  <c r="Z44" i="1"/>
  <c r="AA44" i="1"/>
  <c r="AB44" i="1"/>
  <c r="Y45" i="1"/>
  <c r="Z45" i="1"/>
  <c r="AA45" i="1"/>
  <c r="AB45" i="1"/>
  <c r="Y46" i="1"/>
  <c r="Z46" i="1"/>
  <c r="AA46" i="1"/>
  <c r="AB46" i="1"/>
  <c r="Y47" i="1"/>
  <c r="Z47" i="1"/>
  <c r="AA47" i="1"/>
  <c r="AB47" i="1"/>
  <c r="Y48" i="1"/>
  <c r="Z48" i="1"/>
  <c r="AA48" i="1"/>
  <c r="AB48" i="1"/>
  <c r="Y49" i="1"/>
  <c r="Z49" i="1"/>
  <c r="AA49" i="1"/>
  <c r="AB49" i="1"/>
  <c r="Y50" i="1"/>
  <c r="Z50" i="1"/>
  <c r="AA50" i="1"/>
  <c r="AB50" i="1"/>
  <c r="Y51" i="1"/>
  <c r="Z51" i="1"/>
  <c r="AA51" i="1"/>
  <c r="AB51" i="1"/>
  <c r="Y52" i="1"/>
  <c r="Z52" i="1"/>
  <c r="AA52" i="1"/>
  <c r="AB52" i="1"/>
  <c r="AB2" i="1"/>
  <c r="AA2" i="1"/>
  <c r="Z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2" i="1"/>
</calcChain>
</file>

<file path=xl/sharedStrings.xml><?xml version="1.0" encoding="utf-8"?>
<sst xmlns="http://schemas.openxmlformats.org/spreadsheetml/2006/main" count="435" uniqueCount="92">
  <si>
    <t>match_id</t>
  </si>
  <si>
    <t>match_date</t>
  </si>
  <si>
    <t>kick_off</t>
  </si>
  <si>
    <t>home_score</t>
  </si>
  <si>
    <t>away_score</t>
  </si>
  <si>
    <t>match_week</t>
  </si>
  <si>
    <t>home_team</t>
  </si>
  <si>
    <t>away_team</t>
  </si>
  <si>
    <t>competition_stage</t>
  </si>
  <si>
    <t>stadium</t>
  </si>
  <si>
    <t>stadium_country</t>
  </si>
  <si>
    <t>referee</t>
  </si>
  <si>
    <t>referee_country</t>
  </si>
  <si>
    <t>match_result</t>
  </si>
  <si>
    <t>final_score_differential</t>
  </si>
  <si>
    <t>total_goals</t>
  </si>
  <si>
    <t>total_goals_away</t>
  </si>
  <si>
    <t>total_goals_home</t>
  </si>
  <si>
    <t>total_own_goals</t>
  </si>
  <si>
    <t>total_own_goals_home</t>
  </si>
  <si>
    <t>total_own_goals_away</t>
  </si>
  <si>
    <t>Finland</t>
  </si>
  <si>
    <t>Russia</t>
  </si>
  <si>
    <t>Group Stage</t>
  </si>
  <si>
    <t>Saint-Petersburg Stadium</t>
  </si>
  <si>
    <t>Danny Desmond Makkelie</t>
  </si>
  <si>
    <t>Netherlands</t>
  </si>
  <si>
    <t>away win</t>
  </si>
  <si>
    <t>Switzerland</t>
  </si>
  <si>
    <t>Turkey</t>
  </si>
  <si>
    <t>BakÄ± Olimpiya Stadionu</t>
  </si>
  <si>
    <t>Azerbaijan</t>
  </si>
  <si>
    <t>Slavko VinÄiÄ‡</t>
  </si>
  <si>
    <t>Slovenia</t>
  </si>
  <si>
    <t>home win</t>
  </si>
  <si>
    <t>Belgium</t>
  </si>
  <si>
    <t>Italy</t>
  </si>
  <si>
    <t>Quarter-finals</t>
  </si>
  <si>
    <t>Allianz Arena</t>
  </si>
  <si>
    <t>Germany</t>
  </si>
  <si>
    <t>England</t>
  </si>
  <si>
    <t>Denmark</t>
  </si>
  <si>
    <t>Semi-finals</t>
  </si>
  <si>
    <t>Wembley Stadium</t>
  </si>
  <si>
    <t>Final</t>
  </si>
  <si>
    <t>BjÃ¶rn Kuipers</t>
  </si>
  <si>
    <t>draw</t>
  </si>
  <si>
    <t>Round of 16</t>
  </si>
  <si>
    <t>Sweden</t>
  </si>
  <si>
    <t>Ukraine</t>
  </si>
  <si>
    <t>Hampden Park</t>
  </si>
  <si>
    <t>Scotland</t>
  </si>
  <si>
    <t>Daniele Orsato</t>
  </si>
  <si>
    <t>Croatia</t>
  </si>
  <si>
    <t>Spain</t>
  </si>
  <si>
    <t>Parken</t>
  </si>
  <si>
    <t>CÃ¼neyt Ã‡akÎ¹r</t>
  </si>
  <si>
    <t>Portugal</t>
  </si>
  <si>
    <t>Estadio de La Cartuja</t>
  </si>
  <si>
    <t>Felix Brych</t>
  </si>
  <si>
    <t>Austria</t>
  </si>
  <si>
    <t>Anthony Taylor</t>
  </si>
  <si>
    <t>Hungary</t>
  </si>
  <si>
    <t>Sergey Karasev</t>
  </si>
  <si>
    <t>Fernando AndrÃ©s Rapallini</t>
  </si>
  <si>
    <t>Argentina</t>
  </si>
  <si>
    <t>Czech Republic</t>
  </si>
  <si>
    <t>Artur Manuel Ribeiro Soares Dias</t>
  </si>
  <si>
    <t>Arena NaÅ£ionalÄƒ</t>
  </si>
  <si>
    <t>Romania</t>
  </si>
  <si>
    <t>France</t>
  </si>
  <si>
    <t>PuskÃ¡s ArÃ©na</t>
  </si>
  <si>
    <t>Michael Oliver</t>
  </si>
  <si>
    <t>Antonio Miguel Mateu Lahoz</t>
  </si>
  <si>
    <t>North Macedonia</t>
  </si>
  <si>
    <t>Johan Cruijff Arena (Amsterdam)</t>
  </si>
  <si>
    <t>Wales</t>
  </si>
  <si>
    <t>Daniel Siebert</t>
  </si>
  <si>
    <t>ClÃ©ment Turpin</t>
  </si>
  <si>
    <t>Slovakia</t>
  </si>
  <si>
    <t>Estadio OlÃ­mpico</t>
  </si>
  <si>
    <t>Ovidiu Alin HaÈ›egan</t>
  </si>
  <si>
    <t>Poland</t>
  </si>
  <si>
    <t>Carlos del Cerro Grande</t>
  </si>
  <si>
    <t>Lars Christian Andreas Ekberg</t>
  </si>
  <si>
    <t>Istvan Kovacs</t>
  </si>
  <si>
    <t>Orel Grinfeeld</t>
  </si>
  <si>
    <t>Israel</t>
  </si>
  <si>
    <t>final_goal_differential</t>
  </si>
  <si>
    <t>debug</t>
  </si>
  <si>
    <t>home_goals_score</t>
  </si>
  <si>
    <t>away_goals_score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</si>
</sst>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2" borderId="0" xfId="31"/>
    <xf numFmtId="0" fontId="0" fillId="22" borderId="0" xfId="31" applyFont="1"/>
    <xf numFmtId="0" fontId="1" fillId="30" borderId="0" xfId="39"/>
    <xf numFmtId="0" fontId="7" fillId="3" borderId="0" xfId="7"/>
    <xf numFmtId="14" fontId="7" fillId="3" borderId="0" xfId="7" applyNumberFormat="1"/>
    <xf numFmtId="164" fontId="7" fillId="3" borderId="0" xfId="7" applyNumberFormat="1"/>
    <xf numFmtId="0" fontId="1" fillId="10" borderId="0" xfId="1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abSelected="1" topLeftCell="T1" workbookViewId="0">
      <selection activeCell="F6" sqref="F6"/>
    </sheetView>
  </sheetViews>
  <sheetFormatPr defaultRowHeight="15" x14ac:dyDescent="0.25"/>
  <cols>
    <col min="1" max="1" width="3" bestFit="1" customWidth="1"/>
    <col min="3" max="3" width="11.42578125" bestFit="1" customWidth="1"/>
    <col min="4" max="4" width="10.42578125" style="2" bestFit="1" customWidth="1"/>
    <col min="5" max="5" width="11.85546875" bestFit="1" customWidth="1"/>
    <col min="6" max="6" width="11.28515625" bestFit="1" customWidth="1"/>
    <col min="7" max="7" width="12.28515625" bestFit="1" customWidth="1"/>
    <col min="8" max="9" width="16.42578125" bestFit="1" customWidth="1"/>
    <col min="10" max="10" width="17.85546875" bestFit="1" customWidth="1"/>
    <col min="11" max="11" width="30.7109375" bestFit="1" customWidth="1"/>
    <col min="12" max="12" width="16" bestFit="1" customWidth="1"/>
    <col min="13" max="13" width="30.7109375" bestFit="1" customWidth="1"/>
    <col min="14" max="14" width="15.5703125" bestFit="1" customWidth="1"/>
    <col min="15" max="15" width="12.5703125" bestFit="1" customWidth="1"/>
    <col min="16" max="16" width="22.28515625" bestFit="1" customWidth="1"/>
    <col min="17" max="17" width="10.7109375" bestFit="1" customWidth="1"/>
    <col min="18" max="18" width="16.42578125" bestFit="1" customWidth="1"/>
    <col min="19" max="19" width="17" bestFit="1" customWidth="1"/>
    <col min="20" max="20" width="15.7109375" bestFit="1" customWidth="1"/>
    <col min="21" max="21" width="22.140625" bestFit="1" customWidth="1"/>
    <col min="22" max="22" width="21.5703125" bestFit="1" customWidth="1"/>
    <col min="23" max="23" width="21.140625" style="3" bestFit="1" customWidth="1"/>
    <col min="24" max="24" width="24.7109375" style="5" customWidth="1"/>
    <col min="25" max="25" width="17.7109375" style="9" bestFit="1" customWidth="1"/>
    <col min="26" max="26" width="18.42578125" customWidth="1"/>
    <col min="27" max="27" width="17" bestFit="1" customWidth="1"/>
  </cols>
  <sheetData>
    <row r="1" spans="1:28" x14ac:dyDescent="0.25"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s="4" t="s">
        <v>88</v>
      </c>
      <c r="X1" s="5" t="s">
        <v>89</v>
      </c>
      <c r="Y1" s="9" t="s">
        <v>90</v>
      </c>
      <c r="Z1" t="s">
        <v>89</v>
      </c>
      <c r="AA1" t="s">
        <v>91</v>
      </c>
      <c r="AB1" t="s">
        <v>89</v>
      </c>
    </row>
    <row r="2" spans="1:28" x14ac:dyDescent="0.25">
      <c r="A2">
        <v>1</v>
      </c>
      <c r="B2">
        <v>3788753</v>
      </c>
      <c r="C2" s="1">
        <v>44363</v>
      </c>
      <c r="D2" s="2">
        <v>0.625</v>
      </c>
      <c r="E2">
        <v>0</v>
      </c>
      <c r="F2">
        <v>1</v>
      </c>
      <c r="G2">
        <v>2</v>
      </c>
      <c r="H2" t="s">
        <v>21</v>
      </c>
      <c r="I2" t="s">
        <v>22</v>
      </c>
      <c r="J2" t="s">
        <v>23</v>
      </c>
      <c r="K2" t="s">
        <v>24</v>
      </c>
      <c r="L2" t="s">
        <v>22</v>
      </c>
      <c r="M2" t="s">
        <v>25</v>
      </c>
      <c r="N2" t="s">
        <v>26</v>
      </c>
      <c r="O2" t="s">
        <v>27</v>
      </c>
      <c r="P2">
        <v>-1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 s="4">
        <f>(S2-U2)-(R2-V2)</f>
        <v>-1</v>
      </c>
      <c r="X2" s="5">
        <f>P2-W2</f>
        <v>0</v>
      </c>
      <c r="Y2" s="9">
        <f>S2-U2</f>
        <v>0</v>
      </c>
      <c r="Z2">
        <f>E2-Y2</f>
        <v>0</v>
      </c>
      <c r="AA2">
        <f>R2-V2</f>
        <v>1</v>
      </c>
      <c r="AB2">
        <f>F2-AA2</f>
        <v>0</v>
      </c>
    </row>
    <row r="3" spans="1:28" x14ac:dyDescent="0.25">
      <c r="A3">
        <v>2</v>
      </c>
      <c r="B3">
        <v>3788765</v>
      </c>
      <c r="C3" s="1">
        <v>44367</v>
      </c>
      <c r="D3" s="2">
        <v>0.75</v>
      </c>
      <c r="E3">
        <v>3</v>
      </c>
      <c r="F3">
        <v>1</v>
      </c>
      <c r="G3">
        <v>3</v>
      </c>
      <c r="H3" t="s">
        <v>28</v>
      </c>
      <c r="I3" t="s">
        <v>29</v>
      </c>
      <c r="J3" t="s">
        <v>23</v>
      </c>
      <c r="K3" t="s">
        <v>30</v>
      </c>
      <c r="L3" t="s">
        <v>31</v>
      </c>
      <c r="M3" t="s">
        <v>32</v>
      </c>
      <c r="N3" t="s">
        <v>33</v>
      </c>
      <c r="O3" t="s">
        <v>34</v>
      </c>
      <c r="P3">
        <v>2</v>
      </c>
      <c r="Q3">
        <v>4</v>
      </c>
      <c r="R3">
        <v>1</v>
      </c>
      <c r="S3">
        <v>3</v>
      </c>
      <c r="T3">
        <v>0</v>
      </c>
      <c r="U3">
        <v>0</v>
      </c>
      <c r="V3">
        <v>0</v>
      </c>
      <c r="W3" s="4">
        <f t="shared" ref="W3:W52" si="0">(S3-U3)-(R3-V3)</f>
        <v>2</v>
      </c>
      <c r="X3" s="5">
        <f t="shared" ref="X3:X52" si="1">P3-W3</f>
        <v>0</v>
      </c>
      <c r="Y3" s="9">
        <f t="shared" ref="Y3:Y52" si="2">S3-U3</f>
        <v>3</v>
      </c>
      <c r="Z3">
        <f t="shared" ref="Z3:Z52" si="3">E3-Y3</f>
        <v>0</v>
      </c>
      <c r="AA3">
        <f t="shared" ref="AA3:AA52" si="4">R3-V3</f>
        <v>1</v>
      </c>
      <c r="AB3">
        <f t="shared" ref="AB3:AB52" si="5">F3-AA3</f>
        <v>0</v>
      </c>
    </row>
    <row r="4" spans="1:28" x14ac:dyDescent="0.25">
      <c r="A4">
        <v>3</v>
      </c>
      <c r="B4">
        <v>3795107</v>
      </c>
      <c r="C4" s="1">
        <v>44379</v>
      </c>
      <c r="D4" s="2">
        <v>0.875</v>
      </c>
      <c r="E4">
        <v>1</v>
      </c>
      <c r="F4">
        <v>2</v>
      </c>
      <c r="G4">
        <v>5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32</v>
      </c>
      <c r="N4" t="s">
        <v>33</v>
      </c>
      <c r="O4" t="s">
        <v>27</v>
      </c>
      <c r="P4">
        <v>-1</v>
      </c>
      <c r="Q4">
        <v>3</v>
      </c>
      <c r="R4">
        <v>2</v>
      </c>
      <c r="S4">
        <v>1</v>
      </c>
      <c r="T4">
        <v>0</v>
      </c>
      <c r="U4">
        <v>0</v>
      </c>
      <c r="V4">
        <v>0</v>
      </c>
      <c r="W4" s="4">
        <f t="shared" si="0"/>
        <v>-1</v>
      </c>
      <c r="X4" s="5">
        <f t="shared" si="1"/>
        <v>0</v>
      </c>
      <c r="Y4" s="9">
        <f t="shared" si="2"/>
        <v>1</v>
      </c>
      <c r="Z4">
        <f t="shared" si="3"/>
        <v>0</v>
      </c>
      <c r="AA4">
        <f t="shared" si="4"/>
        <v>2</v>
      </c>
      <c r="AB4">
        <f t="shared" si="5"/>
        <v>0</v>
      </c>
    </row>
    <row r="5" spans="1:28" x14ac:dyDescent="0.25">
      <c r="A5">
        <v>4</v>
      </c>
      <c r="B5">
        <v>3795221</v>
      </c>
      <c r="C5" s="1">
        <v>44384</v>
      </c>
      <c r="D5" s="2">
        <v>0.875</v>
      </c>
      <c r="E5">
        <v>2</v>
      </c>
      <c r="F5">
        <v>1</v>
      </c>
      <c r="G5">
        <v>6</v>
      </c>
      <c r="H5" t="s">
        <v>40</v>
      </c>
      <c r="I5" t="s">
        <v>41</v>
      </c>
      <c r="J5" t="s">
        <v>42</v>
      </c>
      <c r="K5" t="s">
        <v>43</v>
      </c>
      <c r="L5" t="s">
        <v>40</v>
      </c>
      <c r="M5" t="s">
        <v>25</v>
      </c>
      <c r="N5" t="s">
        <v>26</v>
      </c>
      <c r="O5" t="s">
        <v>34</v>
      </c>
      <c r="P5">
        <v>1</v>
      </c>
      <c r="Q5">
        <v>2</v>
      </c>
      <c r="R5">
        <v>1</v>
      </c>
      <c r="S5">
        <v>1</v>
      </c>
      <c r="T5">
        <v>1</v>
      </c>
      <c r="U5">
        <v>0</v>
      </c>
      <c r="V5">
        <v>1</v>
      </c>
      <c r="W5" s="4">
        <f t="shared" si="0"/>
        <v>1</v>
      </c>
      <c r="X5" s="5">
        <f t="shared" si="1"/>
        <v>0</v>
      </c>
      <c r="Y5" s="9">
        <f t="shared" si="2"/>
        <v>1</v>
      </c>
      <c r="Z5">
        <f t="shared" si="3"/>
        <v>1</v>
      </c>
      <c r="AA5">
        <f t="shared" si="4"/>
        <v>0</v>
      </c>
      <c r="AB5">
        <f t="shared" si="5"/>
        <v>1</v>
      </c>
    </row>
    <row r="6" spans="1:28" s="6" customFormat="1" x14ac:dyDescent="0.25">
      <c r="A6" s="6">
        <v>5</v>
      </c>
      <c r="B6" s="6">
        <v>3795506</v>
      </c>
      <c r="C6" s="7">
        <v>44388</v>
      </c>
      <c r="D6" s="8">
        <v>0.875</v>
      </c>
      <c r="E6" s="6">
        <v>1</v>
      </c>
      <c r="F6" s="6">
        <v>1</v>
      </c>
      <c r="G6" s="6">
        <v>7</v>
      </c>
      <c r="H6" s="6" t="s">
        <v>36</v>
      </c>
      <c r="I6" s="6" t="s">
        <v>40</v>
      </c>
      <c r="J6" s="6" t="s">
        <v>44</v>
      </c>
      <c r="K6" s="6" t="s">
        <v>43</v>
      </c>
      <c r="L6" s="6" t="s">
        <v>40</v>
      </c>
      <c r="M6" s="6" t="s">
        <v>45</v>
      </c>
      <c r="N6" s="6" t="s">
        <v>26</v>
      </c>
      <c r="O6" s="6" t="s">
        <v>46</v>
      </c>
      <c r="P6" s="6">
        <v>0</v>
      </c>
      <c r="Q6" s="6">
        <v>7</v>
      </c>
      <c r="R6" s="6">
        <v>3</v>
      </c>
      <c r="S6" s="6">
        <v>4</v>
      </c>
      <c r="T6" s="6">
        <v>0</v>
      </c>
      <c r="U6" s="6">
        <v>0</v>
      </c>
      <c r="V6" s="6">
        <v>0</v>
      </c>
      <c r="W6" s="6">
        <f t="shared" si="0"/>
        <v>1</v>
      </c>
      <c r="X6" s="6">
        <f t="shared" si="1"/>
        <v>-1</v>
      </c>
      <c r="Y6" s="9">
        <f t="shared" si="2"/>
        <v>4</v>
      </c>
      <c r="Z6">
        <f t="shared" si="3"/>
        <v>-3</v>
      </c>
      <c r="AA6">
        <f t="shared" si="4"/>
        <v>3</v>
      </c>
      <c r="AB6">
        <f t="shared" si="5"/>
        <v>-2</v>
      </c>
    </row>
    <row r="7" spans="1:28" x14ac:dyDescent="0.25">
      <c r="A7">
        <v>6</v>
      </c>
      <c r="B7">
        <v>3794688</v>
      </c>
      <c r="C7" s="1">
        <v>44376</v>
      </c>
      <c r="D7" s="2">
        <v>0.75</v>
      </c>
      <c r="E7">
        <v>2</v>
      </c>
      <c r="F7">
        <v>0</v>
      </c>
      <c r="G7">
        <v>4</v>
      </c>
      <c r="H7" t="s">
        <v>40</v>
      </c>
      <c r="I7" t="s">
        <v>39</v>
      </c>
      <c r="J7" t="s">
        <v>47</v>
      </c>
      <c r="K7" t="s">
        <v>43</v>
      </c>
      <c r="L7" t="s">
        <v>40</v>
      </c>
      <c r="M7" t="s">
        <v>25</v>
      </c>
      <c r="N7" t="s">
        <v>26</v>
      </c>
      <c r="O7" t="s">
        <v>34</v>
      </c>
      <c r="P7">
        <v>2</v>
      </c>
      <c r="Q7">
        <v>2</v>
      </c>
      <c r="R7">
        <v>0</v>
      </c>
      <c r="S7">
        <v>2</v>
      </c>
      <c r="T7">
        <v>0</v>
      </c>
      <c r="U7">
        <v>0</v>
      </c>
      <c r="V7">
        <v>0</v>
      </c>
      <c r="W7" s="4">
        <f t="shared" si="0"/>
        <v>2</v>
      </c>
      <c r="X7" s="5">
        <f t="shared" si="1"/>
        <v>0</v>
      </c>
      <c r="Y7" s="9">
        <f t="shared" si="2"/>
        <v>2</v>
      </c>
      <c r="Z7">
        <f t="shared" si="3"/>
        <v>0</v>
      </c>
      <c r="AA7">
        <f t="shared" si="4"/>
        <v>0</v>
      </c>
      <c r="AB7">
        <f t="shared" si="5"/>
        <v>0</v>
      </c>
    </row>
    <row r="8" spans="1:28" x14ac:dyDescent="0.25">
      <c r="A8">
        <v>7</v>
      </c>
      <c r="B8">
        <v>3794692</v>
      </c>
      <c r="C8" s="1">
        <v>44376</v>
      </c>
      <c r="D8" s="2">
        <v>0.875</v>
      </c>
      <c r="E8">
        <v>1</v>
      </c>
      <c r="F8">
        <v>2</v>
      </c>
      <c r="G8">
        <v>4</v>
      </c>
      <c r="H8" t="s">
        <v>48</v>
      </c>
      <c r="I8" t="s">
        <v>49</v>
      </c>
      <c r="J8" t="s">
        <v>47</v>
      </c>
      <c r="K8" t="s">
        <v>50</v>
      </c>
      <c r="L8" t="s">
        <v>51</v>
      </c>
      <c r="M8" t="s">
        <v>52</v>
      </c>
      <c r="N8" t="s">
        <v>36</v>
      </c>
      <c r="O8" t="s">
        <v>27</v>
      </c>
      <c r="P8">
        <v>-1</v>
      </c>
      <c r="Q8">
        <v>3</v>
      </c>
      <c r="R8">
        <v>2</v>
      </c>
      <c r="S8">
        <v>1</v>
      </c>
      <c r="T8">
        <v>0</v>
      </c>
      <c r="U8">
        <v>0</v>
      </c>
      <c r="V8">
        <v>0</v>
      </c>
      <c r="W8" s="4">
        <f t="shared" si="0"/>
        <v>-1</v>
      </c>
      <c r="X8" s="5">
        <f t="shared" si="1"/>
        <v>0</v>
      </c>
      <c r="Y8" s="9">
        <f t="shared" si="2"/>
        <v>1</v>
      </c>
      <c r="Z8">
        <f t="shared" si="3"/>
        <v>0</v>
      </c>
      <c r="AA8">
        <f t="shared" si="4"/>
        <v>2</v>
      </c>
      <c r="AB8">
        <f t="shared" si="5"/>
        <v>0</v>
      </c>
    </row>
    <row r="9" spans="1:28" x14ac:dyDescent="0.25">
      <c r="A9">
        <v>8</v>
      </c>
      <c r="B9">
        <v>3794686</v>
      </c>
      <c r="C9" s="1">
        <v>44375</v>
      </c>
      <c r="D9" s="2">
        <v>0.75</v>
      </c>
      <c r="E9">
        <v>3</v>
      </c>
      <c r="F9">
        <v>5</v>
      </c>
      <c r="G9">
        <v>4</v>
      </c>
      <c r="H9" t="s">
        <v>53</v>
      </c>
      <c r="I9" t="s">
        <v>54</v>
      </c>
      <c r="J9" t="s">
        <v>47</v>
      </c>
      <c r="K9" t="s">
        <v>55</v>
      </c>
      <c r="L9" t="s">
        <v>41</v>
      </c>
      <c r="M9" t="s">
        <v>56</v>
      </c>
      <c r="N9" t="s">
        <v>29</v>
      </c>
      <c r="O9" t="s">
        <v>27</v>
      </c>
      <c r="P9">
        <v>-2</v>
      </c>
      <c r="Q9">
        <v>7</v>
      </c>
      <c r="R9">
        <v>5</v>
      </c>
      <c r="S9">
        <v>2</v>
      </c>
      <c r="T9">
        <v>1</v>
      </c>
      <c r="U9">
        <v>0</v>
      </c>
      <c r="V9">
        <v>1</v>
      </c>
      <c r="W9" s="4">
        <f t="shared" si="0"/>
        <v>-2</v>
      </c>
      <c r="X9" s="5">
        <f t="shared" si="1"/>
        <v>0</v>
      </c>
      <c r="Y9" s="9">
        <f t="shared" si="2"/>
        <v>2</v>
      </c>
      <c r="Z9">
        <f t="shared" si="3"/>
        <v>1</v>
      </c>
      <c r="AA9">
        <f t="shared" si="4"/>
        <v>4</v>
      </c>
      <c r="AB9">
        <f t="shared" si="5"/>
        <v>1</v>
      </c>
    </row>
    <row r="10" spans="1:28" x14ac:dyDescent="0.25">
      <c r="A10">
        <v>9</v>
      </c>
      <c r="B10">
        <v>3794687</v>
      </c>
      <c r="C10" s="1">
        <v>44374</v>
      </c>
      <c r="D10" s="2">
        <v>0.875</v>
      </c>
      <c r="E10">
        <v>1</v>
      </c>
      <c r="F10">
        <v>0</v>
      </c>
      <c r="G10">
        <v>4</v>
      </c>
      <c r="H10" t="s">
        <v>35</v>
      </c>
      <c r="I10" t="s">
        <v>57</v>
      </c>
      <c r="J10" t="s">
        <v>47</v>
      </c>
      <c r="K10" t="s">
        <v>58</v>
      </c>
      <c r="L10" t="s">
        <v>54</v>
      </c>
      <c r="M10" t="s">
        <v>59</v>
      </c>
      <c r="N10" t="s">
        <v>39</v>
      </c>
      <c r="O10" t="s">
        <v>34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 s="4">
        <f t="shared" si="0"/>
        <v>1</v>
      </c>
      <c r="X10" s="5">
        <f t="shared" si="1"/>
        <v>0</v>
      </c>
      <c r="Y10" s="9">
        <f t="shared" si="2"/>
        <v>1</v>
      </c>
      <c r="Z10">
        <f t="shared" si="3"/>
        <v>0</v>
      </c>
      <c r="AA10">
        <f t="shared" si="4"/>
        <v>0</v>
      </c>
      <c r="AB10">
        <f t="shared" si="5"/>
        <v>0</v>
      </c>
    </row>
    <row r="11" spans="1:28" x14ac:dyDescent="0.25">
      <c r="A11">
        <v>10</v>
      </c>
      <c r="B11">
        <v>3794685</v>
      </c>
      <c r="C11" s="1">
        <v>44373</v>
      </c>
      <c r="D11" s="2">
        <v>0.875</v>
      </c>
      <c r="E11">
        <v>2</v>
      </c>
      <c r="F11">
        <v>1</v>
      </c>
      <c r="G11">
        <v>4</v>
      </c>
      <c r="H11" t="s">
        <v>36</v>
      </c>
      <c r="I11" t="s">
        <v>60</v>
      </c>
      <c r="J11" t="s">
        <v>47</v>
      </c>
      <c r="K11" t="s">
        <v>43</v>
      </c>
      <c r="L11" t="s">
        <v>40</v>
      </c>
      <c r="M11" t="s">
        <v>61</v>
      </c>
      <c r="N11" t="s">
        <v>40</v>
      </c>
      <c r="O11" t="s">
        <v>34</v>
      </c>
      <c r="P11">
        <v>1</v>
      </c>
      <c r="Q11">
        <v>3</v>
      </c>
      <c r="R11">
        <v>1</v>
      </c>
      <c r="S11">
        <v>2</v>
      </c>
      <c r="T11">
        <v>0</v>
      </c>
      <c r="U11">
        <v>0</v>
      </c>
      <c r="V11">
        <v>0</v>
      </c>
      <c r="W11" s="4">
        <f t="shared" si="0"/>
        <v>1</v>
      </c>
      <c r="X11" s="5">
        <f t="shared" si="1"/>
        <v>0</v>
      </c>
      <c r="Y11" s="9">
        <f t="shared" si="2"/>
        <v>2</v>
      </c>
      <c r="Z11">
        <f t="shared" si="3"/>
        <v>0</v>
      </c>
      <c r="AA11">
        <f t="shared" si="4"/>
        <v>1</v>
      </c>
      <c r="AB11">
        <f t="shared" si="5"/>
        <v>0</v>
      </c>
    </row>
    <row r="12" spans="1:28" x14ac:dyDescent="0.25">
      <c r="A12">
        <v>11</v>
      </c>
      <c r="B12">
        <v>3788774</v>
      </c>
      <c r="C12" s="1">
        <v>44370</v>
      </c>
      <c r="D12" s="2">
        <v>0.875</v>
      </c>
      <c r="E12">
        <v>2</v>
      </c>
      <c r="F12">
        <v>2</v>
      </c>
      <c r="G12">
        <v>3</v>
      </c>
      <c r="H12" t="s">
        <v>39</v>
      </c>
      <c r="I12" t="s">
        <v>62</v>
      </c>
      <c r="J12" t="s">
        <v>23</v>
      </c>
      <c r="K12" t="s">
        <v>38</v>
      </c>
      <c r="L12" t="s">
        <v>39</v>
      </c>
      <c r="M12" t="s">
        <v>63</v>
      </c>
      <c r="N12" t="s">
        <v>22</v>
      </c>
      <c r="O12" t="s">
        <v>46</v>
      </c>
      <c r="P12">
        <v>0</v>
      </c>
      <c r="Q12">
        <v>4</v>
      </c>
      <c r="R12">
        <v>2</v>
      </c>
      <c r="S12">
        <v>2</v>
      </c>
      <c r="T12">
        <v>0</v>
      </c>
      <c r="U12">
        <v>0</v>
      </c>
      <c r="V12">
        <v>0</v>
      </c>
      <c r="W12" s="4">
        <f t="shared" si="0"/>
        <v>0</v>
      </c>
      <c r="X12" s="5">
        <f t="shared" si="1"/>
        <v>0</v>
      </c>
      <c r="Y12" s="9">
        <f t="shared" si="2"/>
        <v>2</v>
      </c>
      <c r="Z12">
        <f t="shared" si="3"/>
        <v>0</v>
      </c>
      <c r="AA12">
        <f t="shared" si="4"/>
        <v>2</v>
      </c>
      <c r="AB12">
        <f t="shared" si="5"/>
        <v>0</v>
      </c>
    </row>
    <row r="13" spans="1:28" x14ac:dyDescent="0.25">
      <c r="A13">
        <v>12</v>
      </c>
      <c r="B13">
        <v>3788771</v>
      </c>
      <c r="C13" s="1">
        <v>44369</v>
      </c>
      <c r="D13" s="2">
        <v>0.875</v>
      </c>
      <c r="E13">
        <v>3</v>
      </c>
      <c r="F13">
        <v>1</v>
      </c>
      <c r="G13">
        <v>3</v>
      </c>
      <c r="H13" t="s">
        <v>53</v>
      </c>
      <c r="I13" t="s">
        <v>51</v>
      </c>
      <c r="J13" t="s">
        <v>23</v>
      </c>
      <c r="K13" t="s">
        <v>50</v>
      </c>
      <c r="L13" t="s">
        <v>51</v>
      </c>
      <c r="M13" t="s">
        <v>64</v>
      </c>
      <c r="N13" t="s">
        <v>65</v>
      </c>
      <c r="O13" t="s">
        <v>34</v>
      </c>
      <c r="P13">
        <v>2</v>
      </c>
      <c r="Q13">
        <v>4</v>
      </c>
      <c r="R13">
        <v>1</v>
      </c>
      <c r="S13">
        <v>3</v>
      </c>
      <c r="T13">
        <v>0</v>
      </c>
      <c r="U13">
        <v>0</v>
      </c>
      <c r="V13">
        <v>0</v>
      </c>
      <c r="W13" s="4">
        <f t="shared" si="0"/>
        <v>2</v>
      </c>
      <c r="X13" s="5">
        <f t="shared" si="1"/>
        <v>0</v>
      </c>
      <c r="Y13" s="9">
        <f t="shared" si="2"/>
        <v>3</v>
      </c>
      <c r="Z13">
        <f t="shared" si="3"/>
        <v>0</v>
      </c>
      <c r="AA13">
        <f t="shared" si="4"/>
        <v>1</v>
      </c>
      <c r="AB13">
        <f t="shared" si="5"/>
        <v>0</v>
      </c>
    </row>
    <row r="14" spans="1:28" x14ac:dyDescent="0.25">
      <c r="A14">
        <v>13</v>
      </c>
      <c r="B14">
        <v>3788772</v>
      </c>
      <c r="C14" s="1">
        <v>44369</v>
      </c>
      <c r="D14" s="2">
        <v>0.875</v>
      </c>
      <c r="E14">
        <v>0</v>
      </c>
      <c r="F14">
        <v>1</v>
      </c>
      <c r="G14">
        <v>3</v>
      </c>
      <c r="H14" t="s">
        <v>66</v>
      </c>
      <c r="I14" t="s">
        <v>40</v>
      </c>
      <c r="J14" t="s">
        <v>23</v>
      </c>
      <c r="K14" t="s">
        <v>43</v>
      </c>
      <c r="L14" t="s">
        <v>40</v>
      </c>
      <c r="M14" t="s">
        <v>67</v>
      </c>
      <c r="N14" t="s">
        <v>57</v>
      </c>
      <c r="O14" t="s">
        <v>27</v>
      </c>
      <c r="P14">
        <v>-1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s="4">
        <f t="shared" si="0"/>
        <v>-1</v>
      </c>
      <c r="X14" s="5">
        <f t="shared" si="1"/>
        <v>0</v>
      </c>
      <c r="Y14" s="9">
        <f t="shared" si="2"/>
        <v>0</v>
      </c>
      <c r="Z14">
        <f t="shared" si="3"/>
        <v>0</v>
      </c>
      <c r="AA14">
        <f t="shared" si="4"/>
        <v>1</v>
      </c>
      <c r="AB14">
        <f t="shared" si="5"/>
        <v>0</v>
      </c>
    </row>
    <row r="15" spans="1:28" x14ac:dyDescent="0.25">
      <c r="A15">
        <v>14</v>
      </c>
      <c r="B15">
        <v>3788768</v>
      </c>
      <c r="C15" s="1">
        <v>44368</v>
      </c>
      <c r="D15" s="2">
        <v>0.875</v>
      </c>
      <c r="E15">
        <v>0</v>
      </c>
      <c r="F15">
        <v>2</v>
      </c>
      <c r="G15">
        <v>3</v>
      </c>
      <c r="H15" t="s">
        <v>21</v>
      </c>
      <c r="I15" t="s">
        <v>35</v>
      </c>
      <c r="J15" t="s">
        <v>23</v>
      </c>
      <c r="K15" t="s">
        <v>24</v>
      </c>
      <c r="L15" t="s">
        <v>22</v>
      </c>
      <c r="M15" t="s">
        <v>59</v>
      </c>
      <c r="N15" t="s">
        <v>39</v>
      </c>
      <c r="O15" t="s">
        <v>27</v>
      </c>
      <c r="P15">
        <v>-2</v>
      </c>
      <c r="Q15">
        <v>1</v>
      </c>
      <c r="R15">
        <v>1</v>
      </c>
      <c r="S15">
        <v>0</v>
      </c>
      <c r="T15">
        <v>1</v>
      </c>
      <c r="U15">
        <v>1</v>
      </c>
      <c r="V15">
        <v>0</v>
      </c>
      <c r="W15" s="4">
        <f t="shared" si="0"/>
        <v>-2</v>
      </c>
      <c r="X15" s="5">
        <f t="shared" si="1"/>
        <v>0</v>
      </c>
      <c r="Y15" s="9">
        <f t="shared" si="2"/>
        <v>-1</v>
      </c>
      <c r="Z15">
        <f t="shared" si="3"/>
        <v>1</v>
      </c>
      <c r="AA15">
        <f t="shared" si="4"/>
        <v>1</v>
      </c>
      <c r="AB15">
        <f t="shared" si="5"/>
        <v>1</v>
      </c>
    </row>
    <row r="16" spans="1:28" x14ac:dyDescent="0.25">
      <c r="A16">
        <v>15</v>
      </c>
      <c r="B16">
        <v>3788767</v>
      </c>
      <c r="C16" s="1">
        <v>44368</v>
      </c>
      <c r="D16" s="2">
        <v>0.75</v>
      </c>
      <c r="E16">
        <v>0</v>
      </c>
      <c r="F16">
        <v>1</v>
      </c>
      <c r="G16">
        <v>3</v>
      </c>
      <c r="H16" t="s">
        <v>49</v>
      </c>
      <c r="I16" t="s">
        <v>60</v>
      </c>
      <c r="J16" t="s">
        <v>23</v>
      </c>
      <c r="K16" t="s">
        <v>68</v>
      </c>
      <c r="L16" t="s">
        <v>69</v>
      </c>
      <c r="M16" t="s">
        <v>56</v>
      </c>
      <c r="N16" t="s">
        <v>29</v>
      </c>
      <c r="O16" t="s">
        <v>27</v>
      </c>
      <c r="P16">
        <v>-1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 s="4">
        <f t="shared" si="0"/>
        <v>-1</v>
      </c>
      <c r="X16" s="5">
        <f t="shared" si="1"/>
        <v>0</v>
      </c>
      <c r="Y16" s="9">
        <f t="shared" si="2"/>
        <v>0</v>
      </c>
      <c r="Z16">
        <f t="shared" si="3"/>
        <v>0</v>
      </c>
      <c r="AA16">
        <f t="shared" si="4"/>
        <v>1</v>
      </c>
      <c r="AB16">
        <f t="shared" si="5"/>
        <v>0</v>
      </c>
    </row>
    <row r="17" spans="1:28" x14ac:dyDescent="0.25">
      <c r="A17">
        <v>16</v>
      </c>
      <c r="B17">
        <v>3788763</v>
      </c>
      <c r="C17" s="1">
        <v>44366</v>
      </c>
      <c r="D17" s="2">
        <v>0.625</v>
      </c>
      <c r="E17">
        <v>1</v>
      </c>
      <c r="F17">
        <v>1</v>
      </c>
      <c r="G17">
        <v>2</v>
      </c>
      <c r="H17" t="s">
        <v>62</v>
      </c>
      <c r="I17" t="s">
        <v>70</v>
      </c>
      <c r="J17" t="s">
        <v>23</v>
      </c>
      <c r="K17" t="s">
        <v>71</v>
      </c>
      <c r="L17" t="s">
        <v>62</v>
      </c>
      <c r="M17" t="s">
        <v>72</v>
      </c>
      <c r="N17" t="s">
        <v>40</v>
      </c>
      <c r="O17" t="s">
        <v>46</v>
      </c>
      <c r="P17">
        <v>0</v>
      </c>
      <c r="Q17">
        <v>2</v>
      </c>
      <c r="R17">
        <v>1</v>
      </c>
      <c r="S17">
        <v>1</v>
      </c>
      <c r="T17">
        <v>0</v>
      </c>
      <c r="U17">
        <v>0</v>
      </c>
      <c r="V17">
        <v>0</v>
      </c>
      <c r="W17" s="4">
        <f t="shared" si="0"/>
        <v>0</v>
      </c>
      <c r="X17" s="5">
        <f t="shared" si="1"/>
        <v>0</v>
      </c>
      <c r="Y17" s="9">
        <f t="shared" si="2"/>
        <v>1</v>
      </c>
      <c r="Z17">
        <f t="shared" si="3"/>
        <v>0</v>
      </c>
      <c r="AA17">
        <f t="shared" si="4"/>
        <v>1</v>
      </c>
      <c r="AB17">
        <f t="shared" si="5"/>
        <v>0</v>
      </c>
    </row>
    <row r="18" spans="1:28" x14ac:dyDescent="0.25">
      <c r="A18">
        <v>17</v>
      </c>
      <c r="B18">
        <v>3788759</v>
      </c>
      <c r="C18" s="1">
        <v>44365</v>
      </c>
      <c r="D18" s="2">
        <v>0.875</v>
      </c>
      <c r="E18">
        <v>0</v>
      </c>
      <c r="F18">
        <v>0</v>
      </c>
      <c r="G18">
        <v>2</v>
      </c>
      <c r="H18" t="s">
        <v>40</v>
      </c>
      <c r="I18" t="s">
        <v>51</v>
      </c>
      <c r="J18" t="s">
        <v>23</v>
      </c>
      <c r="K18" t="s">
        <v>43</v>
      </c>
      <c r="L18" t="s">
        <v>40</v>
      </c>
      <c r="M18" t="s">
        <v>73</v>
      </c>
      <c r="N18" t="s">
        <v>54</v>
      </c>
      <c r="O18" t="s">
        <v>46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s="4">
        <f t="shared" si="0"/>
        <v>0</v>
      </c>
      <c r="X18" s="5">
        <f t="shared" si="1"/>
        <v>0</v>
      </c>
      <c r="Y18" s="9">
        <f t="shared" si="2"/>
        <v>0</v>
      </c>
      <c r="Z18">
        <f t="shared" si="3"/>
        <v>0</v>
      </c>
      <c r="AA18">
        <f t="shared" si="4"/>
        <v>0</v>
      </c>
      <c r="AB18">
        <f t="shared" si="5"/>
        <v>0</v>
      </c>
    </row>
    <row r="19" spans="1:28" x14ac:dyDescent="0.25">
      <c r="A19">
        <v>18</v>
      </c>
      <c r="B19">
        <v>3788758</v>
      </c>
      <c r="C19" s="1">
        <v>44364</v>
      </c>
      <c r="D19" s="2">
        <v>0.625</v>
      </c>
      <c r="E19">
        <v>2</v>
      </c>
      <c r="F19">
        <v>1</v>
      </c>
      <c r="G19">
        <v>2</v>
      </c>
      <c r="H19" t="s">
        <v>49</v>
      </c>
      <c r="I19" t="s">
        <v>74</v>
      </c>
      <c r="J19" t="s">
        <v>23</v>
      </c>
      <c r="K19" t="s">
        <v>68</v>
      </c>
      <c r="L19" t="s">
        <v>69</v>
      </c>
      <c r="M19" t="s">
        <v>64</v>
      </c>
      <c r="N19" t="s">
        <v>65</v>
      </c>
      <c r="O19" t="s">
        <v>34</v>
      </c>
      <c r="P19">
        <v>1</v>
      </c>
      <c r="Q19">
        <v>3</v>
      </c>
      <c r="R19">
        <v>1</v>
      </c>
      <c r="S19">
        <v>2</v>
      </c>
      <c r="T19">
        <v>0</v>
      </c>
      <c r="U19">
        <v>0</v>
      </c>
      <c r="V19">
        <v>0</v>
      </c>
      <c r="W19" s="4">
        <f t="shared" si="0"/>
        <v>1</v>
      </c>
      <c r="X19" s="5">
        <f t="shared" si="1"/>
        <v>0</v>
      </c>
      <c r="Y19" s="9">
        <f t="shared" si="2"/>
        <v>2</v>
      </c>
      <c r="Z19">
        <f t="shared" si="3"/>
        <v>0</v>
      </c>
      <c r="AA19">
        <f t="shared" si="4"/>
        <v>1</v>
      </c>
      <c r="AB19">
        <f t="shared" si="5"/>
        <v>0</v>
      </c>
    </row>
    <row r="20" spans="1:28" x14ac:dyDescent="0.25">
      <c r="A20">
        <v>19</v>
      </c>
      <c r="B20">
        <v>3788757</v>
      </c>
      <c r="C20" s="1">
        <v>44364</v>
      </c>
      <c r="D20" s="2">
        <v>0.75</v>
      </c>
      <c r="E20">
        <v>1</v>
      </c>
      <c r="F20">
        <v>2</v>
      </c>
      <c r="G20">
        <v>2</v>
      </c>
      <c r="H20" t="s">
        <v>41</v>
      </c>
      <c r="I20" t="s">
        <v>35</v>
      </c>
      <c r="J20" t="s">
        <v>23</v>
      </c>
      <c r="K20" t="s">
        <v>55</v>
      </c>
      <c r="L20" t="s">
        <v>41</v>
      </c>
      <c r="M20" t="s">
        <v>45</v>
      </c>
      <c r="N20" t="s">
        <v>26</v>
      </c>
      <c r="O20" t="s">
        <v>27</v>
      </c>
      <c r="P20">
        <v>-1</v>
      </c>
      <c r="Q20">
        <v>3</v>
      </c>
      <c r="R20">
        <v>2</v>
      </c>
      <c r="S20">
        <v>1</v>
      </c>
      <c r="T20">
        <v>0</v>
      </c>
      <c r="U20">
        <v>0</v>
      </c>
      <c r="V20">
        <v>0</v>
      </c>
      <c r="W20" s="4">
        <f t="shared" si="0"/>
        <v>-1</v>
      </c>
      <c r="X20" s="5">
        <f t="shared" si="1"/>
        <v>0</v>
      </c>
      <c r="Y20" s="9">
        <f t="shared" si="2"/>
        <v>1</v>
      </c>
      <c r="Z20">
        <f t="shared" si="3"/>
        <v>0</v>
      </c>
      <c r="AA20">
        <f t="shared" si="4"/>
        <v>2</v>
      </c>
      <c r="AB20">
        <f t="shared" si="5"/>
        <v>0</v>
      </c>
    </row>
    <row r="21" spans="1:28" x14ac:dyDescent="0.25">
      <c r="A21">
        <v>20</v>
      </c>
      <c r="B21">
        <v>3788745</v>
      </c>
      <c r="C21" s="1">
        <v>44360</v>
      </c>
      <c r="D21" s="2">
        <v>0.625</v>
      </c>
      <c r="E21">
        <v>1</v>
      </c>
      <c r="F21">
        <v>0</v>
      </c>
      <c r="G21">
        <v>1</v>
      </c>
      <c r="H21" t="s">
        <v>40</v>
      </c>
      <c r="I21" t="s">
        <v>53</v>
      </c>
      <c r="J21" t="s">
        <v>23</v>
      </c>
      <c r="K21" t="s">
        <v>43</v>
      </c>
      <c r="L21" t="s">
        <v>40</v>
      </c>
      <c r="M21" t="s">
        <v>52</v>
      </c>
      <c r="N21" t="s">
        <v>36</v>
      </c>
      <c r="O21" t="s">
        <v>34</v>
      </c>
      <c r="P21">
        <v>1</v>
      </c>
      <c r="Q21">
        <v>1</v>
      </c>
      <c r="R21">
        <v>0</v>
      </c>
      <c r="S21">
        <v>1</v>
      </c>
      <c r="T21">
        <v>0</v>
      </c>
      <c r="U21">
        <v>0</v>
      </c>
      <c r="V21">
        <v>0</v>
      </c>
      <c r="W21" s="4">
        <f t="shared" si="0"/>
        <v>1</v>
      </c>
      <c r="X21" s="5">
        <f t="shared" si="1"/>
        <v>0</v>
      </c>
      <c r="Y21" s="9">
        <f t="shared" si="2"/>
        <v>1</v>
      </c>
      <c r="Z21">
        <f t="shared" si="3"/>
        <v>0</v>
      </c>
      <c r="AA21">
        <f t="shared" si="4"/>
        <v>0</v>
      </c>
      <c r="AB21">
        <f t="shared" si="5"/>
        <v>0</v>
      </c>
    </row>
    <row r="22" spans="1:28" x14ac:dyDescent="0.25">
      <c r="A22">
        <v>21</v>
      </c>
      <c r="B22">
        <v>3788746</v>
      </c>
      <c r="C22" s="1">
        <v>44360</v>
      </c>
      <c r="D22" s="2">
        <v>0.875</v>
      </c>
      <c r="E22">
        <v>3</v>
      </c>
      <c r="F22">
        <v>2</v>
      </c>
      <c r="G22">
        <v>1</v>
      </c>
      <c r="H22" t="s">
        <v>26</v>
      </c>
      <c r="I22" t="s">
        <v>49</v>
      </c>
      <c r="J22" t="s">
        <v>23</v>
      </c>
      <c r="K22" t="s">
        <v>75</v>
      </c>
      <c r="L22" t="s">
        <v>26</v>
      </c>
      <c r="M22" t="s">
        <v>59</v>
      </c>
      <c r="N22" t="s">
        <v>39</v>
      </c>
      <c r="O22" t="s">
        <v>34</v>
      </c>
      <c r="P22">
        <v>1</v>
      </c>
      <c r="Q22">
        <v>5</v>
      </c>
      <c r="R22">
        <v>2</v>
      </c>
      <c r="S22">
        <v>3</v>
      </c>
      <c r="T22">
        <v>0</v>
      </c>
      <c r="U22">
        <v>0</v>
      </c>
      <c r="V22">
        <v>0</v>
      </c>
      <c r="W22" s="4">
        <f t="shared" si="0"/>
        <v>1</v>
      </c>
      <c r="X22" s="5">
        <f t="shared" si="1"/>
        <v>0</v>
      </c>
      <c r="Y22" s="9">
        <f t="shared" si="2"/>
        <v>3</v>
      </c>
      <c r="Z22">
        <f t="shared" si="3"/>
        <v>0</v>
      </c>
      <c r="AA22">
        <f t="shared" si="4"/>
        <v>2</v>
      </c>
      <c r="AB22">
        <f t="shared" si="5"/>
        <v>0</v>
      </c>
    </row>
    <row r="23" spans="1:28" s="6" customFormat="1" x14ac:dyDescent="0.25">
      <c r="A23" s="6">
        <v>22</v>
      </c>
      <c r="B23" s="6">
        <v>3794691</v>
      </c>
      <c r="C23" s="7">
        <v>44375</v>
      </c>
      <c r="D23" s="8">
        <v>0.875</v>
      </c>
      <c r="E23" s="6">
        <v>3</v>
      </c>
      <c r="F23" s="6">
        <v>3</v>
      </c>
      <c r="G23" s="6">
        <v>4</v>
      </c>
      <c r="H23" s="6" t="s">
        <v>70</v>
      </c>
      <c r="I23" s="6" t="s">
        <v>28</v>
      </c>
      <c r="J23" s="6" t="s">
        <v>47</v>
      </c>
      <c r="K23" s="6" t="s">
        <v>68</v>
      </c>
      <c r="L23" s="6" t="s">
        <v>69</v>
      </c>
      <c r="M23" s="6" t="s">
        <v>64</v>
      </c>
      <c r="N23" s="6" t="s">
        <v>65</v>
      </c>
      <c r="O23" s="6" t="s">
        <v>46</v>
      </c>
      <c r="P23" s="6">
        <v>0</v>
      </c>
      <c r="Q23" s="6">
        <v>15</v>
      </c>
      <c r="R23" s="6">
        <v>8</v>
      </c>
      <c r="S23" s="6">
        <v>7</v>
      </c>
      <c r="T23" s="6">
        <v>0</v>
      </c>
      <c r="U23" s="6">
        <v>0</v>
      </c>
      <c r="V23" s="6">
        <v>0</v>
      </c>
      <c r="W23" s="6">
        <f t="shared" si="0"/>
        <v>-1</v>
      </c>
      <c r="X23" s="6">
        <f t="shared" si="1"/>
        <v>1</v>
      </c>
      <c r="Y23" s="9">
        <f t="shared" si="2"/>
        <v>7</v>
      </c>
      <c r="Z23">
        <f t="shared" si="3"/>
        <v>-4</v>
      </c>
      <c r="AA23">
        <f t="shared" si="4"/>
        <v>8</v>
      </c>
      <c r="AB23">
        <f t="shared" si="5"/>
        <v>-5</v>
      </c>
    </row>
    <row r="24" spans="1:28" x14ac:dyDescent="0.25">
      <c r="A24">
        <v>23</v>
      </c>
      <c r="B24">
        <v>3794690</v>
      </c>
      <c r="C24" s="1">
        <v>44374</v>
      </c>
      <c r="D24" s="2">
        <v>0.75</v>
      </c>
      <c r="E24">
        <v>0</v>
      </c>
      <c r="F24">
        <v>2</v>
      </c>
      <c r="G24">
        <v>4</v>
      </c>
      <c r="H24" t="s">
        <v>26</v>
      </c>
      <c r="I24" t="s">
        <v>66</v>
      </c>
      <c r="J24" t="s">
        <v>47</v>
      </c>
      <c r="K24" t="s">
        <v>71</v>
      </c>
      <c r="L24" t="s">
        <v>62</v>
      </c>
      <c r="M24" t="s">
        <v>63</v>
      </c>
      <c r="N24" t="s">
        <v>22</v>
      </c>
      <c r="O24" t="s">
        <v>27</v>
      </c>
      <c r="P24">
        <v>-2</v>
      </c>
      <c r="Q24">
        <v>2</v>
      </c>
      <c r="R24">
        <v>2</v>
      </c>
      <c r="S24">
        <v>0</v>
      </c>
      <c r="T24">
        <v>0</v>
      </c>
      <c r="U24">
        <v>0</v>
      </c>
      <c r="V24">
        <v>0</v>
      </c>
      <c r="W24" s="4">
        <f t="shared" si="0"/>
        <v>-2</v>
      </c>
      <c r="X24" s="5">
        <f t="shared" si="1"/>
        <v>0</v>
      </c>
      <c r="Y24" s="9">
        <f t="shared" si="2"/>
        <v>0</v>
      </c>
      <c r="Z24">
        <f t="shared" si="3"/>
        <v>0</v>
      </c>
      <c r="AA24">
        <f t="shared" si="4"/>
        <v>2</v>
      </c>
      <c r="AB24">
        <f t="shared" si="5"/>
        <v>0</v>
      </c>
    </row>
    <row r="25" spans="1:28" x14ac:dyDescent="0.25">
      <c r="A25">
        <v>24</v>
      </c>
      <c r="B25">
        <v>3794689</v>
      </c>
      <c r="C25" s="1">
        <v>44373</v>
      </c>
      <c r="D25" s="2">
        <v>0.75</v>
      </c>
      <c r="E25">
        <v>0</v>
      </c>
      <c r="F25">
        <v>4</v>
      </c>
      <c r="G25">
        <v>4</v>
      </c>
      <c r="H25" t="s">
        <v>76</v>
      </c>
      <c r="I25" t="s">
        <v>41</v>
      </c>
      <c r="J25" t="s">
        <v>47</v>
      </c>
      <c r="K25" t="s">
        <v>75</v>
      </c>
      <c r="L25" t="s">
        <v>26</v>
      </c>
      <c r="M25" t="s">
        <v>77</v>
      </c>
      <c r="N25" t="s">
        <v>39</v>
      </c>
      <c r="O25" t="s">
        <v>27</v>
      </c>
      <c r="P25">
        <v>-4</v>
      </c>
      <c r="Q25">
        <v>4</v>
      </c>
      <c r="R25">
        <v>4</v>
      </c>
      <c r="S25">
        <v>0</v>
      </c>
      <c r="T25">
        <v>0</v>
      </c>
      <c r="U25">
        <v>0</v>
      </c>
      <c r="V25">
        <v>0</v>
      </c>
      <c r="W25" s="4">
        <f t="shared" si="0"/>
        <v>-4</v>
      </c>
      <c r="X25" s="5">
        <f t="shared" si="1"/>
        <v>0</v>
      </c>
      <c r="Y25" s="9">
        <f t="shared" si="2"/>
        <v>0</v>
      </c>
      <c r="Z25">
        <f t="shared" si="3"/>
        <v>0</v>
      </c>
      <c r="AA25">
        <f t="shared" si="4"/>
        <v>4</v>
      </c>
      <c r="AB25">
        <f t="shared" si="5"/>
        <v>0</v>
      </c>
    </row>
    <row r="26" spans="1:28" x14ac:dyDescent="0.25">
      <c r="A26">
        <v>25</v>
      </c>
      <c r="B26">
        <v>3788769</v>
      </c>
      <c r="C26" s="1">
        <v>44368</v>
      </c>
      <c r="D26" s="2">
        <v>0.875</v>
      </c>
      <c r="E26">
        <v>1</v>
      </c>
      <c r="F26">
        <v>4</v>
      </c>
      <c r="G26">
        <v>3</v>
      </c>
      <c r="H26" t="s">
        <v>22</v>
      </c>
      <c r="I26" t="s">
        <v>41</v>
      </c>
      <c r="J26" t="s">
        <v>23</v>
      </c>
      <c r="K26" t="s">
        <v>55</v>
      </c>
      <c r="L26" t="s">
        <v>41</v>
      </c>
      <c r="M26" t="s">
        <v>78</v>
      </c>
      <c r="N26" t="s">
        <v>70</v>
      </c>
      <c r="O26" t="s">
        <v>27</v>
      </c>
      <c r="P26">
        <v>-3</v>
      </c>
      <c r="Q26">
        <v>5</v>
      </c>
      <c r="R26">
        <v>4</v>
      </c>
      <c r="S26">
        <v>1</v>
      </c>
      <c r="T26">
        <v>0</v>
      </c>
      <c r="U26">
        <v>0</v>
      </c>
      <c r="V26">
        <v>0</v>
      </c>
      <c r="W26" s="4">
        <f t="shared" si="0"/>
        <v>-3</v>
      </c>
      <c r="X26" s="5">
        <f t="shared" si="1"/>
        <v>0</v>
      </c>
      <c r="Y26" s="9">
        <f t="shared" si="2"/>
        <v>1</v>
      </c>
      <c r="Z26">
        <f t="shared" si="3"/>
        <v>0</v>
      </c>
      <c r="AA26">
        <f t="shared" si="4"/>
        <v>4</v>
      </c>
      <c r="AB26">
        <f t="shared" si="5"/>
        <v>0</v>
      </c>
    </row>
    <row r="27" spans="1:28" x14ac:dyDescent="0.25">
      <c r="A27">
        <v>26</v>
      </c>
      <c r="B27">
        <v>3788761</v>
      </c>
      <c r="C27" s="1">
        <v>44365</v>
      </c>
      <c r="D27" s="2">
        <v>0.625</v>
      </c>
      <c r="E27">
        <v>1</v>
      </c>
      <c r="F27">
        <v>0</v>
      </c>
      <c r="G27">
        <v>2</v>
      </c>
      <c r="H27" t="s">
        <v>48</v>
      </c>
      <c r="I27" t="s">
        <v>79</v>
      </c>
      <c r="J27" t="s">
        <v>23</v>
      </c>
      <c r="K27" t="s">
        <v>24</v>
      </c>
      <c r="L27" t="s">
        <v>22</v>
      </c>
      <c r="M27" t="s">
        <v>77</v>
      </c>
      <c r="N27" t="s">
        <v>39</v>
      </c>
      <c r="O27" t="s">
        <v>34</v>
      </c>
      <c r="P27">
        <v>1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  <c r="W27" s="4">
        <f t="shared" si="0"/>
        <v>1</v>
      </c>
      <c r="X27" s="5">
        <f t="shared" si="1"/>
        <v>0</v>
      </c>
      <c r="Y27" s="9">
        <f t="shared" si="2"/>
        <v>1</v>
      </c>
      <c r="Z27">
        <f t="shared" si="3"/>
        <v>0</v>
      </c>
      <c r="AA27">
        <f t="shared" si="4"/>
        <v>0</v>
      </c>
      <c r="AB27">
        <f t="shared" si="5"/>
        <v>0</v>
      </c>
    </row>
    <row r="28" spans="1:28" x14ac:dyDescent="0.25">
      <c r="A28">
        <v>27</v>
      </c>
      <c r="B28">
        <v>3788764</v>
      </c>
      <c r="C28" s="1">
        <v>44366</v>
      </c>
      <c r="D28" s="2">
        <v>0.75</v>
      </c>
      <c r="E28">
        <v>2</v>
      </c>
      <c r="F28">
        <v>4</v>
      </c>
      <c r="G28">
        <v>2</v>
      </c>
      <c r="H28" t="s">
        <v>57</v>
      </c>
      <c r="I28" t="s">
        <v>39</v>
      </c>
      <c r="J28" t="s">
        <v>23</v>
      </c>
      <c r="K28" t="s">
        <v>38</v>
      </c>
      <c r="L28" t="s">
        <v>39</v>
      </c>
      <c r="M28" t="s">
        <v>61</v>
      </c>
      <c r="N28" t="s">
        <v>40</v>
      </c>
      <c r="O28" t="s">
        <v>27</v>
      </c>
      <c r="P28">
        <v>-2</v>
      </c>
      <c r="Q28">
        <v>4</v>
      </c>
      <c r="R28">
        <v>2</v>
      </c>
      <c r="S28">
        <v>2</v>
      </c>
      <c r="T28">
        <v>2</v>
      </c>
      <c r="U28">
        <v>2</v>
      </c>
      <c r="V28">
        <v>0</v>
      </c>
      <c r="W28" s="4">
        <f t="shared" si="0"/>
        <v>-2</v>
      </c>
      <c r="X28" s="5">
        <f t="shared" si="1"/>
        <v>0</v>
      </c>
      <c r="Y28" s="9">
        <f t="shared" si="2"/>
        <v>0</v>
      </c>
      <c r="Z28">
        <f t="shared" si="3"/>
        <v>2</v>
      </c>
      <c r="AA28">
        <f t="shared" si="4"/>
        <v>2</v>
      </c>
      <c r="AB28">
        <f t="shared" si="5"/>
        <v>2</v>
      </c>
    </row>
    <row r="29" spans="1:28" x14ac:dyDescent="0.25">
      <c r="A29">
        <v>28</v>
      </c>
      <c r="B29">
        <v>3788766</v>
      </c>
      <c r="C29" s="1">
        <v>44367</v>
      </c>
      <c r="D29" s="2">
        <v>0.75</v>
      </c>
      <c r="E29">
        <v>1</v>
      </c>
      <c r="F29">
        <v>0</v>
      </c>
      <c r="G29">
        <v>3</v>
      </c>
      <c r="H29" t="s">
        <v>36</v>
      </c>
      <c r="I29" t="s">
        <v>76</v>
      </c>
      <c r="J29" t="s">
        <v>23</v>
      </c>
      <c r="K29" t="s">
        <v>80</v>
      </c>
      <c r="L29" t="s">
        <v>36</v>
      </c>
      <c r="M29" t="s">
        <v>81</v>
      </c>
      <c r="N29" t="s">
        <v>69</v>
      </c>
      <c r="O29" t="s">
        <v>34</v>
      </c>
      <c r="P29">
        <v>1</v>
      </c>
      <c r="Q29">
        <v>1</v>
      </c>
      <c r="R29">
        <v>0</v>
      </c>
      <c r="S29">
        <v>1</v>
      </c>
      <c r="T29">
        <v>0</v>
      </c>
      <c r="U29">
        <v>0</v>
      </c>
      <c r="V29">
        <v>0</v>
      </c>
      <c r="W29" s="4">
        <f t="shared" si="0"/>
        <v>1</v>
      </c>
      <c r="X29" s="5">
        <f t="shared" si="1"/>
        <v>0</v>
      </c>
      <c r="Y29" s="9">
        <f t="shared" si="2"/>
        <v>1</v>
      </c>
      <c r="Z29">
        <f t="shared" si="3"/>
        <v>0</v>
      </c>
      <c r="AA29">
        <f t="shared" si="4"/>
        <v>0</v>
      </c>
      <c r="AB29">
        <f t="shared" si="5"/>
        <v>0</v>
      </c>
    </row>
    <row r="30" spans="1:28" x14ac:dyDescent="0.25">
      <c r="A30">
        <v>29</v>
      </c>
      <c r="B30">
        <v>3788754</v>
      </c>
      <c r="C30" s="1">
        <v>44363</v>
      </c>
      <c r="D30" s="2">
        <v>0.875</v>
      </c>
      <c r="E30">
        <v>3</v>
      </c>
      <c r="F30">
        <v>0</v>
      </c>
      <c r="G30">
        <v>2</v>
      </c>
      <c r="H30" t="s">
        <v>36</v>
      </c>
      <c r="I30" t="s">
        <v>28</v>
      </c>
      <c r="J30" t="s">
        <v>23</v>
      </c>
      <c r="K30" t="s">
        <v>80</v>
      </c>
      <c r="L30" t="s">
        <v>36</v>
      </c>
      <c r="M30" t="s">
        <v>63</v>
      </c>
      <c r="N30" t="s">
        <v>22</v>
      </c>
      <c r="O30" t="s">
        <v>34</v>
      </c>
      <c r="P30">
        <v>3</v>
      </c>
      <c r="Q30">
        <v>3</v>
      </c>
      <c r="R30">
        <v>0</v>
      </c>
      <c r="S30">
        <v>3</v>
      </c>
      <c r="T30">
        <v>0</v>
      </c>
      <c r="U30">
        <v>0</v>
      </c>
      <c r="V30">
        <v>0</v>
      </c>
      <c r="W30" s="4">
        <f t="shared" si="0"/>
        <v>3</v>
      </c>
      <c r="X30" s="5">
        <f t="shared" si="1"/>
        <v>0</v>
      </c>
      <c r="Y30" s="9">
        <f t="shared" si="2"/>
        <v>3</v>
      </c>
      <c r="Z30">
        <f t="shared" si="3"/>
        <v>0</v>
      </c>
      <c r="AA30">
        <f t="shared" si="4"/>
        <v>0</v>
      </c>
      <c r="AB30">
        <f t="shared" si="5"/>
        <v>0</v>
      </c>
    </row>
    <row r="31" spans="1:28" x14ac:dyDescent="0.25">
      <c r="A31">
        <v>30</v>
      </c>
      <c r="B31">
        <v>3788755</v>
      </c>
      <c r="C31" s="1">
        <v>44363</v>
      </c>
      <c r="D31" s="2">
        <v>0.75</v>
      </c>
      <c r="E31">
        <v>0</v>
      </c>
      <c r="F31">
        <v>2</v>
      </c>
      <c r="G31">
        <v>2</v>
      </c>
      <c r="H31" t="s">
        <v>29</v>
      </c>
      <c r="I31" t="s">
        <v>76</v>
      </c>
      <c r="J31" t="s">
        <v>23</v>
      </c>
      <c r="K31" t="s">
        <v>30</v>
      </c>
      <c r="L31" t="s">
        <v>31</v>
      </c>
      <c r="M31" t="s">
        <v>67</v>
      </c>
      <c r="N31" t="s">
        <v>57</v>
      </c>
      <c r="O31" t="s">
        <v>27</v>
      </c>
      <c r="P31">
        <v>-2</v>
      </c>
      <c r="Q31">
        <v>2</v>
      </c>
      <c r="R31">
        <v>2</v>
      </c>
      <c r="S31">
        <v>0</v>
      </c>
      <c r="T31">
        <v>0</v>
      </c>
      <c r="U31">
        <v>0</v>
      </c>
      <c r="V31">
        <v>0</v>
      </c>
      <c r="W31" s="4">
        <f t="shared" si="0"/>
        <v>-2</v>
      </c>
      <c r="X31" s="5">
        <f t="shared" si="1"/>
        <v>0</v>
      </c>
      <c r="Y31" s="9">
        <f t="shared" si="2"/>
        <v>0</v>
      </c>
      <c r="Z31">
        <f t="shared" si="3"/>
        <v>0</v>
      </c>
      <c r="AA31">
        <f t="shared" si="4"/>
        <v>2</v>
      </c>
      <c r="AB31">
        <f t="shared" si="5"/>
        <v>0</v>
      </c>
    </row>
    <row r="32" spans="1:28" x14ac:dyDescent="0.25">
      <c r="A32">
        <v>31</v>
      </c>
      <c r="B32">
        <v>3788773</v>
      </c>
      <c r="C32" s="1">
        <v>44370</v>
      </c>
      <c r="D32" s="2">
        <v>0.875</v>
      </c>
      <c r="E32">
        <v>2</v>
      </c>
      <c r="F32">
        <v>2</v>
      </c>
      <c r="G32">
        <v>3</v>
      </c>
      <c r="H32" t="s">
        <v>57</v>
      </c>
      <c r="I32" t="s">
        <v>70</v>
      </c>
      <c r="J32" t="s">
        <v>23</v>
      </c>
      <c r="K32" t="s">
        <v>71</v>
      </c>
      <c r="L32" t="s">
        <v>62</v>
      </c>
      <c r="M32" t="s">
        <v>73</v>
      </c>
      <c r="N32" t="s">
        <v>54</v>
      </c>
      <c r="O32" t="s">
        <v>46</v>
      </c>
      <c r="P32">
        <v>0</v>
      </c>
      <c r="Q32">
        <v>4</v>
      </c>
      <c r="R32">
        <v>2</v>
      </c>
      <c r="S32">
        <v>2</v>
      </c>
      <c r="T32">
        <v>0</v>
      </c>
      <c r="U32">
        <v>0</v>
      </c>
      <c r="V32">
        <v>0</v>
      </c>
      <c r="W32" s="4">
        <f t="shared" si="0"/>
        <v>0</v>
      </c>
      <c r="X32" s="5">
        <f t="shared" si="1"/>
        <v>0</v>
      </c>
      <c r="Y32" s="9">
        <f t="shared" si="2"/>
        <v>2</v>
      </c>
      <c r="Z32">
        <f t="shared" si="3"/>
        <v>0</v>
      </c>
      <c r="AA32">
        <f t="shared" si="4"/>
        <v>2</v>
      </c>
      <c r="AB32">
        <f t="shared" si="5"/>
        <v>0</v>
      </c>
    </row>
    <row r="33" spans="1:28" x14ac:dyDescent="0.25">
      <c r="A33">
        <v>32</v>
      </c>
      <c r="B33">
        <v>3788762</v>
      </c>
      <c r="C33" s="1">
        <v>44366</v>
      </c>
      <c r="D33" s="2">
        <v>0.875</v>
      </c>
      <c r="E33">
        <v>1</v>
      </c>
      <c r="F33">
        <v>1</v>
      </c>
      <c r="G33">
        <v>2</v>
      </c>
      <c r="H33" t="s">
        <v>54</v>
      </c>
      <c r="I33" t="s">
        <v>82</v>
      </c>
      <c r="J33" t="s">
        <v>23</v>
      </c>
      <c r="K33" t="s">
        <v>58</v>
      </c>
      <c r="L33" t="s">
        <v>54</v>
      </c>
      <c r="M33" t="s">
        <v>52</v>
      </c>
      <c r="N33" t="s">
        <v>36</v>
      </c>
      <c r="O33" t="s">
        <v>46</v>
      </c>
      <c r="P33">
        <v>0</v>
      </c>
      <c r="Q33">
        <v>2</v>
      </c>
      <c r="R33">
        <v>1</v>
      </c>
      <c r="S33">
        <v>1</v>
      </c>
      <c r="T33">
        <v>0</v>
      </c>
      <c r="U33">
        <v>0</v>
      </c>
      <c r="V33">
        <v>0</v>
      </c>
      <c r="W33" s="4">
        <f t="shared" si="0"/>
        <v>0</v>
      </c>
      <c r="X33" s="5">
        <f t="shared" si="1"/>
        <v>0</v>
      </c>
      <c r="Y33" s="9">
        <f t="shared" si="2"/>
        <v>1</v>
      </c>
      <c r="Z33">
        <f t="shared" si="3"/>
        <v>0</v>
      </c>
      <c r="AA33">
        <f t="shared" si="4"/>
        <v>1</v>
      </c>
      <c r="AB33">
        <f t="shared" si="5"/>
        <v>0</v>
      </c>
    </row>
    <row r="34" spans="1:28" x14ac:dyDescent="0.25">
      <c r="A34">
        <v>33</v>
      </c>
      <c r="B34">
        <v>3788760</v>
      </c>
      <c r="C34" s="1">
        <v>44365</v>
      </c>
      <c r="D34" s="2">
        <v>0.75</v>
      </c>
      <c r="E34">
        <v>1</v>
      </c>
      <c r="F34">
        <v>1</v>
      </c>
      <c r="G34">
        <v>2</v>
      </c>
      <c r="H34" t="s">
        <v>53</v>
      </c>
      <c r="I34" t="s">
        <v>66</v>
      </c>
      <c r="J34" t="s">
        <v>23</v>
      </c>
      <c r="K34" t="s">
        <v>50</v>
      </c>
      <c r="L34" t="s">
        <v>51</v>
      </c>
      <c r="M34" t="s">
        <v>83</v>
      </c>
      <c r="N34" t="s">
        <v>54</v>
      </c>
      <c r="O34" t="s">
        <v>46</v>
      </c>
      <c r="P34">
        <v>0</v>
      </c>
      <c r="Q34">
        <v>2</v>
      </c>
      <c r="R34">
        <v>1</v>
      </c>
      <c r="S34">
        <v>1</v>
      </c>
      <c r="T34">
        <v>0</v>
      </c>
      <c r="U34">
        <v>0</v>
      </c>
      <c r="V34">
        <v>0</v>
      </c>
      <c r="W34" s="4">
        <f t="shared" si="0"/>
        <v>0</v>
      </c>
      <c r="X34" s="5">
        <f t="shared" si="1"/>
        <v>0</v>
      </c>
      <c r="Y34" s="9">
        <f t="shared" si="2"/>
        <v>1</v>
      </c>
      <c r="Z34">
        <f t="shared" si="3"/>
        <v>0</v>
      </c>
      <c r="AA34">
        <f t="shared" si="4"/>
        <v>1</v>
      </c>
      <c r="AB34">
        <f t="shared" si="5"/>
        <v>0</v>
      </c>
    </row>
    <row r="35" spans="1:28" x14ac:dyDescent="0.25">
      <c r="A35">
        <v>34</v>
      </c>
      <c r="B35">
        <v>3788747</v>
      </c>
      <c r="C35" s="1">
        <v>44360</v>
      </c>
      <c r="D35" s="2">
        <v>0.75</v>
      </c>
      <c r="E35">
        <v>3</v>
      </c>
      <c r="F35">
        <v>1</v>
      </c>
      <c r="G35">
        <v>1</v>
      </c>
      <c r="H35" t="s">
        <v>60</v>
      </c>
      <c r="I35" t="s">
        <v>74</v>
      </c>
      <c r="J35" t="s">
        <v>23</v>
      </c>
      <c r="K35" t="s">
        <v>68</v>
      </c>
      <c r="L35" t="s">
        <v>69</v>
      </c>
      <c r="M35" t="s">
        <v>84</v>
      </c>
      <c r="N35" t="s">
        <v>48</v>
      </c>
      <c r="O35" t="s">
        <v>34</v>
      </c>
      <c r="P35">
        <v>2</v>
      </c>
      <c r="Q35">
        <v>4</v>
      </c>
      <c r="R35">
        <v>1</v>
      </c>
      <c r="S35">
        <v>3</v>
      </c>
      <c r="T35">
        <v>0</v>
      </c>
      <c r="U35">
        <v>0</v>
      </c>
      <c r="V35">
        <v>0</v>
      </c>
      <c r="W35" s="4">
        <f t="shared" si="0"/>
        <v>2</v>
      </c>
      <c r="X35" s="5">
        <f t="shared" si="1"/>
        <v>0</v>
      </c>
      <c r="Y35" s="9">
        <f t="shared" si="2"/>
        <v>3</v>
      </c>
      <c r="Z35">
        <f t="shared" si="3"/>
        <v>0</v>
      </c>
      <c r="AA35">
        <f t="shared" si="4"/>
        <v>1</v>
      </c>
      <c r="AB35">
        <f t="shared" si="5"/>
        <v>0</v>
      </c>
    </row>
    <row r="36" spans="1:28" x14ac:dyDescent="0.25">
      <c r="A36">
        <v>35</v>
      </c>
      <c r="B36">
        <v>3788741</v>
      </c>
      <c r="C36" s="1">
        <v>44358</v>
      </c>
      <c r="D36" s="2">
        <v>0.875</v>
      </c>
      <c r="E36">
        <v>0</v>
      </c>
      <c r="F36">
        <v>3</v>
      </c>
      <c r="G36">
        <v>1</v>
      </c>
      <c r="H36" t="s">
        <v>29</v>
      </c>
      <c r="I36" t="s">
        <v>36</v>
      </c>
      <c r="J36" t="s">
        <v>23</v>
      </c>
      <c r="K36" t="s">
        <v>80</v>
      </c>
      <c r="L36" t="s">
        <v>36</v>
      </c>
      <c r="M36" t="s">
        <v>25</v>
      </c>
      <c r="N36" t="s">
        <v>26</v>
      </c>
      <c r="O36" t="s">
        <v>27</v>
      </c>
      <c r="P36">
        <v>-3</v>
      </c>
      <c r="Q36">
        <v>2</v>
      </c>
      <c r="R36">
        <v>2</v>
      </c>
      <c r="S36">
        <v>0</v>
      </c>
      <c r="T36">
        <v>1</v>
      </c>
      <c r="U36">
        <v>1</v>
      </c>
      <c r="V36">
        <v>0</v>
      </c>
      <c r="W36" s="4">
        <f t="shared" si="0"/>
        <v>-3</v>
      </c>
      <c r="X36" s="5">
        <f t="shared" si="1"/>
        <v>0</v>
      </c>
      <c r="Y36" s="9">
        <f t="shared" si="2"/>
        <v>-1</v>
      </c>
      <c r="Z36">
        <f t="shared" si="3"/>
        <v>1</v>
      </c>
      <c r="AA36">
        <f t="shared" si="4"/>
        <v>2</v>
      </c>
      <c r="AB36">
        <f t="shared" si="5"/>
        <v>1</v>
      </c>
    </row>
    <row r="37" spans="1:28" s="6" customFormat="1" x14ac:dyDescent="0.25">
      <c r="A37" s="6">
        <v>36</v>
      </c>
      <c r="B37" s="6">
        <v>3795220</v>
      </c>
      <c r="C37" s="7">
        <v>44383</v>
      </c>
      <c r="D37" s="8">
        <v>0.875</v>
      </c>
      <c r="E37" s="6">
        <v>1</v>
      </c>
      <c r="F37" s="6">
        <v>1</v>
      </c>
      <c r="G37" s="6">
        <v>6</v>
      </c>
      <c r="H37" s="6" t="s">
        <v>36</v>
      </c>
      <c r="I37" s="6" t="s">
        <v>54</v>
      </c>
      <c r="J37" s="6" t="s">
        <v>42</v>
      </c>
      <c r="K37" s="6" t="s">
        <v>43</v>
      </c>
      <c r="L37" s="6" t="s">
        <v>40</v>
      </c>
      <c r="M37" s="6" t="s">
        <v>59</v>
      </c>
      <c r="N37" s="6" t="s">
        <v>39</v>
      </c>
      <c r="O37" s="6" t="s">
        <v>46</v>
      </c>
      <c r="P37" s="6">
        <v>0</v>
      </c>
      <c r="Q37" s="6">
        <v>8</v>
      </c>
      <c r="R37" s="6">
        <v>3</v>
      </c>
      <c r="S37" s="6">
        <v>5</v>
      </c>
      <c r="T37" s="6">
        <v>0</v>
      </c>
      <c r="U37" s="6">
        <v>0</v>
      </c>
      <c r="V37" s="6">
        <v>0</v>
      </c>
      <c r="W37" s="6">
        <f t="shared" si="0"/>
        <v>2</v>
      </c>
      <c r="X37" s="6">
        <f t="shared" si="1"/>
        <v>-2</v>
      </c>
      <c r="Y37" s="9">
        <f t="shared" si="2"/>
        <v>5</v>
      </c>
      <c r="Z37">
        <f t="shared" si="3"/>
        <v>-4</v>
      </c>
      <c r="AA37">
        <f t="shared" si="4"/>
        <v>3</v>
      </c>
      <c r="AB37">
        <f t="shared" si="5"/>
        <v>-2</v>
      </c>
    </row>
    <row r="38" spans="1:28" x14ac:dyDescent="0.25">
      <c r="A38">
        <v>37</v>
      </c>
      <c r="B38">
        <v>3788770</v>
      </c>
      <c r="C38" s="1">
        <v>44368</v>
      </c>
      <c r="D38" s="2">
        <v>0.75</v>
      </c>
      <c r="E38">
        <v>0</v>
      </c>
      <c r="F38">
        <v>3</v>
      </c>
      <c r="G38">
        <v>3</v>
      </c>
      <c r="H38" t="s">
        <v>74</v>
      </c>
      <c r="I38" t="s">
        <v>26</v>
      </c>
      <c r="J38" t="s">
        <v>23</v>
      </c>
      <c r="K38" t="s">
        <v>75</v>
      </c>
      <c r="L38" t="s">
        <v>26</v>
      </c>
      <c r="M38" t="s">
        <v>85</v>
      </c>
      <c r="N38" t="s">
        <v>69</v>
      </c>
      <c r="O38" t="s">
        <v>27</v>
      </c>
      <c r="P38">
        <v>-3</v>
      </c>
      <c r="Q38">
        <v>3</v>
      </c>
      <c r="R38">
        <v>3</v>
      </c>
      <c r="S38">
        <v>0</v>
      </c>
      <c r="T38">
        <v>0</v>
      </c>
      <c r="U38">
        <v>0</v>
      </c>
      <c r="V38">
        <v>0</v>
      </c>
      <c r="W38" s="4">
        <f t="shared" si="0"/>
        <v>-3</v>
      </c>
      <c r="X38" s="5">
        <f t="shared" si="1"/>
        <v>0</v>
      </c>
      <c r="Y38" s="9">
        <f t="shared" si="2"/>
        <v>0</v>
      </c>
      <c r="Z38">
        <f t="shared" si="3"/>
        <v>0</v>
      </c>
      <c r="AA38">
        <f t="shared" si="4"/>
        <v>3</v>
      </c>
      <c r="AB38">
        <f t="shared" si="5"/>
        <v>0</v>
      </c>
    </row>
    <row r="39" spans="1:28" s="6" customFormat="1" x14ac:dyDescent="0.25">
      <c r="A39" s="6">
        <v>38</v>
      </c>
      <c r="B39" s="6">
        <v>3795108</v>
      </c>
      <c r="C39" s="7">
        <v>44379</v>
      </c>
      <c r="D39" s="8">
        <v>0.75</v>
      </c>
      <c r="E39" s="6">
        <v>1</v>
      </c>
      <c r="F39" s="6">
        <v>1</v>
      </c>
      <c r="G39" s="6">
        <v>5</v>
      </c>
      <c r="H39" s="6" t="s">
        <v>28</v>
      </c>
      <c r="I39" s="6" t="s">
        <v>54</v>
      </c>
      <c r="J39" s="6" t="s">
        <v>37</v>
      </c>
      <c r="K39" s="6" t="s">
        <v>24</v>
      </c>
      <c r="L39" s="6" t="s">
        <v>22</v>
      </c>
      <c r="M39" s="6" t="s">
        <v>72</v>
      </c>
      <c r="N39" s="6" t="s">
        <v>40</v>
      </c>
      <c r="O39" s="6" t="s">
        <v>46</v>
      </c>
      <c r="P39" s="6">
        <v>0</v>
      </c>
      <c r="Q39" s="6">
        <v>5</v>
      </c>
      <c r="R39" s="6">
        <v>3</v>
      </c>
      <c r="S39" s="6">
        <v>2</v>
      </c>
      <c r="T39" s="6">
        <v>1</v>
      </c>
      <c r="U39" s="6">
        <v>1</v>
      </c>
      <c r="V39" s="6">
        <v>0</v>
      </c>
      <c r="W39" s="6">
        <f t="shared" si="0"/>
        <v>-2</v>
      </c>
      <c r="X39" s="6">
        <f t="shared" si="1"/>
        <v>2</v>
      </c>
      <c r="Y39" s="9">
        <f t="shared" si="2"/>
        <v>1</v>
      </c>
      <c r="Z39">
        <f t="shared" si="3"/>
        <v>0</v>
      </c>
      <c r="AA39">
        <f t="shared" si="4"/>
        <v>3</v>
      </c>
      <c r="AB39">
        <f t="shared" si="5"/>
        <v>-2</v>
      </c>
    </row>
    <row r="40" spans="1:28" x14ac:dyDescent="0.25">
      <c r="A40">
        <v>39</v>
      </c>
      <c r="B40">
        <v>3795187</v>
      </c>
      <c r="C40" s="1">
        <v>44380</v>
      </c>
      <c r="D40" s="2">
        <v>0.875</v>
      </c>
      <c r="E40">
        <v>0</v>
      </c>
      <c r="F40">
        <v>4</v>
      </c>
      <c r="G40">
        <v>5</v>
      </c>
      <c r="H40" t="s">
        <v>49</v>
      </c>
      <c r="I40" t="s">
        <v>40</v>
      </c>
      <c r="J40" t="s">
        <v>37</v>
      </c>
      <c r="K40" t="s">
        <v>80</v>
      </c>
      <c r="L40" t="s">
        <v>36</v>
      </c>
      <c r="M40" t="s">
        <v>59</v>
      </c>
      <c r="N40" t="s">
        <v>39</v>
      </c>
      <c r="O40" t="s">
        <v>27</v>
      </c>
      <c r="P40">
        <v>-4</v>
      </c>
      <c r="Q40">
        <v>4</v>
      </c>
      <c r="R40">
        <v>4</v>
      </c>
      <c r="S40">
        <v>0</v>
      </c>
      <c r="T40">
        <v>0</v>
      </c>
      <c r="U40">
        <v>0</v>
      </c>
      <c r="V40">
        <v>0</v>
      </c>
      <c r="W40" s="4">
        <f t="shared" si="0"/>
        <v>-4</v>
      </c>
      <c r="X40" s="5">
        <f t="shared" si="1"/>
        <v>0</v>
      </c>
      <c r="Y40" s="9">
        <f t="shared" si="2"/>
        <v>0</v>
      </c>
      <c r="Z40">
        <f t="shared" si="3"/>
        <v>0</v>
      </c>
      <c r="AA40">
        <f t="shared" si="4"/>
        <v>4</v>
      </c>
      <c r="AB40">
        <f t="shared" si="5"/>
        <v>0</v>
      </c>
    </row>
    <row r="41" spans="1:28" x14ac:dyDescent="0.25">
      <c r="A41">
        <v>40</v>
      </c>
      <c r="B41">
        <v>3795109</v>
      </c>
      <c r="C41" s="1">
        <v>44380</v>
      </c>
      <c r="D41" s="2">
        <v>0.75</v>
      </c>
      <c r="E41">
        <v>1</v>
      </c>
      <c r="F41">
        <v>2</v>
      </c>
      <c r="G41">
        <v>5</v>
      </c>
      <c r="H41" t="s">
        <v>66</v>
      </c>
      <c r="I41" t="s">
        <v>41</v>
      </c>
      <c r="J41" t="s">
        <v>37</v>
      </c>
      <c r="K41" t="s">
        <v>30</v>
      </c>
      <c r="L41" t="s">
        <v>31</v>
      </c>
      <c r="M41" t="s">
        <v>45</v>
      </c>
      <c r="N41" t="s">
        <v>26</v>
      </c>
      <c r="O41" t="s">
        <v>27</v>
      </c>
      <c r="P41">
        <v>-1</v>
      </c>
      <c r="Q41">
        <v>3</v>
      </c>
      <c r="R41">
        <v>2</v>
      </c>
      <c r="S41">
        <v>1</v>
      </c>
      <c r="T41">
        <v>0</v>
      </c>
      <c r="U41">
        <v>0</v>
      </c>
      <c r="V41">
        <v>0</v>
      </c>
      <c r="W41" s="4">
        <f t="shared" si="0"/>
        <v>-1</v>
      </c>
      <c r="X41" s="5">
        <f t="shared" si="1"/>
        <v>0</v>
      </c>
      <c r="Y41" s="9">
        <f t="shared" si="2"/>
        <v>1</v>
      </c>
      <c r="Z41">
        <f t="shared" si="3"/>
        <v>0</v>
      </c>
      <c r="AA41">
        <f t="shared" si="4"/>
        <v>2</v>
      </c>
      <c r="AB41">
        <f t="shared" si="5"/>
        <v>0</v>
      </c>
    </row>
    <row r="42" spans="1:28" x14ac:dyDescent="0.25">
      <c r="A42">
        <v>41</v>
      </c>
      <c r="B42">
        <v>3788756</v>
      </c>
      <c r="C42" s="1">
        <v>44364</v>
      </c>
      <c r="D42" s="2">
        <v>0.875</v>
      </c>
      <c r="E42">
        <v>2</v>
      </c>
      <c r="F42">
        <v>0</v>
      </c>
      <c r="G42">
        <v>2</v>
      </c>
      <c r="H42" t="s">
        <v>26</v>
      </c>
      <c r="I42" t="s">
        <v>60</v>
      </c>
      <c r="J42" t="s">
        <v>23</v>
      </c>
      <c r="K42" t="s">
        <v>75</v>
      </c>
      <c r="L42" t="s">
        <v>26</v>
      </c>
      <c r="M42" t="s">
        <v>86</v>
      </c>
      <c r="N42" t="s">
        <v>87</v>
      </c>
      <c r="O42" t="s">
        <v>34</v>
      </c>
      <c r="P42">
        <v>2</v>
      </c>
      <c r="Q42">
        <v>2</v>
      </c>
      <c r="R42">
        <v>0</v>
      </c>
      <c r="S42">
        <v>2</v>
      </c>
      <c r="T42">
        <v>0</v>
      </c>
      <c r="U42">
        <v>0</v>
      </c>
      <c r="V42">
        <v>0</v>
      </c>
      <c r="W42" s="4">
        <f t="shared" si="0"/>
        <v>2</v>
      </c>
      <c r="X42" s="5">
        <f t="shared" si="1"/>
        <v>0</v>
      </c>
      <c r="Y42" s="9">
        <f t="shared" si="2"/>
        <v>2</v>
      </c>
      <c r="Z42">
        <f t="shared" si="3"/>
        <v>0</v>
      </c>
      <c r="AA42">
        <f t="shared" si="4"/>
        <v>0</v>
      </c>
      <c r="AB42">
        <f t="shared" si="5"/>
        <v>0</v>
      </c>
    </row>
    <row r="43" spans="1:28" x14ac:dyDescent="0.25">
      <c r="A43">
        <v>42</v>
      </c>
      <c r="B43">
        <v>3788749</v>
      </c>
      <c r="C43" s="1">
        <v>44361</v>
      </c>
      <c r="D43" s="2">
        <v>0.75</v>
      </c>
      <c r="E43">
        <v>1</v>
      </c>
      <c r="F43">
        <v>2</v>
      </c>
      <c r="G43">
        <v>1</v>
      </c>
      <c r="H43" t="s">
        <v>82</v>
      </c>
      <c r="I43" t="s">
        <v>79</v>
      </c>
      <c r="J43" t="s">
        <v>23</v>
      </c>
      <c r="K43" t="s">
        <v>24</v>
      </c>
      <c r="L43" t="s">
        <v>22</v>
      </c>
      <c r="M43" t="s">
        <v>81</v>
      </c>
      <c r="N43" t="s">
        <v>69</v>
      </c>
      <c r="O43" t="s">
        <v>27</v>
      </c>
      <c r="P43">
        <v>-1</v>
      </c>
      <c r="Q43">
        <v>2</v>
      </c>
      <c r="R43">
        <v>1</v>
      </c>
      <c r="S43">
        <v>1</v>
      </c>
      <c r="T43">
        <v>1</v>
      </c>
      <c r="U43">
        <v>1</v>
      </c>
      <c r="V43">
        <v>0</v>
      </c>
      <c r="W43" s="4">
        <f t="shared" si="0"/>
        <v>-1</v>
      </c>
      <c r="X43" s="5">
        <f t="shared" si="1"/>
        <v>0</v>
      </c>
      <c r="Y43" s="9">
        <f t="shared" si="2"/>
        <v>0</v>
      </c>
      <c r="Z43">
        <f t="shared" si="3"/>
        <v>1</v>
      </c>
      <c r="AA43">
        <f t="shared" si="4"/>
        <v>1</v>
      </c>
      <c r="AB43">
        <f t="shared" si="5"/>
        <v>1</v>
      </c>
    </row>
    <row r="44" spans="1:28" x14ac:dyDescent="0.25">
      <c r="A44">
        <v>43</v>
      </c>
      <c r="B44">
        <v>3788750</v>
      </c>
      <c r="C44" s="1">
        <v>44361</v>
      </c>
      <c r="D44" s="2">
        <v>0.875</v>
      </c>
      <c r="E44">
        <v>0</v>
      </c>
      <c r="F44">
        <v>0</v>
      </c>
      <c r="G44">
        <v>1</v>
      </c>
      <c r="H44" t="s">
        <v>54</v>
      </c>
      <c r="I44" t="s">
        <v>48</v>
      </c>
      <c r="J44" t="s">
        <v>23</v>
      </c>
      <c r="K44" t="s">
        <v>58</v>
      </c>
      <c r="L44" t="s">
        <v>54</v>
      </c>
      <c r="M44" t="s">
        <v>32</v>
      </c>
      <c r="N44" t="s">
        <v>33</v>
      </c>
      <c r="O44" t="s">
        <v>46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4">
        <f t="shared" si="0"/>
        <v>0</v>
      </c>
      <c r="X44" s="5">
        <f t="shared" si="1"/>
        <v>0</v>
      </c>
      <c r="Y44" s="9">
        <f t="shared" si="2"/>
        <v>0</v>
      </c>
      <c r="Z44">
        <f t="shared" si="3"/>
        <v>0</v>
      </c>
      <c r="AA44">
        <f t="shared" si="4"/>
        <v>0</v>
      </c>
      <c r="AB44">
        <f t="shared" si="5"/>
        <v>0</v>
      </c>
    </row>
    <row r="45" spans="1:28" x14ac:dyDescent="0.25">
      <c r="A45">
        <v>44</v>
      </c>
      <c r="B45">
        <v>3788748</v>
      </c>
      <c r="C45" s="1">
        <v>44361</v>
      </c>
      <c r="D45" s="2">
        <v>0.625</v>
      </c>
      <c r="E45">
        <v>0</v>
      </c>
      <c r="F45">
        <v>2</v>
      </c>
      <c r="G45">
        <v>1</v>
      </c>
      <c r="H45" t="s">
        <v>51</v>
      </c>
      <c r="I45" t="s">
        <v>66</v>
      </c>
      <c r="J45" t="s">
        <v>23</v>
      </c>
      <c r="K45" t="s">
        <v>50</v>
      </c>
      <c r="L45" t="s">
        <v>51</v>
      </c>
      <c r="M45" t="s">
        <v>77</v>
      </c>
      <c r="N45" t="s">
        <v>39</v>
      </c>
      <c r="O45" t="s">
        <v>27</v>
      </c>
      <c r="P45">
        <v>-2</v>
      </c>
      <c r="Q45">
        <v>2</v>
      </c>
      <c r="R45">
        <v>2</v>
      </c>
      <c r="S45">
        <v>0</v>
      </c>
      <c r="T45">
        <v>0</v>
      </c>
      <c r="U45">
        <v>0</v>
      </c>
      <c r="V45">
        <v>0</v>
      </c>
      <c r="W45" s="4">
        <f t="shared" si="0"/>
        <v>-2</v>
      </c>
      <c r="X45" s="5">
        <f t="shared" si="1"/>
        <v>0</v>
      </c>
      <c r="Y45" s="9">
        <f t="shared" si="2"/>
        <v>0</v>
      </c>
      <c r="Z45">
        <f t="shared" si="3"/>
        <v>0</v>
      </c>
      <c r="AA45">
        <f t="shared" si="4"/>
        <v>2</v>
      </c>
      <c r="AB45">
        <f t="shared" si="5"/>
        <v>0</v>
      </c>
    </row>
    <row r="46" spans="1:28" x14ac:dyDescent="0.25">
      <c r="A46">
        <v>45</v>
      </c>
      <c r="B46">
        <v>3788751</v>
      </c>
      <c r="C46" s="1">
        <v>44362</v>
      </c>
      <c r="D46" s="2">
        <v>0.875</v>
      </c>
      <c r="E46">
        <v>1</v>
      </c>
      <c r="F46">
        <v>0</v>
      </c>
      <c r="G46">
        <v>1</v>
      </c>
      <c r="H46" t="s">
        <v>70</v>
      </c>
      <c r="I46" t="s">
        <v>39</v>
      </c>
      <c r="J46" t="s">
        <v>23</v>
      </c>
      <c r="K46" t="s">
        <v>38</v>
      </c>
      <c r="L46" t="s">
        <v>39</v>
      </c>
      <c r="M46" t="s">
        <v>83</v>
      </c>
      <c r="N46" t="s">
        <v>54</v>
      </c>
      <c r="O46" t="s">
        <v>34</v>
      </c>
      <c r="P46">
        <v>1</v>
      </c>
      <c r="Q46">
        <v>0</v>
      </c>
      <c r="R46">
        <v>0</v>
      </c>
      <c r="S46">
        <v>0</v>
      </c>
      <c r="T46">
        <v>1</v>
      </c>
      <c r="U46">
        <v>0</v>
      </c>
      <c r="V46">
        <v>1</v>
      </c>
      <c r="W46" s="4">
        <f t="shared" si="0"/>
        <v>1</v>
      </c>
      <c r="X46" s="5">
        <f t="shared" si="1"/>
        <v>0</v>
      </c>
      <c r="Y46" s="9">
        <f t="shared" si="2"/>
        <v>0</v>
      </c>
      <c r="Z46">
        <f t="shared" si="3"/>
        <v>1</v>
      </c>
      <c r="AA46">
        <f t="shared" si="4"/>
        <v>-1</v>
      </c>
      <c r="AB46">
        <f t="shared" si="5"/>
        <v>1</v>
      </c>
    </row>
    <row r="47" spans="1:28" x14ac:dyDescent="0.25">
      <c r="A47">
        <v>46</v>
      </c>
      <c r="B47">
        <v>3788752</v>
      </c>
      <c r="C47" s="1">
        <v>44362</v>
      </c>
      <c r="D47" s="2">
        <v>0.75</v>
      </c>
      <c r="E47">
        <v>0</v>
      </c>
      <c r="F47">
        <v>3</v>
      </c>
      <c r="G47">
        <v>1</v>
      </c>
      <c r="H47" t="s">
        <v>62</v>
      </c>
      <c r="I47" t="s">
        <v>57</v>
      </c>
      <c r="J47" t="s">
        <v>23</v>
      </c>
      <c r="K47" t="s">
        <v>71</v>
      </c>
      <c r="L47" t="s">
        <v>62</v>
      </c>
      <c r="M47" t="s">
        <v>56</v>
      </c>
      <c r="N47" t="s">
        <v>29</v>
      </c>
      <c r="O47" t="s">
        <v>27</v>
      </c>
      <c r="P47">
        <v>-3</v>
      </c>
      <c r="Q47">
        <v>3</v>
      </c>
      <c r="R47">
        <v>3</v>
      </c>
      <c r="S47">
        <v>0</v>
      </c>
      <c r="T47">
        <v>0</v>
      </c>
      <c r="U47">
        <v>0</v>
      </c>
      <c r="V47">
        <v>0</v>
      </c>
      <c r="W47" s="4">
        <f t="shared" si="0"/>
        <v>-3</v>
      </c>
      <c r="X47" s="5">
        <f t="shared" si="1"/>
        <v>0</v>
      </c>
      <c r="Y47" s="9">
        <f t="shared" si="2"/>
        <v>0</v>
      </c>
      <c r="Z47">
        <f t="shared" si="3"/>
        <v>0</v>
      </c>
      <c r="AA47">
        <f t="shared" si="4"/>
        <v>3</v>
      </c>
      <c r="AB47">
        <f t="shared" si="5"/>
        <v>0</v>
      </c>
    </row>
    <row r="48" spans="1:28" x14ac:dyDescent="0.25">
      <c r="A48">
        <v>47</v>
      </c>
      <c r="B48">
        <v>3788742</v>
      </c>
      <c r="C48" s="1">
        <v>44359</v>
      </c>
      <c r="D48" s="2">
        <v>0.75</v>
      </c>
      <c r="E48">
        <v>0</v>
      </c>
      <c r="F48">
        <v>1</v>
      </c>
      <c r="G48">
        <v>1</v>
      </c>
      <c r="H48" t="s">
        <v>41</v>
      </c>
      <c r="I48" t="s">
        <v>21</v>
      </c>
      <c r="J48" t="s">
        <v>23</v>
      </c>
      <c r="K48" t="s">
        <v>55</v>
      </c>
      <c r="L48" t="s">
        <v>41</v>
      </c>
      <c r="M48" t="s">
        <v>61</v>
      </c>
      <c r="N48" t="s">
        <v>40</v>
      </c>
      <c r="O48" t="s">
        <v>27</v>
      </c>
      <c r="P48">
        <v>-1</v>
      </c>
      <c r="Q48">
        <v>1</v>
      </c>
      <c r="R48">
        <v>1</v>
      </c>
      <c r="S48">
        <v>0</v>
      </c>
      <c r="T48">
        <v>0</v>
      </c>
      <c r="U48">
        <v>0</v>
      </c>
      <c r="V48">
        <v>0</v>
      </c>
      <c r="W48" s="4">
        <f t="shared" si="0"/>
        <v>-1</v>
      </c>
      <c r="X48" s="5">
        <f t="shared" si="1"/>
        <v>0</v>
      </c>
      <c r="Y48" s="9">
        <f t="shared" si="2"/>
        <v>0</v>
      </c>
      <c r="Z48">
        <f t="shared" si="3"/>
        <v>0</v>
      </c>
      <c r="AA48">
        <f t="shared" si="4"/>
        <v>1</v>
      </c>
      <c r="AB48">
        <f t="shared" si="5"/>
        <v>0</v>
      </c>
    </row>
    <row r="49" spans="1:28" x14ac:dyDescent="0.25">
      <c r="A49">
        <v>48</v>
      </c>
      <c r="B49">
        <v>3788775</v>
      </c>
      <c r="C49" s="1">
        <v>44370</v>
      </c>
      <c r="D49" s="2">
        <v>0.75</v>
      </c>
      <c r="E49">
        <v>0</v>
      </c>
      <c r="F49">
        <v>5</v>
      </c>
      <c r="G49">
        <v>3</v>
      </c>
      <c r="H49" t="s">
        <v>79</v>
      </c>
      <c r="I49" t="s">
        <v>54</v>
      </c>
      <c r="J49" t="s">
        <v>23</v>
      </c>
      <c r="K49" t="s">
        <v>58</v>
      </c>
      <c r="L49" t="s">
        <v>54</v>
      </c>
      <c r="M49" t="s">
        <v>45</v>
      </c>
      <c r="N49" t="s">
        <v>26</v>
      </c>
      <c r="O49" t="s">
        <v>27</v>
      </c>
      <c r="P49">
        <v>-5</v>
      </c>
      <c r="Q49">
        <v>3</v>
      </c>
      <c r="R49">
        <v>3</v>
      </c>
      <c r="S49">
        <v>0</v>
      </c>
      <c r="T49">
        <v>2</v>
      </c>
      <c r="U49">
        <v>2</v>
      </c>
      <c r="V49">
        <v>0</v>
      </c>
      <c r="W49" s="4">
        <f t="shared" si="0"/>
        <v>-5</v>
      </c>
      <c r="X49" s="5">
        <f t="shared" si="1"/>
        <v>0</v>
      </c>
      <c r="Y49" s="9">
        <f t="shared" si="2"/>
        <v>-2</v>
      </c>
      <c r="Z49">
        <f t="shared" si="3"/>
        <v>2</v>
      </c>
      <c r="AA49">
        <f t="shared" si="4"/>
        <v>3</v>
      </c>
      <c r="AB49">
        <f t="shared" si="5"/>
        <v>2</v>
      </c>
    </row>
    <row r="50" spans="1:28" x14ac:dyDescent="0.25">
      <c r="A50">
        <v>49</v>
      </c>
      <c r="B50">
        <v>3788776</v>
      </c>
      <c r="C50" s="1">
        <v>44370</v>
      </c>
      <c r="D50" s="2">
        <v>0.75</v>
      </c>
      <c r="E50">
        <v>3</v>
      </c>
      <c r="F50">
        <v>2</v>
      </c>
      <c r="G50">
        <v>3</v>
      </c>
      <c r="H50" t="s">
        <v>48</v>
      </c>
      <c r="I50" t="s">
        <v>82</v>
      </c>
      <c r="J50" t="s">
        <v>23</v>
      </c>
      <c r="K50" t="s">
        <v>24</v>
      </c>
      <c r="L50" t="s">
        <v>22</v>
      </c>
      <c r="M50" t="s">
        <v>72</v>
      </c>
      <c r="N50" t="s">
        <v>40</v>
      </c>
      <c r="O50" t="s">
        <v>34</v>
      </c>
      <c r="P50">
        <v>1</v>
      </c>
      <c r="Q50">
        <v>5</v>
      </c>
      <c r="R50">
        <v>2</v>
      </c>
      <c r="S50">
        <v>3</v>
      </c>
      <c r="T50">
        <v>0</v>
      </c>
      <c r="U50">
        <v>0</v>
      </c>
      <c r="V50">
        <v>0</v>
      </c>
      <c r="W50" s="4">
        <f t="shared" si="0"/>
        <v>1</v>
      </c>
      <c r="X50" s="5">
        <f t="shared" si="1"/>
        <v>0</v>
      </c>
      <c r="Y50" s="9">
        <f t="shared" si="2"/>
        <v>3</v>
      </c>
      <c r="Z50">
        <f t="shared" si="3"/>
        <v>0</v>
      </c>
      <c r="AA50">
        <f t="shared" si="4"/>
        <v>2</v>
      </c>
      <c r="AB50">
        <f t="shared" si="5"/>
        <v>0</v>
      </c>
    </row>
    <row r="51" spans="1:28" x14ac:dyDescent="0.25">
      <c r="A51">
        <v>50</v>
      </c>
      <c r="B51">
        <v>3788743</v>
      </c>
      <c r="C51" s="1">
        <v>44359</v>
      </c>
      <c r="D51" s="2">
        <v>0.875</v>
      </c>
      <c r="E51">
        <v>3</v>
      </c>
      <c r="F51">
        <v>0</v>
      </c>
      <c r="G51">
        <v>1</v>
      </c>
      <c r="H51" t="s">
        <v>35</v>
      </c>
      <c r="I51" t="s">
        <v>22</v>
      </c>
      <c r="J51" t="s">
        <v>23</v>
      </c>
      <c r="K51" t="s">
        <v>24</v>
      </c>
      <c r="L51" t="s">
        <v>22</v>
      </c>
      <c r="M51" t="s">
        <v>73</v>
      </c>
      <c r="N51" t="s">
        <v>54</v>
      </c>
      <c r="O51" t="s">
        <v>34</v>
      </c>
      <c r="P51">
        <v>3</v>
      </c>
      <c r="Q51">
        <v>3</v>
      </c>
      <c r="R51">
        <v>0</v>
      </c>
      <c r="S51">
        <v>3</v>
      </c>
      <c r="T51">
        <v>0</v>
      </c>
      <c r="U51">
        <v>0</v>
      </c>
      <c r="V51">
        <v>0</v>
      </c>
      <c r="W51" s="4">
        <f t="shared" si="0"/>
        <v>3</v>
      </c>
      <c r="X51" s="5">
        <f t="shared" si="1"/>
        <v>0</v>
      </c>
      <c r="Y51" s="9">
        <f t="shared" si="2"/>
        <v>3</v>
      </c>
      <c r="Z51">
        <f t="shared" si="3"/>
        <v>0</v>
      </c>
      <c r="AA51">
        <f t="shared" si="4"/>
        <v>0</v>
      </c>
      <c r="AB51">
        <f t="shared" si="5"/>
        <v>0</v>
      </c>
    </row>
    <row r="52" spans="1:28" x14ac:dyDescent="0.25">
      <c r="A52">
        <v>51</v>
      </c>
      <c r="B52">
        <v>3788744</v>
      </c>
      <c r="C52" s="1">
        <v>44359</v>
      </c>
      <c r="D52" s="2">
        <v>0.625</v>
      </c>
      <c r="E52">
        <v>1</v>
      </c>
      <c r="F52">
        <v>1</v>
      </c>
      <c r="G52">
        <v>1</v>
      </c>
      <c r="H52" t="s">
        <v>76</v>
      </c>
      <c r="I52" t="s">
        <v>28</v>
      </c>
      <c r="J52" t="s">
        <v>23</v>
      </c>
      <c r="K52" t="s">
        <v>30</v>
      </c>
      <c r="L52" t="s">
        <v>31</v>
      </c>
      <c r="M52" t="s">
        <v>78</v>
      </c>
      <c r="N52" t="s">
        <v>70</v>
      </c>
      <c r="O52" t="s">
        <v>46</v>
      </c>
      <c r="P52">
        <v>0</v>
      </c>
      <c r="Q52">
        <v>2</v>
      </c>
      <c r="R52">
        <v>1</v>
      </c>
      <c r="S52">
        <v>1</v>
      </c>
      <c r="T52">
        <v>0</v>
      </c>
      <c r="U52">
        <v>0</v>
      </c>
      <c r="V52">
        <v>0</v>
      </c>
      <c r="W52" s="4">
        <f t="shared" si="0"/>
        <v>0</v>
      </c>
      <c r="X52" s="5">
        <f t="shared" si="1"/>
        <v>0</v>
      </c>
      <c r="Y52" s="9">
        <f t="shared" si="2"/>
        <v>1</v>
      </c>
      <c r="Z52">
        <f t="shared" si="3"/>
        <v>0</v>
      </c>
      <c r="AA52">
        <f t="shared" si="4"/>
        <v>1</v>
      </c>
      <c r="AB52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matches_UEFA2020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Moffett</cp:lastModifiedBy>
  <dcterms:created xsi:type="dcterms:W3CDTF">2022-07-07T14:58:56Z</dcterms:created>
  <dcterms:modified xsi:type="dcterms:W3CDTF">2022-07-07T18:53:11Z</dcterms:modified>
</cp:coreProperties>
</file>