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nza\Desktop\"/>
    </mc:Choice>
  </mc:AlternateContent>
  <bookViews>
    <workbookView xWindow="930" yWindow="0" windowWidth="27840" windowHeight="1287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I23" i="1"/>
  <c r="G14" i="1" l="1"/>
  <c r="G15" i="1" l="1"/>
  <c r="Q6" i="1"/>
  <c r="R6" i="1" s="1"/>
  <c r="Q7" i="1" l="1"/>
  <c r="Q8" i="1" s="1"/>
  <c r="R7" i="1" l="1"/>
  <c r="Q9" i="1" l="1"/>
  <c r="R8" i="1"/>
  <c r="Q10" i="1" l="1"/>
  <c r="R9" i="1"/>
  <c r="Q11" i="1" l="1"/>
  <c r="R10" i="1"/>
  <c r="Q12" i="1" l="1"/>
  <c r="R11" i="1"/>
  <c r="Q13" i="1" l="1"/>
  <c r="R12" i="1"/>
  <c r="Q14" i="1" l="1"/>
  <c r="R13" i="1"/>
  <c r="Q15" i="1" l="1"/>
  <c r="R14" i="1"/>
  <c r="Q16" i="1" l="1"/>
  <c r="R15" i="1"/>
  <c r="Q17" i="1" l="1"/>
  <c r="R17" i="1" s="1"/>
  <c r="R16" i="1"/>
  <c r="Q18" i="1" l="1"/>
  <c r="R18" i="1" s="1"/>
</calcChain>
</file>

<file path=xl/sharedStrings.xml><?xml version="1.0" encoding="utf-8"?>
<sst xmlns="http://schemas.openxmlformats.org/spreadsheetml/2006/main" count="19" uniqueCount="17">
  <si>
    <t>A</t>
  </si>
  <si>
    <t>B</t>
  </si>
  <si>
    <t>C</t>
  </si>
  <si>
    <t>D</t>
  </si>
  <si>
    <t>x</t>
  </si>
  <si>
    <t>X</t>
  </si>
  <si>
    <t>+</t>
  </si>
  <si>
    <r>
      <t>X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</si>
  <si>
    <t>Y</t>
  </si>
  <si>
    <t>vzdálenost L</t>
  </si>
  <si>
    <t>1/10 L</t>
  </si>
  <si>
    <t>Na Druhou</t>
  </si>
  <si>
    <t>Plus</t>
  </si>
  <si>
    <t>Na prvou</t>
  </si>
  <si>
    <t>x1</t>
  </si>
  <si>
    <t>x2</t>
  </si>
  <si>
    <t>Kvadratická Rovnice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</si>
</sst>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vertAlign val="superscript"/>
      <sz val="11"/>
      <color theme="1"/>
      <name val="Calibri"/>
      <family val="2"/>
      <charset val="238"/>
      <scheme val="minor"/>
    </font>
    <font>
      <b/>
      <i/>
      <u/>
      <sz val="11"/>
      <color theme="1"/>
      <name val="Calibri"/>
      <family val="2"/>
      <charset val="238"/>
      <scheme val="minor"/>
    </font>
    <font>
      <b/>
      <i/>
      <u/>
      <sz val="20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/>
    <xf numFmtId="0" fontId="0" fillId="9" borderId="1" xfId="0" applyFill="1" applyBorder="1"/>
    <xf numFmtId="0" fontId="0" fillId="0" borderId="0" xfId="0" applyFill="1" applyBorder="1"/>
    <xf numFmtId="0" fontId="0" fillId="0" borderId="0" xfId="0" applyBorder="1"/>
    <xf numFmtId="0" fontId="2" fillId="0" borderId="0" xfId="0" applyFont="1" applyFill="1" applyBorder="1"/>
    <xf numFmtId="0" fontId="0" fillId="4" borderId="6" xfId="0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FFFF66"/>
      <color rgb="FFFF00FF"/>
      <color rgb="FF00FFFF"/>
      <color rgb="FF6C24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73665791776027E-2"/>
          <c:y val="2.5428331875182269E-2"/>
          <c:w val="0.90349300087489059"/>
          <c:h val="0.89814814814814814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List1!$Q$6:$Q$18</c:f>
              <c:numCache>
                <c:formatCode>General</c:formatCode>
                <c:ptCount val="13"/>
                <c:pt idx="0">
                  <c:v>24.85</c:v>
                </c:pt>
                <c:pt idx="1">
                  <c:v>25</c:v>
                </c:pt>
                <c:pt idx="2">
                  <c:v>25.15</c:v>
                </c:pt>
                <c:pt idx="3">
                  <c:v>25.299999999999997</c:v>
                </c:pt>
                <c:pt idx="4">
                  <c:v>25.449999999999996</c:v>
                </c:pt>
                <c:pt idx="5">
                  <c:v>25.599999999999994</c:v>
                </c:pt>
                <c:pt idx="6">
                  <c:v>25.749999999999993</c:v>
                </c:pt>
                <c:pt idx="7">
                  <c:v>25.899999999999991</c:v>
                </c:pt>
                <c:pt idx="8">
                  <c:v>26.04999999999999</c:v>
                </c:pt>
                <c:pt idx="9">
                  <c:v>26.199999999999989</c:v>
                </c:pt>
                <c:pt idx="10">
                  <c:v>26.349999999999987</c:v>
                </c:pt>
                <c:pt idx="11">
                  <c:v>26.499999999999986</c:v>
                </c:pt>
                <c:pt idx="12">
                  <c:v>26.649999999999984</c:v>
                </c:pt>
              </c:numCache>
            </c:numRef>
          </c:xVal>
          <c:yVal>
            <c:numRef>
              <c:f>List1!$R$6:$R$18</c:f>
              <c:numCache>
                <c:formatCode>General</c:formatCode>
                <c:ptCount val="13"/>
                <c:pt idx="0">
                  <c:v>1183.345</c:v>
                </c:pt>
                <c:pt idx="1">
                  <c:v>1198</c:v>
                </c:pt>
                <c:pt idx="2">
                  <c:v>1212.7449999999999</c:v>
                </c:pt>
                <c:pt idx="3">
                  <c:v>1227.5799999999997</c:v>
                </c:pt>
                <c:pt idx="4">
                  <c:v>1242.5049999999994</c:v>
                </c:pt>
                <c:pt idx="5">
                  <c:v>1257.5199999999993</c:v>
                </c:pt>
                <c:pt idx="6">
                  <c:v>1272.6249999999993</c:v>
                </c:pt>
                <c:pt idx="7">
                  <c:v>1287.8199999999993</c:v>
                </c:pt>
                <c:pt idx="8">
                  <c:v>1303.1049999999991</c:v>
                </c:pt>
                <c:pt idx="9">
                  <c:v>1318.4799999999987</c:v>
                </c:pt>
                <c:pt idx="10">
                  <c:v>1333.9449999999986</c:v>
                </c:pt>
                <c:pt idx="11">
                  <c:v>1349.4999999999984</c:v>
                </c:pt>
                <c:pt idx="12">
                  <c:v>1365.1449999999984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8-4493-A58D-DCB5515C5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88127"/>
        <c:axId val="293398111"/>
      </c:scatterChart>
      <c:valAx>
        <c:axId val="29338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93398111"/>
        <c:crosses val="autoZero"/>
        <c:crossBetween val="midCat"/>
      </c:valAx>
      <c:valAx>
        <c:axId val="2933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933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</xdr:colOff>
      <xdr:row>23</xdr:row>
      <xdr:rowOff>57150</xdr:rowOff>
    </xdr:from>
    <xdr:to>
      <xdr:col>17</xdr:col>
      <xdr:colOff>385762</xdr:colOff>
      <xdr:row>37</xdr:row>
      <xdr:rowOff>133350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R23"/>
  <sheetViews>
    <sheetView tabSelected="1" topLeftCell="C4" workbookViewId="0">
      <selection activeCell="O10" sqref="O10"/>
    </sheetView>
  </sheetViews>
  <sheetFormatPr defaultRowHeight="15" x14ac:dyDescent="0.25"/>
  <cols>
    <col min="4" max="4" width="5.85546875" customWidth="1"/>
    <col min="6" max="6" width="9.140625" customWidth="1"/>
    <col min="7" max="7" width="14.42578125" customWidth="1"/>
    <col min="8" max="8" width="12.140625" customWidth="1"/>
    <col min="9" max="9" width="11.85546875" bestFit="1" customWidth="1"/>
  </cols>
  <sheetData>
    <row r="4" spans="6:18" ht="18.75" x14ac:dyDescent="0.3">
      <c r="H4" s="1"/>
    </row>
    <row r="5" spans="6:18" x14ac:dyDescent="0.25">
      <c r="Q5" s="4" t="s">
        <v>5</v>
      </c>
      <c r="R5" s="4" t="s">
        <v>8</v>
      </c>
    </row>
    <row r="6" spans="6:18" x14ac:dyDescent="0.25">
      <c r="Q6" s="10">
        <f>G14-I23</f>
        <v>24.85</v>
      </c>
      <c r="R6" s="10">
        <f>$F$10*Q6*Q6+$L$10*Q6+$L$10</f>
        <v>1183.345</v>
      </c>
    </row>
    <row r="7" spans="6:18" x14ac:dyDescent="0.25">
      <c r="Q7" s="10">
        <f>Q6+$I$23</f>
        <v>25</v>
      </c>
      <c r="R7" s="10">
        <f t="shared" ref="R7:R18" si="0">$F$10*Q7*Q7+$L$10*Q7+$L$10</f>
        <v>1198</v>
      </c>
    </row>
    <row r="8" spans="6:18" x14ac:dyDescent="0.25">
      <c r="Q8" s="10">
        <f>Q7+$I$23</f>
        <v>25.15</v>
      </c>
      <c r="R8" s="10">
        <f t="shared" si="0"/>
        <v>1212.7449999999999</v>
      </c>
    </row>
    <row r="9" spans="6:18" x14ac:dyDescent="0.25">
      <c r="F9" s="5" t="s">
        <v>0</v>
      </c>
      <c r="G9" s="7" t="s">
        <v>11</v>
      </c>
      <c r="H9" s="7" t="s">
        <v>12</v>
      </c>
      <c r="I9" s="5" t="s">
        <v>1</v>
      </c>
      <c r="J9" s="7" t="s">
        <v>13</v>
      </c>
      <c r="K9" s="7" t="s">
        <v>12</v>
      </c>
      <c r="L9" s="15" t="s">
        <v>2</v>
      </c>
      <c r="M9" s="19"/>
      <c r="N9" s="20"/>
      <c r="Q9" s="10">
        <f t="shared" ref="Q9:Q18" si="1">Q8+$I$23</f>
        <v>25.299999999999997</v>
      </c>
      <c r="R9" s="10">
        <f t="shared" si="0"/>
        <v>1227.5799999999997</v>
      </c>
    </row>
    <row r="10" spans="6:18" ht="17.25" x14ac:dyDescent="0.25">
      <c r="F10" s="6">
        <v>2</v>
      </c>
      <c r="G10" s="8" t="s">
        <v>7</v>
      </c>
      <c r="H10" s="9" t="s">
        <v>6</v>
      </c>
      <c r="I10" s="6">
        <v>3</v>
      </c>
      <c r="J10" s="8" t="s">
        <v>4</v>
      </c>
      <c r="K10" s="9" t="s">
        <v>6</v>
      </c>
      <c r="L10" s="16">
        <v>-2</v>
      </c>
      <c r="M10" s="17"/>
      <c r="N10" s="18"/>
      <c r="Q10" s="4">
        <f t="shared" si="1"/>
        <v>25.449999999999996</v>
      </c>
      <c r="R10" s="4">
        <f t="shared" si="0"/>
        <v>1242.5049999999994</v>
      </c>
    </row>
    <row r="11" spans="6:18" x14ac:dyDescent="0.25">
      <c r="F11" s="2"/>
      <c r="I11" s="2"/>
      <c r="L11" s="2"/>
      <c r="Q11" s="10">
        <f t="shared" si="1"/>
        <v>25.599999999999994</v>
      </c>
      <c r="R11" s="10">
        <f t="shared" si="0"/>
        <v>1257.5199999999993</v>
      </c>
    </row>
    <row r="12" spans="6:18" x14ac:dyDescent="0.25">
      <c r="Q12" s="10">
        <f t="shared" si="1"/>
        <v>25.749999999999993</v>
      </c>
      <c r="R12" s="10">
        <f t="shared" si="0"/>
        <v>1272.6249999999993</v>
      </c>
    </row>
    <row r="13" spans="6:18" ht="15.75" thickBot="1" x14ac:dyDescent="0.3">
      <c r="Q13" s="10">
        <f t="shared" si="1"/>
        <v>25.899999999999991</v>
      </c>
      <c r="R13" s="10">
        <f t="shared" si="0"/>
        <v>1287.8199999999993</v>
      </c>
    </row>
    <row r="14" spans="6:18" ht="27" thickBot="1" x14ac:dyDescent="0.45">
      <c r="F14" s="3" t="s">
        <v>3</v>
      </c>
      <c r="G14" s="3">
        <f>(I10*I10)-(4*F10*L10)</f>
        <v>25</v>
      </c>
      <c r="J14" s="21" t="s">
        <v>16</v>
      </c>
      <c r="K14" s="22"/>
      <c r="L14" s="22"/>
      <c r="M14" s="23"/>
      <c r="Q14" s="10">
        <f t="shared" si="1"/>
        <v>26.04999999999999</v>
      </c>
      <c r="R14" s="10">
        <f t="shared" si="0"/>
        <v>1303.1049999999991</v>
      </c>
    </row>
    <row r="15" spans="6:18" x14ac:dyDescent="0.25">
      <c r="F15" s="3" t="s">
        <v>14</v>
      </c>
      <c r="G15" s="3">
        <f>IF(OR(G14&lt;0,F10=0,F$10=""),"NEUMÍM",(-I10+SQRT(G14))/(2*F10))</f>
        <v>0.5</v>
      </c>
      <c r="I15" s="12"/>
      <c r="J15" s="12"/>
      <c r="Q15" s="4">
        <f t="shared" si="1"/>
        <v>26.199999999999989</v>
      </c>
      <c r="R15" s="4">
        <f t="shared" si="0"/>
        <v>1318.4799999999987</v>
      </c>
    </row>
    <row r="16" spans="6:18" x14ac:dyDescent="0.25">
      <c r="F16" s="3" t="s">
        <v>15</v>
      </c>
      <c r="G16" s="3">
        <f>IF(OR(G14&lt;0,F10=0,F$10=""),"NEUMÍM",(-I10-SQRT(G14))/(2*F10))</f>
        <v>-2</v>
      </c>
      <c r="I16" s="13"/>
      <c r="J16" s="13"/>
      <c r="Q16" s="10">
        <f t="shared" si="1"/>
        <v>26.349999999999987</v>
      </c>
      <c r="R16" s="10">
        <f t="shared" si="0"/>
        <v>1333.9449999999986</v>
      </c>
    </row>
    <row r="17" spans="6:18" x14ac:dyDescent="0.25">
      <c r="F17" s="3"/>
      <c r="G17" s="3"/>
      <c r="I17" s="13"/>
      <c r="J17" s="13"/>
      <c r="Q17" s="10">
        <f t="shared" si="1"/>
        <v>26.499999999999986</v>
      </c>
      <c r="R17" s="10">
        <f t="shared" si="0"/>
        <v>1349.4999999999984</v>
      </c>
    </row>
    <row r="18" spans="6:18" ht="18.75" x14ac:dyDescent="0.3">
      <c r="I18" s="14"/>
      <c r="J18" s="12"/>
      <c r="Q18" s="10">
        <f t="shared" si="1"/>
        <v>26.649999999999984</v>
      </c>
      <c r="R18" s="10">
        <f t="shared" si="0"/>
        <v>1365.1449999999984</v>
      </c>
    </row>
    <row r="19" spans="6:18" ht="18.75" x14ac:dyDescent="0.3">
      <c r="I19" s="14"/>
      <c r="J19" s="12"/>
    </row>
    <row r="22" spans="6:18" x14ac:dyDescent="0.25">
      <c r="H22" s="11" t="s">
        <v>9</v>
      </c>
      <c r="I22" s="11">
        <v>1.5</v>
      </c>
    </row>
    <row r="23" spans="6:18" x14ac:dyDescent="0.25">
      <c r="H23" s="11" t="s">
        <v>10</v>
      </c>
      <c r="I23" s="11">
        <f>I22/10</f>
        <v>0.15</v>
      </c>
    </row>
  </sheetData>
  <mergeCells count="1">
    <mergeCell ref="J14:M14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Tančibok</dc:creator>
  <cp:lastModifiedBy>Honza</cp:lastModifiedBy>
  <dcterms:created xsi:type="dcterms:W3CDTF">2019-10-18T07:16:45Z</dcterms:created>
  <dcterms:modified xsi:type="dcterms:W3CDTF">2019-10-20T17:59:15Z</dcterms:modified>
</cp:coreProperties>
</file>