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tdapac-my.sharepoint.com/personal/doreen_mlote_mymail_sutd_edu_sg/Documents/Desktop/PYTHONCOURSE/textileanatomy_dds/data/"/>
    </mc:Choice>
  </mc:AlternateContent>
  <xr:revisionPtr revIDLastSave="28" documentId="11_685140FCF613C8D642110C3361B1D9547452823B" xr6:coauthVersionLast="47" xr6:coauthVersionMax="47" xr10:uidLastSave="{7C419FD6-937E-4FC4-9236-3FF8947423D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6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<sst xmlns="http://schemas.openxmlformats.org/spreadsheetml/2006/main" count="33" uniqueCount="28">
  <si>
    <t>Category</t>
  </si>
  <si>
    <t>Lifetime (years)</t>
  </si>
  <si>
    <t>Count</t>
  </si>
  <si>
    <t>Sum</t>
  </si>
  <si>
    <t>Acrylic</t>
  </si>
  <si>
    <t>Cotton</t>
  </si>
  <si>
    <t>Polyamide/nylon</t>
  </si>
  <si>
    <t>Polyester</t>
  </si>
  <si>
    <t>Silk</t>
  </si>
  <si>
    <t>Viscose</t>
  </si>
  <si>
    <t>Wool</t>
  </si>
  <si>
    <t>Animal hair (alpaca, llama, camel, kashmir goat, angora goat, angora rabbit)</t>
  </si>
  <si>
    <t>t-shirts, singlets and vests, hoodies and crewnecks</t>
  </si>
  <si>
    <t>trousers and shorts</t>
  </si>
  <si>
    <t>overcoats and anoraks</t>
  </si>
  <si>
    <t>underwear, socks, night clothes</t>
  </si>
  <si>
    <t>handkerchiefs, ties, scarves, gloves and other</t>
  </si>
  <si>
    <t>shirts, blouses, tops</t>
  </si>
  <si>
    <t>sportswear and swimwear</t>
  </si>
  <si>
    <t>sweaters and cardigans</t>
  </si>
  <si>
    <t>4.0</t>
  </si>
  <si>
    <t>3.8-4.8</t>
  </si>
  <si>
    <t>5.4-6.3</t>
  </si>
  <si>
    <t>2.6-4.4</t>
  </si>
  <si>
    <t>4.3</t>
  </si>
  <si>
    <t>4.1-4.8</t>
  </si>
  <si>
    <t>4.0-4.8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</si>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</sst>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D16" sqref="D16"/>
    </sheetView>
  </sheetViews>
  <sheetFormatPr defaultRowHeight="14.4" x14ac:dyDescent="0.3"/>
  <cols>
    <col min="1" max="1" width="42.21875" bestFit="1" customWidth="1"/>
    <col min="2" max="2" width="14.21875" customWidth="1"/>
    <col min="4" max="4" width="11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 t="s">
        <v>20</v>
      </c>
      <c r="C2">
        <v>417</v>
      </c>
      <c r="D2">
        <f>(150+300)/(2*1000)</f>
        <v>0.22500000000000001</v>
      </c>
      <c r="E2">
        <v>99.161190003787894</v>
      </c>
      <c r="F2">
        <v>0</v>
      </c>
      <c r="G2">
        <v>92.746798479289723</v>
      </c>
      <c r="H2">
        <v>0</v>
      </c>
      <c r="I2">
        <v>5.203479066345877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 t="s">
        <v>21</v>
      </c>
      <c r="C3">
        <v>327</v>
      </c>
      <c r="D3">
        <f>(600+700)/(2*1000)</f>
        <v>0.65</v>
      </c>
      <c r="E3">
        <v>96.951973832353232</v>
      </c>
      <c r="F3">
        <v>0</v>
      </c>
      <c r="G3">
        <v>90.408824547648564</v>
      </c>
      <c r="H3">
        <v>0</v>
      </c>
      <c r="I3">
        <v>6.5431492847046622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14</v>
      </c>
      <c r="B4" t="s">
        <v>22</v>
      </c>
      <c r="C4">
        <v>279</v>
      </c>
      <c r="D4">
        <f>(950+1500)/(2*1000)</f>
        <v>1.2250000000000001</v>
      </c>
      <c r="E4">
        <v>97.385935525699935</v>
      </c>
      <c r="F4">
        <v>0</v>
      </c>
      <c r="G4">
        <v>2.8029360412346098</v>
      </c>
      <c r="H4">
        <v>0</v>
      </c>
      <c r="I4">
        <v>93.468694505580345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15</v>
      </c>
      <c r="B5" t="s">
        <v>23</v>
      </c>
      <c r="C5">
        <v>214</v>
      </c>
      <c r="D5">
        <f>(10+15)/(2*1000)</f>
        <v>1.2500000000000001E-2</v>
      </c>
      <c r="E5">
        <v>98.989801877962663</v>
      </c>
      <c r="F5">
        <v>0</v>
      </c>
      <c r="G5">
        <v>83.363659363688697</v>
      </c>
      <c r="H5">
        <v>7.8419080249750506</v>
      </c>
      <c r="I5">
        <v>6.5210835942145016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16</v>
      </c>
      <c r="B6" t="s">
        <v>24</v>
      </c>
      <c r="C6">
        <v>211</v>
      </c>
      <c r="D6">
        <f>(10)/(2*1000)</f>
        <v>5.0000000000000001E-3</v>
      </c>
      <c r="E6">
        <v>96.997597043640951</v>
      </c>
      <c r="F6">
        <v>2.931341883123352</v>
      </c>
      <c r="G6">
        <v>2.1832230915977018</v>
      </c>
      <c r="H6">
        <v>1.983350874494592</v>
      </c>
      <c r="I6">
        <v>89.899681194425298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17</v>
      </c>
      <c r="B7" t="s">
        <v>25</v>
      </c>
      <c r="C7">
        <v>196</v>
      </c>
      <c r="D7">
        <f>(100+250)/(2*1000)</f>
        <v>0.17499999999999999</v>
      </c>
      <c r="E7">
        <v>98.408673351033514</v>
      </c>
      <c r="F7">
        <v>0</v>
      </c>
      <c r="G7">
        <v>95.470404582325102</v>
      </c>
      <c r="H7">
        <v>1.365502921587108</v>
      </c>
      <c r="I7">
        <v>1.5727658471213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 t="s">
        <v>23</v>
      </c>
      <c r="C8">
        <v>183</v>
      </c>
      <c r="D8">
        <f>(90+120)/(2*1000)</f>
        <v>0.105</v>
      </c>
      <c r="E8">
        <v>99.272740709124662</v>
      </c>
      <c r="F8">
        <v>0</v>
      </c>
      <c r="G8">
        <v>0</v>
      </c>
      <c r="H8">
        <v>1.0919544349549619</v>
      </c>
      <c r="I8">
        <v>91.406700001304827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16</v>
      </c>
      <c r="B9" t="s">
        <v>24</v>
      </c>
      <c r="C9">
        <v>179</v>
      </c>
      <c r="D9">
        <f>(10)/(2*1000)</f>
        <v>5.0000000000000001E-3</v>
      </c>
      <c r="E9">
        <v>96.687029108431133</v>
      </c>
      <c r="F9">
        <v>19.799183474404039</v>
      </c>
      <c r="G9">
        <v>0</v>
      </c>
      <c r="H9">
        <v>17.71409060408422</v>
      </c>
      <c r="I9">
        <v>4.6813999118332434</v>
      </c>
      <c r="J9">
        <v>10.24260008024936</v>
      </c>
      <c r="K9">
        <v>1.8295193179693701</v>
      </c>
      <c r="L9">
        <v>31.609813554688451</v>
      </c>
      <c r="M9">
        <v>4.9323443922454908</v>
      </c>
    </row>
    <row r="10" spans="1:13" x14ac:dyDescent="0.3">
      <c r="A10" t="s">
        <v>17</v>
      </c>
      <c r="B10" t="s">
        <v>25</v>
      </c>
      <c r="C10">
        <v>176</v>
      </c>
      <c r="D10">
        <f>(100+250)/(2*1000)</f>
        <v>0.17499999999999999</v>
      </c>
      <c r="E10">
        <v>97.189171926351392</v>
      </c>
      <c r="F10">
        <v>0</v>
      </c>
      <c r="G10">
        <v>2.639495500910769</v>
      </c>
      <c r="H10">
        <v>1.3809671247084401</v>
      </c>
      <c r="I10">
        <v>93.168709300732189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19</v>
      </c>
      <c r="B11" t="s">
        <v>26</v>
      </c>
      <c r="C11">
        <v>167</v>
      </c>
      <c r="D11">
        <f>(450+650)/(2*1000)</f>
        <v>0.55000000000000004</v>
      </c>
      <c r="E11">
        <v>99.55266475043824</v>
      </c>
      <c r="F11">
        <v>31.279635280976709</v>
      </c>
      <c r="G11">
        <v>1.365301174128476</v>
      </c>
      <c r="H11">
        <v>20.91338720477637</v>
      </c>
      <c r="I11">
        <v>13.4409427206975</v>
      </c>
      <c r="J11">
        <v>0</v>
      </c>
      <c r="K11">
        <v>13.45174857947317</v>
      </c>
      <c r="L11">
        <v>6.471989259624042</v>
      </c>
      <c r="M11">
        <v>11.599852015923499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PhD - Doreen Steven Mlote</cp:lastModifiedBy>
  <dcterms:created xsi:type="dcterms:W3CDTF">2025-06-25T04:31:40Z</dcterms:created>
  <dcterms:modified xsi:type="dcterms:W3CDTF">2025-06-25T05:08:23Z</dcterms:modified>
</cp:coreProperties>
</file>