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C:\Users\CPCAUTOBOT5\Documents\UiPath\ALM\Data\Input\"/>
    </mc:Choice>
  </mc:AlternateContent>
  <bookViews>
    <workbookView xWindow="0" yWindow="0" windowWidth="20490" windowHeight="7755"/>
  </bookViews>
  <sheets>
    <sheet name="Borrowings - SLS" sheetId="2" r:id="rId1"/>
    <sheet name="Sheet1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2" i="2"/>
</calcChain>
</file>

<file path=xl/sharedStrings.xml><?xml version="1.0" encoding="utf-8"?>
<sst xmlns="http://schemas.openxmlformats.org/spreadsheetml/2006/main" count="550" uniqueCount="62">
  <si>
    <t>TL - Type</t>
  </si>
  <si>
    <t>OGL</t>
  </si>
  <si>
    <t>Name</t>
  </si>
  <si>
    <t>BORROWING_AMOUNT</t>
  </si>
  <si>
    <t>OUTSTANDING_BALANCE</t>
  </si>
  <si>
    <t>Princiapl Payment date (Maturity Date)</t>
  </si>
  <si>
    <t>Secured / Un Secured</t>
  </si>
  <si>
    <t>NCD (Sub-Debt)</t>
  </si>
  <si>
    <t>Debentures Series 023 (CDC) December 2015</t>
  </si>
  <si>
    <t>Unsecured - Non Banks</t>
  </si>
  <si>
    <t>Debentures - Domestic NCD  ~ Series 028 (Non-Bank)</t>
  </si>
  <si>
    <t>Debentures - Domestic NCD - Series  028</t>
  </si>
  <si>
    <t>Unsecured - Banks</t>
  </si>
  <si>
    <t>Debentures – IDFC First_ June 19_ Series 048 (A)</t>
  </si>
  <si>
    <t>Debentures – IDFC First_ June 19_ Series 048 (B)</t>
  </si>
  <si>
    <t>Debentures – Series 049 A</t>
  </si>
  <si>
    <t>Financial Institutions</t>
  </si>
  <si>
    <t>NABARD Refinance Feb 2020</t>
  </si>
  <si>
    <t>NABARD Refinance Mar 2020</t>
  </si>
  <si>
    <t>NABARD Refinance June 2020</t>
  </si>
  <si>
    <t>NABARD Refinance Sep 2020</t>
  </si>
  <si>
    <t>NHB  Refinance Sep 2020</t>
  </si>
  <si>
    <t>NABARD Refinance Jan-2021</t>
  </si>
  <si>
    <t>SIDBI Refinance Mar-2021</t>
  </si>
  <si>
    <t>SIDBI Refinance Sep-2021</t>
  </si>
  <si>
    <t>SIDBI Refinance Nov-2021</t>
  </si>
  <si>
    <t>TL ~ SIDBI Refinance May 2022 (General) 200 Crs</t>
  </si>
  <si>
    <t>TL ~ SIDBI Refinance May 2022 (RSFB) 700 Crs</t>
  </si>
  <si>
    <t>IBPC</t>
  </si>
  <si>
    <t>Axis Bank - IBPC (Risk Sharing)_ Apr-22</t>
  </si>
  <si>
    <t>Secured - Banks-IBPC</t>
  </si>
  <si>
    <t>Axis Bank - IBPC (Risk Sharing)_May-22</t>
  </si>
  <si>
    <t>HDFC Bank - IBPC (Risk Sharing)_May-22</t>
  </si>
  <si>
    <t>IDFC Bank - IBPC (Risk Sharing)_May-22</t>
  </si>
  <si>
    <t>ICICI Bank - IBPC (Risk Sharing)_May-22</t>
  </si>
  <si>
    <t>Federal Bank - IBPC (Risk Sharing)_June-22_Tranche -1</t>
  </si>
  <si>
    <t>Federal Bank - IBPC (Risk Sharing)_June-22_Tranche -2</t>
  </si>
  <si>
    <t>RBL Bank - IBPC (Risk Sharing)_June-22</t>
  </si>
  <si>
    <t>Federal Bank - IBPC (Risk Sharing)_22-July-22</t>
  </si>
  <si>
    <t>HDFC Bank - IBPC (Risk Sharing)_June-22</t>
  </si>
  <si>
    <t>Federal Bank - IBPC (Risk Sharing)_29-July-22</t>
  </si>
  <si>
    <t>Call Money</t>
  </si>
  <si>
    <t>NALBARI URBAN CO-OPERATIVE BANK LTD</t>
  </si>
  <si>
    <t>AP RAJARAJESHWARI MAHILA COOPERATIVE URBAN BANK LTD</t>
  </si>
  <si>
    <t>TIRUMALA CO-OPERATIVE URBAN BANK LTD HYDERABAD</t>
  </si>
  <si>
    <t>AMANATH CO-OPERATIVE BANK LTD</t>
  </si>
  <si>
    <t>MYSORE SILK CLOTH MERCHANTS CO-OPERATIVE BANK LTD</t>
  </si>
  <si>
    <t>KHARDAH CO-OPERATIVE BANK LTD</t>
  </si>
  <si>
    <t>RAJDHANI NAGAR SAHKARI BANK LTD</t>
  </si>
  <si>
    <t>KRANTI CO-OPERATIVE URBAN BANK LTD</t>
  </si>
  <si>
    <t>KHAMGAON URBAN CO-OPERATIVE BANK LTD</t>
  </si>
  <si>
    <t>SARVODAYA SAHAKARI BANK LTD SURAT</t>
  </si>
  <si>
    <t>SHREE LAXMI CO-OPERATIVE BANK LTD</t>
  </si>
  <si>
    <t>RAJPUTANA MAHILA URBAN CO-OPERATIVE BANK LTD</t>
  </si>
  <si>
    <t>VISHWAS CO-OPERATIVE BANK LTD</t>
  </si>
  <si>
    <t>ADINATH CO-OPERATIVE BANK LTD</t>
  </si>
  <si>
    <t>NANDURA URBAN CO-OPERATIVE BANK LTD NANDURA</t>
  </si>
  <si>
    <t>JAIPUR CENTRAL CO-OPERATIVE BANK LTD</t>
  </si>
  <si>
    <t>Check</t>
  </si>
  <si>
    <t>Group</t>
  </si>
  <si>
    <t>Bucket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</si>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</sst>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PCAUTOBOT5/Documents/UiPath/ALM/Data/Temp/ALMBucket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C13" t="str">
            <v>Days</v>
          </cell>
          <cell r="D13" t="str">
            <v>Group</v>
          </cell>
          <cell r="E13" t="str">
            <v>Actual</v>
          </cell>
        </row>
        <row r="14">
          <cell r="C14">
            <v>1</v>
          </cell>
          <cell r="D14">
            <v>1</v>
          </cell>
          <cell r="E14" t="str">
            <v>Day - 1</v>
          </cell>
        </row>
        <row r="15">
          <cell r="C15">
            <v>2</v>
          </cell>
          <cell r="D15" t="str">
            <v>2-7</v>
          </cell>
          <cell r="E15" t="str">
            <v>2-7 Days</v>
          </cell>
        </row>
        <row r="16">
          <cell r="C16">
            <v>8</v>
          </cell>
          <cell r="D16" t="str">
            <v>8-14</v>
          </cell>
          <cell r="E16" t="str">
            <v>8-14 Days</v>
          </cell>
        </row>
        <row r="17">
          <cell r="C17">
            <v>15</v>
          </cell>
          <cell r="D17" t="str">
            <v>15-30</v>
          </cell>
          <cell r="E17" t="str">
            <v>15-30 Days</v>
          </cell>
        </row>
        <row r="18">
          <cell r="C18">
            <v>31</v>
          </cell>
          <cell r="D18" t="str">
            <v>31-61</v>
          </cell>
          <cell r="E18" t="str">
            <v xml:space="preserve">31 Days &amp; upto 2 months </v>
          </cell>
        </row>
        <row r="19">
          <cell r="C19">
            <v>62</v>
          </cell>
          <cell r="D19" t="str">
            <v>62-92</v>
          </cell>
          <cell r="E19" t="str">
            <v>More than 2 months and upto 3 months</v>
          </cell>
        </row>
        <row r="20">
          <cell r="C20">
            <v>93</v>
          </cell>
          <cell r="D20" t="str">
            <v>93-183</v>
          </cell>
          <cell r="E20" t="str">
            <v xml:space="preserve">Over 3 Months and upto 6 months </v>
          </cell>
        </row>
        <row r="21">
          <cell r="C21">
            <v>185</v>
          </cell>
          <cell r="D21" t="str">
            <v>185-365</v>
          </cell>
          <cell r="E21" t="str">
            <v xml:space="preserve">Over 6 Months and upto 1 year </v>
          </cell>
        </row>
        <row r="22">
          <cell r="C22">
            <v>366</v>
          </cell>
          <cell r="D22" t="str">
            <v>366-1096</v>
          </cell>
          <cell r="E22" t="str">
            <v xml:space="preserve">Over 1 Year and upto 3 years </v>
          </cell>
        </row>
        <row r="23">
          <cell r="C23">
            <v>1097</v>
          </cell>
          <cell r="D23" t="str">
            <v>1097-1826</v>
          </cell>
          <cell r="E23" t="str">
            <v>Over 3 Year and upto 5 years</v>
          </cell>
        </row>
        <row r="24">
          <cell r="C24">
            <v>1827</v>
          </cell>
          <cell r="D24" t="str">
            <v>1827-2557</v>
          </cell>
          <cell r="E24" t="str">
            <v>Over 5 years and upto 7 years</v>
          </cell>
        </row>
        <row r="25">
          <cell r="C25">
            <v>2558</v>
          </cell>
          <cell r="D25" t="str">
            <v>2558-3652</v>
          </cell>
          <cell r="E25" t="str">
            <v>Over 7 years and up to 10 years</v>
          </cell>
        </row>
        <row r="26">
          <cell r="C26">
            <v>3653</v>
          </cell>
          <cell r="D26" t="str">
            <v>3653-5479</v>
          </cell>
          <cell r="E26" t="str">
            <v>Over 10 year and up to 15 years</v>
          </cell>
        </row>
        <row r="27">
          <cell r="C27">
            <v>5480</v>
          </cell>
          <cell r="D27">
            <v>5480</v>
          </cell>
          <cell r="E27" t="str">
            <v>Over 15 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tabSelected="1" workbookViewId="0">
      <selection activeCell="H1" sqref="H1"/>
    </sheetView>
  </sheetViews>
  <sheetFormatPr defaultRowHeight="15" x14ac:dyDescent="0.25"/>
  <cols>
    <col min="1" max="1" width="8.7109375" bestFit="1" customWidth="1"/>
    <col min="2" max="2" width="4.5703125" bestFit="1" customWidth="1"/>
    <col min="7" max="7" width="3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>
        <v>44810</v>
      </c>
      <c r="I1" t="s">
        <v>59</v>
      </c>
      <c r="J1" t="s">
        <v>60</v>
      </c>
      <c r="K1" t="s">
        <v>61</v>
      </c>
    </row>
    <row r="2" spans="1:11" x14ac:dyDescent="0.25">
      <c r="A2" t="s">
        <v>7</v>
      </c>
      <c r="B2">
        <v>22030904</v>
      </c>
      <c r="C2" t="s">
        <v>8</v>
      </c>
      <c r="D2">
        <v>3300000000</v>
      </c>
      <c r="E2">
        <v>750000000</v>
      </c>
      <c r="F2" s="1">
        <v>46575</v>
      </c>
      <c r="G2" t="s">
        <v>9</v>
      </c>
      <c r="H2">
        <f>F2-$H$1</f>
        <v>1765</v>
      </c>
      <c r="I2" t="str">
        <f>VLOOKUP(H2,[1]Sheet1!$C:$E,2,TRUE)</f>
        <v>1097-1826</v>
      </c>
      <c r="J2" t="str">
        <f>VLOOKUP(I2,[1]Sheet1!$D:$E,2,0)</f>
        <v>Over 3 Year and upto 5 years</v>
      </c>
      <c r="K2" t="str">
        <f>IF(AND(H2&gt;0,H2&lt;30),"Consider","Ignore")</f>
        <v>Ignore</v>
      </c>
    </row>
    <row r="3" spans="1:11" x14ac:dyDescent="0.25">
      <c r="A3" t="s">
        <v>7</v>
      </c>
      <c r="B3">
        <v>22030130</v>
      </c>
      <c r="C3" t="s">
        <v>10</v>
      </c>
      <c r="D3">
        <v>20000000</v>
      </c>
      <c r="E3">
        <v>20000000</v>
      </c>
      <c r="F3" s="1">
        <v>45065</v>
      </c>
      <c r="G3" t="s">
        <v>9</v>
      </c>
      <c r="H3">
        <f t="shared" ref="H3:H66" si="0">F3-$H$1</f>
        <v>255</v>
      </c>
      <c r="I3" t="str">
        <f>VLOOKUP(H3,[1]Sheet1!$C:$E,2,TRUE)</f>
        <v>185-365</v>
      </c>
      <c r="J3" t="str">
        <f>VLOOKUP(I3,[1]Sheet1!$D:$E,2,0)</f>
        <v xml:space="preserve">Over 6 Months and upto 1 year </v>
      </c>
      <c r="K3" t="str">
        <f t="shared" ref="K3:K66" si="1">IF(AND(H3&gt;0,H3&lt;30),"Consider","Ignore")</f>
        <v>Ignore</v>
      </c>
    </row>
    <row r="4" spans="1:11" x14ac:dyDescent="0.25">
      <c r="A4" t="s">
        <v>7</v>
      </c>
      <c r="B4">
        <v>22030906</v>
      </c>
      <c r="C4" t="s">
        <v>11</v>
      </c>
      <c r="D4">
        <v>780000000</v>
      </c>
      <c r="E4">
        <v>780000000</v>
      </c>
      <c r="F4" s="1">
        <v>45065</v>
      </c>
      <c r="G4" t="s">
        <v>12</v>
      </c>
      <c r="H4">
        <f t="shared" si="0"/>
        <v>255</v>
      </c>
      <c r="I4" t="str">
        <f>VLOOKUP(H4,[1]Sheet1!$C:$E,2,TRUE)</f>
        <v>185-365</v>
      </c>
      <c r="J4" t="str">
        <f>VLOOKUP(I4,[1]Sheet1!$D:$E,2,0)</f>
        <v xml:space="preserve">Over 6 Months and upto 1 year </v>
      </c>
      <c r="K4" t="str">
        <f t="shared" si="1"/>
        <v>Ignore</v>
      </c>
    </row>
    <row r="5" spans="1:11" x14ac:dyDescent="0.25">
      <c r="A5" t="s">
        <v>7</v>
      </c>
      <c r="B5">
        <v>22030933</v>
      </c>
      <c r="C5" t="s">
        <v>13</v>
      </c>
      <c r="D5">
        <v>1750000000</v>
      </c>
      <c r="E5">
        <v>1750000000</v>
      </c>
      <c r="F5" s="1">
        <v>45835</v>
      </c>
      <c r="G5" t="s">
        <v>12</v>
      </c>
      <c r="H5">
        <f t="shared" si="0"/>
        <v>1025</v>
      </c>
      <c r="I5" t="str">
        <f>VLOOKUP(H5,[1]Sheet1!$C:$E,2,TRUE)</f>
        <v>366-1096</v>
      </c>
      <c r="J5" t="str">
        <f>VLOOKUP(I5,[1]Sheet1!$D:$E,2,0)</f>
        <v xml:space="preserve">Over 1 Year and upto 3 years </v>
      </c>
      <c r="K5" t="str">
        <f t="shared" si="1"/>
        <v>Ignore</v>
      </c>
    </row>
    <row r="6" spans="1:11" x14ac:dyDescent="0.25">
      <c r="A6" t="s">
        <v>7</v>
      </c>
      <c r="B6">
        <v>22030934</v>
      </c>
      <c r="C6" t="s">
        <v>14</v>
      </c>
      <c r="D6">
        <v>500000000</v>
      </c>
      <c r="E6">
        <v>500000000</v>
      </c>
      <c r="F6" s="1">
        <v>45848</v>
      </c>
      <c r="G6" t="s">
        <v>12</v>
      </c>
      <c r="H6">
        <f t="shared" si="0"/>
        <v>1038</v>
      </c>
      <c r="I6" t="str">
        <f>VLOOKUP(H6,[1]Sheet1!$C:$E,2,TRUE)</f>
        <v>366-1096</v>
      </c>
      <c r="J6" t="str">
        <f>VLOOKUP(I6,[1]Sheet1!$D:$E,2,0)</f>
        <v xml:space="preserve">Over 1 Year and upto 3 years </v>
      </c>
      <c r="K6" t="str">
        <f t="shared" si="1"/>
        <v>Ignore</v>
      </c>
    </row>
    <row r="7" spans="1:11" x14ac:dyDescent="0.25">
      <c r="A7" t="s">
        <v>7</v>
      </c>
      <c r="B7">
        <v>22030935</v>
      </c>
      <c r="C7" t="s">
        <v>15</v>
      </c>
      <c r="D7">
        <v>351000000</v>
      </c>
      <c r="E7">
        <v>351000000</v>
      </c>
      <c r="F7" s="1">
        <v>46356</v>
      </c>
      <c r="G7" t="s">
        <v>9</v>
      </c>
      <c r="H7">
        <f t="shared" si="0"/>
        <v>1546</v>
      </c>
      <c r="I7" t="str">
        <f>VLOOKUP(H7,[1]Sheet1!$C:$E,2,TRUE)</f>
        <v>1097-1826</v>
      </c>
      <c r="J7" t="str">
        <f>VLOOKUP(I7,[1]Sheet1!$D:$E,2,0)</f>
        <v>Over 3 Year and upto 5 years</v>
      </c>
      <c r="K7" t="str">
        <f t="shared" si="1"/>
        <v>Ignore</v>
      </c>
    </row>
    <row r="8" spans="1:11" x14ac:dyDescent="0.25">
      <c r="A8" t="s">
        <v>7</v>
      </c>
      <c r="B8">
        <v>22030935</v>
      </c>
      <c r="C8" t="s">
        <v>15</v>
      </c>
      <c r="D8">
        <v>149000000</v>
      </c>
      <c r="E8">
        <v>149000000</v>
      </c>
      <c r="F8" s="1">
        <v>46356</v>
      </c>
      <c r="G8" t="s">
        <v>9</v>
      </c>
      <c r="H8">
        <f t="shared" si="0"/>
        <v>1546</v>
      </c>
      <c r="I8" t="str">
        <f>VLOOKUP(H8,[1]Sheet1!$C:$E,2,TRUE)</f>
        <v>1097-1826</v>
      </c>
      <c r="J8" t="str">
        <f>VLOOKUP(I8,[1]Sheet1!$D:$E,2,0)</f>
        <v>Over 3 Year and upto 5 years</v>
      </c>
      <c r="K8" t="str">
        <f t="shared" si="1"/>
        <v>Ignore</v>
      </c>
    </row>
    <row r="9" spans="1:11" x14ac:dyDescent="0.25">
      <c r="A9" t="s">
        <v>16</v>
      </c>
      <c r="B9">
        <v>22030442</v>
      </c>
      <c r="C9" t="s">
        <v>17</v>
      </c>
      <c r="D9">
        <v>5400000000.0100002</v>
      </c>
      <c r="E9">
        <v>600000000</v>
      </c>
      <c r="F9" s="1">
        <v>44804</v>
      </c>
      <c r="G9" t="s">
        <v>9</v>
      </c>
      <c r="H9">
        <f t="shared" si="0"/>
        <v>-6</v>
      </c>
      <c r="I9" t="e">
        <f>VLOOKUP(H9,[1]Sheet1!$C:$E,2,TRUE)</f>
        <v>#N/A</v>
      </c>
      <c r="J9" t="e">
        <f>VLOOKUP(I9,[1]Sheet1!$D:$E,2,0)</f>
        <v>#N/A</v>
      </c>
      <c r="K9" t="str">
        <f t="shared" si="1"/>
        <v>Ignore</v>
      </c>
    </row>
    <row r="10" spans="1:11" x14ac:dyDescent="0.25">
      <c r="A10" t="s">
        <v>16</v>
      </c>
      <c r="B10">
        <v>22030442</v>
      </c>
      <c r="C10" t="s">
        <v>17</v>
      </c>
      <c r="D10">
        <v>5400000000.0100002</v>
      </c>
      <c r="E10">
        <v>600000000</v>
      </c>
      <c r="F10" s="1">
        <v>44985</v>
      </c>
      <c r="G10" t="s">
        <v>9</v>
      </c>
      <c r="H10">
        <f t="shared" si="0"/>
        <v>175</v>
      </c>
      <c r="I10" t="str">
        <f>VLOOKUP(H10,[1]Sheet1!$C:$E,2,TRUE)</f>
        <v>93-183</v>
      </c>
      <c r="J10" t="str">
        <f>VLOOKUP(I10,[1]Sheet1!$D:$E,2,0)</f>
        <v xml:space="preserve">Over 3 Months and upto 6 months </v>
      </c>
      <c r="K10" t="str">
        <f t="shared" si="1"/>
        <v>Ignore</v>
      </c>
    </row>
    <row r="11" spans="1:11" x14ac:dyDescent="0.25">
      <c r="A11" t="s">
        <v>16</v>
      </c>
      <c r="B11">
        <v>22030442</v>
      </c>
      <c r="C11" t="s">
        <v>17</v>
      </c>
      <c r="D11">
        <v>5400000000.0100002</v>
      </c>
      <c r="E11">
        <v>600000000</v>
      </c>
      <c r="F11" s="1">
        <v>45169</v>
      </c>
      <c r="G11" t="s">
        <v>9</v>
      </c>
      <c r="H11">
        <f t="shared" si="0"/>
        <v>359</v>
      </c>
      <c r="I11" t="str">
        <f>VLOOKUP(H11,[1]Sheet1!$C:$E,2,TRUE)</f>
        <v>185-365</v>
      </c>
      <c r="J11" t="str">
        <f>VLOOKUP(I11,[1]Sheet1!$D:$E,2,0)</f>
        <v xml:space="preserve">Over 6 Months and upto 1 year </v>
      </c>
      <c r="K11" t="str">
        <f t="shared" si="1"/>
        <v>Ignore</v>
      </c>
    </row>
    <row r="12" spans="1:11" x14ac:dyDescent="0.25">
      <c r="A12" t="s">
        <v>16</v>
      </c>
      <c r="B12">
        <v>22030442</v>
      </c>
      <c r="C12" t="s">
        <v>17</v>
      </c>
      <c r="D12">
        <v>5400000000.0100002</v>
      </c>
      <c r="E12">
        <v>600000000</v>
      </c>
      <c r="F12" s="1">
        <v>45351</v>
      </c>
      <c r="G12" t="s">
        <v>9</v>
      </c>
      <c r="H12">
        <f t="shared" si="0"/>
        <v>541</v>
      </c>
      <c r="I12" t="str">
        <f>VLOOKUP(H12,[1]Sheet1!$C:$E,2,TRUE)</f>
        <v>366-1096</v>
      </c>
      <c r="J12" t="str">
        <f>VLOOKUP(I12,[1]Sheet1!$D:$E,2,0)</f>
        <v xml:space="preserve">Over 1 Year and upto 3 years </v>
      </c>
      <c r="K12" t="str">
        <f t="shared" si="1"/>
        <v>Ignore</v>
      </c>
    </row>
    <row r="13" spans="1:11" x14ac:dyDescent="0.25">
      <c r="A13" t="s">
        <v>16</v>
      </c>
      <c r="B13">
        <v>22030442</v>
      </c>
      <c r="C13" t="s">
        <v>17</v>
      </c>
      <c r="D13">
        <v>5400000000.0100002</v>
      </c>
      <c r="E13">
        <v>600000000</v>
      </c>
      <c r="F13" s="1">
        <v>45535</v>
      </c>
      <c r="G13" t="s">
        <v>9</v>
      </c>
      <c r="H13">
        <f t="shared" si="0"/>
        <v>725</v>
      </c>
      <c r="I13" t="str">
        <f>VLOOKUP(H13,[1]Sheet1!$C:$E,2,TRUE)</f>
        <v>366-1096</v>
      </c>
      <c r="J13" t="str">
        <f>VLOOKUP(I13,[1]Sheet1!$D:$E,2,0)</f>
        <v xml:space="preserve">Over 1 Year and upto 3 years </v>
      </c>
      <c r="K13" t="str">
        <f t="shared" si="1"/>
        <v>Ignore</v>
      </c>
    </row>
    <row r="14" spans="1:11" x14ac:dyDescent="0.25">
      <c r="A14" t="s">
        <v>16</v>
      </c>
      <c r="B14">
        <v>22030442</v>
      </c>
      <c r="C14" t="s">
        <v>17</v>
      </c>
      <c r="D14">
        <v>5400000000.0100002</v>
      </c>
      <c r="E14">
        <v>600000000</v>
      </c>
      <c r="F14" s="1">
        <v>45716</v>
      </c>
      <c r="G14" t="s">
        <v>9</v>
      </c>
      <c r="H14">
        <f t="shared" si="0"/>
        <v>906</v>
      </c>
      <c r="I14" t="str">
        <f>VLOOKUP(H14,[1]Sheet1!$C:$E,2,TRUE)</f>
        <v>366-1096</v>
      </c>
      <c r="J14" t="str">
        <f>VLOOKUP(I14,[1]Sheet1!$D:$E,2,0)</f>
        <v xml:space="preserve">Over 1 Year and upto 3 years </v>
      </c>
      <c r="K14" t="str">
        <f t="shared" si="1"/>
        <v>Ignore</v>
      </c>
    </row>
    <row r="15" spans="1:11" x14ac:dyDescent="0.25">
      <c r="A15" t="s">
        <v>16</v>
      </c>
      <c r="B15">
        <v>22030443</v>
      </c>
      <c r="C15" t="s">
        <v>18</v>
      </c>
      <c r="D15">
        <v>4000000000</v>
      </c>
      <c r="E15">
        <v>400000000</v>
      </c>
      <c r="F15" s="1">
        <v>44834</v>
      </c>
      <c r="G15" t="s">
        <v>9</v>
      </c>
      <c r="H15">
        <f t="shared" si="0"/>
        <v>24</v>
      </c>
      <c r="I15" t="str">
        <f>VLOOKUP(H15,[1]Sheet1!$C:$E,2,TRUE)</f>
        <v>15-30</v>
      </c>
      <c r="J15" t="str">
        <f>VLOOKUP(I15,[1]Sheet1!$D:$E,2,0)</f>
        <v>15-30 Days</v>
      </c>
      <c r="K15" t="str">
        <f t="shared" si="1"/>
        <v>Consider</v>
      </c>
    </row>
    <row r="16" spans="1:11" x14ac:dyDescent="0.25">
      <c r="A16" t="s">
        <v>16</v>
      </c>
      <c r="B16">
        <v>22030443</v>
      </c>
      <c r="C16" t="s">
        <v>18</v>
      </c>
      <c r="D16">
        <v>4000000000</v>
      </c>
      <c r="E16">
        <v>400000000</v>
      </c>
      <c r="F16" s="1">
        <v>45016</v>
      </c>
      <c r="G16" t="s">
        <v>9</v>
      </c>
      <c r="H16">
        <f t="shared" si="0"/>
        <v>206</v>
      </c>
      <c r="I16" t="str">
        <f>VLOOKUP(H16,[1]Sheet1!$C:$E,2,TRUE)</f>
        <v>185-365</v>
      </c>
      <c r="J16" t="str">
        <f>VLOOKUP(I16,[1]Sheet1!$D:$E,2,0)</f>
        <v xml:space="preserve">Over 6 Months and upto 1 year </v>
      </c>
      <c r="K16" t="str">
        <f t="shared" si="1"/>
        <v>Ignore</v>
      </c>
    </row>
    <row r="17" spans="1:11" x14ac:dyDescent="0.25">
      <c r="A17" t="s">
        <v>16</v>
      </c>
      <c r="B17">
        <v>22030443</v>
      </c>
      <c r="C17" t="s">
        <v>18</v>
      </c>
      <c r="D17">
        <v>4000000000</v>
      </c>
      <c r="E17">
        <v>400000000</v>
      </c>
      <c r="F17" s="1">
        <v>45199</v>
      </c>
      <c r="G17" t="s">
        <v>9</v>
      </c>
      <c r="H17">
        <f t="shared" si="0"/>
        <v>389</v>
      </c>
      <c r="I17" t="str">
        <f>VLOOKUP(H17,[1]Sheet1!$C:$E,2,TRUE)</f>
        <v>366-1096</v>
      </c>
      <c r="J17" t="str">
        <f>VLOOKUP(I17,[1]Sheet1!$D:$E,2,0)</f>
        <v xml:space="preserve">Over 1 Year and upto 3 years </v>
      </c>
      <c r="K17" t="str">
        <f t="shared" si="1"/>
        <v>Ignore</v>
      </c>
    </row>
    <row r="18" spans="1:11" x14ac:dyDescent="0.25">
      <c r="A18" t="s">
        <v>16</v>
      </c>
      <c r="B18">
        <v>22030443</v>
      </c>
      <c r="C18" t="s">
        <v>18</v>
      </c>
      <c r="D18">
        <v>4000000000</v>
      </c>
      <c r="E18">
        <v>400000000</v>
      </c>
      <c r="F18" s="1">
        <v>45382</v>
      </c>
      <c r="G18" t="s">
        <v>9</v>
      </c>
      <c r="H18">
        <f t="shared" si="0"/>
        <v>572</v>
      </c>
      <c r="I18" t="str">
        <f>VLOOKUP(H18,[1]Sheet1!$C:$E,2,TRUE)</f>
        <v>366-1096</v>
      </c>
      <c r="J18" t="str">
        <f>VLOOKUP(I18,[1]Sheet1!$D:$E,2,0)</f>
        <v xml:space="preserve">Over 1 Year and upto 3 years </v>
      </c>
      <c r="K18" t="str">
        <f t="shared" si="1"/>
        <v>Ignore</v>
      </c>
    </row>
    <row r="19" spans="1:11" x14ac:dyDescent="0.25">
      <c r="A19" t="s">
        <v>16</v>
      </c>
      <c r="B19">
        <v>22030443</v>
      </c>
      <c r="C19" t="s">
        <v>18</v>
      </c>
      <c r="D19">
        <v>4000000000</v>
      </c>
      <c r="E19">
        <v>400000000</v>
      </c>
      <c r="F19" s="1">
        <v>45565</v>
      </c>
      <c r="G19" t="s">
        <v>9</v>
      </c>
      <c r="H19">
        <f t="shared" si="0"/>
        <v>755</v>
      </c>
      <c r="I19" t="str">
        <f>VLOOKUP(H19,[1]Sheet1!$C:$E,2,TRUE)</f>
        <v>366-1096</v>
      </c>
      <c r="J19" t="str">
        <f>VLOOKUP(I19,[1]Sheet1!$D:$E,2,0)</f>
        <v xml:space="preserve">Over 1 Year and upto 3 years </v>
      </c>
      <c r="K19" t="str">
        <f t="shared" si="1"/>
        <v>Ignore</v>
      </c>
    </row>
    <row r="20" spans="1:11" x14ac:dyDescent="0.25">
      <c r="A20" t="s">
        <v>16</v>
      </c>
      <c r="B20">
        <v>22030443</v>
      </c>
      <c r="C20" t="s">
        <v>18</v>
      </c>
      <c r="D20">
        <v>4000000000</v>
      </c>
      <c r="E20">
        <v>400000000</v>
      </c>
      <c r="F20" s="1">
        <v>45747</v>
      </c>
      <c r="G20" t="s">
        <v>9</v>
      </c>
      <c r="H20">
        <f t="shared" si="0"/>
        <v>937</v>
      </c>
      <c r="I20" t="str">
        <f>VLOOKUP(H20,[1]Sheet1!$C:$E,2,TRUE)</f>
        <v>366-1096</v>
      </c>
      <c r="J20" t="str">
        <f>VLOOKUP(I20,[1]Sheet1!$D:$E,2,0)</f>
        <v xml:space="preserve">Over 1 Year and upto 3 years </v>
      </c>
      <c r="K20" t="str">
        <f t="shared" si="1"/>
        <v>Ignore</v>
      </c>
    </row>
    <row r="21" spans="1:11" x14ac:dyDescent="0.25">
      <c r="A21" t="s">
        <v>16</v>
      </c>
      <c r="B21">
        <v>22030445</v>
      </c>
      <c r="C21" t="s">
        <v>19</v>
      </c>
      <c r="D21">
        <v>5000000000</v>
      </c>
      <c r="E21">
        <v>250000000</v>
      </c>
      <c r="F21" s="1">
        <v>44834</v>
      </c>
      <c r="G21" t="s">
        <v>9</v>
      </c>
      <c r="H21">
        <f t="shared" si="0"/>
        <v>24</v>
      </c>
      <c r="I21" t="str">
        <f>VLOOKUP(H21,[1]Sheet1!$C:$E,2,TRUE)</f>
        <v>15-30</v>
      </c>
      <c r="J21" t="str">
        <f>VLOOKUP(I21,[1]Sheet1!$D:$E,2,0)</f>
        <v>15-30 Days</v>
      </c>
      <c r="K21" t="str">
        <f t="shared" si="1"/>
        <v>Consider</v>
      </c>
    </row>
    <row r="22" spans="1:11" x14ac:dyDescent="0.25">
      <c r="A22" t="s">
        <v>16</v>
      </c>
      <c r="B22">
        <v>22030445</v>
      </c>
      <c r="C22" t="s">
        <v>19</v>
      </c>
      <c r="D22">
        <v>5000000000</v>
      </c>
      <c r="E22">
        <v>250000000</v>
      </c>
      <c r="F22" s="1">
        <v>44926</v>
      </c>
      <c r="G22" t="s">
        <v>9</v>
      </c>
      <c r="H22">
        <f t="shared" si="0"/>
        <v>116</v>
      </c>
      <c r="I22" t="str">
        <f>VLOOKUP(H22,[1]Sheet1!$C:$E,2,TRUE)</f>
        <v>93-183</v>
      </c>
      <c r="J22" t="str">
        <f>VLOOKUP(I22,[1]Sheet1!$D:$E,2,0)</f>
        <v xml:space="preserve">Over 3 Months and upto 6 months </v>
      </c>
      <c r="K22" t="str">
        <f t="shared" si="1"/>
        <v>Ignore</v>
      </c>
    </row>
    <row r="23" spans="1:11" x14ac:dyDescent="0.25">
      <c r="A23" t="s">
        <v>16</v>
      </c>
      <c r="B23">
        <v>22030445</v>
      </c>
      <c r="C23" t="s">
        <v>19</v>
      </c>
      <c r="D23">
        <v>5000000000</v>
      </c>
      <c r="E23">
        <v>250000000</v>
      </c>
      <c r="F23" s="1">
        <v>45016</v>
      </c>
      <c r="G23" t="s">
        <v>9</v>
      </c>
      <c r="H23">
        <f t="shared" si="0"/>
        <v>206</v>
      </c>
      <c r="I23" t="str">
        <f>VLOOKUP(H23,[1]Sheet1!$C:$E,2,TRUE)</f>
        <v>185-365</v>
      </c>
      <c r="J23" t="str">
        <f>VLOOKUP(I23,[1]Sheet1!$D:$E,2,0)</f>
        <v xml:space="preserve">Over 6 Months and upto 1 year </v>
      </c>
      <c r="K23" t="str">
        <f t="shared" si="1"/>
        <v>Ignore</v>
      </c>
    </row>
    <row r="24" spans="1:11" x14ac:dyDescent="0.25">
      <c r="A24" t="s">
        <v>16</v>
      </c>
      <c r="B24">
        <v>22030445</v>
      </c>
      <c r="C24" t="s">
        <v>19</v>
      </c>
      <c r="D24">
        <v>5000000000</v>
      </c>
      <c r="E24">
        <v>250000000</v>
      </c>
      <c r="F24" s="1">
        <v>45107</v>
      </c>
      <c r="G24" t="s">
        <v>9</v>
      </c>
      <c r="H24">
        <f t="shared" si="0"/>
        <v>297</v>
      </c>
      <c r="I24" t="str">
        <f>VLOOKUP(H24,[1]Sheet1!$C:$E,2,TRUE)</f>
        <v>185-365</v>
      </c>
      <c r="J24" t="str">
        <f>VLOOKUP(I24,[1]Sheet1!$D:$E,2,0)</f>
        <v xml:space="preserve">Over 6 Months and upto 1 year </v>
      </c>
      <c r="K24" t="str">
        <f t="shared" si="1"/>
        <v>Ignore</v>
      </c>
    </row>
    <row r="25" spans="1:11" x14ac:dyDescent="0.25">
      <c r="A25" t="s">
        <v>16</v>
      </c>
      <c r="B25">
        <v>22030445</v>
      </c>
      <c r="C25" t="s">
        <v>19</v>
      </c>
      <c r="D25">
        <v>5000000000</v>
      </c>
      <c r="E25">
        <v>250000000</v>
      </c>
      <c r="F25" s="1">
        <v>45199</v>
      </c>
      <c r="G25" t="s">
        <v>9</v>
      </c>
      <c r="H25">
        <f t="shared" si="0"/>
        <v>389</v>
      </c>
      <c r="I25" t="str">
        <f>VLOOKUP(H25,[1]Sheet1!$C:$E,2,TRUE)</f>
        <v>366-1096</v>
      </c>
      <c r="J25" t="str">
        <f>VLOOKUP(I25,[1]Sheet1!$D:$E,2,0)</f>
        <v xml:space="preserve">Over 1 Year and upto 3 years </v>
      </c>
      <c r="K25" t="str">
        <f t="shared" si="1"/>
        <v>Ignore</v>
      </c>
    </row>
    <row r="26" spans="1:11" x14ac:dyDescent="0.25">
      <c r="A26" t="s">
        <v>16</v>
      </c>
      <c r="B26">
        <v>22030445</v>
      </c>
      <c r="C26" t="s">
        <v>19</v>
      </c>
      <c r="D26">
        <v>5000000000</v>
      </c>
      <c r="E26">
        <v>250000000</v>
      </c>
      <c r="F26" s="1">
        <v>45291</v>
      </c>
      <c r="G26" t="s">
        <v>9</v>
      </c>
      <c r="H26">
        <f t="shared" si="0"/>
        <v>481</v>
      </c>
      <c r="I26" t="str">
        <f>VLOOKUP(H26,[1]Sheet1!$C:$E,2,TRUE)</f>
        <v>366-1096</v>
      </c>
      <c r="J26" t="str">
        <f>VLOOKUP(I26,[1]Sheet1!$D:$E,2,0)</f>
        <v xml:space="preserve">Over 1 Year and upto 3 years </v>
      </c>
      <c r="K26" t="str">
        <f t="shared" si="1"/>
        <v>Ignore</v>
      </c>
    </row>
    <row r="27" spans="1:11" x14ac:dyDescent="0.25">
      <c r="A27" t="s">
        <v>16</v>
      </c>
      <c r="B27">
        <v>22030445</v>
      </c>
      <c r="C27" t="s">
        <v>19</v>
      </c>
      <c r="D27">
        <v>5000000000</v>
      </c>
      <c r="E27">
        <v>250000000</v>
      </c>
      <c r="F27" s="1">
        <v>45382</v>
      </c>
      <c r="G27" t="s">
        <v>9</v>
      </c>
      <c r="H27">
        <f t="shared" si="0"/>
        <v>572</v>
      </c>
      <c r="I27" t="str">
        <f>VLOOKUP(H27,[1]Sheet1!$C:$E,2,TRUE)</f>
        <v>366-1096</v>
      </c>
      <c r="J27" t="str">
        <f>VLOOKUP(I27,[1]Sheet1!$D:$E,2,0)</f>
        <v xml:space="preserve">Over 1 Year and upto 3 years </v>
      </c>
      <c r="K27" t="str">
        <f t="shared" si="1"/>
        <v>Ignore</v>
      </c>
    </row>
    <row r="28" spans="1:11" x14ac:dyDescent="0.25">
      <c r="A28" t="s">
        <v>16</v>
      </c>
      <c r="B28">
        <v>22030445</v>
      </c>
      <c r="C28" t="s">
        <v>19</v>
      </c>
      <c r="D28">
        <v>5000000000</v>
      </c>
      <c r="E28">
        <v>250000000</v>
      </c>
      <c r="F28" s="1">
        <v>45473</v>
      </c>
      <c r="G28" t="s">
        <v>9</v>
      </c>
      <c r="H28">
        <f t="shared" si="0"/>
        <v>663</v>
      </c>
      <c r="I28" t="str">
        <f>VLOOKUP(H28,[1]Sheet1!$C:$E,2,TRUE)</f>
        <v>366-1096</v>
      </c>
      <c r="J28" t="str">
        <f>VLOOKUP(I28,[1]Sheet1!$D:$E,2,0)</f>
        <v xml:space="preserve">Over 1 Year and upto 3 years </v>
      </c>
      <c r="K28" t="str">
        <f t="shared" si="1"/>
        <v>Ignore</v>
      </c>
    </row>
    <row r="29" spans="1:11" x14ac:dyDescent="0.25">
      <c r="A29" t="s">
        <v>16</v>
      </c>
      <c r="B29">
        <v>22030445</v>
      </c>
      <c r="C29" t="s">
        <v>19</v>
      </c>
      <c r="D29">
        <v>5000000000</v>
      </c>
      <c r="E29">
        <v>250000000</v>
      </c>
      <c r="F29" s="1">
        <v>45565</v>
      </c>
      <c r="G29" t="s">
        <v>9</v>
      </c>
      <c r="H29">
        <f t="shared" si="0"/>
        <v>755</v>
      </c>
      <c r="I29" t="str">
        <f>VLOOKUP(H29,[1]Sheet1!$C:$E,2,TRUE)</f>
        <v>366-1096</v>
      </c>
      <c r="J29" t="str">
        <f>VLOOKUP(I29,[1]Sheet1!$D:$E,2,0)</f>
        <v xml:space="preserve">Over 1 Year and upto 3 years </v>
      </c>
      <c r="K29" t="str">
        <f t="shared" si="1"/>
        <v>Ignore</v>
      </c>
    </row>
    <row r="30" spans="1:11" x14ac:dyDescent="0.25">
      <c r="A30" t="s">
        <v>16</v>
      </c>
      <c r="B30">
        <v>22030445</v>
      </c>
      <c r="C30" t="s">
        <v>19</v>
      </c>
      <c r="D30">
        <v>5000000000</v>
      </c>
      <c r="E30">
        <v>250000000</v>
      </c>
      <c r="F30" s="1">
        <v>45657</v>
      </c>
      <c r="G30" t="s">
        <v>9</v>
      </c>
      <c r="H30">
        <f t="shared" si="0"/>
        <v>847</v>
      </c>
      <c r="I30" t="str">
        <f>VLOOKUP(H30,[1]Sheet1!$C:$E,2,TRUE)</f>
        <v>366-1096</v>
      </c>
      <c r="J30" t="str">
        <f>VLOOKUP(I30,[1]Sheet1!$D:$E,2,0)</f>
        <v xml:space="preserve">Over 1 Year and upto 3 years </v>
      </c>
      <c r="K30" t="str">
        <f t="shared" si="1"/>
        <v>Ignore</v>
      </c>
    </row>
    <row r="31" spans="1:11" x14ac:dyDescent="0.25">
      <c r="A31" t="s">
        <v>16</v>
      </c>
      <c r="B31">
        <v>22030445</v>
      </c>
      <c r="C31" t="s">
        <v>19</v>
      </c>
      <c r="D31">
        <v>5000000000</v>
      </c>
      <c r="E31">
        <v>250000000</v>
      </c>
      <c r="F31" s="1">
        <v>45747</v>
      </c>
      <c r="G31" t="s">
        <v>9</v>
      </c>
      <c r="H31">
        <f t="shared" si="0"/>
        <v>937</v>
      </c>
      <c r="I31" t="str">
        <f>VLOOKUP(H31,[1]Sheet1!$C:$E,2,TRUE)</f>
        <v>366-1096</v>
      </c>
      <c r="J31" t="str">
        <f>VLOOKUP(I31,[1]Sheet1!$D:$E,2,0)</f>
        <v xml:space="preserve">Over 1 Year and upto 3 years </v>
      </c>
      <c r="K31" t="str">
        <f t="shared" si="1"/>
        <v>Ignore</v>
      </c>
    </row>
    <row r="32" spans="1:11" x14ac:dyDescent="0.25">
      <c r="A32" t="s">
        <v>16</v>
      </c>
      <c r="B32">
        <v>22030445</v>
      </c>
      <c r="C32" t="s">
        <v>19</v>
      </c>
      <c r="D32">
        <v>5000000000</v>
      </c>
      <c r="E32">
        <v>250000000</v>
      </c>
      <c r="F32" s="1">
        <v>45838</v>
      </c>
      <c r="G32" t="s">
        <v>9</v>
      </c>
      <c r="H32">
        <f t="shared" si="0"/>
        <v>1028</v>
      </c>
      <c r="I32" t="str">
        <f>VLOOKUP(H32,[1]Sheet1!$C:$E,2,TRUE)</f>
        <v>366-1096</v>
      </c>
      <c r="J32" t="str">
        <f>VLOOKUP(I32,[1]Sheet1!$D:$E,2,0)</f>
        <v xml:space="preserve">Over 1 Year and upto 3 years </v>
      </c>
      <c r="K32" t="str">
        <f t="shared" si="1"/>
        <v>Ignore</v>
      </c>
    </row>
    <row r="33" spans="1:11" x14ac:dyDescent="0.25">
      <c r="A33" t="s">
        <v>16</v>
      </c>
      <c r="B33">
        <v>22030445</v>
      </c>
      <c r="C33" t="s">
        <v>19</v>
      </c>
      <c r="D33">
        <v>5000000000</v>
      </c>
      <c r="E33">
        <v>250000000</v>
      </c>
      <c r="F33" s="1">
        <v>45930</v>
      </c>
      <c r="G33" t="s">
        <v>9</v>
      </c>
      <c r="H33">
        <f t="shared" si="0"/>
        <v>1120</v>
      </c>
      <c r="I33" t="str">
        <f>VLOOKUP(H33,[1]Sheet1!$C:$E,2,TRUE)</f>
        <v>1097-1826</v>
      </c>
      <c r="J33" t="str">
        <f>VLOOKUP(I33,[1]Sheet1!$D:$E,2,0)</f>
        <v>Over 3 Year and upto 5 years</v>
      </c>
      <c r="K33" t="str">
        <f t="shared" si="1"/>
        <v>Ignore</v>
      </c>
    </row>
    <row r="34" spans="1:11" x14ac:dyDescent="0.25">
      <c r="A34" t="s">
        <v>16</v>
      </c>
      <c r="B34">
        <v>22030446</v>
      </c>
      <c r="C34" t="s">
        <v>20</v>
      </c>
      <c r="D34">
        <v>5000000000</v>
      </c>
      <c r="E34">
        <v>250000000</v>
      </c>
      <c r="F34" s="1">
        <v>44834</v>
      </c>
      <c r="G34" t="s">
        <v>9</v>
      </c>
      <c r="H34">
        <f t="shared" si="0"/>
        <v>24</v>
      </c>
      <c r="I34" t="str">
        <f>VLOOKUP(H34,[1]Sheet1!$C:$E,2,TRUE)</f>
        <v>15-30</v>
      </c>
      <c r="J34" t="str">
        <f>VLOOKUP(I34,[1]Sheet1!$D:$E,2,0)</f>
        <v>15-30 Days</v>
      </c>
      <c r="K34" t="str">
        <f t="shared" si="1"/>
        <v>Consider</v>
      </c>
    </row>
    <row r="35" spans="1:11" x14ac:dyDescent="0.25">
      <c r="A35" t="s">
        <v>16</v>
      </c>
      <c r="B35">
        <v>22030446</v>
      </c>
      <c r="C35" t="s">
        <v>20</v>
      </c>
      <c r="D35">
        <v>5000000000</v>
      </c>
      <c r="E35">
        <v>250000000</v>
      </c>
      <c r="F35" s="1">
        <v>44926</v>
      </c>
      <c r="G35" t="s">
        <v>9</v>
      </c>
      <c r="H35">
        <f t="shared" si="0"/>
        <v>116</v>
      </c>
      <c r="I35" t="str">
        <f>VLOOKUP(H35,[1]Sheet1!$C:$E,2,TRUE)</f>
        <v>93-183</v>
      </c>
      <c r="J35" t="str">
        <f>VLOOKUP(I35,[1]Sheet1!$D:$E,2,0)</f>
        <v xml:space="preserve">Over 3 Months and upto 6 months </v>
      </c>
      <c r="K35" t="str">
        <f t="shared" si="1"/>
        <v>Ignore</v>
      </c>
    </row>
    <row r="36" spans="1:11" x14ac:dyDescent="0.25">
      <c r="A36" t="s">
        <v>16</v>
      </c>
      <c r="B36">
        <v>22030446</v>
      </c>
      <c r="C36" t="s">
        <v>20</v>
      </c>
      <c r="D36">
        <v>5000000000</v>
      </c>
      <c r="E36">
        <v>250000000</v>
      </c>
      <c r="F36" s="1">
        <v>45016</v>
      </c>
      <c r="G36" t="s">
        <v>9</v>
      </c>
      <c r="H36">
        <f t="shared" si="0"/>
        <v>206</v>
      </c>
      <c r="I36" t="str">
        <f>VLOOKUP(H36,[1]Sheet1!$C:$E,2,TRUE)</f>
        <v>185-365</v>
      </c>
      <c r="J36" t="str">
        <f>VLOOKUP(I36,[1]Sheet1!$D:$E,2,0)</f>
        <v xml:space="preserve">Over 6 Months and upto 1 year </v>
      </c>
      <c r="K36" t="str">
        <f t="shared" si="1"/>
        <v>Ignore</v>
      </c>
    </row>
    <row r="37" spans="1:11" x14ac:dyDescent="0.25">
      <c r="A37" t="s">
        <v>16</v>
      </c>
      <c r="B37">
        <v>22030446</v>
      </c>
      <c r="C37" t="s">
        <v>20</v>
      </c>
      <c r="D37">
        <v>5000000000</v>
      </c>
      <c r="E37">
        <v>250000000</v>
      </c>
      <c r="F37" s="1">
        <v>45107</v>
      </c>
      <c r="G37" t="s">
        <v>9</v>
      </c>
      <c r="H37">
        <f t="shared" si="0"/>
        <v>297</v>
      </c>
      <c r="I37" t="str">
        <f>VLOOKUP(H37,[1]Sheet1!$C:$E,2,TRUE)</f>
        <v>185-365</v>
      </c>
      <c r="J37" t="str">
        <f>VLOOKUP(I37,[1]Sheet1!$D:$E,2,0)</f>
        <v xml:space="preserve">Over 6 Months and upto 1 year </v>
      </c>
      <c r="K37" t="str">
        <f t="shared" si="1"/>
        <v>Ignore</v>
      </c>
    </row>
    <row r="38" spans="1:11" x14ac:dyDescent="0.25">
      <c r="A38" t="s">
        <v>16</v>
      </c>
      <c r="B38">
        <v>22030446</v>
      </c>
      <c r="C38" t="s">
        <v>20</v>
      </c>
      <c r="D38">
        <v>5000000000</v>
      </c>
      <c r="E38">
        <v>250000000</v>
      </c>
      <c r="F38" s="1">
        <v>45199</v>
      </c>
      <c r="G38" t="s">
        <v>9</v>
      </c>
      <c r="H38">
        <f t="shared" si="0"/>
        <v>389</v>
      </c>
      <c r="I38" t="str">
        <f>VLOOKUP(H38,[1]Sheet1!$C:$E,2,TRUE)</f>
        <v>366-1096</v>
      </c>
      <c r="J38" t="str">
        <f>VLOOKUP(I38,[1]Sheet1!$D:$E,2,0)</f>
        <v xml:space="preserve">Over 1 Year and upto 3 years </v>
      </c>
      <c r="K38" t="str">
        <f t="shared" si="1"/>
        <v>Ignore</v>
      </c>
    </row>
    <row r="39" spans="1:11" x14ac:dyDescent="0.25">
      <c r="A39" t="s">
        <v>16</v>
      </c>
      <c r="B39">
        <v>22030446</v>
      </c>
      <c r="C39" t="s">
        <v>20</v>
      </c>
      <c r="D39">
        <v>5000000000</v>
      </c>
      <c r="E39">
        <v>250000000</v>
      </c>
      <c r="F39" s="1">
        <v>45291</v>
      </c>
      <c r="G39" t="s">
        <v>9</v>
      </c>
      <c r="H39">
        <f t="shared" si="0"/>
        <v>481</v>
      </c>
      <c r="I39" t="str">
        <f>VLOOKUP(H39,[1]Sheet1!$C:$E,2,TRUE)</f>
        <v>366-1096</v>
      </c>
      <c r="J39" t="str">
        <f>VLOOKUP(I39,[1]Sheet1!$D:$E,2,0)</f>
        <v xml:space="preserve">Over 1 Year and upto 3 years </v>
      </c>
      <c r="K39" t="str">
        <f t="shared" si="1"/>
        <v>Ignore</v>
      </c>
    </row>
    <row r="40" spans="1:11" x14ac:dyDescent="0.25">
      <c r="A40" t="s">
        <v>16</v>
      </c>
      <c r="B40">
        <v>22030446</v>
      </c>
      <c r="C40" t="s">
        <v>20</v>
      </c>
      <c r="D40">
        <v>5000000000</v>
      </c>
      <c r="E40">
        <v>250000000</v>
      </c>
      <c r="F40" s="1">
        <v>45382</v>
      </c>
      <c r="G40" t="s">
        <v>9</v>
      </c>
      <c r="H40">
        <f t="shared" si="0"/>
        <v>572</v>
      </c>
      <c r="I40" t="str">
        <f>VLOOKUP(H40,[1]Sheet1!$C:$E,2,TRUE)</f>
        <v>366-1096</v>
      </c>
      <c r="J40" t="str">
        <f>VLOOKUP(I40,[1]Sheet1!$D:$E,2,0)</f>
        <v xml:space="preserve">Over 1 Year and upto 3 years </v>
      </c>
      <c r="K40" t="str">
        <f t="shared" si="1"/>
        <v>Ignore</v>
      </c>
    </row>
    <row r="41" spans="1:11" x14ac:dyDescent="0.25">
      <c r="A41" t="s">
        <v>16</v>
      </c>
      <c r="B41">
        <v>22030446</v>
      </c>
      <c r="C41" t="s">
        <v>20</v>
      </c>
      <c r="D41">
        <v>5000000000</v>
      </c>
      <c r="E41">
        <v>250000000</v>
      </c>
      <c r="F41" s="1">
        <v>45473</v>
      </c>
      <c r="G41" t="s">
        <v>9</v>
      </c>
      <c r="H41">
        <f t="shared" si="0"/>
        <v>663</v>
      </c>
      <c r="I41" t="str">
        <f>VLOOKUP(H41,[1]Sheet1!$C:$E,2,TRUE)</f>
        <v>366-1096</v>
      </c>
      <c r="J41" t="str">
        <f>VLOOKUP(I41,[1]Sheet1!$D:$E,2,0)</f>
        <v xml:space="preserve">Over 1 Year and upto 3 years </v>
      </c>
      <c r="K41" t="str">
        <f t="shared" si="1"/>
        <v>Ignore</v>
      </c>
    </row>
    <row r="42" spans="1:11" x14ac:dyDescent="0.25">
      <c r="A42" t="s">
        <v>16</v>
      </c>
      <c r="B42">
        <v>22030446</v>
      </c>
      <c r="C42" t="s">
        <v>20</v>
      </c>
      <c r="D42">
        <v>5000000000</v>
      </c>
      <c r="E42">
        <v>250000000</v>
      </c>
      <c r="F42" s="1">
        <v>45565</v>
      </c>
      <c r="G42" t="s">
        <v>9</v>
      </c>
      <c r="H42">
        <f t="shared" si="0"/>
        <v>755</v>
      </c>
      <c r="I42" t="str">
        <f>VLOOKUP(H42,[1]Sheet1!$C:$E,2,TRUE)</f>
        <v>366-1096</v>
      </c>
      <c r="J42" t="str">
        <f>VLOOKUP(I42,[1]Sheet1!$D:$E,2,0)</f>
        <v xml:space="preserve">Over 1 Year and upto 3 years </v>
      </c>
      <c r="K42" t="str">
        <f t="shared" si="1"/>
        <v>Ignore</v>
      </c>
    </row>
    <row r="43" spans="1:11" x14ac:dyDescent="0.25">
      <c r="A43" t="s">
        <v>16</v>
      </c>
      <c r="B43">
        <v>22030446</v>
      </c>
      <c r="C43" t="s">
        <v>20</v>
      </c>
      <c r="D43">
        <v>5000000000</v>
      </c>
      <c r="E43">
        <v>250000000</v>
      </c>
      <c r="F43" s="1">
        <v>45657</v>
      </c>
      <c r="G43" t="s">
        <v>9</v>
      </c>
      <c r="H43">
        <f t="shared" si="0"/>
        <v>847</v>
      </c>
      <c r="I43" t="str">
        <f>VLOOKUP(H43,[1]Sheet1!$C:$E,2,TRUE)</f>
        <v>366-1096</v>
      </c>
      <c r="J43" t="str">
        <f>VLOOKUP(I43,[1]Sheet1!$D:$E,2,0)</f>
        <v xml:space="preserve">Over 1 Year and upto 3 years </v>
      </c>
      <c r="K43" t="str">
        <f t="shared" si="1"/>
        <v>Ignore</v>
      </c>
    </row>
    <row r="44" spans="1:11" x14ac:dyDescent="0.25">
      <c r="A44" t="s">
        <v>16</v>
      </c>
      <c r="B44">
        <v>22030446</v>
      </c>
      <c r="C44" t="s">
        <v>20</v>
      </c>
      <c r="D44">
        <v>5000000000</v>
      </c>
      <c r="E44">
        <v>250000000</v>
      </c>
      <c r="F44" s="1">
        <v>45747</v>
      </c>
      <c r="G44" t="s">
        <v>9</v>
      </c>
      <c r="H44">
        <f t="shared" si="0"/>
        <v>937</v>
      </c>
      <c r="I44" t="str">
        <f>VLOOKUP(H44,[1]Sheet1!$C:$E,2,TRUE)</f>
        <v>366-1096</v>
      </c>
      <c r="J44" t="str">
        <f>VLOOKUP(I44,[1]Sheet1!$D:$E,2,0)</f>
        <v xml:space="preserve">Over 1 Year and upto 3 years </v>
      </c>
      <c r="K44" t="str">
        <f t="shared" si="1"/>
        <v>Ignore</v>
      </c>
    </row>
    <row r="45" spans="1:11" x14ac:dyDescent="0.25">
      <c r="A45" t="s">
        <v>16</v>
      </c>
      <c r="B45">
        <v>22030446</v>
      </c>
      <c r="C45" t="s">
        <v>20</v>
      </c>
      <c r="D45">
        <v>5000000000</v>
      </c>
      <c r="E45">
        <v>250000000</v>
      </c>
      <c r="F45" s="1">
        <v>45838</v>
      </c>
      <c r="G45" t="s">
        <v>9</v>
      </c>
      <c r="H45">
        <f t="shared" si="0"/>
        <v>1028</v>
      </c>
      <c r="I45" t="str">
        <f>VLOOKUP(H45,[1]Sheet1!$C:$E,2,TRUE)</f>
        <v>366-1096</v>
      </c>
      <c r="J45" t="str">
        <f>VLOOKUP(I45,[1]Sheet1!$D:$E,2,0)</f>
        <v xml:space="preserve">Over 1 Year and upto 3 years </v>
      </c>
      <c r="K45" t="str">
        <f t="shared" si="1"/>
        <v>Ignore</v>
      </c>
    </row>
    <row r="46" spans="1:11" x14ac:dyDescent="0.25">
      <c r="A46" t="s">
        <v>16</v>
      </c>
      <c r="B46">
        <v>22030446</v>
      </c>
      <c r="C46" t="s">
        <v>20</v>
      </c>
      <c r="D46">
        <v>5000000000</v>
      </c>
      <c r="E46">
        <v>250000000</v>
      </c>
      <c r="F46" s="1">
        <v>45930</v>
      </c>
      <c r="G46" t="s">
        <v>9</v>
      </c>
      <c r="H46">
        <f t="shared" si="0"/>
        <v>1120</v>
      </c>
      <c r="I46" t="str">
        <f>VLOOKUP(H46,[1]Sheet1!$C:$E,2,TRUE)</f>
        <v>1097-1826</v>
      </c>
      <c r="J46" t="str">
        <f>VLOOKUP(I46,[1]Sheet1!$D:$E,2,0)</f>
        <v>Over 3 Year and upto 5 years</v>
      </c>
      <c r="K46" t="str">
        <f t="shared" si="1"/>
        <v>Ignore</v>
      </c>
    </row>
    <row r="47" spans="1:11" x14ac:dyDescent="0.25">
      <c r="A47" t="s">
        <v>16</v>
      </c>
      <c r="B47">
        <v>22030446</v>
      </c>
      <c r="C47" t="s">
        <v>20</v>
      </c>
      <c r="D47">
        <v>5000000000</v>
      </c>
      <c r="E47">
        <v>250000000</v>
      </c>
      <c r="F47" s="1">
        <v>46022</v>
      </c>
      <c r="G47" t="s">
        <v>9</v>
      </c>
      <c r="H47">
        <f t="shared" si="0"/>
        <v>1212</v>
      </c>
      <c r="I47" t="str">
        <f>VLOOKUP(H47,[1]Sheet1!$C:$E,2,TRUE)</f>
        <v>1097-1826</v>
      </c>
      <c r="J47" t="str">
        <f>VLOOKUP(I47,[1]Sheet1!$D:$E,2,0)</f>
        <v>Over 3 Year and upto 5 years</v>
      </c>
      <c r="K47" t="str">
        <f t="shared" si="1"/>
        <v>Ignore</v>
      </c>
    </row>
    <row r="48" spans="1:11" x14ac:dyDescent="0.25">
      <c r="A48" t="s">
        <v>16</v>
      </c>
      <c r="B48">
        <v>22030447</v>
      </c>
      <c r="C48" t="s">
        <v>21</v>
      </c>
      <c r="D48">
        <v>800000000</v>
      </c>
      <c r="E48">
        <v>20520000</v>
      </c>
      <c r="F48" s="1">
        <v>44835</v>
      </c>
      <c r="G48" t="s">
        <v>9</v>
      </c>
      <c r="H48">
        <f t="shared" si="0"/>
        <v>25</v>
      </c>
      <c r="I48" t="str">
        <f>VLOOKUP(H48,[1]Sheet1!$C:$E,2,TRUE)</f>
        <v>15-30</v>
      </c>
      <c r="J48" t="str">
        <f>VLOOKUP(I48,[1]Sheet1!$D:$E,2,0)</f>
        <v>15-30 Days</v>
      </c>
      <c r="K48" t="str">
        <f t="shared" si="1"/>
        <v>Consider</v>
      </c>
    </row>
    <row r="49" spans="1:11" x14ac:dyDescent="0.25">
      <c r="A49" t="s">
        <v>16</v>
      </c>
      <c r="B49">
        <v>22030447</v>
      </c>
      <c r="C49" t="s">
        <v>21</v>
      </c>
      <c r="D49">
        <v>800000000</v>
      </c>
      <c r="E49">
        <v>20520000</v>
      </c>
      <c r="F49" s="1">
        <v>44927</v>
      </c>
      <c r="G49" t="s">
        <v>9</v>
      </c>
      <c r="H49">
        <f t="shared" si="0"/>
        <v>117</v>
      </c>
      <c r="I49" t="str">
        <f>VLOOKUP(H49,[1]Sheet1!$C:$E,2,TRUE)</f>
        <v>93-183</v>
      </c>
      <c r="J49" t="str">
        <f>VLOOKUP(I49,[1]Sheet1!$D:$E,2,0)</f>
        <v xml:space="preserve">Over 3 Months and upto 6 months </v>
      </c>
      <c r="K49" t="str">
        <f t="shared" si="1"/>
        <v>Ignore</v>
      </c>
    </row>
    <row r="50" spans="1:11" x14ac:dyDescent="0.25">
      <c r="A50" t="s">
        <v>16</v>
      </c>
      <c r="B50">
        <v>22030447</v>
      </c>
      <c r="C50" t="s">
        <v>21</v>
      </c>
      <c r="D50">
        <v>800000000</v>
      </c>
      <c r="E50">
        <v>20520000</v>
      </c>
      <c r="F50" s="1">
        <v>45017</v>
      </c>
      <c r="G50" t="s">
        <v>9</v>
      </c>
      <c r="H50">
        <f t="shared" si="0"/>
        <v>207</v>
      </c>
      <c r="I50" t="str">
        <f>VLOOKUP(H50,[1]Sheet1!$C:$E,2,TRUE)</f>
        <v>185-365</v>
      </c>
      <c r="J50" t="str">
        <f>VLOOKUP(I50,[1]Sheet1!$D:$E,2,0)</f>
        <v xml:space="preserve">Over 6 Months and upto 1 year </v>
      </c>
      <c r="K50" t="str">
        <f t="shared" si="1"/>
        <v>Ignore</v>
      </c>
    </row>
    <row r="51" spans="1:11" x14ac:dyDescent="0.25">
      <c r="A51" t="s">
        <v>16</v>
      </c>
      <c r="B51">
        <v>22030447</v>
      </c>
      <c r="C51" t="s">
        <v>21</v>
      </c>
      <c r="D51">
        <v>800000000</v>
      </c>
      <c r="E51">
        <v>20520000</v>
      </c>
      <c r="F51" s="1">
        <v>45108</v>
      </c>
      <c r="G51" t="s">
        <v>9</v>
      </c>
      <c r="H51">
        <f t="shared" si="0"/>
        <v>298</v>
      </c>
      <c r="I51" t="str">
        <f>VLOOKUP(H51,[1]Sheet1!$C:$E,2,TRUE)</f>
        <v>185-365</v>
      </c>
      <c r="J51" t="str">
        <f>VLOOKUP(I51,[1]Sheet1!$D:$E,2,0)</f>
        <v xml:space="preserve">Over 6 Months and upto 1 year </v>
      </c>
      <c r="K51" t="str">
        <f t="shared" si="1"/>
        <v>Ignore</v>
      </c>
    </row>
    <row r="52" spans="1:11" x14ac:dyDescent="0.25">
      <c r="A52" t="s">
        <v>16</v>
      </c>
      <c r="B52">
        <v>22030447</v>
      </c>
      <c r="C52" t="s">
        <v>21</v>
      </c>
      <c r="D52">
        <v>800000000</v>
      </c>
      <c r="E52">
        <v>20520000</v>
      </c>
      <c r="F52" s="1">
        <v>45200</v>
      </c>
      <c r="G52" t="s">
        <v>9</v>
      </c>
      <c r="H52">
        <f t="shared" si="0"/>
        <v>390</v>
      </c>
      <c r="I52" t="str">
        <f>VLOOKUP(H52,[1]Sheet1!$C:$E,2,TRUE)</f>
        <v>366-1096</v>
      </c>
      <c r="J52" t="str">
        <f>VLOOKUP(I52,[1]Sheet1!$D:$E,2,0)</f>
        <v xml:space="preserve">Over 1 Year and upto 3 years </v>
      </c>
      <c r="K52" t="str">
        <f t="shared" si="1"/>
        <v>Ignore</v>
      </c>
    </row>
    <row r="53" spans="1:11" x14ac:dyDescent="0.25">
      <c r="A53" t="s">
        <v>16</v>
      </c>
      <c r="B53">
        <v>22030447</v>
      </c>
      <c r="C53" t="s">
        <v>21</v>
      </c>
      <c r="D53">
        <v>800000000</v>
      </c>
      <c r="E53">
        <v>20520000</v>
      </c>
      <c r="F53" s="1">
        <v>45292</v>
      </c>
      <c r="G53" t="s">
        <v>9</v>
      </c>
      <c r="H53">
        <f t="shared" si="0"/>
        <v>482</v>
      </c>
      <c r="I53" t="str">
        <f>VLOOKUP(H53,[1]Sheet1!$C:$E,2,TRUE)</f>
        <v>366-1096</v>
      </c>
      <c r="J53" t="str">
        <f>VLOOKUP(I53,[1]Sheet1!$D:$E,2,0)</f>
        <v xml:space="preserve">Over 1 Year and upto 3 years </v>
      </c>
      <c r="K53" t="str">
        <f t="shared" si="1"/>
        <v>Ignore</v>
      </c>
    </row>
    <row r="54" spans="1:11" x14ac:dyDescent="0.25">
      <c r="A54" t="s">
        <v>16</v>
      </c>
      <c r="B54">
        <v>22030447</v>
      </c>
      <c r="C54" t="s">
        <v>21</v>
      </c>
      <c r="D54">
        <v>800000000</v>
      </c>
      <c r="E54">
        <v>20520000</v>
      </c>
      <c r="F54" s="1">
        <v>45383</v>
      </c>
      <c r="G54" t="s">
        <v>9</v>
      </c>
      <c r="H54">
        <f t="shared" si="0"/>
        <v>573</v>
      </c>
      <c r="I54" t="str">
        <f>VLOOKUP(H54,[1]Sheet1!$C:$E,2,TRUE)</f>
        <v>366-1096</v>
      </c>
      <c r="J54" t="str">
        <f>VLOOKUP(I54,[1]Sheet1!$D:$E,2,0)</f>
        <v xml:space="preserve">Over 1 Year and upto 3 years </v>
      </c>
      <c r="K54" t="str">
        <f t="shared" si="1"/>
        <v>Ignore</v>
      </c>
    </row>
    <row r="55" spans="1:11" x14ac:dyDescent="0.25">
      <c r="A55" t="s">
        <v>16</v>
      </c>
      <c r="B55">
        <v>22030447</v>
      </c>
      <c r="C55" t="s">
        <v>21</v>
      </c>
      <c r="D55">
        <v>800000000</v>
      </c>
      <c r="E55">
        <v>20520000</v>
      </c>
      <c r="F55" s="1">
        <v>45474</v>
      </c>
      <c r="G55" t="s">
        <v>9</v>
      </c>
      <c r="H55">
        <f t="shared" si="0"/>
        <v>664</v>
      </c>
      <c r="I55" t="str">
        <f>VLOOKUP(H55,[1]Sheet1!$C:$E,2,TRUE)</f>
        <v>366-1096</v>
      </c>
      <c r="J55" t="str">
        <f>VLOOKUP(I55,[1]Sheet1!$D:$E,2,0)</f>
        <v xml:space="preserve">Over 1 Year and upto 3 years </v>
      </c>
      <c r="K55" t="str">
        <f t="shared" si="1"/>
        <v>Ignore</v>
      </c>
    </row>
    <row r="56" spans="1:11" x14ac:dyDescent="0.25">
      <c r="A56" t="s">
        <v>16</v>
      </c>
      <c r="B56">
        <v>22030447</v>
      </c>
      <c r="C56" t="s">
        <v>21</v>
      </c>
      <c r="D56">
        <v>800000000</v>
      </c>
      <c r="E56">
        <v>20520000</v>
      </c>
      <c r="F56" s="1">
        <v>45566</v>
      </c>
      <c r="G56" t="s">
        <v>9</v>
      </c>
      <c r="H56">
        <f t="shared" si="0"/>
        <v>756</v>
      </c>
      <c r="I56" t="str">
        <f>VLOOKUP(H56,[1]Sheet1!$C:$E,2,TRUE)</f>
        <v>366-1096</v>
      </c>
      <c r="J56" t="str">
        <f>VLOOKUP(I56,[1]Sheet1!$D:$E,2,0)</f>
        <v xml:space="preserve">Over 1 Year and upto 3 years </v>
      </c>
      <c r="K56" t="str">
        <f t="shared" si="1"/>
        <v>Ignore</v>
      </c>
    </row>
    <row r="57" spans="1:11" x14ac:dyDescent="0.25">
      <c r="A57" t="s">
        <v>16</v>
      </c>
      <c r="B57">
        <v>22030447</v>
      </c>
      <c r="C57" t="s">
        <v>21</v>
      </c>
      <c r="D57">
        <v>800000000</v>
      </c>
      <c r="E57">
        <v>20520000</v>
      </c>
      <c r="F57" s="1">
        <v>45658</v>
      </c>
      <c r="G57" t="s">
        <v>9</v>
      </c>
      <c r="H57">
        <f t="shared" si="0"/>
        <v>848</v>
      </c>
      <c r="I57" t="str">
        <f>VLOOKUP(H57,[1]Sheet1!$C:$E,2,TRUE)</f>
        <v>366-1096</v>
      </c>
      <c r="J57" t="str">
        <f>VLOOKUP(I57,[1]Sheet1!$D:$E,2,0)</f>
        <v xml:space="preserve">Over 1 Year and upto 3 years </v>
      </c>
      <c r="K57" t="str">
        <f t="shared" si="1"/>
        <v>Ignore</v>
      </c>
    </row>
    <row r="58" spans="1:11" x14ac:dyDescent="0.25">
      <c r="A58" t="s">
        <v>16</v>
      </c>
      <c r="B58">
        <v>22030447</v>
      </c>
      <c r="C58" t="s">
        <v>21</v>
      </c>
      <c r="D58">
        <v>800000000</v>
      </c>
      <c r="E58">
        <v>20520000</v>
      </c>
      <c r="F58" s="1">
        <v>45748</v>
      </c>
      <c r="G58" t="s">
        <v>9</v>
      </c>
      <c r="H58">
        <f t="shared" si="0"/>
        <v>938</v>
      </c>
      <c r="I58" t="str">
        <f>VLOOKUP(H58,[1]Sheet1!$C:$E,2,TRUE)</f>
        <v>366-1096</v>
      </c>
      <c r="J58" t="str">
        <f>VLOOKUP(I58,[1]Sheet1!$D:$E,2,0)</f>
        <v xml:space="preserve">Over 1 Year and upto 3 years </v>
      </c>
      <c r="K58" t="str">
        <f t="shared" si="1"/>
        <v>Ignore</v>
      </c>
    </row>
    <row r="59" spans="1:11" x14ac:dyDescent="0.25">
      <c r="A59" t="s">
        <v>16</v>
      </c>
      <c r="B59">
        <v>22030447</v>
      </c>
      <c r="C59" t="s">
        <v>21</v>
      </c>
      <c r="D59">
        <v>800000000</v>
      </c>
      <c r="E59">
        <v>20520000</v>
      </c>
      <c r="F59" s="1">
        <v>45839</v>
      </c>
      <c r="G59" t="s">
        <v>9</v>
      </c>
      <c r="H59">
        <f t="shared" si="0"/>
        <v>1029</v>
      </c>
      <c r="I59" t="str">
        <f>VLOOKUP(H59,[1]Sheet1!$C:$E,2,TRUE)</f>
        <v>366-1096</v>
      </c>
      <c r="J59" t="str">
        <f>VLOOKUP(I59,[1]Sheet1!$D:$E,2,0)</f>
        <v xml:space="preserve">Over 1 Year and upto 3 years </v>
      </c>
      <c r="K59" t="str">
        <f t="shared" si="1"/>
        <v>Ignore</v>
      </c>
    </row>
    <row r="60" spans="1:11" x14ac:dyDescent="0.25">
      <c r="A60" t="s">
        <v>16</v>
      </c>
      <c r="B60">
        <v>22030447</v>
      </c>
      <c r="C60" t="s">
        <v>21</v>
      </c>
      <c r="D60">
        <v>800000000</v>
      </c>
      <c r="E60">
        <v>20520000</v>
      </c>
      <c r="F60" s="1">
        <v>45931</v>
      </c>
      <c r="G60" t="s">
        <v>9</v>
      </c>
      <c r="H60">
        <f t="shared" si="0"/>
        <v>1121</v>
      </c>
      <c r="I60" t="str">
        <f>VLOOKUP(H60,[1]Sheet1!$C:$E,2,TRUE)</f>
        <v>1097-1826</v>
      </c>
      <c r="J60" t="str">
        <f>VLOOKUP(I60,[1]Sheet1!$D:$E,2,0)</f>
        <v>Over 3 Year and upto 5 years</v>
      </c>
      <c r="K60" t="str">
        <f t="shared" si="1"/>
        <v>Ignore</v>
      </c>
    </row>
    <row r="61" spans="1:11" x14ac:dyDescent="0.25">
      <c r="A61" t="s">
        <v>16</v>
      </c>
      <c r="B61">
        <v>22030447</v>
      </c>
      <c r="C61" t="s">
        <v>21</v>
      </c>
      <c r="D61">
        <v>800000000</v>
      </c>
      <c r="E61">
        <v>20520000</v>
      </c>
      <c r="F61" s="1">
        <v>46023</v>
      </c>
      <c r="G61" t="s">
        <v>9</v>
      </c>
      <c r="H61">
        <f t="shared" si="0"/>
        <v>1213</v>
      </c>
      <c r="I61" t="str">
        <f>VLOOKUP(H61,[1]Sheet1!$C:$E,2,TRUE)</f>
        <v>1097-1826</v>
      </c>
      <c r="J61" t="str">
        <f>VLOOKUP(I61,[1]Sheet1!$D:$E,2,0)</f>
        <v>Over 3 Year and upto 5 years</v>
      </c>
      <c r="K61" t="str">
        <f t="shared" si="1"/>
        <v>Ignore</v>
      </c>
    </row>
    <row r="62" spans="1:11" x14ac:dyDescent="0.25">
      <c r="A62" t="s">
        <v>16</v>
      </c>
      <c r="B62">
        <v>22030447</v>
      </c>
      <c r="C62" t="s">
        <v>21</v>
      </c>
      <c r="D62">
        <v>800000000</v>
      </c>
      <c r="E62">
        <v>20520000</v>
      </c>
      <c r="F62" s="1">
        <v>46113</v>
      </c>
      <c r="G62" t="s">
        <v>9</v>
      </c>
      <c r="H62">
        <f t="shared" si="0"/>
        <v>1303</v>
      </c>
      <c r="I62" t="str">
        <f>VLOOKUP(H62,[1]Sheet1!$C:$E,2,TRUE)</f>
        <v>1097-1826</v>
      </c>
      <c r="J62" t="str">
        <f>VLOOKUP(I62,[1]Sheet1!$D:$E,2,0)</f>
        <v>Over 3 Year and upto 5 years</v>
      </c>
      <c r="K62" t="str">
        <f t="shared" si="1"/>
        <v>Ignore</v>
      </c>
    </row>
    <row r="63" spans="1:11" x14ac:dyDescent="0.25">
      <c r="A63" t="s">
        <v>16</v>
      </c>
      <c r="B63">
        <v>22030447</v>
      </c>
      <c r="C63" t="s">
        <v>21</v>
      </c>
      <c r="D63">
        <v>800000000</v>
      </c>
      <c r="E63">
        <v>20520000</v>
      </c>
      <c r="F63" s="1">
        <v>46204</v>
      </c>
      <c r="G63" t="s">
        <v>9</v>
      </c>
      <c r="H63">
        <f t="shared" si="0"/>
        <v>1394</v>
      </c>
      <c r="I63" t="str">
        <f>VLOOKUP(H63,[1]Sheet1!$C:$E,2,TRUE)</f>
        <v>1097-1826</v>
      </c>
      <c r="J63" t="str">
        <f>VLOOKUP(I63,[1]Sheet1!$D:$E,2,0)</f>
        <v>Over 3 Year and upto 5 years</v>
      </c>
      <c r="K63" t="str">
        <f t="shared" si="1"/>
        <v>Ignore</v>
      </c>
    </row>
    <row r="64" spans="1:11" x14ac:dyDescent="0.25">
      <c r="A64" t="s">
        <v>16</v>
      </c>
      <c r="B64">
        <v>22030447</v>
      </c>
      <c r="C64" t="s">
        <v>21</v>
      </c>
      <c r="D64">
        <v>800000000</v>
      </c>
      <c r="E64">
        <v>20520000</v>
      </c>
      <c r="F64" s="1">
        <v>46296</v>
      </c>
      <c r="G64" t="s">
        <v>9</v>
      </c>
      <c r="H64">
        <f t="shared" si="0"/>
        <v>1486</v>
      </c>
      <c r="I64" t="str">
        <f>VLOOKUP(H64,[1]Sheet1!$C:$E,2,TRUE)</f>
        <v>1097-1826</v>
      </c>
      <c r="J64" t="str">
        <f>VLOOKUP(I64,[1]Sheet1!$D:$E,2,0)</f>
        <v>Over 3 Year and upto 5 years</v>
      </c>
      <c r="K64" t="str">
        <f t="shared" si="1"/>
        <v>Ignore</v>
      </c>
    </row>
    <row r="65" spans="1:11" x14ac:dyDescent="0.25">
      <c r="A65" t="s">
        <v>16</v>
      </c>
      <c r="B65">
        <v>22030447</v>
      </c>
      <c r="C65" t="s">
        <v>21</v>
      </c>
      <c r="D65">
        <v>800000000</v>
      </c>
      <c r="E65">
        <v>20520000</v>
      </c>
      <c r="F65" s="1">
        <v>46388</v>
      </c>
      <c r="G65" t="s">
        <v>9</v>
      </c>
      <c r="H65">
        <f t="shared" si="0"/>
        <v>1578</v>
      </c>
      <c r="I65" t="str">
        <f>VLOOKUP(H65,[1]Sheet1!$C:$E,2,TRUE)</f>
        <v>1097-1826</v>
      </c>
      <c r="J65" t="str">
        <f>VLOOKUP(I65,[1]Sheet1!$D:$E,2,0)</f>
        <v>Over 3 Year and upto 5 years</v>
      </c>
      <c r="K65" t="str">
        <f t="shared" si="1"/>
        <v>Ignore</v>
      </c>
    </row>
    <row r="66" spans="1:11" x14ac:dyDescent="0.25">
      <c r="A66" t="s">
        <v>16</v>
      </c>
      <c r="B66">
        <v>22030447</v>
      </c>
      <c r="C66" t="s">
        <v>21</v>
      </c>
      <c r="D66">
        <v>800000000</v>
      </c>
      <c r="E66">
        <v>20520000</v>
      </c>
      <c r="F66" s="1">
        <v>46478</v>
      </c>
      <c r="G66" t="s">
        <v>9</v>
      </c>
      <c r="H66">
        <f t="shared" si="0"/>
        <v>1668</v>
      </c>
      <c r="I66" t="str">
        <f>VLOOKUP(H66,[1]Sheet1!$C:$E,2,TRUE)</f>
        <v>1097-1826</v>
      </c>
      <c r="J66" t="str">
        <f>VLOOKUP(I66,[1]Sheet1!$D:$E,2,0)</f>
        <v>Over 3 Year and upto 5 years</v>
      </c>
      <c r="K66" t="str">
        <f t="shared" si="1"/>
        <v>Ignore</v>
      </c>
    </row>
    <row r="67" spans="1:11" x14ac:dyDescent="0.25">
      <c r="A67" t="s">
        <v>16</v>
      </c>
      <c r="B67">
        <v>22030447</v>
      </c>
      <c r="C67" t="s">
        <v>21</v>
      </c>
      <c r="D67">
        <v>800000000</v>
      </c>
      <c r="E67">
        <v>20520000</v>
      </c>
      <c r="F67" s="1">
        <v>46569</v>
      </c>
      <c r="G67" t="s">
        <v>9</v>
      </c>
      <c r="H67">
        <f t="shared" ref="H67:H130" si="2">F67-$H$1</f>
        <v>1759</v>
      </c>
      <c r="I67" t="str">
        <f>VLOOKUP(H67,[1]Sheet1!$C:$E,2,TRUE)</f>
        <v>1097-1826</v>
      </c>
      <c r="J67" t="str">
        <f>VLOOKUP(I67,[1]Sheet1!$D:$E,2,0)</f>
        <v>Over 3 Year and upto 5 years</v>
      </c>
      <c r="K67" t="str">
        <f t="shared" ref="K67:K130" si="3">IF(AND(H67&gt;0,H67&lt;30),"Consider","Ignore")</f>
        <v>Ignore</v>
      </c>
    </row>
    <row r="68" spans="1:11" x14ac:dyDescent="0.25">
      <c r="A68" t="s">
        <v>16</v>
      </c>
      <c r="B68">
        <v>22030447</v>
      </c>
      <c r="C68" t="s">
        <v>21</v>
      </c>
      <c r="D68">
        <v>800000000</v>
      </c>
      <c r="E68">
        <v>20520000</v>
      </c>
      <c r="F68" s="1">
        <v>46661</v>
      </c>
      <c r="G68" t="s">
        <v>9</v>
      </c>
      <c r="H68">
        <f t="shared" si="2"/>
        <v>1851</v>
      </c>
      <c r="I68" t="str">
        <f>VLOOKUP(H68,[1]Sheet1!$C:$E,2,TRUE)</f>
        <v>1827-2557</v>
      </c>
      <c r="J68" t="str">
        <f>VLOOKUP(I68,[1]Sheet1!$D:$E,2,0)</f>
        <v>Over 5 years and upto 7 years</v>
      </c>
      <c r="K68" t="str">
        <f t="shared" si="3"/>
        <v>Ignore</v>
      </c>
    </row>
    <row r="69" spans="1:11" x14ac:dyDescent="0.25">
      <c r="A69" t="s">
        <v>16</v>
      </c>
      <c r="B69">
        <v>22030447</v>
      </c>
      <c r="C69" t="s">
        <v>21</v>
      </c>
      <c r="D69">
        <v>800000000</v>
      </c>
      <c r="E69">
        <v>20520000</v>
      </c>
      <c r="F69" s="1">
        <v>46753</v>
      </c>
      <c r="G69" t="s">
        <v>9</v>
      </c>
      <c r="H69">
        <f t="shared" si="2"/>
        <v>1943</v>
      </c>
      <c r="I69" t="str">
        <f>VLOOKUP(H69,[1]Sheet1!$C:$E,2,TRUE)</f>
        <v>1827-2557</v>
      </c>
      <c r="J69" t="str">
        <f>VLOOKUP(I69,[1]Sheet1!$D:$E,2,0)</f>
        <v>Over 5 years and upto 7 years</v>
      </c>
      <c r="K69" t="str">
        <f t="shared" si="3"/>
        <v>Ignore</v>
      </c>
    </row>
    <row r="70" spans="1:11" x14ac:dyDescent="0.25">
      <c r="A70" t="s">
        <v>16</v>
      </c>
      <c r="B70">
        <v>22030447</v>
      </c>
      <c r="C70" t="s">
        <v>21</v>
      </c>
      <c r="D70">
        <v>800000000</v>
      </c>
      <c r="E70">
        <v>20520000</v>
      </c>
      <c r="F70" s="1">
        <v>46844</v>
      </c>
      <c r="G70" t="s">
        <v>9</v>
      </c>
      <c r="H70">
        <f t="shared" si="2"/>
        <v>2034</v>
      </c>
      <c r="I70" t="str">
        <f>VLOOKUP(H70,[1]Sheet1!$C:$E,2,TRUE)</f>
        <v>1827-2557</v>
      </c>
      <c r="J70" t="str">
        <f>VLOOKUP(I70,[1]Sheet1!$D:$E,2,0)</f>
        <v>Over 5 years and upto 7 years</v>
      </c>
      <c r="K70" t="str">
        <f t="shared" si="3"/>
        <v>Ignore</v>
      </c>
    </row>
    <row r="71" spans="1:11" x14ac:dyDescent="0.25">
      <c r="A71" t="s">
        <v>16</v>
      </c>
      <c r="B71">
        <v>22030447</v>
      </c>
      <c r="C71" t="s">
        <v>21</v>
      </c>
      <c r="D71">
        <v>800000000</v>
      </c>
      <c r="E71">
        <v>20520000</v>
      </c>
      <c r="F71" s="1">
        <v>46935</v>
      </c>
      <c r="G71" t="s">
        <v>9</v>
      </c>
      <c r="H71">
        <f t="shared" si="2"/>
        <v>2125</v>
      </c>
      <c r="I71" t="str">
        <f>VLOOKUP(H71,[1]Sheet1!$C:$E,2,TRUE)</f>
        <v>1827-2557</v>
      </c>
      <c r="J71" t="str">
        <f>VLOOKUP(I71,[1]Sheet1!$D:$E,2,0)</f>
        <v>Over 5 years and upto 7 years</v>
      </c>
      <c r="K71" t="str">
        <f t="shared" si="3"/>
        <v>Ignore</v>
      </c>
    </row>
    <row r="72" spans="1:11" x14ac:dyDescent="0.25">
      <c r="A72" t="s">
        <v>16</v>
      </c>
      <c r="B72">
        <v>22030447</v>
      </c>
      <c r="C72" t="s">
        <v>21</v>
      </c>
      <c r="D72">
        <v>800000000</v>
      </c>
      <c r="E72">
        <v>20520000</v>
      </c>
      <c r="F72" s="1">
        <v>47027</v>
      </c>
      <c r="G72" t="s">
        <v>9</v>
      </c>
      <c r="H72">
        <f t="shared" si="2"/>
        <v>2217</v>
      </c>
      <c r="I72" t="str">
        <f>VLOOKUP(H72,[1]Sheet1!$C:$E,2,TRUE)</f>
        <v>1827-2557</v>
      </c>
      <c r="J72" t="str">
        <f>VLOOKUP(I72,[1]Sheet1!$D:$E,2,0)</f>
        <v>Over 5 years and upto 7 years</v>
      </c>
      <c r="K72" t="str">
        <f t="shared" si="3"/>
        <v>Ignore</v>
      </c>
    </row>
    <row r="73" spans="1:11" x14ac:dyDescent="0.25">
      <c r="A73" t="s">
        <v>16</v>
      </c>
      <c r="B73">
        <v>22030447</v>
      </c>
      <c r="C73" t="s">
        <v>21</v>
      </c>
      <c r="D73">
        <v>800000000</v>
      </c>
      <c r="E73">
        <v>20520000</v>
      </c>
      <c r="F73" s="1">
        <v>47119</v>
      </c>
      <c r="G73" t="s">
        <v>9</v>
      </c>
      <c r="H73">
        <f t="shared" si="2"/>
        <v>2309</v>
      </c>
      <c r="I73" t="str">
        <f>VLOOKUP(H73,[1]Sheet1!$C:$E,2,TRUE)</f>
        <v>1827-2557</v>
      </c>
      <c r="J73" t="str">
        <f>VLOOKUP(I73,[1]Sheet1!$D:$E,2,0)</f>
        <v>Over 5 years and upto 7 years</v>
      </c>
      <c r="K73" t="str">
        <f t="shared" si="3"/>
        <v>Ignore</v>
      </c>
    </row>
    <row r="74" spans="1:11" x14ac:dyDescent="0.25">
      <c r="A74" t="s">
        <v>16</v>
      </c>
      <c r="B74">
        <v>22030447</v>
      </c>
      <c r="C74" t="s">
        <v>21</v>
      </c>
      <c r="D74">
        <v>800000000</v>
      </c>
      <c r="E74">
        <v>2340000</v>
      </c>
      <c r="F74" s="1">
        <v>47209</v>
      </c>
      <c r="G74" t="s">
        <v>9</v>
      </c>
      <c r="H74">
        <f t="shared" si="2"/>
        <v>2399</v>
      </c>
      <c r="I74" t="str">
        <f>VLOOKUP(H74,[1]Sheet1!$C:$E,2,TRUE)</f>
        <v>1827-2557</v>
      </c>
      <c r="J74" t="str">
        <f>VLOOKUP(I74,[1]Sheet1!$D:$E,2,0)</f>
        <v>Over 5 years and upto 7 years</v>
      </c>
      <c r="K74" t="str">
        <f t="shared" si="3"/>
        <v>Ignore</v>
      </c>
    </row>
    <row r="75" spans="1:11" x14ac:dyDescent="0.25">
      <c r="A75" t="s">
        <v>16</v>
      </c>
      <c r="B75">
        <v>22030447</v>
      </c>
      <c r="C75" t="s">
        <v>21</v>
      </c>
      <c r="D75">
        <v>800000000</v>
      </c>
      <c r="E75">
        <v>0</v>
      </c>
      <c r="F75" s="1">
        <v>47300</v>
      </c>
      <c r="G75" t="s">
        <v>9</v>
      </c>
      <c r="H75">
        <f t="shared" si="2"/>
        <v>2490</v>
      </c>
      <c r="I75" t="str">
        <f>VLOOKUP(H75,[1]Sheet1!$C:$E,2,TRUE)</f>
        <v>1827-2557</v>
      </c>
      <c r="J75" t="str">
        <f>VLOOKUP(I75,[1]Sheet1!$D:$E,2,0)</f>
        <v>Over 5 years and upto 7 years</v>
      </c>
      <c r="K75" t="str">
        <f t="shared" si="3"/>
        <v>Ignore</v>
      </c>
    </row>
    <row r="76" spans="1:11" x14ac:dyDescent="0.25">
      <c r="A76" t="s">
        <v>16</v>
      </c>
      <c r="B76">
        <v>22030447</v>
      </c>
      <c r="C76" t="s">
        <v>21</v>
      </c>
      <c r="D76">
        <v>800000000</v>
      </c>
      <c r="E76">
        <v>0</v>
      </c>
      <c r="F76" s="1">
        <v>47392</v>
      </c>
      <c r="G76" t="s">
        <v>9</v>
      </c>
      <c r="H76">
        <f t="shared" si="2"/>
        <v>2582</v>
      </c>
      <c r="I76" t="str">
        <f>VLOOKUP(H76,[1]Sheet1!$C:$E,2,TRUE)</f>
        <v>2558-3652</v>
      </c>
      <c r="J76" t="str">
        <f>VLOOKUP(I76,[1]Sheet1!$D:$E,2,0)</f>
        <v>Over 7 years and up to 10 years</v>
      </c>
      <c r="K76" t="str">
        <f t="shared" si="3"/>
        <v>Ignore</v>
      </c>
    </row>
    <row r="77" spans="1:11" x14ac:dyDescent="0.25">
      <c r="A77" t="s">
        <v>16</v>
      </c>
      <c r="B77">
        <v>22030447</v>
      </c>
      <c r="C77" t="s">
        <v>21</v>
      </c>
      <c r="D77">
        <v>800000000</v>
      </c>
      <c r="E77">
        <v>0</v>
      </c>
      <c r="F77" s="1">
        <v>47484</v>
      </c>
      <c r="G77" t="s">
        <v>9</v>
      </c>
      <c r="H77">
        <f t="shared" si="2"/>
        <v>2674</v>
      </c>
      <c r="I77" t="str">
        <f>VLOOKUP(H77,[1]Sheet1!$C:$E,2,TRUE)</f>
        <v>2558-3652</v>
      </c>
      <c r="J77" t="str">
        <f>VLOOKUP(I77,[1]Sheet1!$D:$E,2,0)</f>
        <v>Over 7 years and up to 10 years</v>
      </c>
      <c r="K77" t="str">
        <f t="shared" si="3"/>
        <v>Ignore</v>
      </c>
    </row>
    <row r="78" spans="1:11" x14ac:dyDescent="0.25">
      <c r="A78" t="s">
        <v>16</v>
      </c>
      <c r="B78">
        <v>22030447</v>
      </c>
      <c r="C78" t="s">
        <v>21</v>
      </c>
      <c r="D78">
        <v>800000000</v>
      </c>
      <c r="E78">
        <v>0</v>
      </c>
      <c r="F78" s="1">
        <v>47574</v>
      </c>
      <c r="G78" t="s">
        <v>9</v>
      </c>
      <c r="H78">
        <f t="shared" si="2"/>
        <v>2764</v>
      </c>
      <c r="I78" t="str">
        <f>VLOOKUP(H78,[1]Sheet1!$C:$E,2,TRUE)</f>
        <v>2558-3652</v>
      </c>
      <c r="J78" t="str">
        <f>VLOOKUP(I78,[1]Sheet1!$D:$E,2,0)</f>
        <v>Over 7 years and up to 10 years</v>
      </c>
      <c r="K78" t="str">
        <f t="shared" si="3"/>
        <v>Ignore</v>
      </c>
    </row>
    <row r="79" spans="1:11" x14ac:dyDescent="0.25">
      <c r="A79" t="s">
        <v>16</v>
      </c>
      <c r="B79">
        <v>22030447</v>
      </c>
      <c r="C79" t="s">
        <v>21</v>
      </c>
      <c r="D79">
        <v>800000000</v>
      </c>
      <c r="E79">
        <v>0</v>
      </c>
      <c r="F79" s="1">
        <v>47665</v>
      </c>
      <c r="G79" t="s">
        <v>9</v>
      </c>
      <c r="H79">
        <f t="shared" si="2"/>
        <v>2855</v>
      </c>
      <c r="I79" t="str">
        <f>VLOOKUP(H79,[1]Sheet1!$C:$E,2,TRUE)</f>
        <v>2558-3652</v>
      </c>
      <c r="J79" t="str">
        <f>VLOOKUP(I79,[1]Sheet1!$D:$E,2,0)</f>
        <v>Over 7 years and up to 10 years</v>
      </c>
      <c r="K79" t="str">
        <f t="shared" si="3"/>
        <v>Ignore</v>
      </c>
    </row>
    <row r="80" spans="1:11" x14ac:dyDescent="0.25">
      <c r="A80" t="s">
        <v>16</v>
      </c>
      <c r="B80">
        <v>22030448</v>
      </c>
      <c r="C80" t="s">
        <v>22</v>
      </c>
      <c r="D80">
        <v>15000000000</v>
      </c>
      <c r="E80">
        <v>1500000000</v>
      </c>
      <c r="F80" s="1">
        <v>44957</v>
      </c>
      <c r="G80" t="s">
        <v>9</v>
      </c>
      <c r="H80">
        <f t="shared" si="2"/>
        <v>147</v>
      </c>
      <c r="I80" t="str">
        <f>VLOOKUP(H80,[1]Sheet1!$C:$E,2,TRUE)</f>
        <v>93-183</v>
      </c>
      <c r="J80" t="str">
        <f>VLOOKUP(I80,[1]Sheet1!$D:$E,2,0)</f>
        <v xml:space="preserve">Over 3 Months and upto 6 months </v>
      </c>
      <c r="K80" t="str">
        <f t="shared" si="3"/>
        <v>Ignore</v>
      </c>
    </row>
    <row r="81" spans="1:11" x14ac:dyDescent="0.25">
      <c r="A81" t="s">
        <v>16</v>
      </c>
      <c r="B81">
        <v>22030448</v>
      </c>
      <c r="C81" t="s">
        <v>22</v>
      </c>
      <c r="D81">
        <v>15000000000</v>
      </c>
      <c r="E81">
        <v>1500000000</v>
      </c>
      <c r="F81" s="1">
        <v>45138</v>
      </c>
      <c r="G81" t="s">
        <v>9</v>
      </c>
      <c r="H81">
        <f t="shared" si="2"/>
        <v>328</v>
      </c>
      <c r="I81" t="str">
        <f>VLOOKUP(H81,[1]Sheet1!$C:$E,2,TRUE)</f>
        <v>185-365</v>
      </c>
      <c r="J81" t="str">
        <f>VLOOKUP(I81,[1]Sheet1!$D:$E,2,0)</f>
        <v xml:space="preserve">Over 6 Months and upto 1 year </v>
      </c>
      <c r="K81" t="str">
        <f t="shared" si="3"/>
        <v>Ignore</v>
      </c>
    </row>
    <row r="82" spans="1:11" x14ac:dyDescent="0.25">
      <c r="A82" t="s">
        <v>16</v>
      </c>
      <c r="B82">
        <v>22030448</v>
      </c>
      <c r="C82" t="s">
        <v>22</v>
      </c>
      <c r="D82">
        <v>15000000000</v>
      </c>
      <c r="E82">
        <v>1500000000</v>
      </c>
      <c r="F82" s="1">
        <v>45322</v>
      </c>
      <c r="G82" t="s">
        <v>9</v>
      </c>
      <c r="H82">
        <f t="shared" si="2"/>
        <v>512</v>
      </c>
      <c r="I82" t="str">
        <f>VLOOKUP(H82,[1]Sheet1!$C:$E,2,TRUE)</f>
        <v>366-1096</v>
      </c>
      <c r="J82" t="str">
        <f>VLOOKUP(I82,[1]Sheet1!$D:$E,2,0)</f>
        <v xml:space="preserve">Over 1 Year and upto 3 years </v>
      </c>
      <c r="K82" t="str">
        <f t="shared" si="3"/>
        <v>Ignore</v>
      </c>
    </row>
    <row r="83" spans="1:11" x14ac:dyDescent="0.25">
      <c r="A83" t="s">
        <v>16</v>
      </c>
      <c r="B83">
        <v>22030448</v>
      </c>
      <c r="C83" t="s">
        <v>22</v>
      </c>
      <c r="D83">
        <v>15000000000</v>
      </c>
      <c r="E83">
        <v>1500000000</v>
      </c>
      <c r="F83" s="1">
        <v>45504</v>
      </c>
      <c r="G83" t="s">
        <v>9</v>
      </c>
      <c r="H83">
        <f t="shared" si="2"/>
        <v>694</v>
      </c>
      <c r="I83" t="str">
        <f>VLOOKUP(H83,[1]Sheet1!$C:$E,2,TRUE)</f>
        <v>366-1096</v>
      </c>
      <c r="J83" t="str">
        <f>VLOOKUP(I83,[1]Sheet1!$D:$E,2,0)</f>
        <v xml:space="preserve">Over 1 Year and upto 3 years </v>
      </c>
      <c r="K83" t="str">
        <f t="shared" si="3"/>
        <v>Ignore</v>
      </c>
    </row>
    <row r="84" spans="1:11" x14ac:dyDescent="0.25">
      <c r="A84" t="s">
        <v>16</v>
      </c>
      <c r="B84">
        <v>22030448</v>
      </c>
      <c r="C84" t="s">
        <v>22</v>
      </c>
      <c r="D84">
        <v>15000000000</v>
      </c>
      <c r="E84">
        <v>1500000000</v>
      </c>
      <c r="F84" s="1">
        <v>45688</v>
      </c>
      <c r="G84" t="s">
        <v>9</v>
      </c>
      <c r="H84">
        <f t="shared" si="2"/>
        <v>878</v>
      </c>
      <c r="I84" t="str">
        <f>VLOOKUP(H84,[1]Sheet1!$C:$E,2,TRUE)</f>
        <v>366-1096</v>
      </c>
      <c r="J84" t="str">
        <f>VLOOKUP(I84,[1]Sheet1!$D:$E,2,0)</f>
        <v xml:space="preserve">Over 1 Year and upto 3 years </v>
      </c>
      <c r="K84" t="str">
        <f t="shared" si="3"/>
        <v>Ignore</v>
      </c>
    </row>
    <row r="85" spans="1:11" x14ac:dyDescent="0.25">
      <c r="A85" t="s">
        <v>16</v>
      </c>
      <c r="B85">
        <v>22030448</v>
      </c>
      <c r="C85" t="s">
        <v>22</v>
      </c>
      <c r="D85">
        <v>15000000000</v>
      </c>
      <c r="E85">
        <v>1500000000</v>
      </c>
      <c r="F85" s="1">
        <v>45869</v>
      </c>
      <c r="G85" t="s">
        <v>9</v>
      </c>
      <c r="H85">
        <f t="shared" si="2"/>
        <v>1059</v>
      </c>
      <c r="I85" t="str">
        <f>VLOOKUP(H85,[1]Sheet1!$C:$E,2,TRUE)</f>
        <v>366-1096</v>
      </c>
      <c r="J85" t="str">
        <f>VLOOKUP(I85,[1]Sheet1!$D:$E,2,0)</f>
        <v xml:space="preserve">Over 1 Year and upto 3 years </v>
      </c>
      <c r="K85" t="str">
        <f t="shared" si="3"/>
        <v>Ignore</v>
      </c>
    </row>
    <row r="86" spans="1:11" x14ac:dyDescent="0.25">
      <c r="A86" t="s">
        <v>16</v>
      </c>
      <c r="B86">
        <v>22030448</v>
      </c>
      <c r="C86" t="s">
        <v>22</v>
      </c>
      <c r="D86">
        <v>15000000000</v>
      </c>
      <c r="E86">
        <v>1500000000</v>
      </c>
      <c r="F86" s="1">
        <v>46022</v>
      </c>
      <c r="G86" t="s">
        <v>9</v>
      </c>
      <c r="H86">
        <f t="shared" si="2"/>
        <v>1212</v>
      </c>
      <c r="I86" t="str">
        <f>VLOOKUP(H86,[1]Sheet1!$C:$E,2,TRUE)</f>
        <v>1097-1826</v>
      </c>
      <c r="J86" t="str">
        <f>VLOOKUP(I86,[1]Sheet1!$D:$E,2,0)</f>
        <v>Over 3 Year and upto 5 years</v>
      </c>
      <c r="K86" t="str">
        <f t="shared" si="3"/>
        <v>Ignore</v>
      </c>
    </row>
    <row r="87" spans="1:11" x14ac:dyDescent="0.25">
      <c r="A87" t="s">
        <v>16</v>
      </c>
      <c r="B87">
        <v>22030449</v>
      </c>
      <c r="C87" t="s">
        <v>23</v>
      </c>
      <c r="D87">
        <v>3000000000</v>
      </c>
      <c r="E87">
        <v>500000000</v>
      </c>
      <c r="F87" s="1">
        <v>44814</v>
      </c>
      <c r="G87" t="s">
        <v>9</v>
      </c>
      <c r="H87">
        <f t="shared" si="2"/>
        <v>4</v>
      </c>
      <c r="I87" t="str">
        <f>VLOOKUP(H87,[1]Sheet1!$C:$E,2,TRUE)</f>
        <v>2-7</v>
      </c>
      <c r="J87" t="str">
        <f>VLOOKUP(I87,[1]Sheet1!$D:$E,2,0)</f>
        <v>2-7 Days</v>
      </c>
      <c r="K87" t="str">
        <f t="shared" si="3"/>
        <v>Consider</v>
      </c>
    </row>
    <row r="88" spans="1:11" x14ac:dyDescent="0.25">
      <c r="A88" t="s">
        <v>16</v>
      </c>
      <c r="B88">
        <v>22030449</v>
      </c>
      <c r="C88" t="s">
        <v>23</v>
      </c>
      <c r="D88">
        <v>3000000000</v>
      </c>
      <c r="E88">
        <v>500000000</v>
      </c>
      <c r="F88" s="1">
        <v>44995</v>
      </c>
      <c r="G88" t="s">
        <v>9</v>
      </c>
      <c r="H88">
        <f t="shared" si="2"/>
        <v>185</v>
      </c>
      <c r="I88" t="str">
        <f>VLOOKUP(H88,[1]Sheet1!$C:$E,2,TRUE)</f>
        <v>185-365</v>
      </c>
      <c r="J88" t="str">
        <f>VLOOKUP(I88,[1]Sheet1!$D:$E,2,0)</f>
        <v xml:space="preserve">Over 6 Months and upto 1 year </v>
      </c>
      <c r="K88" t="str">
        <f t="shared" si="3"/>
        <v>Ignore</v>
      </c>
    </row>
    <row r="89" spans="1:11" x14ac:dyDescent="0.25">
      <c r="A89" t="s">
        <v>16</v>
      </c>
      <c r="B89">
        <v>22030449</v>
      </c>
      <c r="C89" t="s">
        <v>23</v>
      </c>
      <c r="D89">
        <v>3000000000</v>
      </c>
      <c r="E89">
        <v>500000000</v>
      </c>
      <c r="F89" s="1">
        <v>45179</v>
      </c>
      <c r="G89" t="s">
        <v>9</v>
      </c>
      <c r="H89">
        <f t="shared" si="2"/>
        <v>369</v>
      </c>
      <c r="I89" t="str">
        <f>VLOOKUP(H89,[1]Sheet1!$C:$E,2,TRUE)</f>
        <v>366-1096</v>
      </c>
      <c r="J89" t="str">
        <f>VLOOKUP(I89,[1]Sheet1!$D:$E,2,0)</f>
        <v xml:space="preserve">Over 1 Year and upto 3 years </v>
      </c>
      <c r="K89" t="str">
        <f t="shared" si="3"/>
        <v>Ignore</v>
      </c>
    </row>
    <row r="90" spans="1:11" x14ac:dyDescent="0.25">
      <c r="A90" t="s">
        <v>16</v>
      </c>
      <c r="B90">
        <v>22030449</v>
      </c>
      <c r="C90" t="s">
        <v>23</v>
      </c>
      <c r="D90">
        <v>3000000000</v>
      </c>
      <c r="E90">
        <v>500000000</v>
      </c>
      <c r="F90" s="1">
        <v>45361</v>
      </c>
      <c r="G90" t="s">
        <v>9</v>
      </c>
      <c r="H90">
        <f t="shared" si="2"/>
        <v>551</v>
      </c>
      <c r="I90" t="str">
        <f>VLOOKUP(H90,[1]Sheet1!$C:$E,2,TRUE)</f>
        <v>366-1096</v>
      </c>
      <c r="J90" t="str">
        <f>VLOOKUP(I90,[1]Sheet1!$D:$E,2,0)</f>
        <v xml:space="preserve">Over 1 Year and upto 3 years </v>
      </c>
      <c r="K90" t="str">
        <f t="shared" si="3"/>
        <v>Ignore</v>
      </c>
    </row>
    <row r="91" spans="1:11" x14ac:dyDescent="0.25">
      <c r="A91" t="s">
        <v>16</v>
      </c>
      <c r="B91">
        <v>22030450</v>
      </c>
      <c r="C91" t="s">
        <v>24</v>
      </c>
      <c r="D91">
        <v>750000000</v>
      </c>
      <c r="E91">
        <v>25000000</v>
      </c>
      <c r="F91" s="1">
        <v>44783</v>
      </c>
      <c r="G91" t="s">
        <v>9</v>
      </c>
      <c r="H91">
        <f t="shared" si="2"/>
        <v>-27</v>
      </c>
      <c r="I91" t="e">
        <f>VLOOKUP(H91,[1]Sheet1!$C:$E,2,TRUE)</f>
        <v>#N/A</v>
      </c>
      <c r="J91" t="e">
        <f>VLOOKUP(I91,[1]Sheet1!$D:$E,2,0)</f>
        <v>#N/A</v>
      </c>
      <c r="K91" t="str">
        <f t="shared" si="3"/>
        <v>Ignore</v>
      </c>
    </row>
    <row r="92" spans="1:11" x14ac:dyDescent="0.25">
      <c r="A92" t="s">
        <v>16</v>
      </c>
      <c r="B92">
        <v>22030450</v>
      </c>
      <c r="C92" t="s">
        <v>24</v>
      </c>
      <c r="D92">
        <v>750000000</v>
      </c>
      <c r="E92">
        <v>25000000</v>
      </c>
      <c r="F92" s="1">
        <v>44814</v>
      </c>
      <c r="G92" t="s">
        <v>9</v>
      </c>
      <c r="H92">
        <f t="shared" si="2"/>
        <v>4</v>
      </c>
      <c r="I92" t="str">
        <f>VLOOKUP(H92,[1]Sheet1!$C:$E,2,TRUE)</f>
        <v>2-7</v>
      </c>
      <c r="J92" t="str">
        <f>VLOOKUP(I92,[1]Sheet1!$D:$E,2,0)</f>
        <v>2-7 Days</v>
      </c>
      <c r="K92" t="str">
        <f t="shared" si="3"/>
        <v>Consider</v>
      </c>
    </row>
    <row r="93" spans="1:11" x14ac:dyDescent="0.25">
      <c r="A93" t="s">
        <v>16</v>
      </c>
      <c r="B93">
        <v>22030450</v>
      </c>
      <c r="C93" t="s">
        <v>24</v>
      </c>
      <c r="D93">
        <v>750000000</v>
      </c>
      <c r="E93">
        <v>25000000</v>
      </c>
      <c r="F93" s="1">
        <v>44844</v>
      </c>
      <c r="G93" t="s">
        <v>9</v>
      </c>
      <c r="H93">
        <f t="shared" si="2"/>
        <v>34</v>
      </c>
      <c r="I93" t="str">
        <f>VLOOKUP(H93,[1]Sheet1!$C:$E,2,TRUE)</f>
        <v>31-61</v>
      </c>
      <c r="J93" t="str">
        <f>VLOOKUP(I93,[1]Sheet1!$D:$E,2,0)</f>
        <v xml:space="preserve">31 Days &amp; upto 2 months </v>
      </c>
      <c r="K93" t="str">
        <f t="shared" si="3"/>
        <v>Ignore</v>
      </c>
    </row>
    <row r="94" spans="1:11" x14ac:dyDescent="0.25">
      <c r="A94" t="s">
        <v>16</v>
      </c>
      <c r="B94">
        <v>22030450</v>
      </c>
      <c r="C94" t="s">
        <v>24</v>
      </c>
      <c r="D94">
        <v>750000000</v>
      </c>
      <c r="E94">
        <v>25000000</v>
      </c>
      <c r="F94" s="1">
        <v>44875</v>
      </c>
      <c r="G94" t="s">
        <v>9</v>
      </c>
      <c r="H94">
        <f t="shared" si="2"/>
        <v>65</v>
      </c>
      <c r="I94" t="str">
        <f>VLOOKUP(H94,[1]Sheet1!$C:$E,2,TRUE)</f>
        <v>62-92</v>
      </c>
      <c r="J94" t="str">
        <f>VLOOKUP(I94,[1]Sheet1!$D:$E,2,0)</f>
        <v>More than 2 months and upto 3 months</v>
      </c>
      <c r="K94" t="str">
        <f t="shared" si="3"/>
        <v>Ignore</v>
      </c>
    </row>
    <row r="95" spans="1:11" x14ac:dyDescent="0.25">
      <c r="A95" t="s">
        <v>16</v>
      </c>
      <c r="B95">
        <v>22030450</v>
      </c>
      <c r="C95" t="s">
        <v>24</v>
      </c>
      <c r="D95">
        <v>750000000</v>
      </c>
      <c r="E95">
        <v>25000000</v>
      </c>
      <c r="F95" s="1">
        <v>44905</v>
      </c>
      <c r="G95" t="s">
        <v>9</v>
      </c>
      <c r="H95">
        <f t="shared" si="2"/>
        <v>95</v>
      </c>
      <c r="I95" t="str">
        <f>VLOOKUP(H95,[1]Sheet1!$C:$E,2,TRUE)</f>
        <v>93-183</v>
      </c>
      <c r="J95" t="str">
        <f>VLOOKUP(I95,[1]Sheet1!$D:$E,2,0)</f>
        <v xml:space="preserve">Over 3 Months and upto 6 months </v>
      </c>
      <c r="K95" t="str">
        <f t="shared" si="3"/>
        <v>Ignore</v>
      </c>
    </row>
    <row r="96" spans="1:11" x14ac:dyDescent="0.25">
      <c r="A96" t="s">
        <v>16</v>
      </c>
      <c r="B96">
        <v>22030450</v>
      </c>
      <c r="C96" t="s">
        <v>24</v>
      </c>
      <c r="D96">
        <v>750000000</v>
      </c>
      <c r="E96">
        <v>25000000</v>
      </c>
      <c r="F96" s="1">
        <v>44936</v>
      </c>
      <c r="G96" t="s">
        <v>9</v>
      </c>
      <c r="H96">
        <f t="shared" si="2"/>
        <v>126</v>
      </c>
      <c r="I96" t="str">
        <f>VLOOKUP(H96,[1]Sheet1!$C:$E,2,TRUE)</f>
        <v>93-183</v>
      </c>
      <c r="J96" t="str">
        <f>VLOOKUP(I96,[1]Sheet1!$D:$E,2,0)</f>
        <v xml:space="preserve">Over 3 Months and upto 6 months </v>
      </c>
      <c r="K96" t="str">
        <f t="shared" si="3"/>
        <v>Ignore</v>
      </c>
    </row>
    <row r="97" spans="1:11" x14ac:dyDescent="0.25">
      <c r="A97" t="s">
        <v>16</v>
      </c>
      <c r="B97">
        <v>22030450</v>
      </c>
      <c r="C97" t="s">
        <v>24</v>
      </c>
      <c r="D97">
        <v>750000000</v>
      </c>
      <c r="E97">
        <v>25000000</v>
      </c>
      <c r="F97" s="1">
        <v>44967</v>
      </c>
      <c r="G97" t="s">
        <v>9</v>
      </c>
      <c r="H97">
        <f t="shared" si="2"/>
        <v>157</v>
      </c>
      <c r="I97" t="str">
        <f>VLOOKUP(H97,[1]Sheet1!$C:$E,2,TRUE)</f>
        <v>93-183</v>
      </c>
      <c r="J97" t="str">
        <f>VLOOKUP(I97,[1]Sheet1!$D:$E,2,0)</f>
        <v xml:space="preserve">Over 3 Months and upto 6 months </v>
      </c>
      <c r="K97" t="str">
        <f t="shared" si="3"/>
        <v>Ignore</v>
      </c>
    </row>
    <row r="98" spans="1:11" x14ac:dyDescent="0.25">
      <c r="A98" t="s">
        <v>16</v>
      </c>
      <c r="B98">
        <v>22030450</v>
      </c>
      <c r="C98" t="s">
        <v>24</v>
      </c>
      <c r="D98">
        <v>750000000</v>
      </c>
      <c r="E98">
        <v>25000000</v>
      </c>
      <c r="F98" s="1">
        <v>44996</v>
      </c>
      <c r="G98" t="s">
        <v>9</v>
      </c>
      <c r="H98">
        <f t="shared" si="2"/>
        <v>186</v>
      </c>
      <c r="I98" t="str">
        <f>VLOOKUP(H98,[1]Sheet1!$C:$E,2,TRUE)</f>
        <v>185-365</v>
      </c>
      <c r="J98" t="str">
        <f>VLOOKUP(I98,[1]Sheet1!$D:$E,2,0)</f>
        <v xml:space="preserve">Over 6 Months and upto 1 year </v>
      </c>
      <c r="K98" t="str">
        <f t="shared" si="3"/>
        <v>Ignore</v>
      </c>
    </row>
    <row r="99" spans="1:11" x14ac:dyDescent="0.25">
      <c r="A99" t="s">
        <v>16</v>
      </c>
      <c r="B99">
        <v>22030450</v>
      </c>
      <c r="C99" t="s">
        <v>24</v>
      </c>
      <c r="D99">
        <v>750000000</v>
      </c>
      <c r="E99">
        <v>25000000</v>
      </c>
      <c r="F99" s="1">
        <v>45026</v>
      </c>
      <c r="G99" t="s">
        <v>9</v>
      </c>
      <c r="H99">
        <f t="shared" si="2"/>
        <v>216</v>
      </c>
      <c r="I99" t="str">
        <f>VLOOKUP(H99,[1]Sheet1!$C:$E,2,TRUE)</f>
        <v>185-365</v>
      </c>
      <c r="J99" t="str">
        <f>VLOOKUP(I99,[1]Sheet1!$D:$E,2,0)</f>
        <v xml:space="preserve">Over 6 Months and upto 1 year </v>
      </c>
      <c r="K99" t="str">
        <f t="shared" si="3"/>
        <v>Ignore</v>
      </c>
    </row>
    <row r="100" spans="1:11" x14ac:dyDescent="0.25">
      <c r="A100" t="s">
        <v>16</v>
      </c>
      <c r="B100">
        <v>22030450</v>
      </c>
      <c r="C100" t="s">
        <v>24</v>
      </c>
      <c r="D100">
        <v>750000000</v>
      </c>
      <c r="E100">
        <v>25000000</v>
      </c>
      <c r="F100" s="1">
        <v>45056</v>
      </c>
      <c r="G100" t="s">
        <v>9</v>
      </c>
      <c r="H100">
        <f t="shared" si="2"/>
        <v>246</v>
      </c>
      <c r="I100" t="str">
        <f>VLOOKUP(H100,[1]Sheet1!$C:$E,2,TRUE)</f>
        <v>185-365</v>
      </c>
      <c r="J100" t="str">
        <f>VLOOKUP(I100,[1]Sheet1!$D:$E,2,0)</f>
        <v xml:space="preserve">Over 6 Months and upto 1 year </v>
      </c>
      <c r="K100" t="str">
        <f t="shared" si="3"/>
        <v>Ignore</v>
      </c>
    </row>
    <row r="101" spans="1:11" x14ac:dyDescent="0.25">
      <c r="A101" t="s">
        <v>16</v>
      </c>
      <c r="B101">
        <v>22030450</v>
      </c>
      <c r="C101" t="s">
        <v>24</v>
      </c>
      <c r="D101">
        <v>750000000</v>
      </c>
      <c r="E101">
        <v>25000000</v>
      </c>
      <c r="F101" s="1">
        <v>45087</v>
      </c>
      <c r="G101" t="s">
        <v>9</v>
      </c>
      <c r="H101">
        <f t="shared" si="2"/>
        <v>277</v>
      </c>
      <c r="I101" t="str">
        <f>VLOOKUP(H101,[1]Sheet1!$C:$E,2,TRUE)</f>
        <v>185-365</v>
      </c>
      <c r="J101" t="str">
        <f>VLOOKUP(I101,[1]Sheet1!$D:$E,2,0)</f>
        <v xml:space="preserve">Over 6 Months and upto 1 year </v>
      </c>
      <c r="K101" t="str">
        <f t="shared" si="3"/>
        <v>Ignore</v>
      </c>
    </row>
    <row r="102" spans="1:11" x14ac:dyDescent="0.25">
      <c r="A102" t="s">
        <v>16</v>
      </c>
      <c r="B102">
        <v>22030450</v>
      </c>
      <c r="C102" t="s">
        <v>24</v>
      </c>
      <c r="D102">
        <v>750000000</v>
      </c>
      <c r="E102">
        <v>25000000</v>
      </c>
      <c r="F102" s="1">
        <v>45117</v>
      </c>
      <c r="G102" t="s">
        <v>9</v>
      </c>
      <c r="H102">
        <f t="shared" si="2"/>
        <v>307</v>
      </c>
      <c r="I102" t="str">
        <f>VLOOKUP(H102,[1]Sheet1!$C:$E,2,TRUE)</f>
        <v>185-365</v>
      </c>
      <c r="J102" t="str">
        <f>VLOOKUP(I102,[1]Sheet1!$D:$E,2,0)</f>
        <v xml:space="preserve">Over 6 Months and upto 1 year </v>
      </c>
      <c r="K102" t="str">
        <f t="shared" si="3"/>
        <v>Ignore</v>
      </c>
    </row>
    <row r="103" spans="1:11" x14ac:dyDescent="0.25">
      <c r="A103" t="s">
        <v>16</v>
      </c>
      <c r="B103">
        <v>22030450</v>
      </c>
      <c r="C103" t="s">
        <v>24</v>
      </c>
      <c r="D103">
        <v>750000000</v>
      </c>
      <c r="E103">
        <v>25000000</v>
      </c>
      <c r="F103" s="1">
        <v>45148</v>
      </c>
      <c r="G103" t="s">
        <v>9</v>
      </c>
      <c r="H103">
        <f t="shared" si="2"/>
        <v>338</v>
      </c>
      <c r="I103" t="str">
        <f>VLOOKUP(H103,[1]Sheet1!$C:$E,2,TRUE)</f>
        <v>185-365</v>
      </c>
      <c r="J103" t="str">
        <f>VLOOKUP(I103,[1]Sheet1!$D:$E,2,0)</f>
        <v xml:space="preserve">Over 6 Months and upto 1 year </v>
      </c>
      <c r="K103" t="str">
        <f t="shared" si="3"/>
        <v>Ignore</v>
      </c>
    </row>
    <row r="104" spans="1:11" x14ac:dyDescent="0.25">
      <c r="A104" t="s">
        <v>16</v>
      </c>
      <c r="B104">
        <v>22030450</v>
      </c>
      <c r="C104" t="s">
        <v>24</v>
      </c>
      <c r="D104">
        <v>750000000</v>
      </c>
      <c r="E104">
        <v>25000000</v>
      </c>
      <c r="F104" s="1">
        <v>45179</v>
      </c>
      <c r="G104" t="s">
        <v>9</v>
      </c>
      <c r="H104">
        <f t="shared" si="2"/>
        <v>369</v>
      </c>
      <c r="I104" t="str">
        <f>VLOOKUP(H104,[1]Sheet1!$C:$E,2,TRUE)</f>
        <v>366-1096</v>
      </c>
      <c r="J104" t="str">
        <f>VLOOKUP(I104,[1]Sheet1!$D:$E,2,0)</f>
        <v xml:space="preserve">Over 1 Year and upto 3 years </v>
      </c>
      <c r="K104" t="str">
        <f t="shared" si="3"/>
        <v>Ignore</v>
      </c>
    </row>
    <row r="105" spans="1:11" x14ac:dyDescent="0.25">
      <c r="A105" t="s">
        <v>16</v>
      </c>
      <c r="B105">
        <v>22030450</v>
      </c>
      <c r="C105" t="s">
        <v>24</v>
      </c>
      <c r="D105">
        <v>750000000</v>
      </c>
      <c r="E105">
        <v>25000000</v>
      </c>
      <c r="F105" s="1">
        <v>45209</v>
      </c>
      <c r="G105" t="s">
        <v>9</v>
      </c>
      <c r="H105">
        <f t="shared" si="2"/>
        <v>399</v>
      </c>
      <c r="I105" t="str">
        <f>VLOOKUP(H105,[1]Sheet1!$C:$E,2,TRUE)</f>
        <v>366-1096</v>
      </c>
      <c r="J105" t="str">
        <f>VLOOKUP(I105,[1]Sheet1!$D:$E,2,0)</f>
        <v xml:space="preserve">Over 1 Year and upto 3 years </v>
      </c>
      <c r="K105" t="str">
        <f t="shared" si="3"/>
        <v>Ignore</v>
      </c>
    </row>
    <row r="106" spans="1:11" x14ac:dyDescent="0.25">
      <c r="A106" t="s">
        <v>16</v>
      </c>
      <c r="B106">
        <v>22030450</v>
      </c>
      <c r="C106" t="s">
        <v>24</v>
      </c>
      <c r="D106">
        <v>750000000</v>
      </c>
      <c r="E106">
        <v>25000000</v>
      </c>
      <c r="F106" s="1">
        <v>45240</v>
      </c>
      <c r="G106" t="s">
        <v>9</v>
      </c>
      <c r="H106">
        <f t="shared" si="2"/>
        <v>430</v>
      </c>
      <c r="I106" t="str">
        <f>VLOOKUP(H106,[1]Sheet1!$C:$E,2,TRUE)</f>
        <v>366-1096</v>
      </c>
      <c r="J106" t="str">
        <f>VLOOKUP(I106,[1]Sheet1!$D:$E,2,0)</f>
        <v xml:space="preserve">Over 1 Year and upto 3 years </v>
      </c>
      <c r="K106" t="str">
        <f t="shared" si="3"/>
        <v>Ignore</v>
      </c>
    </row>
    <row r="107" spans="1:11" x14ac:dyDescent="0.25">
      <c r="A107" t="s">
        <v>16</v>
      </c>
      <c r="B107">
        <v>22030450</v>
      </c>
      <c r="C107" t="s">
        <v>24</v>
      </c>
      <c r="D107">
        <v>750000000</v>
      </c>
      <c r="E107">
        <v>25000000</v>
      </c>
      <c r="F107" s="1">
        <v>45270</v>
      </c>
      <c r="G107" t="s">
        <v>9</v>
      </c>
      <c r="H107">
        <f t="shared" si="2"/>
        <v>460</v>
      </c>
      <c r="I107" t="str">
        <f>VLOOKUP(H107,[1]Sheet1!$C:$E,2,TRUE)</f>
        <v>366-1096</v>
      </c>
      <c r="J107" t="str">
        <f>VLOOKUP(I107,[1]Sheet1!$D:$E,2,0)</f>
        <v xml:space="preserve">Over 1 Year and upto 3 years </v>
      </c>
      <c r="K107" t="str">
        <f t="shared" si="3"/>
        <v>Ignore</v>
      </c>
    </row>
    <row r="108" spans="1:11" x14ac:dyDescent="0.25">
      <c r="A108" t="s">
        <v>16</v>
      </c>
      <c r="B108">
        <v>22030450</v>
      </c>
      <c r="C108" t="s">
        <v>24</v>
      </c>
      <c r="D108">
        <v>750000000</v>
      </c>
      <c r="E108">
        <v>25000000</v>
      </c>
      <c r="F108" s="1">
        <v>45301</v>
      </c>
      <c r="G108" t="s">
        <v>9</v>
      </c>
      <c r="H108">
        <f t="shared" si="2"/>
        <v>491</v>
      </c>
      <c r="I108" t="str">
        <f>VLOOKUP(H108,[1]Sheet1!$C:$E,2,TRUE)</f>
        <v>366-1096</v>
      </c>
      <c r="J108" t="str">
        <f>VLOOKUP(I108,[1]Sheet1!$D:$E,2,0)</f>
        <v xml:space="preserve">Over 1 Year and upto 3 years </v>
      </c>
      <c r="K108" t="str">
        <f t="shared" si="3"/>
        <v>Ignore</v>
      </c>
    </row>
    <row r="109" spans="1:11" x14ac:dyDescent="0.25">
      <c r="A109" t="s">
        <v>16</v>
      </c>
      <c r="B109">
        <v>22030450</v>
      </c>
      <c r="C109" t="s">
        <v>24</v>
      </c>
      <c r="D109">
        <v>750000000</v>
      </c>
      <c r="E109">
        <v>25000000</v>
      </c>
      <c r="F109" s="1">
        <v>45332</v>
      </c>
      <c r="G109" t="s">
        <v>9</v>
      </c>
      <c r="H109">
        <f t="shared" si="2"/>
        <v>522</v>
      </c>
      <c r="I109" t="str">
        <f>VLOOKUP(H109,[1]Sheet1!$C:$E,2,TRUE)</f>
        <v>366-1096</v>
      </c>
      <c r="J109" t="str">
        <f>VLOOKUP(I109,[1]Sheet1!$D:$E,2,0)</f>
        <v xml:space="preserve">Over 1 Year and upto 3 years </v>
      </c>
      <c r="K109" t="str">
        <f t="shared" si="3"/>
        <v>Ignore</v>
      </c>
    </row>
    <row r="110" spans="1:11" x14ac:dyDescent="0.25">
      <c r="A110" t="s">
        <v>16</v>
      </c>
      <c r="B110">
        <v>22030450</v>
      </c>
      <c r="C110" t="s">
        <v>24</v>
      </c>
      <c r="D110">
        <v>750000000</v>
      </c>
      <c r="E110">
        <v>25000000</v>
      </c>
      <c r="F110" s="1">
        <v>45361</v>
      </c>
      <c r="G110" t="s">
        <v>9</v>
      </c>
      <c r="H110">
        <f t="shared" si="2"/>
        <v>551</v>
      </c>
      <c r="I110" t="str">
        <f>VLOOKUP(H110,[1]Sheet1!$C:$E,2,TRUE)</f>
        <v>366-1096</v>
      </c>
      <c r="J110" t="str">
        <f>VLOOKUP(I110,[1]Sheet1!$D:$E,2,0)</f>
        <v xml:space="preserve">Over 1 Year and upto 3 years </v>
      </c>
      <c r="K110" t="str">
        <f t="shared" si="3"/>
        <v>Ignore</v>
      </c>
    </row>
    <row r="111" spans="1:11" x14ac:dyDescent="0.25">
      <c r="A111" t="s">
        <v>16</v>
      </c>
      <c r="B111">
        <v>22030451</v>
      </c>
      <c r="C111" t="s">
        <v>25</v>
      </c>
      <c r="D111">
        <v>3800000000</v>
      </c>
      <c r="E111">
        <v>633300000</v>
      </c>
      <c r="F111" s="1">
        <v>44875</v>
      </c>
      <c r="G111" t="s">
        <v>9</v>
      </c>
      <c r="H111">
        <f t="shared" si="2"/>
        <v>65</v>
      </c>
      <c r="I111" t="str">
        <f>VLOOKUP(H111,[1]Sheet1!$C:$E,2,TRUE)</f>
        <v>62-92</v>
      </c>
      <c r="J111" t="str">
        <f>VLOOKUP(I111,[1]Sheet1!$D:$E,2,0)</f>
        <v>More than 2 months and upto 3 months</v>
      </c>
      <c r="K111" t="str">
        <f t="shared" si="3"/>
        <v>Ignore</v>
      </c>
    </row>
    <row r="112" spans="1:11" x14ac:dyDescent="0.25">
      <c r="A112" t="s">
        <v>16</v>
      </c>
      <c r="B112">
        <v>22030451</v>
      </c>
      <c r="C112" t="s">
        <v>25</v>
      </c>
      <c r="D112">
        <v>3800000000</v>
      </c>
      <c r="E112">
        <v>633300000</v>
      </c>
      <c r="F112" s="1">
        <v>45056</v>
      </c>
      <c r="G112" t="s">
        <v>9</v>
      </c>
      <c r="H112">
        <f t="shared" si="2"/>
        <v>246</v>
      </c>
      <c r="I112" t="str">
        <f>VLOOKUP(H112,[1]Sheet1!$C:$E,2,TRUE)</f>
        <v>185-365</v>
      </c>
      <c r="J112" t="str">
        <f>VLOOKUP(I112,[1]Sheet1!$D:$E,2,0)</f>
        <v xml:space="preserve">Over 6 Months and upto 1 year </v>
      </c>
      <c r="K112" t="str">
        <f t="shared" si="3"/>
        <v>Ignore</v>
      </c>
    </row>
    <row r="113" spans="1:11" x14ac:dyDescent="0.25">
      <c r="A113" t="s">
        <v>16</v>
      </c>
      <c r="B113">
        <v>22030451</v>
      </c>
      <c r="C113" t="s">
        <v>25</v>
      </c>
      <c r="D113">
        <v>3800000000</v>
      </c>
      <c r="E113">
        <v>633300000</v>
      </c>
      <c r="F113" s="1">
        <v>45240</v>
      </c>
      <c r="G113" t="s">
        <v>9</v>
      </c>
      <c r="H113">
        <f t="shared" si="2"/>
        <v>430</v>
      </c>
      <c r="I113" t="str">
        <f>VLOOKUP(H113,[1]Sheet1!$C:$E,2,TRUE)</f>
        <v>366-1096</v>
      </c>
      <c r="J113" t="str">
        <f>VLOOKUP(I113,[1]Sheet1!$D:$E,2,0)</f>
        <v xml:space="preserve">Over 1 Year and upto 3 years </v>
      </c>
      <c r="K113" t="str">
        <f t="shared" si="3"/>
        <v>Ignore</v>
      </c>
    </row>
    <row r="114" spans="1:11" x14ac:dyDescent="0.25">
      <c r="A114" t="s">
        <v>16</v>
      </c>
      <c r="B114">
        <v>22030451</v>
      </c>
      <c r="C114" t="s">
        <v>25</v>
      </c>
      <c r="D114">
        <v>3800000000</v>
      </c>
      <c r="E114">
        <v>633300000</v>
      </c>
      <c r="F114" s="1">
        <v>45422</v>
      </c>
      <c r="G114" t="s">
        <v>9</v>
      </c>
      <c r="H114">
        <f t="shared" si="2"/>
        <v>612</v>
      </c>
      <c r="I114" t="str">
        <f>VLOOKUP(H114,[1]Sheet1!$C:$E,2,TRUE)</f>
        <v>366-1096</v>
      </c>
      <c r="J114" t="str">
        <f>VLOOKUP(I114,[1]Sheet1!$D:$E,2,0)</f>
        <v xml:space="preserve">Over 1 Year and upto 3 years </v>
      </c>
      <c r="K114" t="str">
        <f t="shared" si="3"/>
        <v>Ignore</v>
      </c>
    </row>
    <row r="115" spans="1:11" x14ac:dyDescent="0.25">
      <c r="A115" t="s">
        <v>16</v>
      </c>
      <c r="B115">
        <v>22030451</v>
      </c>
      <c r="C115" t="s">
        <v>25</v>
      </c>
      <c r="D115">
        <v>3800000000</v>
      </c>
      <c r="E115">
        <v>633500000</v>
      </c>
      <c r="F115" s="1">
        <v>45606</v>
      </c>
      <c r="G115" t="s">
        <v>9</v>
      </c>
      <c r="H115">
        <f t="shared" si="2"/>
        <v>796</v>
      </c>
      <c r="I115" t="str">
        <f>VLOOKUP(H115,[1]Sheet1!$C:$E,2,TRUE)</f>
        <v>366-1096</v>
      </c>
      <c r="J115" t="str">
        <f>VLOOKUP(I115,[1]Sheet1!$D:$E,2,0)</f>
        <v xml:space="preserve">Over 1 Year and upto 3 years </v>
      </c>
      <c r="K115" t="str">
        <f t="shared" si="3"/>
        <v>Ignore</v>
      </c>
    </row>
    <row r="116" spans="1:11" x14ac:dyDescent="0.25">
      <c r="A116" t="s">
        <v>16</v>
      </c>
      <c r="B116">
        <v>22030452</v>
      </c>
      <c r="C116" t="s">
        <v>26</v>
      </c>
      <c r="D116">
        <v>2000000000</v>
      </c>
      <c r="E116">
        <v>60600000</v>
      </c>
      <c r="F116" s="1">
        <v>44783</v>
      </c>
      <c r="G116" t="s">
        <v>9</v>
      </c>
      <c r="H116">
        <f t="shared" si="2"/>
        <v>-27</v>
      </c>
      <c r="I116" t="e">
        <f>VLOOKUP(H116,[1]Sheet1!$C:$E,2,TRUE)</f>
        <v>#N/A</v>
      </c>
      <c r="J116" t="e">
        <f>VLOOKUP(I116,[1]Sheet1!$D:$E,2,0)</f>
        <v>#N/A</v>
      </c>
      <c r="K116" t="str">
        <f t="shared" si="3"/>
        <v>Ignore</v>
      </c>
    </row>
    <row r="117" spans="1:11" x14ac:dyDescent="0.25">
      <c r="A117" t="s">
        <v>16</v>
      </c>
      <c r="B117">
        <v>22030452</v>
      </c>
      <c r="C117" t="s">
        <v>26</v>
      </c>
      <c r="D117">
        <v>2000000000</v>
      </c>
      <c r="E117">
        <v>60600000</v>
      </c>
      <c r="F117" s="1">
        <v>44814</v>
      </c>
      <c r="G117" t="s">
        <v>9</v>
      </c>
      <c r="H117">
        <f t="shared" si="2"/>
        <v>4</v>
      </c>
      <c r="I117" t="str">
        <f>VLOOKUP(H117,[1]Sheet1!$C:$E,2,TRUE)</f>
        <v>2-7</v>
      </c>
      <c r="J117" t="str">
        <f>VLOOKUP(I117,[1]Sheet1!$D:$E,2,0)</f>
        <v>2-7 Days</v>
      </c>
      <c r="K117" t="str">
        <f t="shared" si="3"/>
        <v>Consider</v>
      </c>
    </row>
    <row r="118" spans="1:11" x14ac:dyDescent="0.25">
      <c r="A118" t="s">
        <v>16</v>
      </c>
      <c r="B118">
        <v>22030452</v>
      </c>
      <c r="C118" t="s">
        <v>26</v>
      </c>
      <c r="D118">
        <v>2000000000</v>
      </c>
      <c r="E118">
        <v>60600000</v>
      </c>
      <c r="F118" s="1">
        <v>44844</v>
      </c>
      <c r="G118" t="s">
        <v>9</v>
      </c>
      <c r="H118">
        <f t="shared" si="2"/>
        <v>34</v>
      </c>
      <c r="I118" t="str">
        <f>VLOOKUP(H118,[1]Sheet1!$C:$E,2,TRUE)</f>
        <v>31-61</v>
      </c>
      <c r="J118" t="str">
        <f>VLOOKUP(I118,[1]Sheet1!$D:$E,2,0)</f>
        <v xml:space="preserve">31 Days &amp; upto 2 months </v>
      </c>
      <c r="K118" t="str">
        <f t="shared" si="3"/>
        <v>Ignore</v>
      </c>
    </row>
    <row r="119" spans="1:11" x14ac:dyDescent="0.25">
      <c r="A119" t="s">
        <v>16</v>
      </c>
      <c r="B119">
        <v>22030452</v>
      </c>
      <c r="C119" t="s">
        <v>26</v>
      </c>
      <c r="D119">
        <v>2000000000</v>
      </c>
      <c r="E119">
        <v>60600000</v>
      </c>
      <c r="F119" s="1">
        <v>44875</v>
      </c>
      <c r="G119" t="s">
        <v>9</v>
      </c>
      <c r="H119">
        <f t="shared" si="2"/>
        <v>65</v>
      </c>
      <c r="I119" t="str">
        <f>VLOOKUP(H119,[1]Sheet1!$C:$E,2,TRUE)</f>
        <v>62-92</v>
      </c>
      <c r="J119" t="str">
        <f>VLOOKUP(I119,[1]Sheet1!$D:$E,2,0)</f>
        <v>More than 2 months and upto 3 months</v>
      </c>
      <c r="K119" t="str">
        <f t="shared" si="3"/>
        <v>Ignore</v>
      </c>
    </row>
    <row r="120" spans="1:11" x14ac:dyDescent="0.25">
      <c r="A120" t="s">
        <v>16</v>
      </c>
      <c r="B120">
        <v>22030452</v>
      </c>
      <c r="C120" t="s">
        <v>26</v>
      </c>
      <c r="D120">
        <v>2000000000</v>
      </c>
      <c r="E120">
        <v>60600000</v>
      </c>
      <c r="F120" s="1">
        <v>44905</v>
      </c>
      <c r="G120" t="s">
        <v>9</v>
      </c>
      <c r="H120">
        <f t="shared" si="2"/>
        <v>95</v>
      </c>
      <c r="I120" t="str">
        <f>VLOOKUP(H120,[1]Sheet1!$C:$E,2,TRUE)</f>
        <v>93-183</v>
      </c>
      <c r="J120" t="str">
        <f>VLOOKUP(I120,[1]Sheet1!$D:$E,2,0)</f>
        <v xml:space="preserve">Over 3 Months and upto 6 months </v>
      </c>
      <c r="K120" t="str">
        <f t="shared" si="3"/>
        <v>Ignore</v>
      </c>
    </row>
    <row r="121" spans="1:11" x14ac:dyDescent="0.25">
      <c r="A121" t="s">
        <v>16</v>
      </c>
      <c r="B121">
        <v>22030452</v>
      </c>
      <c r="C121" t="s">
        <v>26</v>
      </c>
      <c r="D121">
        <v>2000000000</v>
      </c>
      <c r="E121">
        <v>60600000</v>
      </c>
      <c r="F121" s="1">
        <v>44936</v>
      </c>
      <c r="G121" t="s">
        <v>9</v>
      </c>
      <c r="H121">
        <f t="shared" si="2"/>
        <v>126</v>
      </c>
      <c r="I121" t="str">
        <f>VLOOKUP(H121,[1]Sheet1!$C:$E,2,TRUE)</f>
        <v>93-183</v>
      </c>
      <c r="J121" t="str">
        <f>VLOOKUP(I121,[1]Sheet1!$D:$E,2,0)</f>
        <v xml:space="preserve">Over 3 Months and upto 6 months </v>
      </c>
      <c r="K121" t="str">
        <f t="shared" si="3"/>
        <v>Ignore</v>
      </c>
    </row>
    <row r="122" spans="1:11" x14ac:dyDescent="0.25">
      <c r="A122" t="s">
        <v>16</v>
      </c>
      <c r="B122">
        <v>22030452</v>
      </c>
      <c r="C122" t="s">
        <v>26</v>
      </c>
      <c r="D122">
        <v>2000000000</v>
      </c>
      <c r="E122">
        <v>60600000</v>
      </c>
      <c r="F122" s="1">
        <v>44967</v>
      </c>
      <c r="G122" t="s">
        <v>9</v>
      </c>
      <c r="H122">
        <f t="shared" si="2"/>
        <v>157</v>
      </c>
      <c r="I122" t="str">
        <f>VLOOKUP(H122,[1]Sheet1!$C:$E,2,TRUE)</f>
        <v>93-183</v>
      </c>
      <c r="J122" t="str">
        <f>VLOOKUP(I122,[1]Sheet1!$D:$E,2,0)</f>
        <v xml:space="preserve">Over 3 Months and upto 6 months </v>
      </c>
      <c r="K122" t="str">
        <f t="shared" si="3"/>
        <v>Ignore</v>
      </c>
    </row>
    <row r="123" spans="1:11" x14ac:dyDescent="0.25">
      <c r="A123" t="s">
        <v>16</v>
      </c>
      <c r="B123">
        <v>22030452</v>
      </c>
      <c r="C123" t="s">
        <v>26</v>
      </c>
      <c r="D123">
        <v>2000000000</v>
      </c>
      <c r="E123">
        <v>60600000</v>
      </c>
      <c r="F123" s="1">
        <v>44995</v>
      </c>
      <c r="G123" t="s">
        <v>9</v>
      </c>
      <c r="H123">
        <f t="shared" si="2"/>
        <v>185</v>
      </c>
      <c r="I123" t="str">
        <f>VLOOKUP(H123,[1]Sheet1!$C:$E,2,TRUE)</f>
        <v>185-365</v>
      </c>
      <c r="J123" t="str">
        <f>VLOOKUP(I123,[1]Sheet1!$D:$E,2,0)</f>
        <v xml:space="preserve">Over 6 Months and upto 1 year </v>
      </c>
      <c r="K123" t="str">
        <f t="shared" si="3"/>
        <v>Ignore</v>
      </c>
    </row>
    <row r="124" spans="1:11" x14ac:dyDescent="0.25">
      <c r="A124" t="s">
        <v>16</v>
      </c>
      <c r="B124">
        <v>22030452</v>
      </c>
      <c r="C124" t="s">
        <v>26</v>
      </c>
      <c r="D124">
        <v>2000000000</v>
      </c>
      <c r="E124">
        <v>60600000</v>
      </c>
      <c r="F124" s="1">
        <v>45026</v>
      </c>
      <c r="G124" t="s">
        <v>9</v>
      </c>
      <c r="H124">
        <f t="shared" si="2"/>
        <v>216</v>
      </c>
      <c r="I124" t="str">
        <f>VLOOKUP(H124,[1]Sheet1!$C:$E,2,TRUE)</f>
        <v>185-365</v>
      </c>
      <c r="J124" t="str">
        <f>VLOOKUP(I124,[1]Sheet1!$D:$E,2,0)</f>
        <v xml:space="preserve">Over 6 Months and upto 1 year </v>
      </c>
      <c r="K124" t="str">
        <f t="shared" si="3"/>
        <v>Ignore</v>
      </c>
    </row>
    <row r="125" spans="1:11" x14ac:dyDescent="0.25">
      <c r="A125" t="s">
        <v>16</v>
      </c>
      <c r="B125">
        <v>22030452</v>
      </c>
      <c r="C125" t="s">
        <v>26</v>
      </c>
      <c r="D125">
        <v>2000000000</v>
      </c>
      <c r="E125">
        <v>60600000</v>
      </c>
      <c r="F125" s="1">
        <v>45056</v>
      </c>
      <c r="G125" t="s">
        <v>9</v>
      </c>
      <c r="H125">
        <f t="shared" si="2"/>
        <v>246</v>
      </c>
      <c r="I125" t="str">
        <f>VLOOKUP(H125,[1]Sheet1!$C:$E,2,TRUE)</f>
        <v>185-365</v>
      </c>
      <c r="J125" t="str">
        <f>VLOOKUP(I125,[1]Sheet1!$D:$E,2,0)</f>
        <v xml:space="preserve">Over 6 Months and upto 1 year </v>
      </c>
      <c r="K125" t="str">
        <f t="shared" si="3"/>
        <v>Ignore</v>
      </c>
    </row>
    <row r="126" spans="1:11" x14ac:dyDescent="0.25">
      <c r="A126" t="s">
        <v>16</v>
      </c>
      <c r="B126">
        <v>22030452</v>
      </c>
      <c r="C126" t="s">
        <v>26</v>
      </c>
      <c r="D126">
        <v>2000000000</v>
      </c>
      <c r="E126">
        <v>60600000</v>
      </c>
      <c r="F126" s="1">
        <v>45087</v>
      </c>
      <c r="G126" t="s">
        <v>9</v>
      </c>
      <c r="H126">
        <f t="shared" si="2"/>
        <v>277</v>
      </c>
      <c r="I126" t="str">
        <f>VLOOKUP(H126,[1]Sheet1!$C:$E,2,TRUE)</f>
        <v>185-365</v>
      </c>
      <c r="J126" t="str">
        <f>VLOOKUP(I126,[1]Sheet1!$D:$E,2,0)</f>
        <v xml:space="preserve">Over 6 Months and upto 1 year </v>
      </c>
      <c r="K126" t="str">
        <f t="shared" si="3"/>
        <v>Ignore</v>
      </c>
    </row>
    <row r="127" spans="1:11" x14ac:dyDescent="0.25">
      <c r="A127" t="s">
        <v>16</v>
      </c>
      <c r="B127">
        <v>22030452</v>
      </c>
      <c r="C127" t="s">
        <v>26</v>
      </c>
      <c r="D127">
        <v>2000000000</v>
      </c>
      <c r="E127">
        <v>60600000</v>
      </c>
      <c r="F127" s="1">
        <v>45117</v>
      </c>
      <c r="G127" t="s">
        <v>9</v>
      </c>
      <c r="H127">
        <f t="shared" si="2"/>
        <v>307</v>
      </c>
      <c r="I127" t="str">
        <f>VLOOKUP(H127,[1]Sheet1!$C:$E,2,TRUE)</f>
        <v>185-365</v>
      </c>
      <c r="J127" t="str">
        <f>VLOOKUP(I127,[1]Sheet1!$D:$E,2,0)</f>
        <v xml:space="preserve">Over 6 Months and upto 1 year </v>
      </c>
      <c r="K127" t="str">
        <f t="shared" si="3"/>
        <v>Ignore</v>
      </c>
    </row>
    <row r="128" spans="1:11" x14ac:dyDescent="0.25">
      <c r="A128" t="s">
        <v>16</v>
      </c>
      <c r="B128">
        <v>22030452</v>
      </c>
      <c r="C128" t="s">
        <v>26</v>
      </c>
      <c r="D128">
        <v>2000000000</v>
      </c>
      <c r="E128">
        <v>60600000</v>
      </c>
      <c r="F128" s="1">
        <v>45148</v>
      </c>
      <c r="G128" t="s">
        <v>9</v>
      </c>
      <c r="H128">
        <f t="shared" si="2"/>
        <v>338</v>
      </c>
      <c r="I128" t="str">
        <f>VLOOKUP(H128,[1]Sheet1!$C:$E,2,TRUE)</f>
        <v>185-365</v>
      </c>
      <c r="J128" t="str">
        <f>VLOOKUP(I128,[1]Sheet1!$D:$E,2,0)</f>
        <v xml:space="preserve">Over 6 Months and upto 1 year </v>
      </c>
      <c r="K128" t="str">
        <f t="shared" si="3"/>
        <v>Ignore</v>
      </c>
    </row>
    <row r="129" spans="1:11" x14ac:dyDescent="0.25">
      <c r="A129" t="s">
        <v>16</v>
      </c>
      <c r="B129">
        <v>22030452</v>
      </c>
      <c r="C129" t="s">
        <v>26</v>
      </c>
      <c r="D129">
        <v>2000000000</v>
      </c>
      <c r="E129">
        <v>60600000</v>
      </c>
      <c r="F129" s="1">
        <v>45179</v>
      </c>
      <c r="G129" t="s">
        <v>9</v>
      </c>
      <c r="H129">
        <f t="shared" si="2"/>
        <v>369</v>
      </c>
      <c r="I129" t="str">
        <f>VLOOKUP(H129,[1]Sheet1!$C:$E,2,TRUE)</f>
        <v>366-1096</v>
      </c>
      <c r="J129" t="str">
        <f>VLOOKUP(I129,[1]Sheet1!$D:$E,2,0)</f>
        <v xml:space="preserve">Over 1 Year and upto 3 years </v>
      </c>
      <c r="K129" t="str">
        <f t="shared" si="3"/>
        <v>Ignore</v>
      </c>
    </row>
    <row r="130" spans="1:11" x14ac:dyDescent="0.25">
      <c r="A130" t="s">
        <v>16</v>
      </c>
      <c r="B130">
        <v>22030452</v>
      </c>
      <c r="C130" t="s">
        <v>26</v>
      </c>
      <c r="D130">
        <v>2000000000</v>
      </c>
      <c r="E130">
        <v>60600000</v>
      </c>
      <c r="F130" s="1">
        <v>45209</v>
      </c>
      <c r="G130" t="s">
        <v>9</v>
      </c>
      <c r="H130">
        <f t="shared" si="2"/>
        <v>399</v>
      </c>
      <c r="I130" t="str">
        <f>VLOOKUP(H130,[1]Sheet1!$C:$E,2,TRUE)</f>
        <v>366-1096</v>
      </c>
      <c r="J130" t="str">
        <f>VLOOKUP(I130,[1]Sheet1!$D:$E,2,0)</f>
        <v xml:space="preserve">Over 1 Year and upto 3 years </v>
      </c>
      <c r="K130" t="str">
        <f t="shared" si="3"/>
        <v>Ignore</v>
      </c>
    </row>
    <row r="131" spans="1:11" x14ac:dyDescent="0.25">
      <c r="A131" t="s">
        <v>16</v>
      </c>
      <c r="B131">
        <v>22030452</v>
      </c>
      <c r="C131" t="s">
        <v>26</v>
      </c>
      <c r="D131">
        <v>2000000000</v>
      </c>
      <c r="E131">
        <v>60600000</v>
      </c>
      <c r="F131" s="1">
        <v>45240</v>
      </c>
      <c r="G131" t="s">
        <v>9</v>
      </c>
      <c r="H131">
        <f t="shared" ref="H131:H188" si="4">F131-$H$1</f>
        <v>430</v>
      </c>
      <c r="I131" t="str">
        <f>VLOOKUP(H131,[1]Sheet1!$C:$E,2,TRUE)</f>
        <v>366-1096</v>
      </c>
      <c r="J131" t="str">
        <f>VLOOKUP(I131,[1]Sheet1!$D:$E,2,0)</f>
        <v xml:space="preserve">Over 1 Year and upto 3 years </v>
      </c>
      <c r="K131" t="str">
        <f t="shared" ref="K131:K188" si="5">IF(AND(H131&gt;0,H131&lt;30),"Consider","Ignore")</f>
        <v>Ignore</v>
      </c>
    </row>
    <row r="132" spans="1:11" x14ac:dyDescent="0.25">
      <c r="A132" t="s">
        <v>16</v>
      </c>
      <c r="B132">
        <v>22030452</v>
      </c>
      <c r="C132" t="s">
        <v>26</v>
      </c>
      <c r="D132">
        <v>2000000000</v>
      </c>
      <c r="E132">
        <v>60600000</v>
      </c>
      <c r="F132" s="1">
        <v>45270</v>
      </c>
      <c r="G132" t="s">
        <v>9</v>
      </c>
      <c r="H132">
        <f t="shared" si="4"/>
        <v>460</v>
      </c>
      <c r="I132" t="str">
        <f>VLOOKUP(H132,[1]Sheet1!$C:$E,2,TRUE)</f>
        <v>366-1096</v>
      </c>
      <c r="J132" t="str">
        <f>VLOOKUP(I132,[1]Sheet1!$D:$E,2,0)</f>
        <v xml:space="preserve">Over 1 Year and upto 3 years </v>
      </c>
      <c r="K132" t="str">
        <f t="shared" si="5"/>
        <v>Ignore</v>
      </c>
    </row>
    <row r="133" spans="1:11" x14ac:dyDescent="0.25">
      <c r="A133" t="s">
        <v>16</v>
      </c>
      <c r="B133">
        <v>22030452</v>
      </c>
      <c r="C133" t="s">
        <v>26</v>
      </c>
      <c r="D133">
        <v>2000000000</v>
      </c>
      <c r="E133">
        <v>60600000</v>
      </c>
      <c r="F133" s="1">
        <v>45301</v>
      </c>
      <c r="G133" t="s">
        <v>9</v>
      </c>
      <c r="H133">
        <f t="shared" si="4"/>
        <v>491</v>
      </c>
      <c r="I133" t="str">
        <f>VLOOKUP(H133,[1]Sheet1!$C:$E,2,TRUE)</f>
        <v>366-1096</v>
      </c>
      <c r="J133" t="str">
        <f>VLOOKUP(I133,[1]Sheet1!$D:$E,2,0)</f>
        <v xml:space="preserve">Over 1 Year and upto 3 years </v>
      </c>
      <c r="K133" t="str">
        <f t="shared" si="5"/>
        <v>Ignore</v>
      </c>
    </row>
    <row r="134" spans="1:11" x14ac:dyDescent="0.25">
      <c r="A134" t="s">
        <v>16</v>
      </c>
      <c r="B134">
        <v>22030452</v>
      </c>
      <c r="C134" t="s">
        <v>26</v>
      </c>
      <c r="D134">
        <v>2000000000</v>
      </c>
      <c r="E134">
        <v>60600000</v>
      </c>
      <c r="F134" s="1">
        <v>45332</v>
      </c>
      <c r="G134" t="s">
        <v>9</v>
      </c>
      <c r="H134">
        <f t="shared" si="4"/>
        <v>522</v>
      </c>
      <c r="I134" t="str">
        <f>VLOOKUP(H134,[1]Sheet1!$C:$E,2,TRUE)</f>
        <v>366-1096</v>
      </c>
      <c r="J134" t="str">
        <f>VLOOKUP(I134,[1]Sheet1!$D:$E,2,0)</f>
        <v xml:space="preserve">Over 1 Year and upto 3 years </v>
      </c>
      <c r="K134" t="str">
        <f t="shared" si="5"/>
        <v>Ignore</v>
      </c>
    </row>
    <row r="135" spans="1:11" x14ac:dyDescent="0.25">
      <c r="A135" t="s">
        <v>16</v>
      </c>
      <c r="B135">
        <v>22030452</v>
      </c>
      <c r="C135" t="s">
        <v>26</v>
      </c>
      <c r="D135">
        <v>2000000000</v>
      </c>
      <c r="E135">
        <v>60600000</v>
      </c>
      <c r="F135" s="1">
        <v>45361</v>
      </c>
      <c r="G135" t="s">
        <v>9</v>
      </c>
      <c r="H135">
        <f t="shared" si="4"/>
        <v>551</v>
      </c>
      <c r="I135" t="str">
        <f>VLOOKUP(H135,[1]Sheet1!$C:$E,2,TRUE)</f>
        <v>366-1096</v>
      </c>
      <c r="J135" t="str">
        <f>VLOOKUP(I135,[1]Sheet1!$D:$E,2,0)</f>
        <v xml:space="preserve">Over 1 Year and upto 3 years </v>
      </c>
      <c r="K135" t="str">
        <f t="shared" si="5"/>
        <v>Ignore</v>
      </c>
    </row>
    <row r="136" spans="1:11" x14ac:dyDescent="0.25">
      <c r="A136" t="s">
        <v>16</v>
      </c>
      <c r="B136">
        <v>22030452</v>
      </c>
      <c r="C136" t="s">
        <v>26</v>
      </c>
      <c r="D136">
        <v>2000000000</v>
      </c>
      <c r="E136">
        <v>60600000</v>
      </c>
      <c r="F136" s="1">
        <v>45392</v>
      </c>
      <c r="G136" t="s">
        <v>9</v>
      </c>
      <c r="H136">
        <f t="shared" si="4"/>
        <v>582</v>
      </c>
      <c r="I136" t="str">
        <f>VLOOKUP(H136,[1]Sheet1!$C:$E,2,TRUE)</f>
        <v>366-1096</v>
      </c>
      <c r="J136" t="str">
        <f>VLOOKUP(I136,[1]Sheet1!$D:$E,2,0)</f>
        <v xml:space="preserve">Over 1 Year and upto 3 years </v>
      </c>
      <c r="K136" t="str">
        <f t="shared" si="5"/>
        <v>Ignore</v>
      </c>
    </row>
    <row r="137" spans="1:11" x14ac:dyDescent="0.25">
      <c r="A137" t="s">
        <v>16</v>
      </c>
      <c r="B137">
        <v>22030452</v>
      </c>
      <c r="C137" t="s">
        <v>26</v>
      </c>
      <c r="D137">
        <v>2000000000</v>
      </c>
      <c r="E137">
        <v>60600000</v>
      </c>
      <c r="F137" s="1">
        <v>45422</v>
      </c>
      <c r="G137" t="s">
        <v>9</v>
      </c>
      <c r="H137">
        <f t="shared" si="4"/>
        <v>612</v>
      </c>
      <c r="I137" t="str">
        <f>VLOOKUP(H137,[1]Sheet1!$C:$E,2,TRUE)</f>
        <v>366-1096</v>
      </c>
      <c r="J137" t="str">
        <f>VLOOKUP(I137,[1]Sheet1!$D:$E,2,0)</f>
        <v xml:space="preserve">Over 1 Year and upto 3 years </v>
      </c>
      <c r="K137" t="str">
        <f t="shared" si="5"/>
        <v>Ignore</v>
      </c>
    </row>
    <row r="138" spans="1:11" x14ac:dyDescent="0.25">
      <c r="A138" t="s">
        <v>16</v>
      </c>
      <c r="B138">
        <v>22030452</v>
      </c>
      <c r="C138" t="s">
        <v>26</v>
      </c>
      <c r="D138">
        <v>2000000000</v>
      </c>
      <c r="E138">
        <v>60600000</v>
      </c>
      <c r="F138" s="1">
        <v>45453</v>
      </c>
      <c r="G138" t="s">
        <v>9</v>
      </c>
      <c r="H138">
        <f t="shared" si="4"/>
        <v>643</v>
      </c>
      <c r="I138" t="str">
        <f>VLOOKUP(H138,[1]Sheet1!$C:$E,2,TRUE)</f>
        <v>366-1096</v>
      </c>
      <c r="J138" t="str">
        <f>VLOOKUP(I138,[1]Sheet1!$D:$E,2,0)</f>
        <v xml:space="preserve">Over 1 Year and upto 3 years </v>
      </c>
      <c r="K138" t="str">
        <f t="shared" si="5"/>
        <v>Ignore</v>
      </c>
    </row>
    <row r="139" spans="1:11" x14ac:dyDescent="0.25">
      <c r="A139" t="s">
        <v>16</v>
      </c>
      <c r="B139">
        <v>22030452</v>
      </c>
      <c r="C139" t="s">
        <v>26</v>
      </c>
      <c r="D139">
        <v>2000000000</v>
      </c>
      <c r="E139">
        <v>60600000</v>
      </c>
      <c r="F139" s="1">
        <v>45483</v>
      </c>
      <c r="G139" t="s">
        <v>9</v>
      </c>
      <c r="H139">
        <f t="shared" si="4"/>
        <v>673</v>
      </c>
      <c r="I139" t="str">
        <f>VLOOKUP(H139,[1]Sheet1!$C:$E,2,TRUE)</f>
        <v>366-1096</v>
      </c>
      <c r="J139" t="str">
        <f>VLOOKUP(I139,[1]Sheet1!$D:$E,2,0)</f>
        <v xml:space="preserve">Over 1 Year and upto 3 years </v>
      </c>
      <c r="K139" t="str">
        <f t="shared" si="5"/>
        <v>Ignore</v>
      </c>
    </row>
    <row r="140" spans="1:11" x14ac:dyDescent="0.25">
      <c r="A140" t="s">
        <v>16</v>
      </c>
      <c r="B140">
        <v>22030452</v>
      </c>
      <c r="C140" t="s">
        <v>26</v>
      </c>
      <c r="D140">
        <v>2000000000</v>
      </c>
      <c r="E140">
        <v>60600000</v>
      </c>
      <c r="F140" s="1">
        <v>45514</v>
      </c>
      <c r="G140" t="s">
        <v>9</v>
      </c>
      <c r="H140">
        <f t="shared" si="4"/>
        <v>704</v>
      </c>
      <c r="I140" t="str">
        <f>VLOOKUP(H140,[1]Sheet1!$C:$E,2,TRUE)</f>
        <v>366-1096</v>
      </c>
      <c r="J140" t="str">
        <f>VLOOKUP(I140,[1]Sheet1!$D:$E,2,0)</f>
        <v xml:space="preserve">Over 1 Year and upto 3 years </v>
      </c>
      <c r="K140" t="str">
        <f t="shared" si="5"/>
        <v>Ignore</v>
      </c>
    </row>
    <row r="141" spans="1:11" x14ac:dyDescent="0.25">
      <c r="A141" t="s">
        <v>16</v>
      </c>
      <c r="B141">
        <v>22030452</v>
      </c>
      <c r="C141" t="s">
        <v>26</v>
      </c>
      <c r="D141">
        <v>2000000000</v>
      </c>
      <c r="E141">
        <v>60600000</v>
      </c>
      <c r="F141" s="1">
        <v>45545</v>
      </c>
      <c r="G141" t="s">
        <v>9</v>
      </c>
      <c r="H141">
        <f t="shared" si="4"/>
        <v>735</v>
      </c>
      <c r="I141" t="str">
        <f>VLOOKUP(H141,[1]Sheet1!$C:$E,2,TRUE)</f>
        <v>366-1096</v>
      </c>
      <c r="J141" t="str">
        <f>VLOOKUP(I141,[1]Sheet1!$D:$E,2,0)</f>
        <v xml:space="preserve">Over 1 Year and upto 3 years </v>
      </c>
      <c r="K141" t="str">
        <f t="shared" si="5"/>
        <v>Ignore</v>
      </c>
    </row>
    <row r="142" spans="1:11" x14ac:dyDescent="0.25">
      <c r="A142" t="s">
        <v>16</v>
      </c>
      <c r="B142">
        <v>22030452</v>
      </c>
      <c r="C142" t="s">
        <v>26</v>
      </c>
      <c r="D142">
        <v>2000000000</v>
      </c>
      <c r="E142">
        <v>60600000</v>
      </c>
      <c r="F142" s="1">
        <v>45575</v>
      </c>
      <c r="G142" t="s">
        <v>9</v>
      </c>
      <c r="H142">
        <f t="shared" si="4"/>
        <v>765</v>
      </c>
      <c r="I142" t="str">
        <f>VLOOKUP(H142,[1]Sheet1!$C:$E,2,TRUE)</f>
        <v>366-1096</v>
      </c>
      <c r="J142" t="str">
        <f>VLOOKUP(I142,[1]Sheet1!$D:$E,2,0)</f>
        <v xml:space="preserve">Over 1 Year and upto 3 years </v>
      </c>
      <c r="K142" t="str">
        <f t="shared" si="5"/>
        <v>Ignore</v>
      </c>
    </row>
    <row r="143" spans="1:11" x14ac:dyDescent="0.25">
      <c r="A143" t="s">
        <v>16</v>
      </c>
      <c r="B143">
        <v>22030452</v>
      </c>
      <c r="C143" t="s">
        <v>26</v>
      </c>
      <c r="D143">
        <v>2000000000</v>
      </c>
      <c r="E143">
        <v>60600000</v>
      </c>
      <c r="F143" s="1">
        <v>45606</v>
      </c>
      <c r="G143" t="s">
        <v>9</v>
      </c>
      <c r="H143">
        <f t="shared" si="4"/>
        <v>796</v>
      </c>
      <c r="I143" t="str">
        <f>VLOOKUP(H143,[1]Sheet1!$C:$E,2,TRUE)</f>
        <v>366-1096</v>
      </c>
      <c r="J143" t="str">
        <f>VLOOKUP(I143,[1]Sheet1!$D:$E,2,0)</f>
        <v xml:space="preserve">Over 1 Year and upto 3 years </v>
      </c>
      <c r="K143" t="str">
        <f t="shared" si="5"/>
        <v>Ignore</v>
      </c>
    </row>
    <row r="144" spans="1:11" x14ac:dyDescent="0.25">
      <c r="A144" t="s">
        <v>16</v>
      </c>
      <c r="B144">
        <v>22030452</v>
      </c>
      <c r="C144" t="s">
        <v>26</v>
      </c>
      <c r="D144">
        <v>2000000000</v>
      </c>
      <c r="E144">
        <v>60600000</v>
      </c>
      <c r="F144" s="1">
        <v>45636</v>
      </c>
      <c r="G144" t="s">
        <v>9</v>
      </c>
      <c r="H144">
        <f t="shared" si="4"/>
        <v>826</v>
      </c>
      <c r="I144" t="str">
        <f>VLOOKUP(H144,[1]Sheet1!$C:$E,2,TRUE)</f>
        <v>366-1096</v>
      </c>
      <c r="J144" t="str">
        <f>VLOOKUP(I144,[1]Sheet1!$D:$E,2,0)</f>
        <v xml:space="preserve">Over 1 Year and upto 3 years </v>
      </c>
      <c r="K144" t="str">
        <f t="shared" si="5"/>
        <v>Ignore</v>
      </c>
    </row>
    <row r="145" spans="1:11" x14ac:dyDescent="0.25">
      <c r="A145" t="s">
        <v>16</v>
      </c>
      <c r="B145">
        <v>22030452</v>
      </c>
      <c r="C145" t="s">
        <v>26</v>
      </c>
      <c r="D145">
        <v>2000000000</v>
      </c>
      <c r="E145">
        <v>60600000</v>
      </c>
      <c r="F145" s="1">
        <v>45667</v>
      </c>
      <c r="G145" t="s">
        <v>9</v>
      </c>
      <c r="H145">
        <f t="shared" si="4"/>
        <v>857</v>
      </c>
      <c r="I145" t="str">
        <f>VLOOKUP(H145,[1]Sheet1!$C:$E,2,TRUE)</f>
        <v>366-1096</v>
      </c>
      <c r="J145" t="str">
        <f>VLOOKUP(I145,[1]Sheet1!$D:$E,2,0)</f>
        <v xml:space="preserve">Over 1 Year and upto 3 years </v>
      </c>
      <c r="K145" t="str">
        <f t="shared" si="5"/>
        <v>Ignore</v>
      </c>
    </row>
    <row r="146" spans="1:11" x14ac:dyDescent="0.25">
      <c r="A146" t="s">
        <v>16</v>
      </c>
      <c r="B146">
        <v>22030452</v>
      </c>
      <c r="C146" t="s">
        <v>26</v>
      </c>
      <c r="D146">
        <v>2000000000</v>
      </c>
      <c r="E146">
        <v>60800000</v>
      </c>
      <c r="F146" s="1">
        <v>45698</v>
      </c>
      <c r="G146" t="s">
        <v>9</v>
      </c>
      <c r="H146">
        <f t="shared" si="4"/>
        <v>888</v>
      </c>
      <c r="I146" t="str">
        <f>VLOOKUP(H146,[1]Sheet1!$C:$E,2,TRUE)</f>
        <v>366-1096</v>
      </c>
      <c r="J146" t="str">
        <f>VLOOKUP(I146,[1]Sheet1!$D:$E,2,0)</f>
        <v xml:space="preserve">Over 1 Year and upto 3 years </v>
      </c>
      <c r="K146" t="str">
        <f t="shared" si="5"/>
        <v>Ignore</v>
      </c>
    </row>
    <row r="147" spans="1:11" x14ac:dyDescent="0.25">
      <c r="A147" t="s">
        <v>16</v>
      </c>
      <c r="B147">
        <v>22030453</v>
      </c>
      <c r="C147" t="s">
        <v>27</v>
      </c>
      <c r="D147">
        <v>7000000000</v>
      </c>
      <c r="E147">
        <v>583300000</v>
      </c>
      <c r="F147" s="1">
        <v>44783</v>
      </c>
      <c r="G147" t="s">
        <v>9</v>
      </c>
      <c r="H147">
        <f t="shared" si="4"/>
        <v>-27</v>
      </c>
      <c r="I147" t="e">
        <f>VLOOKUP(H147,[1]Sheet1!$C:$E,2,TRUE)</f>
        <v>#N/A</v>
      </c>
      <c r="J147" t="e">
        <f>VLOOKUP(I147,[1]Sheet1!$D:$E,2,0)</f>
        <v>#N/A</v>
      </c>
      <c r="K147" t="str">
        <f t="shared" si="5"/>
        <v>Ignore</v>
      </c>
    </row>
    <row r="148" spans="1:11" x14ac:dyDescent="0.25">
      <c r="A148" t="s">
        <v>16</v>
      </c>
      <c r="B148">
        <v>22030453</v>
      </c>
      <c r="C148" t="s">
        <v>27</v>
      </c>
      <c r="D148">
        <v>7000000000</v>
      </c>
      <c r="E148">
        <v>583300000</v>
      </c>
      <c r="F148" s="1">
        <v>44875</v>
      </c>
      <c r="G148" t="s">
        <v>9</v>
      </c>
      <c r="H148">
        <f t="shared" si="4"/>
        <v>65</v>
      </c>
      <c r="I148" t="str">
        <f>VLOOKUP(H148,[1]Sheet1!$C:$E,2,TRUE)</f>
        <v>62-92</v>
      </c>
      <c r="J148" t="str">
        <f>VLOOKUP(I148,[1]Sheet1!$D:$E,2,0)</f>
        <v>More than 2 months and upto 3 months</v>
      </c>
      <c r="K148" t="str">
        <f t="shared" si="5"/>
        <v>Ignore</v>
      </c>
    </row>
    <row r="149" spans="1:11" x14ac:dyDescent="0.25">
      <c r="A149" t="s">
        <v>16</v>
      </c>
      <c r="B149">
        <v>22030453</v>
      </c>
      <c r="C149" t="s">
        <v>27</v>
      </c>
      <c r="D149">
        <v>7000000000</v>
      </c>
      <c r="E149">
        <v>583300000</v>
      </c>
      <c r="F149" s="1">
        <v>44967</v>
      </c>
      <c r="G149" t="s">
        <v>9</v>
      </c>
      <c r="H149">
        <f t="shared" si="4"/>
        <v>157</v>
      </c>
      <c r="I149" t="str">
        <f>VLOOKUP(H149,[1]Sheet1!$C:$E,2,TRUE)</f>
        <v>93-183</v>
      </c>
      <c r="J149" t="str">
        <f>VLOOKUP(I149,[1]Sheet1!$D:$E,2,0)</f>
        <v xml:space="preserve">Over 3 Months and upto 6 months </v>
      </c>
      <c r="K149" t="str">
        <f t="shared" si="5"/>
        <v>Ignore</v>
      </c>
    </row>
    <row r="150" spans="1:11" x14ac:dyDescent="0.25">
      <c r="A150" t="s">
        <v>16</v>
      </c>
      <c r="B150">
        <v>22030453</v>
      </c>
      <c r="C150" t="s">
        <v>27</v>
      </c>
      <c r="D150">
        <v>7000000000</v>
      </c>
      <c r="E150">
        <v>583300000</v>
      </c>
      <c r="F150" s="1">
        <v>45056</v>
      </c>
      <c r="G150" t="s">
        <v>9</v>
      </c>
      <c r="H150">
        <f t="shared" si="4"/>
        <v>246</v>
      </c>
      <c r="I150" t="str">
        <f>VLOOKUP(H150,[1]Sheet1!$C:$E,2,TRUE)</f>
        <v>185-365</v>
      </c>
      <c r="J150" t="str">
        <f>VLOOKUP(I150,[1]Sheet1!$D:$E,2,0)</f>
        <v xml:space="preserve">Over 6 Months and upto 1 year </v>
      </c>
      <c r="K150" t="str">
        <f t="shared" si="5"/>
        <v>Ignore</v>
      </c>
    </row>
    <row r="151" spans="1:11" x14ac:dyDescent="0.25">
      <c r="A151" t="s">
        <v>16</v>
      </c>
      <c r="B151">
        <v>22030453</v>
      </c>
      <c r="C151" t="s">
        <v>27</v>
      </c>
      <c r="D151">
        <v>7000000000</v>
      </c>
      <c r="E151">
        <v>583300000</v>
      </c>
      <c r="F151" s="1">
        <v>45148</v>
      </c>
      <c r="G151" t="s">
        <v>9</v>
      </c>
      <c r="H151">
        <f t="shared" si="4"/>
        <v>338</v>
      </c>
      <c r="I151" t="str">
        <f>VLOOKUP(H151,[1]Sheet1!$C:$E,2,TRUE)</f>
        <v>185-365</v>
      </c>
      <c r="J151" t="str">
        <f>VLOOKUP(I151,[1]Sheet1!$D:$E,2,0)</f>
        <v xml:space="preserve">Over 6 Months and upto 1 year </v>
      </c>
      <c r="K151" t="str">
        <f t="shared" si="5"/>
        <v>Ignore</v>
      </c>
    </row>
    <row r="152" spans="1:11" x14ac:dyDescent="0.25">
      <c r="A152" t="s">
        <v>16</v>
      </c>
      <c r="B152">
        <v>22030453</v>
      </c>
      <c r="C152" t="s">
        <v>27</v>
      </c>
      <c r="D152">
        <v>7000000000</v>
      </c>
      <c r="E152">
        <v>583300000</v>
      </c>
      <c r="F152" s="1">
        <v>45240</v>
      </c>
      <c r="G152" t="s">
        <v>9</v>
      </c>
      <c r="H152">
        <f t="shared" si="4"/>
        <v>430</v>
      </c>
      <c r="I152" t="str">
        <f>VLOOKUP(H152,[1]Sheet1!$C:$E,2,TRUE)</f>
        <v>366-1096</v>
      </c>
      <c r="J152" t="str">
        <f>VLOOKUP(I152,[1]Sheet1!$D:$E,2,0)</f>
        <v xml:space="preserve">Over 1 Year and upto 3 years </v>
      </c>
      <c r="K152" t="str">
        <f t="shared" si="5"/>
        <v>Ignore</v>
      </c>
    </row>
    <row r="153" spans="1:11" x14ac:dyDescent="0.25">
      <c r="A153" t="s">
        <v>16</v>
      </c>
      <c r="B153">
        <v>22030453</v>
      </c>
      <c r="C153" t="s">
        <v>27</v>
      </c>
      <c r="D153">
        <v>7000000000</v>
      </c>
      <c r="E153">
        <v>583300000</v>
      </c>
      <c r="F153" s="1">
        <v>45332</v>
      </c>
      <c r="G153" t="s">
        <v>9</v>
      </c>
      <c r="H153">
        <f t="shared" si="4"/>
        <v>522</v>
      </c>
      <c r="I153" t="str">
        <f>VLOOKUP(H153,[1]Sheet1!$C:$E,2,TRUE)</f>
        <v>366-1096</v>
      </c>
      <c r="J153" t="str">
        <f>VLOOKUP(I153,[1]Sheet1!$D:$E,2,0)</f>
        <v xml:space="preserve">Over 1 Year and upto 3 years </v>
      </c>
      <c r="K153" t="str">
        <f t="shared" si="5"/>
        <v>Ignore</v>
      </c>
    </row>
    <row r="154" spans="1:11" x14ac:dyDescent="0.25">
      <c r="A154" t="s">
        <v>16</v>
      </c>
      <c r="B154">
        <v>22030453</v>
      </c>
      <c r="C154" t="s">
        <v>27</v>
      </c>
      <c r="D154">
        <v>7000000000</v>
      </c>
      <c r="E154">
        <v>583300000</v>
      </c>
      <c r="F154" s="1">
        <v>45422</v>
      </c>
      <c r="G154" t="s">
        <v>9</v>
      </c>
      <c r="H154">
        <f t="shared" si="4"/>
        <v>612</v>
      </c>
      <c r="I154" t="str">
        <f>VLOOKUP(H154,[1]Sheet1!$C:$E,2,TRUE)</f>
        <v>366-1096</v>
      </c>
      <c r="J154" t="str">
        <f>VLOOKUP(I154,[1]Sheet1!$D:$E,2,0)</f>
        <v xml:space="preserve">Over 1 Year and upto 3 years </v>
      </c>
      <c r="K154" t="str">
        <f t="shared" si="5"/>
        <v>Ignore</v>
      </c>
    </row>
    <row r="155" spans="1:11" x14ac:dyDescent="0.25">
      <c r="A155" t="s">
        <v>16</v>
      </c>
      <c r="B155">
        <v>22030453</v>
      </c>
      <c r="C155" t="s">
        <v>27</v>
      </c>
      <c r="D155">
        <v>7000000000</v>
      </c>
      <c r="E155">
        <v>583300000</v>
      </c>
      <c r="F155" s="1">
        <v>45514</v>
      </c>
      <c r="G155" t="s">
        <v>9</v>
      </c>
      <c r="H155">
        <f t="shared" si="4"/>
        <v>704</v>
      </c>
      <c r="I155" t="str">
        <f>VLOOKUP(H155,[1]Sheet1!$C:$E,2,TRUE)</f>
        <v>366-1096</v>
      </c>
      <c r="J155" t="str">
        <f>VLOOKUP(I155,[1]Sheet1!$D:$E,2,0)</f>
        <v xml:space="preserve">Over 1 Year and upto 3 years </v>
      </c>
      <c r="K155" t="str">
        <f t="shared" si="5"/>
        <v>Ignore</v>
      </c>
    </row>
    <row r="156" spans="1:11" x14ac:dyDescent="0.25">
      <c r="A156" t="s">
        <v>16</v>
      </c>
      <c r="B156">
        <v>22030453</v>
      </c>
      <c r="C156" t="s">
        <v>27</v>
      </c>
      <c r="D156">
        <v>7000000000</v>
      </c>
      <c r="E156">
        <v>583300000</v>
      </c>
      <c r="F156" s="1">
        <v>45606</v>
      </c>
      <c r="G156" t="s">
        <v>9</v>
      </c>
      <c r="H156">
        <f t="shared" si="4"/>
        <v>796</v>
      </c>
      <c r="I156" t="str">
        <f>VLOOKUP(H156,[1]Sheet1!$C:$E,2,TRUE)</f>
        <v>366-1096</v>
      </c>
      <c r="J156" t="str">
        <f>VLOOKUP(I156,[1]Sheet1!$D:$E,2,0)</f>
        <v xml:space="preserve">Over 1 Year and upto 3 years </v>
      </c>
      <c r="K156" t="str">
        <f t="shared" si="5"/>
        <v>Ignore</v>
      </c>
    </row>
    <row r="157" spans="1:11" x14ac:dyDescent="0.25">
      <c r="A157" t="s">
        <v>16</v>
      </c>
      <c r="B157">
        <v>22030453</v>
      </c>
      <c r="C157" t="s">
        <v>27</v>
      </c>
      <c r="D157">
        <v>7000000000</v>
      </c>
      <c r="E157">
        <v>583300000</v>
      </c>
      <c r="F157" s="1">
        <v>45698</v>
      </c>
      <c r="G157" t="s">
        <v>9</v>
      </c>
      <c r="H157">
        <f t="shared" si="4"/>
        <v>888</v>
      </c>
      <c r="I157" t="str">
        <f>VLOOKUP(H157,[1]Sheet1!$C:$E,2,TRUE)</f>
        <v>366-1096</v>
      </c>
      <c r="J157" t="str">
        <f>VLOOKUP(I157,[1]Sheet1!$D:$E,2,0)</f>
        <v xml:space="preserve">Over 1 Year and upto 3 years </v>
      </c>
      <c r="K157" t="str">
        <f t="shared" si="5"/>
        <v>Ignore</v>
      </c>
    </row>
    <row r="158" spans="1:11" x14ac:dyDescent="0.25">
      <c r="A158" t="s">
        <v>16</v>
      </c>
      <c r="B158">
        <v>22030453</v>
      </c>
      <c r="C158" t="s">
        <v>27</v>
      </c>
      <c r="D158">
        <v>7000000000</v>
      </c>
      <c r="E158">
        <v>583700000</v>
      </c>
      <c r="F158" s="1">
        <v>45787</v>
      </c>
      <c r="G158" t="s">
        <v>9</v>
      </c>
      <c r="H158">
        <f t="shared" si="4"/>
        <v>977</v>
      </c>
      <c r="I158" t="str">
        <f>VLOOKUP(H158,[1]Sheet1!$C:$E,2,TRUE)</f>
        <v>366-1096</v>
      </c>
      <c r="J158" t="str">
        <f>VLOOKUP(I158,[1]Sheet1!$D:$E,2,0)</f>
        <v xml:space="preserve">Over 1 Year and upto 3 years </v>
      </c>
      <c r="K158" t="str">
        <f t="shared" si="5"/>
        <v>Ignore</v>
      </c>
    </row>
    <row r="159" spans="1:11" x14ac:dyDescent="0.25">
      <c r="A159" t="s">
        <v>28</v>
      </c>
      <c r="B159">
        <v>22020759</v>
      </c>
      <c r="C159" t="s">
        <v>29</v>
      </c>
      <c r="D159">
        <v>3330000000</v>
      </c>
      <c r="E159">
        <v>3330000000</v>
      </c>
      <c r="F159" s="1">
        <v>44841</v>
      </c>
      <c r="G159" t="s">
        <v>30</v>
      </c>
      <c r="H159">
        <f t="shared" si="4"/>
        <v>31</v>
      </c>
      <c r="I159" t="str">
        <f>VLOOKUP(H159,[1]Sheet1!$C:$E,2,TRUE)</f>
        <v>31-61</v>
      </c>
      <c r="J159" t="str">
        <f>VLOOKUP(I159,[1]Sheet1!$D:$E,2,0)</f>
        <v xml:space="preserve">31 Days &amp; upto 2 months </v>
      </c>
      <c r="K159" t="str">
        <f t="shared" si="5"/>
        <v>Ignore</v>
      </c>
    </row>
    <row r="160" spans="1:11" x14ac:dyDescent="0.25">
      <c r="A160" t="s">
        <v>28</v>
      </c>
      <c r="B160">
        <v>22020760</v>
      </c>
      <c r="C160" t="s">
        <v>31</v>
      </c>
      <c r="D160">
        <v>1330000000</v>
      </c>
      <c r="E160">
        <v>1330000000</v>
      </c>
      <c r="F160" s="1">
        <v>44861</v>
      </c>
      <c r="G160" t="s">
        <v>30</v>
      </c>
      <c r="H160">
        <f t="shared" si="4"/>
        <v>51</v>
      </c>
      <c r="I160" t="str">
        <f>VLOOKUP(H160,[1]Sheet1!$C:$E,2,TRUE)</f>
        <v>31-61</v>
      </c>
      <c r="J160" t="str">
        <f>VLOOKUP(I160,[1]Sheet1!$D:$E,2,0)</f>
        <v xml:space="preserve">31 Days &amp; upto 2 months </v>
      </c>
      <c r="K160" t="str">
        <f t="shared" si="5"/>
        <v>Ignore</v>
      </c>
    </row>
    <row r="161" spans="1:11" x14ac:dyDescent="0.25">
      <c r="A161" t="s">
        <v>28</v>
      </c>
      <c r="B161">
        <v>22020761</v>
      </c>
      <c r="C161" t="s">
        <v>32</v>
      </c>
      <c r="D161">
        <v>1500000000</v>
      </c>
      <c r="E161">
        <v>1500000000</v>
      </c>
      <c r="F161" s="1">
        <v>44803</v>
      </c>
      <c r="G161" t="s">
        <v>30</v>
      </c>
      <c r="H161">
        <f t="shared" si="4"/>
        <v>-7</v>
      </c>
      <c r="I161" t="e">
        <f>VLOOKUP(H161,[1]Sheet1!$C:$E,2,TRUE)</f>
        <v>#N/A</v>
      </c>
      <c r="J161" t="e">
        <f>VLOOKUP(I161,[1]Sheet1!$D:$E,2,0)</f>
        <v>#N/A</v>
      </c>
      <c r="K161" t="str">
        <f t="shared" si="5"/>
        <v>Ignore</v>
      </c>
    </row>
    <row r="162" spans="1:11" x14ac:dyDescent="0.25">
      <c r="A162" t="s">
        <v>28</v>
      </c>
      <c r="B162">
        <v>22020762</v>
      </c>
      <c r="C162" t="s">
        <v>33</v>
      </c>
      <c r="D162">
        <v>2000000000</v>
      </c>
      <c r="E162">
        <v>2000000000</v>
      </c>
      <c r="F162" s="1">
        <v>44803</v>
      </c>
      <c r="G162" t="s">
        <v>30</v>
      </c>
      <c r="H162">
        <f t="shared" si="4"/>
        <v>-7</v>
      </c>
      <c r="I162" t="e">
        <f>VLOOKUP(H162,[1]Sheet1!$C:$E,2,TRUE)</f>
        <v>#N/A</v>
      </c>
      <c r="J162" t="e">
        <f>VLOOKUP(I162,[1]Sheet1!$D:$E,2,0)</f>
        <v>#N/A</v>
      </c>
      <c r="K162" t="str">
        <f t="shared" si="5"/>
        <v>Ignore</v>
      </c>
    </row>
    <row r="163" spans="1:11" x14ac:dyDescent="0.25">
      <c r="A163" t="s">
        <v>28</v>
      </c>
      <c r="B163">
        <v>22020763</v>
      </c>
      <c r="C163" t="s">
        <v>34</v>
      </c>
      <c r="D163">
        <v>1000000000</v>
      </c>
      <c r="E163">
        <v>1000000000</v>
      </c>
      <c r="F163" s="1">
        <v>44803</v>
      </c>
      <c r="G163" t="s">
        <v>30</v>
      </c>
      <c r="H163">
        <f t="shared" si="4"/>
        <v>-7</v>
      </c>
      <c r="I163" t="e">
        <f>VLOOKUP(H163,[1]Sheet1!$C:$E,2,TRUE)</f>
        <v>#N/A</v>
      </c>
      <c r="J163" t="e">
        <f>VLOOKUP(I163,[1]Sheet1!$D:$E,2,0)</f>
        <v>#N/A</v>
      </c>
      <c r="K163" t="str">
        <f t="shared" si="5"/>
        <v>Ignore</v>
      </c>
    </row>
    <row r="164" spans="1:11" x14ac:dyDescent="0.25">
      <c r="A164" t="s">
        <v>28</v>
      </c>
      <c r="B164">
        <v>22020764</v>
      </c>
      <c r="C164" t="s">
        <v>35</v>
      </c>
      <c r="D164">
        <v>1000000000</v>
      </c>
      <c r="E164">
        <v>1000000000</v>
      </c>
      <c r="F164" s="1">
        <v>44837</v>
      </c>
      <c r="G164" t="s">
        <v>30</v>
      </c>
      <c r="H164">
        <f t="shared" si="4"/>
        <v>27</v>
      </c>
      <c r="I164" t="str">
        <f>VLOOKUP(H164,[1]Sheet1!$C:$E,2,TRUE)</f>
        <v>15-30</v>
      </c>
      <c r="J164" t="str">
        <f>VLOOKUP(I164,[1]Sheet1!$D:$E,2,0)</f>
        <v>15-30 Days</v>
      </c>
      <c r="K164" t="str">
        <f t="shared" si="5"/>
        <v>Consider</v>
      </c>
    </row>
    <row r="165" spans="1:11" x14ac:dyDescent="0.25">
      <c r="A165" t="s">
        <v>28</v>
      </c>
      <c r="B165">
        <v>22020765</v>
      </c>
      <c r="C165" t="s">
        <v>36</v>
      </c>
      <c r="D165">
        <v>1000000000</v>
      </c>
      <c r="E165">
        <v>1000000000</v>
      </c>
      <c r="F165" s="1">
        <v>44837</v>
      </c>
      <c r="G165" t="s">
        <v>30</v>
      </c>
      <c r="H165">
        <f t="shared" si="4"/>
        <v>27</v>
      </c>
      <c r="I165" t="str">
        <f>VLOOKUP(H165,[1]Sheet1!$C:$E,2,TRUE)</f>
        <v>15-30</v>
      </c>
      <c r="J165" t="str">
        <f>VLOOKUP(I165,[1]Sheet1!$D:$E,2,0)</f>
        <v>15-30 Days</v>
      </c>
      <c r="K165" t="str">
        <f t="shared" si="5"/>
        <v>Consider</v>
      </c>
    </row>
    <row r="166" spans="1:11" x14ac:dyDescent="0.25">
      <c r="A166" t="s">
        <v>28</v>
      </c>
      <c r="B166">
        <v>22020766</v>
      </c>
      <c r="C166" t="s">
        <v>37</v>
      </c>
      <c r="D166">
        <v>1000000000</v>
      </c>
      <c r="E166">
        <v>1000000000</v>
      </c>
      <c r="F166" s="1">
        <v>44835</v>
      </c>
      <c r="G166" t="s">
        <v>30</v>
      </c>
      <c r="H166">
        <f t="shared" si="4"/>
        <v>25</v>
      </c>
      <c r="I166" t="str">
        <f>VLOOKUP(H166,[1]Sheet1!$C:$E,2,TRUE)</f>
        <v>15-30</v>
      </c>
      <c r="J166" t="str">
        <f>VLOOKUP(I166,[1]Sheet1!$D:$E,2,0)</f>
        <v>15-30 Days</v>
      </c>
      <c r="K166" t="str">
        <f t="shared" si="5"/>
        <v>Consider</v>
      </c>
    </row>
    <row r="167" spans="1:11" x14ac:dyDescent="0.25">
      <c r="A167" t="s">
        <v>28</v>
      </c>
      <c r="B167">
        <v>22020767</v>
      </c>
      <c r="C167" t="s">
        <v>38</v>
      </c>
      <c r="D167">
        <v>1000000000</v>
      </c>
      <c r="E167">
        <v>1000000000</v>
      </c>
      <c r="F167" s="1">
        <v>44932</v>
      </c>
      <c r="G167" t="s">
        <v>30</v>
      </c>
      <c r="H167">
        <f t="shared" si="4"/>
        <v>122</v>
      </c>
      <c r="I167" t="str">
        <f>VLOOKUP(H167,[1]Sheet1!$C:$E,2,TRUE)</f>
        <v>93-183</v>
      </c>
      <c r="J167" t="str">
        <f>VLOOKUP(I167,[1]Sheet1!$D:$E,2,0)</f>
        <v xml:space="preserve">Over 3 Months and upto 6 months </v>
      </c>
      <c r="K167" t="str">
        <f t="shared" si="5"/>
        <v>Ignore</v>
      </c>
    </row>
    <row r="168" spans="1:11" x14ac:dyDescent="0.25">
      <c r="A168" t="s">
        <v>28</v>
      </c>
      <c r="B168">
        <v>22020769</v>
      </c>
      <c r="C168" t="s">
        <v>39</v>
      </c>
      <c r="D168">
        <v>2000000000</v>
      </c>
      <c r="E168">
        <v>2000000000</v>
      </c>
      <c r="F168" s="1">
        <v>44861</v>
      </c>
      <c r="G168" t="s">
        <v>30</v>
      </c>
      <c r="H168">
        <f t="shared" si="4"/>
        <v>51</v>
      </c>
      <c r="I168" t="str">
        <f>VLOOKUP(H168,[1]Sheet1!$C:$E,2,TRUE)</f>
        <v>31-61</v>
      </c>
      <c r="J168" t="str">
        <f>VLOOKUP(I168,[1]Sheet1!$D:$E,2,0)</f>
        <v xml:space="preserve">31 Days &amp; upto 2 months </v>
      </c>
      <c r="K168" t="str">
        <f t="shared" si="5"/>
        <v>Ignore</v>
      </c>
    </row>
    <row r="169" spans="1:11" x14ac:dyDescent="0.25">
      <c r="A169" t="s">
        <v>28</v>
      </c>
      <c r="B169">
        <v>22020768</v>
      </c>
      <c r="C169" t="s">
        <v>40</v>
      </c>
      <c r="D169">
        <v>500000000</v>
      </c>
      <c r="E169">
        <v>500000000</v>
      </c>
      <c r="F169" s="1">
        <v>44937</v>
      </c>
      <c r="G169" t="s">
        <v>30</v>
      </c>
      <c r="H169">
        <f t="shared" si="4"/>
        <v>127</v>
      </c>
      <c r="I169" t="str">
        <f>VLOOKUP(H169,[1]Sheet1!$C:$E,2,TRUE)</f>
        <v>93-183</v>
      </c>
      <c r="J169" t="str">
        <f>VLOOKUP(I169,[1]Sheet1!$D:$E,2,0)</f>
        <v xml:space="preserve">Over 3 Months and upto 6 months </v>
      </c>
      <c r="K169" t="str">
        <f t="shared" si="5"/>
        <v>Ignore</v>
      </c>
    </row>
    <row r="170" spans="1:11" x14ac:dyDescent="0.25">
      <c r="A170" t="s">
        <v>41</v>
      </c>
      <c r="C170" t="s">
        <v>42</v>
      </c>
      <c r="D170">
        <v>-0.75</v>
      </c>
      <c r="E170">
        <v>-2146826273</v>
      </c>
      <c r="F170" s="1">
        <v>44811</v>
      </c>
      <c r="H170">
        <f t="shared" si="4"/>
        <v>1</v>
      </c>
      <c r="I170">
        <f>VLOOKUP(H170,[1]Sheet1!$C:$E,2,TRUE)</f>
        <v>1</v>
      </c>
      <c r="J170" t="str">
        <f>VLOOKUP(I170,[1]Sheet1!$D:$E,2,0)</f>
        <v>Day - 1</v>
      </c>
      <c r="K170" t="str">
        <f t="shared" si="5"/>
        <v>Consider</v>
      </c>
    </row>
    <row r="171" spans="1:11" x14ac:dyDescent="0.25">
      <c r="A171" t="s">
        <v>41</v>
      </c>
      <c r="C171" t="s">
        <v>43</v>
      </c>
      <c r="D171">
        <v>-1</v>
      </c>
      <c r="E171">
        <v>-2146826273</v>
      </c>
      <c r="F171" s="1">
        <v>44812</v>
      </c>
      <c r="H171">
        <f t="shared" si="4"/>
        <v>2</v>
      </c>
      <c r="I171" t="str">
        <f>VLOOKUP(H171,[1]Sheet1!$C:$E,2,TRUE)</f>
        <v>2-7</v>
      </c>
      <c r="J171" t="str">
        <f>VLOOKUP(I171,[1]Sheet1!$D:$E,2,0)</f>
        <v>2-7 Days</v>
      </c>
      <c r="K171" t="str">
        <f t="shared" si="5"/>
        <v>Consider</v>
      </c>
    </row>
    <row r="172" spans="1:11" x14ac:dyDescent="0.25">
      <c r="A172" t="s">
        <v>41</v>
      </c>
      <c r="C172" t="s">
        <v>44</v>
      </c>
      <c r="D172">
        <v>-0.7</v>
      </c>
      <c r="E172">
        <v>-2146826273</v>
      </c>
      <c r="F172" s="1">
        <v>44812</v>
      </c>
      <c r="H172">
        <f t="shared" si="4"/>
        <v>2</v>
      </c>
      <c r="I172" t="str">
        <f>VLOOKUP(H172,[1]Sheet1!$C:$E,2,TRUE)</f>
        <v>2-7</v>
      </c>
      <c r="J172" t="str">
        <f>VLOOKUP(I172,[1]Sheet1!$D:$E,2,0)</f>
        <v>2-7 Days</v>
      </c>
      <c r="K172" t="str">
        <f t="shared" si="5"/>
        <v>Consider</v>
      </c>
    </row>
    <row r="173" spans="1:11" x14ac:dyDescent="0.25">
      <c r="A173" t="s">
        <v>41</v>
      </c>
      <c r="C173" t="s">
        <v>45</v>
      </c>
      <c r="D173">
        <v>-1.5</v>
      </c>
      <c r="E173">
        <v>-2146826273</v>
      </c>
      <c r="F173" s="1">
        <v>44816</v>
      </c>
      <c r="H173">
        <f t="shared" si="4"/>
        <v>6</v>
      </c>
      <c r="I173" t="str">
        <f>VLOOKUP(H173,[1]Sheet1!$C:$E,2,TRUE)</f>
        <v>2-7</v>
      </c>
      <c r="J173" t="str">
        <f>VLOOKUP(I173,[1]Sheet1!$D:$E,2,0)</f>
        <v>2-7 Days</v>
      </c>
      <c r="K173" t="str">
        <f t="shared" si="5"/>
        <v>Consider</v>
      </c>
    </row>
    <row r="174" spans="1:11" x14ac:dyDescent="0.25">
      <c r="A174" t="s">
        <v>41</v>
      </c>
      <c r="C174" t="s">
        <v>46</v>
      </c>
      <c r="D174">
        <v>-2</v>
      </c>
      <c r="E174">
        <v>-2146826273</v>
      </c>
      <c r="F174" s="1">
        <v>44816</v>
      </c>
      <c r="H174">
        <f t="shared" si="4"/>
        <v>6</v>
      </c>
      <c r="I174" t="str">
        <f>VLOOKUP(H174,[1]Sheet1!$C:$E,2,TRUE)</f>
        <v>2-7</v>
      </c>
      <c r="J174" t="str">
        <f>VLOOKUP(I174,[1]Sheet1!$D:$E,2,0)</f>
        <v>2-7 Days</v>
      </c>
      <c r="K174" t="str">
        <f t="shared" si="5"/>
        <v>Consider</v>
      </c>
    </row>
    <row r="175" spans="1:11" x14ac:dyDescent="0.25">
      <c r="A175" t="s">
        <v>41</v>
      </c>
      <c r="C175" t="s">
        <v>47</v>
      </c>
      <c r="D175">
        <v>-1</v>
      </c>
      <c r="E175">
        <v>-2146826273</v>
      </c>
      <c r="F175" s="1">
        <v>44811</v>
      </c>
      <c r="H175">
        <f t="shared" si="4"/>
        <v>1</v>
      </c>
      <c r="I175">
        <f>VLOOKUP(H175,[1]Sheet1!$C:$E,2,TRUE)</f>
        <v>1</v>
      </c>
      <c r="J175" t="str">
        <f>VLOOKUP(I175,[1]Sheet1!$D:$E,2,0)</f>
        <v>Day - 1</v>
      </c>
      <c r="K175" t="str">
        <f t="shared" si="5"/>
        <v>Consider</v>
      </c>
    </row>
    <row r="176" spans="1:11" x14ac:dyDescent="0.25">
      <c r="A176" t="s">
        <v>41</v>
      </c>
      <c r="C176" t="s">
        <v>48</v>
      </c>
      <c r="D176">
        <v>-3</v>
      </c>
      <c r="E176">
        <v>-2146826273</v>
      </c>
      <c r="F176" s="1">
        <v>44811</v>
      </c>
      <c r="H176">
        <f t="shared" si="4"/>
        <v>1</v>
      </c>
      <c r="I176">
        <f>VLOOKUP(H176,[1]Sheet1!$C:$E,2,TRUE)</f>
        <v>1</v>
      </c>
      <c r="J176" t="str">
        <f>VLOOKUP(I176,[1]Sheet1!$D:$E,2,0)</f>
        <v>Day - 1</v>
      </c>
      <c r="K176" t="str">
        <f t="shared" si="5"/>
        <v>Consider</v>
      </c>
    </row>
    <row r="177" spans="1:11" x14ac:dyDescent="0.25">
      <c r="A177" t="s">
        <v>41</v>
      </c>
      <c r="C177" t="s">
        <v>49</v>
      </c>
      <c r="D177">
        <v>-0.5</v>
      </c>
      <c r="E177">
        <v>-2146826273</v>
      </c>
      <c r="F177" s="1">
        <v>44811</v>
      </c>
      <c r="H177">
        <f t="shared" si="4"/>
        <v>1</v>
      </c>
      <c r="I177">
        <f>VLOOKUP(H177,[1]Sheet1!$C:$E,2,TRUE)</f>
        <v>1</v>
      </c>
      <c r="J177" t="str">
        <f>VLOOKUP(I177,[1]Sheet1!$D:$E,2,0)</f>
        <v>Day - 1</v>
      </c>
      <c r="K177" t="str">
        <f t="shared" si="5"/>
        <v>Consider</v>
      </c>
    </row>
    <row r="178" spans="1:11" x14ac:dyDescent="0.25">
      <c r="A178" t="s">
        <v>41</v>
      </c>
      <c r="C178" t="s">
        <v>50</v>
      </c>
      <c r="D178">
        <v>-9</v>
      </c>
      <c r="E178">
        <v>-2146826273</v>
      </c>
      <c r="F178" s="1">
        <v>44811</v>
      </c>
      <c r="H178">
        <f t="shared" si="4"/>
        <v>1</v>
      </c>
      <c r="I178">
        <f>VLOOKUP(H178,[1]Sheet1!$C:$E,2,TRUE)</f>
        <v>1</v>
      </c>
      <c r="J178" t="str">
        <f>VLOOKUP(I178,[1]Sheet1!$D:$E,2,0)</f>
        <v>Day - 1</v>
      </c>
      <c r="K178" t="str">
        <f t="shared" si="5"/>
        <v>Consider</v>
      </c>
    </row>
    <row r="179" spans="1:11" x14ac:dyDescent="0.25">
      <c r="A179" t="s">
        <v>41</v>
      </c>
      <c r="C179" t="s">
        <v>51</v>
      </c>
      <c r="D179">
        <v>-3</v>
      </c>
      <c r="E179">
        <v>-2146826273</v>
      </c>
      <c r="F179" s="1">
        <v>44811</v>
      </c>
      <c r="H179">
        <f t="shared" si="4"/>
        <v>1</v>
      </c>
      <c r="I179">
        <f>VLOOKUP(H179,[1]Sheet1!$C:$E,2,TRUE)</f>
        <v>1</v>
      </c>
      <c r="J179" t="str">
        <f>VLOOKUP(I179,[1]Sheet1!$D:$E,2,0)</f>
        <v>Day - 1</v>
      </c>
      <c r="K179" t="str">
        <f t="shared" si="5"/>
        <v>Consider</v>
      </c>
    </row>
    <row r="180" spans="1:11" x14ac:dyDescent="0.25">
      <c r="A180" t="s">
        <v>41</v>
      </c>
      <c r="C180" t="s">
        <v>52</v>
      </c>
      <c r="D180">
        <v>-2.5</v>
      </c>
      <c r="E180">
        <v>-2146826273</v>
      </c>
      <c r="F180" s="1">
        <v>44811</v>
      </c>
      <c r="H180">
        <f t="shared" si="4"/>
        <v>1</v>
      </c>
      <c r="I180">
        <f>VLOOKUP(H180,[1]Sheet1!$C:$E,2,TRUE)</f>
        <v>1</v>
      </c>
      <c r="J180" t="str">
        <f>VLOOKUP(I180,[1]Sheet1!$D:$E,2,0)</f>
        <v>Day - 1</v>
      </c>
      <c r="K180" t="str">
        <f t="shared" si="5"/>
        <v>Consider</v>
      </c>
    </row>
    <row r="181" spans="1:11" x14ac:dyDescent="0.25">
      <c r="A181" t="s">
        <v>41</v>
      </c>
      <c r="C181" t="s">
        <v>53</v>
      </c>
      <c r="D181">
        <v>-0.3</v>
      </c>
      <c r="E181">
        <v>-2146826273</v>
      </c>
      <c r="F181" s="1">
        <v>44811</v>
      </c>
      <c r="H181">
        <f t="shared" si="4"/>
        <v>1</v>
      </c>
      <c r="I181">
        <f>VLOOKUP(H181,[1]Sheet1!$C:$E,2,TRUE)</f>
        <v>1</v>
      </c>
      <c r="J181" t="str">
        <f>VLOOKUP(I181,[1]Sheet1!$D:$E,2,0)</f>
        <v>Day - 1</v>
      </c>
      <c r="K181" t="str">
        <f t="shared" si="5"/>
        <v>Consider</v>
      </c>
    </row>
    <row r="182" spans="1:11" x14ac:dyDescent="0.25">
      <c r="A182" t="s">
        <v>41</v>
      </c>
      <c r="C182" t="s">
        <v>54</v>
      </c>
      <c r="D182">
        <v>-12</v>
      </c>
      <c r="E182">
        <v>-2146826273</v>
      </c>
      <c r="F182" s="1">
        <v>44811</v>
      </c>
      <c r="H182">
        <f t="shared" si="4"/>
        <v>1</v>
      </c>
      <c r="I182">
        <f>VLOOKUP(H182,[1]Sheet1!$C:$E,2,TRUE)</f>
        <v>1</v>
      </c>
      <c r="J182" t="str">
        <f>VLOOKUP(I182,[1]Sheet1!$D:$E,2,0)</f>
        <v>Day - 1</v>
      </c>
      <c r="K182" t="str">
        <f t="shared" si="5"/>
        <v>Consider</v>
      </c>
    </row>
    <row r="183" spans="1:11" x14ac:dyDescent="0.25">
      <c r="A183" t="s">
        <v>41</v>
      </c>
      <c r="C183" t="s">
        <v>55</v>
      </c>
      <c r="D183">
        <v>-0.9</v>
      </c>
      <c r="E183">
        <v>-2146826273</v>
      </c>
      <c r="F183" s="1">
        <v>44811</v>
      </c>
      <c r="H183">
        <f t="shared" si="4"/>
        <v>1</v>
      </c>
      <c r="I183">
        <f>VLOOKUP(H183,[1]Sheet1!$C:$E,2,TRUE)</f>
        <v>1</v>
      </c>
      <c r="J183" t="str">
        <f>VLOOKUP(I183,[1]Sheet1!$D:$E,2,0)</f>
        <v>Day - 1</v>
      </c>
      <c r="K183" t="str">
        <f t="shared" si="5"/>
        <v>Consider</v>
      </c>
    </row>
    <row r="184" spans="1:11" x14ac:dyDescent="0.25">
      <c r="A184" t="s">
        <v>41</v>
      </c>
      <c r="C184" t="s">
        <v>56</v>
      </c>
      <c r="D184">
        <v>-3.75</v>
      </c>
      <c r="E184">
        <v>-2146826273</v>
      </c>
      <c r="F184" s="1">
        <v>44814</v>
      </c>
      <c r="H184">
        <f t="shared" si="4"/>
        <v>4</v>
      </c>
      <c r="I184" t="str">
        <f>VLOOKUP(H184,[1]Sheet1!$C:$E,2,TRUE)</f>
        <v>2-7</v>
      </c>
      <c r="J184" t="str">
        <f>VLOOKUP(I184,[1]Sheet1!$D:$E,2,0)</f>
        <v>2-7 Days</v>
      </c>
      <c r="K184" t="str">
        <f t="shared" si="5"/>
        <v>Consider</v>
      </c>
    </row>
    <row r="185" spans="1:11" x14ac:dyDescent="0.25">
      <c r="A185" t="s">
        <v>41</v>
      </c>
      <c r="C185" t="s">
        <v>57</v>
      </c>
      <c r="D185">
        <v>-15</v>
      </c>
      <c r="E185">
        <v>-2146826273</v>
      </c>
      <c r="F185" s="1">
        <v>44811</v>
      </c>
      <c r="H185">
        <f t="shared" si="4"/>
        <v>1</v>
      </c>
      <c r="I185">
        <f>VLOOKUP(H185,[1]Sheet1!$C:$E,2,TRUE)</f>
        <v>1</v>
      </c>
      <c r="J185" t="str">
        <f>VLOOKUP(I185,[1]Sheet1!$D:$E,2,0)</f>
        <v>Day - 1</v>
      </c>
      <c r="K185" t="str">
        <f t="shared" si="5"/>
        <v>Consider</v>
      </c>
    </row>
    <row r="186" spans="1:11" x14ac:dyDescent="0.25">
      <c r="A186" t="s">
        <v>41</v>
      </c>
      <c r="D186">
        <v>-56.9</v>
      </c>
      <c r="E186">
        <v>0</v>
      </c>
      <c r="H186">
        <f t="shared" si="4"/>
        <v>-44810</v>
      </c>
      <c r="I186" t="e">
        <f>VLOOKUP(H186,[1]Sheet1!$C:$E,2,TRUE)</f>
        <v>#N/A</v>
      </c>
      <c r="J186" t="e">
        <f>VLOOKUP(I186,[1]Sheet1!$D:$E,2,0)</f>
        <v>#N/A</v>
      </c>
      <c r="K186" t="str">
        <f t="shared" si="5"/>
        <v>Ignore</v>
      </c>
    </row>
    <row r="187" spans="1:11" x14ac:dyDescent="0.25">
      <c r="A187" t="s">
        <v>41</v>
      </c>
      <c r="D187">
        <v>-2146826265</v>
      </c>
      <c r="E187">
        <v>0</v>
      </c>
      <c r="H187">
        <f t="shared" si="4"/>
        <v>-44810</v>
      </c>
      <c r="I187" t="e">
        <f>VLOOKUP(H187,[1]Sheet1!$C:$E,2,TRUE)</f>
        <v>#N/A</v>
      </c>
      <c r="J187" t="e">
        <f>VLOOKUP(I187,[1]Sheet1!$D:$E,2,0)</f>
        <v>#N/A</v>
      </c>
      <c r="K187" t="str">
        <f t="shared" si="5"/>
        <v>Ignore</v>
      </c>
    </row>
    <row r="188" spans="1:11" x14ac:dyDescent="0.25">
      <c r="A188" t="s">
        <v>41</v>
      </c>
      <c r="D188" t="s">
        <v>58</v>
      </c>
      <c r="E188">
        <v>0</v>
      </c>
      <c r="H188">
        <f t="shared" si="4"/>
        <v>-44810</v>
      </c>
      <c r="I188" t="e">
        <f>VLOOKUP(H188,[1]Sheet1!$C:$E,2,TRUE)</f>
        <v>#N/A</v>
      </c>
      <c r="J188" t="e">
        <f>VLOOKUP(I188,[1]Sheet1!$D:$E,2,0)</f>
        <v>#N/A</v>
      </c>
      <c r="K188" t="str">
        <f t="shared" si="5"/>
        <v>Ignore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69"/>
  <sheetViews>
    <sheetView topLeftCell="D1" workbookViewId="0">
      <selection activeCell="H1" sqref="H1"/>
    </sheetView>
  </sheetViews>
  <sheetFormatPr defaultRowHeight="15" x14ac:dyDescent="0.25"/>
  <cols>
    <col min="1" max="1" width="19.7109375" bestFit="1" customWidth="1"/>
    <col min="2" max="2" width="9" bestFit="1" customWidth="1"/>
    <col min="3" max="3" width="49.7109375" bestFit="1" customWidth="1"/>
    <col min="4" max="4" width="22" bestFit="1" customWidth="1"/>
    <col min="5" max="5" width="23.5703125" bestFit="1" customWidth="1"/>
    <col min="6" max="6" width="29.28515625" bestFit="1" customWidth="1"/>
    <col min="7" max="7" width="21.7109375" bestFit="1" customWidth="1"/>
    <col min="8" max="8" width="10.42578125" bestFit="1" customWidth="1"/>
    <col min="9" max="9" width="12.85546875" customWidth="1"/>
  </cols>
  <sheetData>
    <row r="1" spans="6:8" x14ac:dyDescent="0.25">
      <c r="H1" s="1"/>
    </row>
    <row r="2" spans="6:8" x14ac:dyDescent="0.25">
      <c r="F2" s="1"/>
    </row>
    <row r="3" spans="6:8" x14ac:dyDescent="0.25">
      <c r="F3" s="1"/>
    </row>
    <row r="4" spans="6:8" x14ac:dyDescent="0.25">
      <c r="F4" s="1"/>
    </row>
    <row r="5" spans="6:8" x14ac:dyDescent="0.25">
      <c r="F5" s="1"/>
    </row>
    <row r="6" spans="6:8" x14ac:dyDescent="0.25">
      <c r="F6" s="1"/>
    </row>
    <row r="7" spans="6:8" x14ac:dyDescent="0.25">
      <c r="F7" s="1"/>
    </row>
    <row r="8" spans="6:8" x14ac:dyDescent="0.25">
      <c r="F8" s="1"/>
    </row>
    <row r="9" spans="6:8" x14ac:dyDescent="0.25">
      <c r="F9" s="1"/>
    </row>
    <row r="10" spans="6:8" x14ac:dyDescent="0.25">
      <c r="F10" s="1"/>
    </row>
    <row r="11" spans="6:8" x14ac:dyDescent="0.25">
      <c r="F11" s="1"/>
    </row>
    <row r="12" spans="6:8" x14ac:dyDescent="0.25">
      <c r="F12" s="1"/>
    </row>
    <row r="13" spans="6:8" x14ac:dyDescent="0.25">
      <c r="F13" s="1"/>
    </row>
    <row r="14" spans="6:8" x14ac:dyDescent="0.25">
      <c r="F14" s="1"/>
    </row>
    <row r="15" spans="6:8" x14ac:dyDescent="0.25">
      <c r="F15" s="1"/>
    </row>
    <row r="16" spans="6:8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Borrowings - SLS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CPCAUTOBOT5</dc:creator>
  <cp:lastModifiedBy>CPCAUTOBOT5</cp:lastModifiedBy>
  <dcterms:created xsi:type="dcterms:W3CDTF">2022-09-16T07:18:22Z</dcterms:created>
  <dcterms:modified xsi:type="dcterms:W3CDTF">2022-09-19T13:06:33Z</dcterms:modified>
</cp:coreProperties>
</file>