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drawings/drawing5.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80ff9e96dbc4db29/Desktop/DATA STORYTELLING/COFFEE/"/>
    </mc:Choice>
  </mc:AlternateContent>
  <xr:revisionPtr revIDLastSave="950" documentId="11_F25DC773A252ABDACC1048C0A9DB638A5BDE58F1" xr6:coauthVersionLast="47" xr6:coauthVersionMax="47" xr10:uidLastSave="{F6C81403-B86A-48FA-B4EE-547EFC002800}"/>
  <bookViews>
    <workbookView xWindow="-110" yWindow="-110" windowWidth="19420" windowHeight="11500" tabRatio="838" activeTab="6" xr2:uid="{00000000-000D-0000-FFFF-FFFF00000000}"/>
  </bookViews>
  <sheets>
    <sheet name="pivot_rating" sheetId="7" r:id="rId1"/>
    <sheet name="pvt_sales_channel" sheetId="5" r:id="rId2"/>
    <sheet name="pvt_customer_type" sheetId="4" r:id="rId3"/>
    <sheet name="pivot_maps" sheetId="6" r:id="rId4"/>
    <sheet name="sales_data" sheetId="2" r:id="rId5"/>
    <sheet name="pivot_busy_hours" sheetId="3" r:id="rId6"/>
    <sheet name="Dashboard" sheetId="8" r:id="rId7"/>
  </sheets>
  <definedNames>
    <definedName name="_xlchart.v5.0" hidden="1">pivot_maps!$D$3</definedName>
    <definedName name="_xlchart.v5.1" hidden="1">pivot_maps!$D$4:$D$8</definedName>
    <definedName name="_xlchart.v5.2" hidden="1">pivot_maps!$E$3</definedName>
    <definedName name="_xlchart.v5.3" hidden="1">pivot_maps!$E$4:$E$8</definedName>
    <definedName name="_xlchart.v5.4" hidden="1">pivot_maps!$D$3</definedName>
    <definedName name="_xlchart.v5.5" hidden="1">pivot_maps!$D$4:$D$8</definedName>
    <definedName name="_xlchart.v5.6" hidden="1">pivot_maps!$E$3</definedName>
    <definedName name="_xlchart.v5.7" hidden="1">pivot_maps!$E$4:$E$8</definedName>
    <definedName name="ExternalData_1" localSheetId="4" hidden="1">sales_data!$A$1:$N$1001</definedName>
    <definedName name="Slicer_Customer_Type">#N/A</definedName>
    <definedName name="Slicer_Promotion_Applie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7" l="1"/>
  <c r="E4" i="7"/>
  <c r="D5" i="7"/>
  <c r="E5" i="7" s="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043A9C-C144-44D3-BC88-B04B622BD0DC}" keepAlive="1" name="Query - Coffee_Sales_Dataset" description="Connection to the 'Coffee_Sales_Dataset' query in the workbook." type="5" refreshedVersion="8" background="1" saveData="1">
    <dbPr connection="Provider=Microsoft.Mashup.OleDb.1;Data Source=$Workbook$;Location=Coffee_Sales_Dataset;Extended Properties=&quot;&quot;" command="SELECT * FROM [Coffee_Sales_Dataset]"/>
  </connection>
</connections>
</file>

<file path=xl/sharedStrings.xml><?xml version="1.0" encoding="utf-8"?>
<sst xmlns="http://schemas.openxmlformats.org/spreadsheetml/2006/main" count="8071" uniqueCount="78">
  <si>
    <t>Date</t>
  </si>
  <si>
    <t>State</t>
  </si>
  <si>
    <t>Coffee Type</t>
  </si>
  <si>
    <t>Sales Channel</t>
  </si>
  <si>
    <t>Price per Unit (USD)</t>
  </si>
  <si>
    <t>Payment Method</t>
  </si>
  <si>
    <t>Promotion Applied</t>
  </si>
  <si>
    <t>Barista Name</t>
  </si>
  <si>
    <t>Customer Type</t>
  </si>
  <si>
    <t>Wait Time (Minutes)</t>
  </si>
  <si>
    <t>Special Request</t>
  </si>
  <si>
    <t>Order Rating</t>
  </si>
  <si>
    <t>New York</t>
  </si>
  <si>
    <t>Iced Latte</t>
  </si>
  <si>
    <t>In-Store</t>
  </si>
  <si>
    <t>Cash</t>
  </si>
  <si>
    <t>No</t>
  </si>
  <si>
    <t>Maria</t>
  </si>
  <si>
    <t>Tourist</t>
  </si>
  <si>
    <t>Oat Milk</t>
  </si>
  <si>
    <t>Texas</t>
  </si>
  <si>
    <t>Caramel Macchiato</t>
  </si>
  <si>
    <t>Online</t>
  </si>
  <si>
    <t>Yes</t>
  </si>
  <si>
    <t>Chris</t>
  </si>
  <si>
    <t>Decaf</t>
  </si>
  <si>
    <t>California</t>
  </si>
  <si>
    <t>Mocha</t>
  </si>
  <si>
    <t>Mobile Pay</t>
  </si>
  <si>
    <t>Alex</t>
  </si>
  <si>
    <t>Credit Card</t>
  </si>
  <si>
    <t>Taylor</t>
  </si>
  <si>
    <t>New</t>
  </si>
  <si>
    <t>Whipped Cream</t>
  </si>
  <si>
    <t>Flat White</t>
  </si>
  <si>
    <t>Mobile App</t>
  </si>
  <si>
    <t>Extra Shot</t>
  </si>
  <si>
    <t>Double Espresso</t>
  </si>
  <si>
    <t>Cappuccino</t>
  </si>
  <si>
    <t>Almond Milk</t>
  </si>
  <si>
    <t>Regular</t>
  </si>
  <si>
    <t>Illinois</t>
  </si>
  <si>
    <t>Jamie</t>
  </si>
  <si>
    <t>Florida</t>
  </si>
  <si>
    <t>Americano</t>
  </si>
  <si>
    <t>Jordan</t>
  </si>
  <si>
    <t>Espresso</t>
  </si>
  <si>
    <t>No Sugar</t>
  </si>
  <si>
    <t>Workday</t>
  </si>
  <si>
    <t>Hour</t>
  </si>
  <si>
    <t>Sun</t>
  </si>
  <si>
    <t>Mon</t>
  </si>
  <si>
    <t>Tue</t>
  </si>
  <si>
    <t>Wed</t>
  </si>
  <si>
    <t>Thu</t>
  </si>
  <si>
    <t>Fri</t>
  </si>
  <si>
    <t>Sat</t>
  </si>
  <si>
    <t xml:space="preserve"> </t>
  </si>
  <si>
    <t>Row Labels</t>
  </si>
  <si>
    <t>Grand Total</t>
  </si>
  <si>
    <t>Sales (USD)</t>
  </si>
  <si>
    <t>Count of Price per Unit (USD)</t>
  </si>
  <si>
    <t>Average of Order Rating</t>
  </si>
  <si>
    <t>Rating</t>
  </si>
  <si>
    <t>%</t>
  </si>
  <si>
    <t>Helper</t>
  </si>
  <si>
    <t>Unsatisfied</t>
  </si>
  <si>
    <t>Satisfied</t>
  </si>
  <si>
    <t>COFFEE DASHBOARD - SALES ANALYSIS OF COFFEE</t>
  </si>
  <si>
    <t>Who is sipping the most?</t>
  </si>
  <si>
    <r>
      <t xml:space="preserve">Weekly Heatmap of </t>
    </r>
    <r>
      <rPr>
        <b/>
        <sz val="9"/>
        <color rgb="FF9E2EDF"/>
        <rFont val="Calibri"/>
        <family val="2"/>
        <scheme val="minor"/>
      </rPr>
      <t>Hourly</t>
    </r>
    <r>
      <rPr>
        <sz val="9"/>
        <color rgb="FF9E2EDF"/>
        <rFont val="Calibri"/>
        <family val="2"/>
        <scheme val="minor"/>
      </rPr>
      <t xml:space="preserve"> Patterns: A Glimpse into Time and Days</t>
    </r>
  </si>
  <si>
    <r>
      <t xml:space="preserve">Brewed Preferences: Coffee </t>
    </r>
    <r>
      <rPr>
        <b/>
        <sz val="9"/>
        <color rgb="FF9E2EDF"/>
        <rFont val="Calibri"/>
        <family val="2"/>
        <scheme val="minor"/>
      </rPr>
      <t>Sales</t>
    </r>
    <r>
      <rPr>
        <sz val="9"/>
        <color rgb="FF9E2EDF"/>
        <rFont val="Calibri"/>
        <family val="2"/>
        <scheme val="minor"/>
      </rPr>
      <t xml:space="preserve"> by Customer Type</t>
    </r>
  </si>
  <si>
    <r>
      <t xml:space="preserve">The Perfect Blend: </t>
    </r>
    <r>
      <rPr>
        <b/>
        <sz val="8"/>
        <color rgb="FF9E2EDF"/>
        <rFont val="Calibri"/>
        <family val="2"/>
        <scheme val="minor"/>
      </rPr>
      <t>Payment</t>
    </r>
    <r>
      <rPr>
        <sz val="8"/>
        <color rgb="FF9E2EDF"/>
        <rFont val="Calibri"/>
        <family val="2"/>
        <scheme val="minor"/>
      </rPr>
      <t xml:space="preserve"> Trends for Coffee Purchases</t>
    </r>
  </si>
  <si>
    <r>
      <t xml:space="preserve">Brewing Excellence: Customer </t>
    </r>
    <r>
      <rPr>
        <b/>
        <sz val="8"/>
        <color rgb="FF9E2EDF"/>
        <rFont val="Calibri"/>
        <family val="2"/>
        <scheme val="minor"/>
      </rPr>
      <t>Ratings</t>
    </r>
    <r>
      <rPr>
        <sz val="8"/>
        <color rgb="FF9E2EDF"/>
        <rFont val="Calibri"/>
        <family val="2"/>
        <scheme val="minor"/>
      </rPr>
      <t xml:space="preserve"> for Coffee</t>
    </r>
  </si>
  <si>
    <r>
      <t xml:space="preserve">Caffeine </t>
    </r>
    <r>
      <rPr>
        <b/>
        <sz val="9"/>
        <color rgb="FF9E2EDF"/>
        <rFont val="Calibri"/>
        <family val="2"/>
        <scheme val="minor"/>
      </rPr>
      <t>Cost</t>
    </r>
    <r>
      <rPr>
        <sz val="9"/>
        <color rgb="FF9E2EDF"/>
        <rFont val="Calibri"/>
        <family val="2"/>
        <scheme val="minor"/>
      </rPr>
      <t xml:space="preserve"> Across the </t>
    </r>
    <r>
      <rPr>
        <b/>
        <sz val="9"/>
        <color rgb="FF9E2EDF"/>
        <rFont val="Calibri"/>
        <family val="2"/>
        <scheme val="minor"/>
      </rPr>
      <t>States</t>
    </r>
  </si>
  <si>
    <t>Average of Price per Unit (USD)</t>
  </si>
  <si>
    <t>Average Price $</t>
  </si>
  <si>
    <t>Count of 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</si>
</sst>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
  </numFmts>
  <fonts count="12" x14ac:knownFonts="1">
    <font>
      <sz val="11"/>
      <color theme="1"/>
      <name val="Calibri"/>
      <family val="2"/>
      <scheme val="minor"/>
    </font>
    <font>
      <b/>
      <sz val="11"/>
      <color rgb="FF9E2EDF"/>
      <name val="Calibri"/>
      <family val="2"/>
      <scheme val="minor"/>
    </font>
    <font>
      <sz val="11"/>
      <color rgb="FF1369D2"/>
      <name val="Calibri"/>
      <family val="2"/>
      <scheme val="minor"/>
    </font>
    <font>
      <sz val="11"/>
      <color theme="0"/>
      <name val="Calibri"/>
      <family val="2"/>
      <scheme val="minor"/>
    </font>
    <font>
      <sz val="9"/>
      <color rgb="FF9E2EDF"/>
      <name val="Calibri"/>
      <family val="2"/>
      <scheme val="minor"/>
    </font>
    <font>
      <b/>
      <sz val="9"/>
      <color rgb="FF9E2EDF"/>
      <name val="Calibri"/>
      <family val="2"/>
      <scheme val="minor"/>
    </font>
    <font>
      <sz val="8"/>
      <color rgb="FF9E2EDF"/>
      <name val="Calibri"/>
      <family val="2"/>
      <scheme val="minor"/>
    </font>
    <font>
      <b/>
      <sz val="8"/>
      <color rgb="FF9E2EDF"/>
      <name val="Calibri"/>
      <family val="2"/>
      <scheme val="minor"/>
    </font>
    <font>
      <b/>
      <sz val="11"/>
      <color theme="0"/>
      <name val="Aharoni"/>
      <charset val="177"/>
    </font>
    <font>
      <sz val="11"/>
      <color theme="0"/>
      <name val="Aharoni"/>
      <charset val="177"/>
    </font>
    <font>
      <b/>
      <sz val="8"/>
      <color rgb="FF1369D2"/>
      <name val="Calibri"/>
      <family val="2"/>
      <scheme val="minor"/>
    </font>
    <font>
      <sz val="8"/>
      <color rgb="FF1369D2"/>
      <name val="Calibri"/>
      <family val="2"/>
      <scheme val="minor"/>
    </font>
  </fonts>
  <fills count="4">
    <fill>
      <patternFill patternType="none"/>
    </fill>
    <fill>
      <patternFill patternType="gray125"/>
    </fill>
    <fill>
      <patternFill patternType="solid">
        <fgColor theme="0"/>
        <bgColor indexed="64"/>
      </patternFill>
    </fill>
    <fill>
      <patternFill patternType="solid">
        <fgColor rgb="FF1369D2"/>
        <bgColor indexed="64"/>
      </patternFill>
    </fill>
  </fills>
  <borders count="1">
    <border>
      <left/>
      <right/>
      <top/>
      <bottom/>
      <diagonal/>
    </border>
  </borders>
  <cellStyleXfs count="1">
    <xf numFmtId="0" fontId="0" fillId="0" borderId="0"/>
  </cellStyleXfs>
  <cellXfs count="29">
    <xf numFmtId="0" fontId="0" fillId="0" borderId="0" xfId="0"/>
    <xf numFmtId="22"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0" xfId="0" applyAlignment="1">
      <alignment horizontal="center"/>
    </xf>
    <xf numFmtId="2" fontId="0" fillId="0" borderId="0" xfId="0" applyNumberFormat="1" applyAlignment="1">
      <alignment horizontal="center"/>
    </xf>
    <xf numFmtId="0" fontId="2" fillId="0" borderId="0" xfId="0" applyFont="1"/>
    <xf numFmtId="0" fontId="1" fillId="0" borderId="0" xfId="0" applyFont="1" applyAlignment="1">
      <alignment horizontal="right"/>
    </xf>
    <xf numFmtId="164" fontId="0" fillId="0" borderId="0" xfId="0" applyNumberFormat="1"/>
    <xf numFmtId="0" fontId="8" fillId="3" borderId="0" xfId="0" applyFont="1" applyFill="1" applyAlignment="1">
      <alignment horizontal="center" vertical="center"/>
    </xf>
    <xf numFmtId="0" fontId="9" fillId="3" borderId="0" xfId="0" applyFont="1" applyFill="1" applyAlignment="1">
      <alignment horizontal="center" vertical="center"/>
    </xf>
    <xf numFmtId="0" fontId="6" fillId="2" borderId="0" xfId="0" applyFont="1" applyFill="1" applyAlignment="1">
      <alignment horizontal="center"/>
    </xf>
    <xf numFmtId="0" fontId="4" fillId="2" borderId="0" xfId="0" applyFont="1" applyFill="1" applyAlignment="1">
      <alignment horizontal="center"/>
    </xf>
    <xf numFmtId="0" fontId="3"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4" fillId="0" borderId="0" xfId="0" applyFont="1" applyAlignment="1">
      <alignment horizontal="center"/>
    </xf>
    <xf numFmtId="0" fontId="0" fillId="0" borderId="0" xfId="0" applyFill="1"/>
    <xf numFmtId="0" fontId="11" fillId="2" borderId="0" xfId="0" applyFont="1" applyFill="1" applyAlignment="1">
      <alignment horizontal="center"/>
    </xf>
    <xf numFmtId="0" fontId="0" fillId="0" borderId="0" xfId="0" applyBorder="1"/>
    <xf numFmtId="0" fontId="10" fillId="2" borderId="0" xfId="0" applyFont="1" applyFill="1" applyBorder="1" applyAlignment="1">
      <alignment horizontal="center"/>
    </xf>
    <xf numFmtId="0" fontId="0" fillId="0" borderId="0" xfId="0" applyNumberFormat="1"/>
    <xf numFmtId="0" fontId="2" fillId="0" borderId="0" xfId="0" applyFont="1" applyFill="1"/>
    <xf numFmtId="0" fontId="1" fillId="0" borderId="0" xfId="0" applyFont="1" applyFill="1" applyAlignment="1">
      <alignment horizontal="right"/>
    </xf>
    <xf numFmtId="164" fontId="0" fillId="0" borderId="0" xfId="0" applyNumberFormat="1" applyFill="1"/>
    <xf numFmtId="0" fontId="1" fillId="0" borderId="0" xfId="0" applyNumberFormat="1" applyFont="1" applyAlignment="1">
      <alignment horizontal="center"/>
    </xf>
    <xf numFmtId="0" fontId="1" fillId="0" borderId="0" xfId="0" applyNumberFormat="1" applyFont="1" applyBorder="1" applyAlignment="1">
      <alignment horizontal="center"/>
    </xf>
  </cellXfs>
  <cellStyles count="1">
    <cellStyle name="Normal" xfId="0" builtinId="0"/>
  </cellStyles>
  <dxfs count="814">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border>
        <right/>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border>
        <right/>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border>
        <right/>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border>
        <right/>
      </border>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border>
        <bottom/>
      </border>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border>
        <right/>
      </border>
    </dxf>
    <dxf>
      <border>
        <right/>
      </border>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border>
        <top/>
      </border>
    </dxf>
    <dxf>
      <border>
        <top/>
      </border>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border>
        <top/>
      </border>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border>
        <bottom/>
      </border>
    </dxf>
    <dxf>
      <border>
        <bottom/>
      </border>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numFmt numFmtId="165" formatCode="#,##0.0"/>
    </dxf>
    <dxf>
      <numFmt numFmtId="165" formatCode="#,##0.0"/>
    </dxf>
    <dxf>
      <font>
        <sz val="8"/>
      </font>
    </dxf>
    <dxf>
      <font>
        <sz val="8"/>
      </font>
    </dxf>
    <dxf>
      <border>
        <left/>
      </border>
    </dxf>
    <dxf>
      <border>
        <left/>
      </border>
    </dxf>
    <dxf>
      <border>
        <left/>
      </border>
    </dxf>
    <dxf>
      <alignment horizontal="center"/>
    </dxf>
    <dxf>
      <font>
        <sz val="8"/>
      </font>
    </dxf>
    <dxf>
      <font>
        <sz val="8"/>
      </font>
    </dxf>
    <dxf>
      <font>
        <sz val="9"/>
      </font>
    </dxf>
    <dxf>
      <font>
        <sz val="9"/>
      </font>
    </dxf>
    <dxf>
      <font>
        <sz val="10"/>
      </font>
    </dxf>
    <dxf>
      <font>
        <sz val="10"/>
      </font>
    </dxf>
    <dxf>
      <alignment horizontal="center"/>
    </dxf>
    <dxf>
      <alignment horizontal="center"/>
    </dxf>
    <dxf>
      <font>
        <color rgb="FF1369D2"/>
      </font>
    </dxf>
    <dxf>
      <font>
        <color rgb="FF1369D2"/>
      </font>
    </dxf>
    <dxf>
      <fill>
        <patternFill patternType="solid">
          <bgColor theme="0"/>
        </patternFill>
      </fill>
    </dxf>
    <dxf>
      <fill>
        <patternFill patternType="solid">
          <bgColor theme="0"/>
        </patternFill>
      </fill>
    </dxf>
    <dxf>
      <fill>
        <patternFill>
          <bgColor auto="1"/>
        </patternFill>
      </fill>
    </dxf>
    <dxf>
      <fill>
        <patternFill>
          <bgColor auto="1"/>
        </patternFill>
      </fill>
    </dxf>
    <dxf>
      <font>
        <color rgb="FF9E2EDF"/>
      </font>
    </dxf>
    <dxf>
      <font>
        <b/>
      </font>
    </dxf>
    <dxf>
      <font>
        <b/>
      </font>
    </dxf>
    <dxf>
      <font>
        <color rgb="FF9E2EDF"/>
      </font>
    </dxf>
    <dxf>
      <font>
        <sz val="7"/>
      </font>
    </dxf>
    <dxf>
      <font>
        <sz val="7"/>
      </font>
    </dxf>
    <dxf>
      <font>
        <sz val="6"/>
      </font>
    </dxf>
    <dxf>
      <font>
        <sz val="6"/>
      </font>
    </dxf>
    <dxf>
      <font>
        <sz val="86"/>
      </font>
    </dxf>
    <dxf>
      <font>
        <sz val="86"/>
      </font>
    </dxf>
    <dxf>
      <font>
        <sz val="8"/>
      </font>
    </dxf>
    <dxf>
      <font>
        <sz val="8"/>
      </font>
    </dxf>
    <dxf>
      <font>
        <sz val="9"/>
      </font>
    </dxf>
    <dxf>
      <font>
        <sz val="9"/>
      </font>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ont>
    </dxf>
    <dxf>
      <font>
        <sz val="8"/>
      </font>
    </dxf>
    <dxf>
      <alignment horizontal="center"/>
    </dxf>
    <dxf>
      <font>
        <color rgb="FF1369D2"/>
      </font>
    </dxf>
    <dxf>
      <font>
        <b/>
      </font>
    </dxf>
    <dxf>
      <fill>
        <patternFill patternType="solid">
          <bgColor theme="0"/>
        </patternFill>
      </fill>
    </dxf>
    <dxf>
      <font>
        <color theme="0"/>
      </font>
    </dxf>
    <dxf>
      <fill>
        <patternFill patternType="none">
          <bgColor auto="1"/>
        </patternFill>
      </fill>
    </dxf>
    <dxf>
      <font>
        <color rgb="FF1369D2"/>
      </font>
    </dxf>
    <dxf>
      <font>
        <b/>
      </font>
    </dxf>
    <dxf>
      <font>
        <color rgb="FF9E2EDF"/>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165" formatCode="#,##0.0"/>
    </dxf>
  </dxfs>
  <tableStyles count="0" defaultTableStyle="TableStyleMedium2" defaultPivotStyle="PivotStyleLight16"/>
  <colors>
    <mruColors>
      <color rgb="FF9E2EDF"/>
      <color rgb="FF1369D2"/>
      <color rgb="FFE7C9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222222222222221"/>
          <c:y val="5.0925925925925923E-2"/>
          <c:w val="0.53888888888888886"/>
          <c:h val="0.89814814814814814"/>
        </c:manualLayout>
      </c:layout>
      <c:doughnutChart>
        <c:varyColors val="1"/>
        <c:ser>
          <c:idx val="0"/>
          <c:order val="0"/>
          <c:dPt>
            <c:idx val="0"/>
            <c:bubble3D val="0"/>
            <c:spPr>
              <a:solidFill>
                <a:srgbClr val="9E2EDF"/>
              </a:solidFill>
              <a:ln w="19050">
                <a:solidFill>
                  <a:schemeClr val="lt1"/>
                </a:solidFill>
              </a:ln>
              <a:effectLst/>
            </c:spPr>
            <c:extLst>
              <c:ext xmlns:c16="http://schemas.microsoft.com/office/drawing/2014/chart" uri="{C3380CC4-5D6E-409C-BE32-E72D297353CC}">
                <c16:uniqueId val="{00000002-2F67-4985-898F-649E1F08690C}"/>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2F67-4985-898F-649E1F08690C}"/>
              </c:ext>
            </c:extLst>
          </c:dPt>
          <c:dPt>
            <c:idx val="2"/>
            <c:bubble3D val="0"/>
            <c:spPr>
              <a:noFill/>
              <a:ln w="19050">
                <a:solidFill>
                  <a:schemeClr val="lt1"/>
                </a:solidFill>
              </a:ln>
              <a:effectLst/>
            </c:spPr>
            <c:extLst>
              <c:ext xmlns:c16="http://schemas.microsoft.com/office/drawing/2014/chart" uri="{C3380CC4-5D6E-409C-BE32-E72D297353CC}">
                <c16:uniqueId val="{00000001-2F67-4985-898F-649E1F08690C}"/>
              </c:ext>
            </c:extLst>
          </c:dPt>
          <c:val>
            <c:numRef>
              <c:f>pivot_rating!$E$4:$E$6</c:f>
              <c:numCache>
                <c:formatCode>General</c:formatCode>
                <c:ptCount val="3"/>
                <c:pt idx="0">
                  <c:v>61.46</c:v>
                </c:pt>
                <c:pt idx="1">
                  <c:v>38.54</c:v>
                </c:pt>
                <c:pt idx="2">
                  <c:v>100</c:v>
                </c:pt>
              </c:numCache>
            </c:numRef>
          </c:val>
          <c:extLst>
            <c:ext xmlns:c16="http://schemas.microsoft.com/office/drawing/2014/chart" uri="{C3380CC4-5D6E-409C-BE32-E72D297353CC}">
              <c16:uniqueId val="{00000000-2F67-4985-898F-649E1F08690C}"/>
            </c:ext>
          </c:extLst>
        </c:ser>
        <c:dLbls>
          <c:showLegendKey val="0"/>
          <c:showVal val="0"/>
          <c:showCatName val="0"/>
          <c:showSerName val="0"/>
          <c:showPercent val="0"/>
          <c:showBubbleSize val="0"/>
          <c:showLeaderLines val="1"/>
        </c:dLbls>
        <c:firstSliceAng val="27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[coffee_dashboard_Janani_Karthikeyan.xlsx]pvt_sales_channel!PivotTable1</c:name>
    <c:fmtId val="7"/>
  </c:pivotSource>
  <c:chart>
    <c:autoTitleDeleted val="1"/>
    <c:pivotFmts>
      <c:pivotFmt>
        <c:idx val="0"/>
        <c:spPr>
          <a:solidFill>
            <a:srgbClr val="9E2EDF">
              <a:alpha val="26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2E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2EDF">
              <a:alpha val="18000"/>
            </a:srgbClr>
          </a:solidFill>
          <a:ln w="19050">
            <a:solidFill>
              <a:schemeClr val="lt1"/>
            </a:solidFill>
          </a:ln>
          <a:effectLst/>
        </c:spPr>
      </c:pivotFmt>
      <c:pivotFmt>
        <c:idx val="3"/>
        <c:spPr>
          <a:solidFill>
            <a:srgbClr val="9E2EDF">
              <a:alpha val="43000"/>
            </a:srgbClr>
          </a:solidFill>
          <a:ln w="19050">
            <a:solidFill>
              <a:schemeClr val="lt1"/>
            </a:solidFill>
          </a:ln>
          <a:effectLst/>
        </c:spPr>
      </c:pivotFmt>
    </c:pivotFmts>
    <c:plotArea>
      <c:layout/>
      <c:doughnutChart>
        <c:varyColors val="1"/>
        <c:ser>
          <c:idx val="0"/>
          <c:order val="0"/>
          <c:tx>
            <c:strRef>
              <c:f>pvt_sales_channel!$B$3</c:f>
              <c:strCache>
                <c:ptCount val="1"/>
                <c:pt idx="0">
                  <c:v>Total</c:v>
                </c:pt>
              </c:strCache>
            </c:strRef>
          </c:tx>
          <c:spPr>
            <a:solidFill>
              <a:srgbClr val="9E2EDF">
                <a:alpha val="26000"/>
              </a:srgbClr>
            </a:solidFill>
          </c:spPr>
          <c:dPt>
            <c:idx val="0"/>
            <c:bubble3D val="0"/>
            <c:spPr>
              <a:solidFill>
                <a:srgbClr val="9E2EDF"/>
              </a:solidFill>
              <a:ln w="19050">
                <a:solidFill>
                  <a:schemeClr val="lt1"/>
                </a:solidFill>
              </a:ln>
              <a:effectLst/>
            </c:spPr>
            <c:extLst>
              <c:ext xmlns:c16="http://schemas.microsoft.com/office/drawing/2014/chart" uri="{C3380CC4-5D6E-409C-BE32-E72D297353CC}">
                <c16:uniqueId val="{00000002-922D-4EE8-A5E0-ADD4662A3840}"/>
              </c:ext>
            </c:extLst>
          </c:dPt>
          <c:dPt>
            <c:idx val="1"/>
            <c:bubble3D val="0"/>
            <c:spPr>
              <a:solidFill>
                <a:srgbClr val="9E2EDF">
                  <a:alpha val="43000"/>
                </a:srgbClr>
              </a:solidFill>
              <a:ln w="19050">
                <a:solidFill>
                  <a:schemeClr val="lt1"/>
                </a:solidFill>
              </a:ln>
              <a:effectLst/>
            </c:spPr>
            <c:extLst>
              <c:ext xmlns:c16="http://schemas.microsoft.com/office/drawing/2014/chart" uri="{C3380CC4-5D6E-409C-BE32-E72D297353CC}">
                <c16:uniqueId val="{00000004-922D-4EE8-A5E0-ADD4662A3840}"/>
              </c:ext>
            </c:extLst>
          </c:dPt>
          <c:dPt>
            <c:idx val="2"/>
            <c:bubble3D val="0"/>
            <c:spPr>
              <a:solidFill>
                <a:srgbClr val="9E2EDF">
                  <a:alpha val="18000"/>
                </a:srgbClr>
              </a:solidFill>
              <a:ln w="19050">
                <a:solidFill>
                  <a:schemeClr val="lt1"/>
                </a:solidFill>
              </a:ln>
              <a:effectLst/>
            </c:spPr>
            <c:extLst>
              <c:ext xmlns:c16="http://schemas.microsoft.com/office/drawing/2014/chart" uri="{C3380CC4-5D6E-409C-BE32-E72D297353CC}">
                <c16:uniqueId val="{00000003-922D-4EE8-A5E0-ADD4662A384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922D-4EE8-A5E0-ADD4662A38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pvt_sales_channel!$A$4:$A$7</c:f>
              <c:strCache>
                <c:ptCount val="3"/>
                <c:pt idx="0">
                  <c:v>In-Store</c:v>
                </c:pt>
                <c:pt idx="1">
                  <c:v>Mobile App</c:v>
                </c:pt>
                <c:pt idx="2">
                  <c:v>Online</c:v>
                </c:pt>
              </c:strCache>
            </c:strRef>
          </c:cat>
          <c:val>
            <c:numRef>
              <c:f>pvt_sales_channel!$B$4:$B$7</c:f>
              <c:numCache>
                <c:formatCode>0.00%</c:formatCode>
                <c:ptCount val="3"/>
                <c:pt idx="0">
                  <c:v>0.35799999999999998</c:v>
                </c:pt>
                <c:pt idx="1">
                  <c:v>0.317</c:v>
                </c:pt>
                <c:pt idx="2">
                  <c:v>0.32500000000000001</c:v>
                </c:pt>
              </c:numCache>
            </c:numRef>
          </c:val>
          <c:extLst>
            <c:ext xmlns:c16="http://schemas.microsoft.com/office/drawing/2014/chart" uri="{C3380CC4-5D6E-409C-BE32-E72D297353CC}">
              <c16:uniqueId val="{00000000-922D-4EE8-A5E0-ADD4662A3840}"/>
            </c:ext>
          </c:extLst>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[coffee_dashboard_Janani_Karthikeyan.xlsx]pvt_customer_type!PivotTable1</c:name>
    <c:fmtId val="3"/>
  </c:pivotSource>
  <c:chart>
    <c:autoTitleDeleted val="1"/>
    <c:pivotFmts>
      <c:pivotFmt>
        <c:idx val="0"/>
        <c:spPr>
          <a:gradFill>
            <a:gsLst>
              <a:gs pos="0">
                <a:srgbClr val="9E2EDF"/>
              </a:gs>
              <a:gs pos="80000">
                <a:schemeClr val="tx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9E2EDF"/>
              </a:gs>
              <a:gs pos="80000">
                <a:schemeClr val="tx1"/>
              </a:gs>
            </a:gsLst>
            <a:lin ang="10800000" scaled="0"/>
          </a:gradFill>
          <a:ln>
            <a:noFill/>
          </a:ln>
          <a:effectLst/>
        </c:spPr>
      </c:pivotFmt>
    </c:pivotFmts>
    <c:plotArea>
      <c:layout/>
      <c:barChart>
        <c:barDir val="bar"/>
        <c:grouping val="clustered"/>
        <c:varyColors val="0"/>
        <c:ser>
          <c:idx val="0"/>
          <c:order val="0"/>
          <c:tx>
            <c:strRef>
              <c:f>pvt_customer_type!$B$3</c:f>
              <c:strCache>
                <c:ptCount val="1"/>
                <c:pt idx="0">
                  <c:v>Total</c:v>
                </c:pt>
              </c:strCache>
            </c:strRef>
          </c:tx>
          <c:spPr>
            <a:gradFill>
              <a:gsLst>
                <a:gs pos="0">
                  <a:srgbClr val="9E2EDF"/>
                </a:gs>
                <a:gs pos="80000">
                  <a:schemeClr val="tx1"/>
                </a:gs>
              </a:gsLst>
              <a:lin ang="10800000" scaled="0"/>
            </a:gradFill>
            <a:ln>
              <a:noFill/>
            </a:ln>
            <a:effectLst/>
          </c:spPr>
          <c:invertIfNegative val="0"/>
          <c:dPt>
            <c:idx val="2"/>
            <c:invertIfNegative val="0"/>
            <c:bubble3D val="0"/>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extLst>
              <c:ext xmlns:c16="http://schemas.microsoft.com/office/drawing/2014/chart" uri="{C3380CC4-5D6E-409C-BE32-E72D297353CC}">
                <c16:uniqueId val="{00000002-5C31-47D8-B810-CF5E9A2306CC}"/>
              </c:ext>
            </c:extLst>
          </c:dPt>
          <c:dLbls>
            <c:dLbl>
              <c:idx val="2"/>
              <c:delete val="1"/>
              <c:extLst>
                <c:ext xmlns:c15="http://schemas.microsoft.com/office/drawing/2012/chart" uri="{CE6537A1-D6FC-4f65-9D91-7224C49458BB}"/>
                <c:ext xmlns:c16="http://schemas.microsoft.com/office/drawing/2014/chart" uri="{C3380CC4-5D6E-409C-BE32-E72D297353CC}">
                  <c16:uniqueId val="{00000002-5C31-47D8-B810-CF5E9A2306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pvt_customer_type!$A$4:$A$7</c:f>
              <c:strCache>
                <c:ptCount val="3"/>
                <c:pt idx="0">
                  <c:v>New</c:v>
                </c:pt>
                <c:pt idx="1">
                  <c:v>Regular</c:v>
                </c:pt>
                <c:pt idx="2">
                  <c:v>Tourist</c:v>
                </c:pt>
              </c:strCache>
            </c:strRef>
          </c:cat>
          <c:val>
            <c:numRef>
              <c:f>pvt_customer_type!$B$4:$B$7</c:f>
              <c:numCache>
                <c:formatCode>#,##0.0</c:formatCode>
                <c:ptCount val="3"/>
                <c:pt idx="0">
                  <c:v>1614.6199999999994</c:v>
                </c:pt>
                <c:pt idx="1">
                  <c:v>1559.0100000000009</c:v>
                </c:pt>
                <c:pt idx="2">
                  <c:v>1807.9199999999994</c:v>
                </c:pt>
              </c:numCache>
            </c:numRef>
          </c:val>
          <c:extLst>
            <c:ext xmlns:c16="http://schemas.microsoft.com/office/drawing/2014/chart" uri="{C3380CC4-5D6E-409C-BE32-E72D297353CC}">
              <c16:uniqueId val="{00000000-5C31-47D8-B810-CF5E9A2306CC}"/>
            </c:ext>
          </c:extLst>
        </c:ser>
        <c:dLbls>
          <c:dLblPos val="outEnd"/>
          <c:showLegendKey val="0"/>
          <c:showVal val="1"/>
          <c:showCatName val="0"/>
          <c:showSerName val="0"/>
          <c:showPercent val="0"/>
          <c:showBubbleSize val="0"/>
        </c:dLbls>
        <c:gapWidth val="100"/>
        <c:axId val="1510220527"/>
        <c:axId val="1510224367"/>
      </c:barChart>
      <c:catAx>
        <c:axId val="15102205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gradFill>
                  <a:gsLst>
                    <a:gs pos="81000">
                      <a:srgbClr val="9E2EDF"/>
                    </a:gs>
                    <a:gs pos="17000">
                      <a:schemeClr val="tx1"/>
                    </a:gs>
                  </a:gsLst>
                  <a:lin ang="10800000" scaled="0"/>
                </a:gradFill>
                <a:latin typeface="+mn-lt"/>
                <a:ea typeface="+mn-ea"/>
                <a:cs typeface="+mn-cs"/>
              </a:defRPr>
            </a:pPr>
            <a:endParaRPr lang="en-US"/>
          </a:p>
        </c:txPr>
        <c:crossAx val="1510224367"/>
        <c:crosses val="autoZero"/>
        <c:auto val="1"/>
        <c:lblAlgn val="ctr"/>
        <c:lblOffset val="100"/>
        <c:noMultiLvlLbl val="0"/>
      </c:catAx>
      <c:valAx>
        <c:axId val="1510224367"/>
        <c:scaling>
          <c:orientation val="minMax"/>
        </c:scaling>
        <c:delete val="1"/>
        <c:axPos val="b"/>
        <c:numFmt formatCode="#,##0.0" sourceLinked="1"/>
        <c:majorTickMark val="none"/>
        <c:minorTickMark val="none"/>
        <c:tickLblPos val="nextTo"/>
        <c:crossAx val="15102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[coffee_dashboard_Janani_Karthikeyan.xlsx]pvt_customer_type!PivotTable1</c:name>
    <c:fmtId val="7"/>
  </c:pivotSource>
  <c:chart>
    <c:autoTitleDeleted val="1"/>
    <c:pivotFmts>
      <c:pivotFmt>
        <c:idx val="0"/>
        <c:spPr>
          <a:gradFill>
            <a:gsLst>
              <a:gs pos="0">
                <a:srgbClr val="9E2EDF"/>
              </a:gs>
              <a:gs pos="80000">
                <a:schemeClr val="tx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9E2EDF"/>
              </a:gs>
              <a:gs pos="80000">
                <a:schemeClr val="tx1"/>
              </a:gs>
            </a:gsLst>
            <a:lin ang="10800000" scaled="0"/>
          </a:gradFill>
          <a:ln>
            <a:noFill/>
          </a:ln>
          <a:effectLst/>
        </c:spPr>
      </c:pivotFmt>
      <c:pivotFmt>
        <c:idx val="3"/>
        <c:spPr>
          <a:gradFill>
            <a:gsLst>
              <a:gs pos="0">
                <a:srgbClr val="9E2EDF"/>
              </a:gs>
              <a:gs pos="80000">
                <a:schemeClr val="tx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9E2EDF"/>
              </a:gs>
              <a:gs pos="80000">
                <a:schemeClr val="tx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pvt_customer_type!$B$3</c:f>
              <c:strCache>
                <c:ptCount val="1"/>
                <c:pt idx="0">
                  <c:v>Total</c:v>
                </c:pt>
              </c:strCache>
            </c:strRef>
          </c:tx>
          <c:spPr>
            <a:gradFill>
              <a:gsLst>
                <a:gs pos="0">
                  <a:srgbClr val="9E2EDF"/>
                </a:gs>
                <a:gs pos="80000">
                  <a:schemeClr val="tx1"/>
                </a:gs>
              </a:gsLst>
              <a:lin ang="10800000" scaled="0"/>
            </a:gradFill>
            <a:ln>
              <a:noFill/>
            </a:ln>
            <a:effectLst/>
          </c:spPr>
          <c:invertIfNegative val="0"/>
          <c:dPt>
            <c:idx val="2"/>
            <c:invertIfNegative val="0"/>
            <c:bubble3D val="0"/>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extLst>
              <c:ext xmlns:c16="http://schemas.microsoft.com/office/drawing/2014/chart" uri="{C3380CC4-5D6E-409C-BE32-E72D297353CC}">
                <c16:uniqueId val="{00000001-7C00-4609-B26A-BDC7EBCCEEFB}"/>
              </c:ext>
            </c:extLst>
          </c:dPt>
          <c:dLbls>
            <c:dLbl>
              <c:idx val="2"/>
              <c:delete val="1"/>
              <c:extLst>
                <c:ext xmlns:c15="http://schemas.microsoft.com/office/drawing/2012/chart" uri="{CE6537A1-D6FC-4f65-9D91-7224C49458BB}"/>
                <c:ext xmlns:c16="http://schemas.microsoft.com/office/drawing/2014/chart" uri="{C3380CC4-5D6E-409C-BE32-E72D297353CC}">
                  <c16:uniqueId val="{00000001-7C00-4609-B26A-BDC7EBCCEE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pvt_customer_type!$A$4:$A$7</c:f>
              <c:strCache>
                <c:ptCount val="3"/>
                <c:pt idx="0">
                  <c:v>New</c:v>
                </c:pt>
                <c:pt idx="1">
                  <c:v>Regular</c:v>
                </c:pt>
                <c:pt idx="2">
                  <c:v>Tourist</c:v>
                </c:pt>
              </c:strCache>
            </c:strRef>
          </c:cat>
          <c:val>
            <c:numRef>
              <c:f>pvt_customer_type!$B$4:$B$7</c:f>
              <c:numCache>
                <c:formatCode>#,##0.0</c:formatCode>
                <c:ptCount val="3"/>
                <c:pt idx="0">
                  <c:v>1614.6199999999994</c:v>
                </c:pt>
                <c:pt idx="1">
                  <c:v>1559.0100000000009</c:v>
                </c:pt>
                <c:pt idx="2">
                  <c:v>1807.9199999999994</c:v>
                </c:pt>
              </c:numCache>
            </c:numRef>
          </c:val>
          <c:extLst>
            <c:ext xmlns:c16="http://schemas.microsoft.com/office/drawing/2014/chart" uri="{C3380CC4-5D6E-409C-BE32-E72D297353CC}">
              <c16:uniqueId val="{00000002-7C00-4609-B26A-BDC7EBCCEEFB}"/>
            </c:ext>
          </c:extLst>
        </c:ser>
        <c:dLbls>
          <c:dLblPos val="outEnd"/>
          <c:showLegendKey val="0"/>
          <c:showVal val="1"/>
          <c:showCatName val="0"/>
          <c:showSerName val="0"/>
          <c:showPercent val="0"/>
          <c:showBubbleSize val="0"/>
        </c:dLbls>
        <c:gapWidth val="100"/>
        <c:axId val="1510220527"/>
        <c:axId val="1510224367"/>
      </c:barChart>
      <c:catAx>
        <c:axId val="15102205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gradFill>
                  <a:gsLst>
                    <a:gs pos="81000">
                      <a:srgbClr val="9E2EDF"/>
                    </a:gs>
                    <a:gs pos="17000">
                      <a:schemeClr val="tx1"/>
                    </a:gs>
                  </a:gsLst>
                  <a:lin ang="10800000" scaled="0"/>
                </a:gradFill>
                <a:latin typeface="+mn-lt"/>
                <a:ea typeface="+mn-ea"/>
                <a:cs typeface="+mn-cs"/>
              </a:defRPr>
            </a:pPr>
            <a:endParaRPr lang="en-US"/>
          </a:p>
        </c:txPr>
        <c:crossAx val="1510224367"/>
        <c:crosses val="autoZero"/>
        <c:auto val="1"/>
        <c:lblAlgn val="ctr"/>
        <c:lblOffset val="100"/>
        <c:noMultiLvlLbl val="0"/>
      </c:catAx>
      <c:valAx>
        <c:axId val="1510224367"/>
        <c:scaling>
          <c:orientation val="minMax"/>
        </c:scaling>
        <c:delete val="1"/>
        <c:axPos val="b"/>
        <c:numFmt formatCode="#,##0.0" sourceLinked="1"/>
        <c:majorTickMark val="none"/>
        <c:minorTickMark val="none"/>
        <c:tickLblPos val="nextTo"/>
        <c:crossAx val="15102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[coffee_dashboard_Janani_Karthikeyan.xlsx]pvt_sales_channel!PivotTable1</c:name>
    <c:fmtId val="14"/>
  </c:pivotSource>
  <c:chart>
    <c:autoTitleDeleted val="1"/>
    <c:pivotFmts>
      <c:pivotFmt>
        <c:idx val="0"/>
        <c:spPr>
          <a:solidFill>
            <a:srgbClr val="9E2EDF">
              <a:alpha val="26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2E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2EDF">
              <a:alpha val="18000"/>
            </a:srgbClr>
          </a:solidFill>
          <a:ln w="19050">
            <a:solidFill>
              <a:schemeClr val="lt1"/>
            </a:solidFill>
          </a:ln>
          <a:effectLst/>
        </c:spPr>
      </c:pivotFmt>
      <c:pivotFmt>
        <c:idx val="3"/>
        <c:spPr>
          <a:solidFill>
            <a:srgbClr val="9E2EDF">
              <a:alpha val="43000"/>
            </a:srgbClr>
          </a:solidFill>
          <a:ln w="19050">
            <a:solidFill>
              <a:schemeClr val="lt1"/>
            </a:solidFill>
          </a:ln>
          <a:effectLst/>
        </c:spPr>
      </c:pivotFmt>
      <c:pivotFmt>
        <c:idx val="4"/>
        <c:spPr>
          <a:solidFill>
            <a:srgbClr val="9E2EDF">
              <a:alpha val="26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2E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E2EDF">
              <a:alpha val="43000"/>
            </a:srgbClr>
          </a:solidFill>
          <a:ln w="19050">
            <a:solidFill>
              <a:schemeClr val="lt1"/>
            </a:solidFill>
          </a:ln>
          <a:effectLst/>
        </c:spPr>
      </c:pivotFmt>
      <c:pivotFmt>
        <c:idx val="7"/>
        <c:spPr>
          <a:solidFill>
            <a:srgbClr val="9E2EDF">
              <a:alpha val="18000"/>
            </a:srgbClr>
          </a:solidFill>
          <a:ln w="19050">
            <a:solidFill>
              <a:schemeClr val="lt1"/>
            </a:solidFill>
          </a:ln>
          <a:effectLst/>
        </c:spPr>
      </c:pivotFmt>
      <c:pivotFmt>
        <c:idx val="8"/>
        <c:spPr>
          <a:solidFill>
            <a:srgbClr val="9E2EDF">
              <a:alpha val="26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E2E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E2EDF">
              <a:alpha val="43000"/>
            </a:srgbClr>
          </a:solidFill>
          <a:ln w="19050">
            <a:solidFill>
              <a:schemeClr val="lt1"/>
            </a:solidFill>
          </a:ln>
          <a:effectLst/>
        </c:spPr>
      </c:pivotFmt>
      <c:pivotFmt>
        <c:idx val="11"/>
        <c:spPr>
          <a:solidFill>
            <a:srgbClr val="9E2EDF">
              <a:alpha val="18000"/>
            </a:srgbClr>
          </a:solidFill>
          <a:ln w="19050">
            <a:solidFill>
              <a:schemeClr val="lt1"/>
            </a:solidFill>
          </a:ln>
          <a:effectLst/>
        </c:spPr>
      </c:pivotFmt>
    </c:pivotFmts>
    <c:plotArea>
      <c:layout/>
      <c:doughnutChart>
        <c:varyColors val="1"/>
        <c:ser>
          <c:idx val="0"/>
          <c:order val="0"/>
          <c:tx>
            <c:strRef>
              <c:f>pvt_sales_channel!$B$3</c:f>
              <c:strCache>
                <c:ptCount val="1"/>
                <c:pt idx="0">
                  <c:v>Total</c:v>
                </c:pt>
              </c:strCache>
            </c:strRef>
          </c:tx>
          <c:spPr>
            <a:solidFill>
              <a:srgbClr val="9E2EDF">
                <a:alpha val="26000"/>
              </a:srgbClr>
            </a:solidFill>
          </c:spPr>
          <c:dPt>
            <c:idx val="0"/>
            <c:bubble3D val="0"/>
            <c:spPr>
              <a:solidFill>
                <a:srgbClr val="9E2EDF"/>
              </a:solidFill>
              <a:ln w="19050">
                <a:solidFill>
                  <a:schemeClr val="lt1"/>
                </a:solidFill>
              </a:ln>
              <a:effectLst/>
            </c:spPr>
            <c:extLst>
              <c:ext xmlns:c16="http://schemas.microsoft.com/office/drawing/2014/chart" uri="{C3380CC4-5D6E-409C-BE32-E72D297353CC}">
                <c16:uniqueId val="{00000001-9917-420D-9D80-1C8267BCAA57}"/>
              </c:ext>
            </c:extLst>
          </c:dPt>
          <c:dPt>
            <c:idx val="1"/>
            <c:bubble3D val="0"/>
            <c:spPr>
              <a:solidFill>
                <a:srgbClr val="9E2EDF">
                  <a:alpha val="43000"/>
                </a:srgbClr>
              </a:solidFill>
              <a:ln w="19050">
                <a:solidFill>
                  <a:schemeClr val="lt1"/>
                </a:solidFill>
              </a:ln>
              <a:effectLst/>
            </c:spPr>
            <c:extLst>
              <c:ext xmlns:c16="http://schemas.microsoft.com/office/drawing/2014/chart" uri="{C3380CC4-5D6E-409C-BE32-E72D297353CC}">
                <c16:uniqueId val="{00000003-9917-420D-9D80-1C8267BCAA57}"/>
              </c:ext>
            </c:extLst>
          </c:dPt>
          <c:dPt>
            <c:idx val="2"/>
            <c:bubble3D val="0"/>
            <c:spPr>
              <a:solidFill>
                <a:srgbClr val="9E2EDF">
                  <a:alpha val="18000"/>
                </a:srgbClr>
              </a:solidFill>
              <a:ln w="19050">
                <a:solidFill>
                  <a:schemeClr val="lt1"/>
                </a:solidFill>
              </a:ln>
              <a:effectLst/>
            </c:spPr>
            <c:extLst>
              <c:ext xmlns:c16="http://schemas.microsoft.com/office/drawing/2014/chart" uri="{C3380CC4-5D6E-409C-BE32-E72D297353CC}">
                <c16:uniqueId val="{00000005-9917-420D-9D80-1C8267BCAA5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9917-420D-9D80-1C8267BCAA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pvt_sales_channel!$A$4:$A$7</c:f>
              <c:strCache>
                <c:ptCount val="3"/>
                <c:pt idx="0">
                  <c:v>In-Store</c:v>
                </c:pt>
                <c:pt idx="1">
                  <c:v>Mobile App</c:v>
                </c:pt>
                <c:pt idx="2">
                  <c:v>Online</c:v>
                </c:pt>
              </c:strCache>
            </c:strRef>
          </c:cat>
          <c:val>
            <c:numRef>
              <c:f>pvt_sales_channel!$B$4:$B$7</c:f>
              <c:numCache>
                <c:formatCode>0.00%</c:formatCode>
                <c:ptCount val="3"/>
                <c:pt idx="0">
                  <c:v>0.35799999999999998</c:v>
                </c:pt>
                <c:pt idx="1">
                  <c:v>0.317</c:v>
                </c:pt>
                <c:pt idx="2">
                  <c:v>0.32500000000000001</c:v>
                </c:pt>
              </c:numCache>
            </c:numRef>
          </c:val>
          <c:extLst>
            <c:ext xmlns:c16="http://schemas.microsoft.com/office/drawing/2014/chart" uri="{C3380CC4-5D6E-409C-BE32-E72D297353CC}">
              <c16:uniqueId val="{00000006-9917-420D-9D80-1C8267BCAA57}"/>
            </c:ext>
          </c:extLst>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222222222222221"/>
          <c:y val="5.0925925925925923E-2"/>
          <c:w val="0.53888888888888886"/>
          <c:h val="0.89814814814814814"/>
        </c:manualLayout>
      </c:layout>
      <c:doughnutChart>
        <c:varyColors val="1"/>
        <c:ser>
          <c:idx val="0"/>
          <c:order val="0"/>
          <c:dPt>
            <c:idx val="0"/>
            <c:bubble3D val="0"/>
            <c:spPr>
              <a:solidFill>
                <a:srgbClr val="9E2EDF"/>
              </a:solidFill>
              <a:ln w="19050">
                <a:solidFill>
                  <a:schemeClr val="lt1"/>
                </a:solidFill>
              </a:ln>
              <a:effectLst/>
            </c:spPr>
            <c:extLst>
              <c:ext xmlns:c16="http://schemas.microsoft.com/office/drawing/2014/chart" uri="{C3380CC4-5D6E-409C-BE32-E72D297353CC}">
                <c16:uniqueId val="{00000001-D8F2-45F1-B6F3-DD8598D50469}"/>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D8F2-45F1-B6F3-DD8598D50469}"/>
              </c:ext>
            </c:extLst>
          </c:dPt>
          <c:dPt>
            <c:idx val="2"/>
            <c:bubble3D val="0"/>
            <c:spPr>
              <a:noFill/>
              <a:ln w="19050">
                <a:solidFill>
                  <a:schemeClr val="lt1"/>
                </a:solidFill>
              </a:ln>
              <a:effectLst/>
            </c:spPr>
            <c:extLst>
              <c:ext xmlns:c16="http://schemas.microsoft.com/office/drawing/2014/chart" uri="{C3380CC4-5D6E-409C-BE32-E72D297353CC}">
                <c16:uniqueId val="{00000005-D8F2-45F1-B6F3-DD8598D50469}"/>
              </c:ext>
            </c:extLst>
          </c:dPt>
          <c:val>
            <c:numRef>
              <c:f>pivot_rating!$E$4:$E$6</c:f>
              <c:numCache>
                <c:formatCode>General</c:formatCode>
                <c:ptCount val="3"/>
                <c:pt idx="0">
                  <c:v>61.46</c:v>
                </c:pt>
                <c:pt idx="1">
                  <c:v>38.54</c:v>
                </c:pt>
                <c:pt idx="2">
                  <c:v>100</c:v>
                </c:pt>
              </c:numCache>
            </c:numRef>
          </c:val>
          <c:extLst>
            <c:ext xmlns:c16="http://schemas.microsoft.com/office/drawing/2014/chart" uri="{C3380CC4-5D6E-409C-BE32-E72D297353CC}">
              <c16:uniqueId val="{00000006-D8F2-45F1-B6F3-DD8598D50469}"/>
            </c:ext>
          </c:extLst>
        </c:ser>
        <c:dLbls>
          <c:showLegendKey val="0"/>
          <c:showVal val="0"/>
          <c:showCatName val="0"/>
          <c:showSerName val="0"/>
          <c:showPercent val="0"/>
          <c:showBubbleSize val="0"/>
          <c:showLeaderLines val="1"/>
        </c:dLbls>
        <c:firstSliceAng val="27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E7B7F8B-5248-4464-BE13-287A7651C094}">
          <cx:dataId val="0"/>
          <cx:layoutPr>
            <cx:geography cultureLanguage="en-US" cultureRegion="US" attribution="Powered by Bing">
              <cx:geoCache provider="{E9337A44-BEBE-4D9F-B70C-5C5E7DAFC167}">
                <cx:binary>7Hppj904suVfKfjzyMVVFBuvHjCS7pa707u/CNnptCiRIiVSG/XrX6Ttqraz3O7umcYADUwivdyr
hUFGMOKcE/yv+/Uv9+bhzv+ydsaGv9yvvz1T49j/5ddfw7166O7C86659y64T+Pze9f96j59au4f
fv3o75bG1r8ShNmv9+rOjw/rs//+L3hb/eAu3P3d2Dj7Ynrw8fYhTGYMP7n2w0u/3H3sGls2YfTN
/Yh/e1bcmeaT87a5e/bLgx2bMb6K/cNvz76779kvvz59259G/sWAceP0EZ6l4jnhLE0llujzD372
i3G2/no5wVg+T7EgAjMsP//8PvbVXQfP/3M2fbbo7uNH/xACTOvzv98/+90c4NL/fvbLvZvs+Lh6
NSzkb89e22Z8+PjLy/FufAjPfmmCK77cULjHibx++Xnmv36//v/9X0++gLV48s03Lnq6cP/o0p88
tDfONx//je4h2XMuOceEyu/9kpHnLBOUkYx+8Rv93i//hCU/dsofDz7xyP7iP9IjJ2Ma6xoImH/X
jmHoOSYMM87Rlw2RPfGMfI5ZllKe8S/XwXNfxv6yY/4Zi37smr89+cQ3p/9M37x6WO/+jY6h+DlL
acYyjH+YyqR8TiklUgjyh+O+dcw/NOfHXvn62BOXvHr3H7ldrh6WX947r38P2f/7AsPIc0klYbDy
fySqbwuM4M9TuMJTzL54Jf197C/b5Z+x6MeO+duTT3xz9f4/wjc/r3/fprPv7vxXAYB8zhHlglHx
Q//ArkE4oymVX/3DvvfPk7L89836sZOePP7dTP4f1fy/jwf+AE7l3Xi3+4y4voEEP7/6ebqABJ88
+rMy9GXtTh9/e8ahdHzjx8d3fFdD/oy6/vbUw10Yf3sGwI09x5ANOUoJ4Y/F6Nkvy8OXS4Q9Z4gj
lDKUAfJjgPms86P67RnsVoRFlmboEe4RnEFxC256vETJc07hhSJDWUZFJvEfaPfGmVg7+8eCfP38
i526G9fYMfz2DMMY/ZfbPpuKuEwxwWmWCooAxjAO1+/vbgFRP979v8aNun6YpvXKLlTu5qVSfe5o
K3ShxTK/SBMez9p1tnqHkB7fj47NrzUL65AHaYe336zej6wRf7aGIUmEEAyxjKSP1n5jDbOx11JN
8xUZLL6q9WarfBIuVcU6j07m88Km92Lukyb3XTYOxdB6XefVFgQrMinsRzmO6BreoaaSGINfbzzJ
8CGmvHrAMcHr/ucWE9h2T9ePpSLNJJFcoIygJxY3QoFv43hFV17XZbpu5vXMZEb3o4iO53NccVs2
osryTaSxyaNG9NDNPuLSz278qNYQcNEkPS8DUJk5HzuF5lx4rutd7Vp1oyd51gWpQgmpQ74JajjX
ZuHrrglJetl4NXeHn8/qz26APIQEOCKF2KCfJ/2NG0RM6iXpTbiyYyXfuDrDJGeaQGj0dlpvltXL
l32FDRTfP1jQD9z/GGvfxqLAQmBA05JALMJfj2Z9MyxHa836UNsrm234Cms1Xdngiyar1JufjwTb
508jSUSQAISIpciexFlvWdwGr9xV1iN2NyzOm0M1ZpHkulc7NExmKyiKmStaypfuHwXNY1B8P1EI
FMKhGgPlg+zwZHghaKNq2zVXYtD8rmsnfqeB0pgD37qwS71zeUTg+sNihoXkg3biYTQynBYZ2cWa
Uo8KurROF62w3Wvqe0JLlcX40CdzX6Jk60TBpWP+yGm6TfnPVw//2VGZeEwbNAVEAXsVctq3jkLp
xC3nVXKJp6q7a/wY6hwnerQspzHa+mxRjf5rncn+Yt0GtU8dW5uC4Fl8GsW2uSKqWhTMtfND46n4
OPNeibOfG8n4n5xMGYUgSgHPAKjhAqjZt1amPmuQVyO9bNnQVzIrR6m2wzquVO7HeZoKvw7oxdxF
PuVKKVF4bA+B+P5gWE8KbYbutje8W3Nhlvrt0nbuFMM45j0f+tdp0FlZDbYqJte2Td6MtF3yqg32
aumTcD0kG93VNZZtnmyV7Qoyq+7I09Hckra+qaOla24mMVyN1fBqJF1Cy3QmsJBNJJAb2LRtOVqy
9sIonr2v0MTOVJrhi61eZ1ksSLGugKBrTknmY5cvMdtKvPCk3Nr1vg/D+HJCiVD50o1iX4VhOrGK
kFeDwos+VCLBTb4pXf1VUuTnvLFD8mHqRFf2fSAn7Wx/woM0H5u5T2Hf006/bGS1inweWH3mKz8V
EdbhgBmR18PSrTu2+GGP8YrnneEC18W81NlQzERVuy5QX069vFZVUqMSYzceodSQpbCoTfNsFObd
2iF1TrzsX3I68sMk24TsQ9ptd1nq/C6gtd32s87qfbKu6I4Es3wKdd/zYiMjmnJbk7ner2PrYHMs
yy7W85TtvatUaUbaHS3cmsuUeQcL3c0ib0PbJoWoFpELx9ctZ6OpCjomtjv4VO9qNkX0YqGYgTrk
kclbiKRxT8dFhsNKxXqR6m0z1YtpGcauy2NjovUfVaUI2d6HJVlFp3LpIZW7exK7dqQ+n8Zp6tHV
qMdOr2eyGbbDLKexOnW+afq8Jca9RCKhpzZSOhUT+KDK44DkCu7qsqy0VQX1cDR6GXapXmpUeDPi
6loNKBXuqKNYVBlXI8eLNIwUImqpHA5LMUEt3KeJaqvrGbZOWhdD1mcQcFSHbm9N42VuBihe1W6d
m7RIKlCreB4rZFnhQtV1hZLTUu0XI0y3CxWggj23dbcV2cYhY1qi2VR0yicmn0Osw01okq7bubrJ
PiXTLBpUIkfGQ8OyKbviSVVXZ5aKUfC2sGsYtngMCLKb2vW1Et2uCvM27KUPttlHk3bxiELo+oKT
aJpCrDyag2+GJinAreRt0ncbLilNdVfCH5RcmxYlAZbc2rdt18nuRL0czU6rMb3dppHSfZs4gs/V
ooKwuVBEjYfKz719CcWYnrX1RvR+6sGCnRtNve0yvG6yyNrYL5ddFiG0E9gqvqwwns485dyUdUXr
qRR2Bnc2IgA+sVtLtwejqUzLDAzoSho7NZwwatixboROC6L1QMvGNVW5TZXmebL4Xt601dKygjZD
u+Vd327JOaoM2+O+qjmYK0W/w1Ft7qQavNQ7LZla8sf7ciwbaSF8ajoU69IkWz6uTfLB2+hikjew
j8gV3myzNXk2s4S+imYh01Xay+hKK4fxkk8WSlIdhIYHZAekfl81Ctv3GzZWnQ2xM+s+LHxrzvFY
j69YS/gdX6uuyjMMwbuf7CroLqRbA8ZPuO1KQwcdimypdg1uhvdmWQBZtHU7vww8Xf7ae0WPs1jq
apdpjkhuswrew41r1731M77a1p6yF2Hk+BUeE7hjSZOQFSOOYt3NpGubo18JWU5W1IFcN4mQbywa
HoOzbYdwECaocLNGNmYFGhbwjVosGOYCJN1zqGDyDc0QRHcHWdKXGZarO41BVuSm9ZPWtySzkp1W
1i7T5biOj+BTxfWG6yRdd27pYGjntm3OV9KN2wFp8Tj5R9MXyE9gV9/hK8YtzGIaOCyV0k5vhdQz
bJ3e1Lp5Yb2ALe8nQAU1XIOcSkarrgfMorc57RUCdy9+nS67RPUhb9A0rPsVCUR3cR7IY9KAzVTA
jCCBrBI/4uTRdm8qkDfPsrlpsjxTXENcxDq9WywFM1bfxls6riic1wBz23PXW92+zKBaHIJF+GqQ
9fCeIZIOuWKqIWcuq+V0XilXz2X0YlgA4EZ66Aksa4HEEO+10fxmnQJyxwHFWb9d0q4Ox65Kuk9x
k485pBmMKoEHZHTXkKjCvk87+TZBVbfvlr4ecsEgzUW/qNvGjeFcdrrlJSee1JD2OINypIh849tk
rneGWNgmW1JReWLW4eGhg4QczzIMIbVbHjP2ruUJrOg6b/MOiswynGM/kbSopBlnqLR0RgC9h/aD
l7N8lUSA6WebHD3+OAYbQ95hLOZTsxB41dphtRVsqdP61INbliLRMt1vbp7HyzUK87Kdw5BnIhxZ
t878uC0pOEcjHLZDb7RzlzZd2UUyIuZ2arDdfF7HpVdFxkOnXgESCR+RtJBGIHWGOdcqLCGXy5wN
UAXi8NLUA27eYbfRbM43QGDxdT/SRMLLQuV3SiS6PkuqfvmrqlEyF0aEVJ8aifCLNSTVdvDTEJpd
s00QpA0ZW3qzarPxqy7tjcmHfkbpJcOKrUUEdBN2i+rBa0tmmzr3m+ggd4Rgdnilqy9nQzJ/2LIB
ol+ztRZlrCIKRdWHdHi78IhftcpDrEGlk28g1rtwY6XFkGBJL9t91ql0ydfpfR09T0ieGmxuObHD
Ui68Htklq0w23w5VkB6KO0T0rm8oeBOIQ1wvGjpqdyF8r+gNWZFJT9XqJMxrXZP6UvukX8ouVJAz
AI1N46UxFdjvpa73QWValcuK0CkODPZ9TFPR5KxS4vIzKv2qXXzlOF8I+L3ro29q9bXj9MfH/37l
Ovj93P/425ePDau/fbr8vdP107sOD+5RnAtPb3q05o93gTFfrXuUL7778Ccp5e+IJV8aZ3/n4j+n
pFDI1uQbAP8nKeXNg++cHX8XtR7Fia/PfBVSBMjKgkKFpAiTVHIKpOmrkCLoc2BSAomU4RRhnsJI
vwspHIQUTkj22DnLQFwDKvNVSAGNBRRoLEGb4RlGkCv+FSHliQ4A7J+DUgPMDZCTYKBefE82MjxP
W+MyfsyyMOadUhnUtYH+A+b1hNI8slUKc3zUDyQAIfR4/RuGXE2Q3qmrq+PUWovzGUlI5WvlPthx
Xm86EHlOZhsggN029iC//oydP/rrW9b6eXCeogwEGglMPX0yRZUas1KdyWPNpNN74cNSziuGcTnS
ty0m7q6WXS9zgGu0DFtsHtYEoBcQ2pSWxuMtj1PbHMY5MwUdkuFs0k5dh6y1SdGaihdj9P0u1PV2
OQVR3XapWcr/g0kIoCSYSwT9vPTJCiLPgMqMmzwO20p2K3Pbvks6dmrEEl8PFM1FhTWglqSLc4HR
2r9f5JSV3NUR7GvkepNast64kGU5mrfmIIFU7udMm9MqZ73P5gW/6ppp3Ee7jcD9Otv8A3XmCfv+
7Afg3xJUQZABQbX/PggCo9MEIF8eGwopzaPN5CvoSQfh2k8/X630Bx7PMpClWfaoXD6qkN+GG58x
oG0MI820Rsc4DuC8NBvO/EiHF4jXXfHz8Z5sos8zk0hkjECIE0kfI/Cb8CY4WNslBsarG/8CMkrI
t6mW0Hb7WSD/YP0YHBYAsT2jGaHsyfpJD+nCLEl29GRpDhmsWk9lc9Qhe/XzgcgPtisn0AUTsPHo
n5NCW2MiF4jBIwHIfNpEIDslIWYisIcydtSbHKs05M6N+jbOPLvoTapL1uLqVk12O+84H174mILe
mc485D1uQBucMd2OtemrM2dsPDQQm6/nWthY0A2xJK/bZfM5q2GQtWdkhzPSHANJAwCwrTn+fJIA
f59GSYYQxrCcBBRrCULL916rSGUmtfn1uLQU513tlpOoq3BKBq/3Tgeo5NR9Wo1PSq4NMOAo2qMB
1Ws/437c6977q143S5OPlpZDatFbTHRzxUHs+iCWrnvLh3Tn8UJeYtkNJveLwYVPK/OKIC33aoPj
G+Os1tcgqpESDlXEAxR13M71B0hn+piOnF/XE+HHuXHuHKqLOnZ9RXa0TptjYmUsHG+6nYJ+8yFQ
l73yFW9PbQLEwOJBjflQV/cKCk/RAZ07sX6br3uDlyGfN8Euumwwh7lK+a6fCStS1k9FOqXOAC+p
gZF7p98AfCzMYE1uu5hcc9nHjzECoMyMGne1HumBV6wNeZsqUmy6T8tEbOwFVxS96qfQvRW10p96
rNyaayRjLKRXoI4vDtHcWbW+E5nVpegIaH5SGpAP2vViG2R6nRpQqsassTKnXbNcAx0e/mpbw+/Q
EHbJKttCVfoh0Ul2mViTlKxu6l0i/FnXpWB1ioedJvK0zom9clVf5WS1y5jX3id5IuwB9e3F43qW
zrR9QWWW5MEBUsUdfc8fMR1bFTrVuusuWNXH14nRI4GraLvCU1KZPAKI3yGoL0XbLfRAnMxO08bo
na/ScNPCOtkTKDyyGESgrzTbW9VDRMxG59NA6Z0bvNtrRZKS9mvW5Y5Y/xrg+lQ4vS7gmrXNw+rq
4xKnvVL0Bam6aQe5bT6NxsU8JuuY5V6Rj9SDz32K+xfRm8um4qpIllmXc22mEni5z1U3gnKI0FkP
Ml6OasbyVq71S9vWl1WdflBrREc42IRuK7zFXevTt3HUd6Sztlx8aIukTeWbkVfZnnqPL8Q6LWeW
a5m7eVuLDtE6n9ohyccZVbmQiYIUNS0F7mxbsNat5wkQr4MOqy1iklXvk15FMGat9gr0l0JpCvKx
R8MMwTUvooQypPdNnaW2bJemKac6JQcfQnLON+cuxsSBggRSyh0AfPRiaoLIcht5RnJE2v56c6A4
5Djg4TxGzE7KruaIaYOOwsF2SZPokM7lQDY97chCVK6EGvJtVFWxotbe+5nV79oKTx9TEeI7Ovvl
DHSs+aRnOeZz3bMLj5L+MIy6KniF5tOEYX8lUff5ZGKsaY5aEfDJNlJsQ4mHFOg5qrt8Tbb1NZuR
3VNE1Anput8x41jRxqnKJZ2aA04He9GsLuQWdWPOHXxs7aT7sknX4Uz2SJepm+IhSbOQDwHpfdXO
8dM8+sVdoVibsuoBFGxzRLl3RJc96bKyqaFy4A2aOgRN/Q7NC9nBjP2ZSEeyW3zUJVEonm8jCm83
ubBrAhv1KjbQWih1NaYqR72bH3Drl1IatB1j2/p7JdYaxPJGvFHNaC8sqKivEgT4wrheXWu9ADqZ
AfI5t6A8rWUL1pl1GPIJIwAzKNW3pmbDu7alutRoW8omAVyY8D4ejMb0tLBB73vg7W+ATJvT0PDw
cUsUOpqWQe7xMMmhB/iVGlcB72VgV6T9FVVbdSaCh8q1UIELOHWjyxZ0r530M8xcN+paom4p+UTJ
bhg3smOc1deb6KsAXHCDZ4g04W2dpryYPAVLoKuFDsCUYUpJiut8pGKrixHo/Y5Kxa8xJIZis6E5
9CPZjqASm0KKqToDrMKLvkqhG5gZfzanEK+YqvgJMPD8ppk95HVHhrM2mtnkgG3IAaNuOFQ24eej
d8lthAFUmRiovFsFwkXJo+Iflop7UHNSNd4i0cP/dD3dekSG0guF36GMnweN24OYB3cILdmWHPAi
PecrOowDJAVQEujVTAe279WwnjoNusJsWrV3tFI7Z6dXuEpIsYxjk3O98B3ooTe+svKR2dfzwfdz
VAdYfqHvPcsGdeFDN8wQzXwE8c5OEXqDHpWeEl9dyKrjPWTWCL0XmxGmrtaFrN12+lze/z9h/eGR
mr+1/gm036Gt9Qeu/BNhvQS2emfvviWsX5/5vfOP2HNE6GNrGPqyoJRD/+n3zj9OnyMGJz0p0FVo
Qj5Srd8JK5zzgC4uAiEN4pil33T+GXtOU8algCM8nKdAdv8lwvpImL/lc3DWBwGdhF84I0fgvNYT
PtdvTpOqiupa9L3EhUm6pM0XRXgBeEtHyO+a2v2ka/XY3qL9ZU1MUhiQPD6GKttcLuqO9EWGHqNd
bUNncxdEer95IndAezKWs66PFw4IqXnbbGy4cGFDH1tarzLHk16nHDiaiGWXzDM9NEnqXotxFOQU
BjnPZytt/HLp+9Tu1KhXm0diYq5jqi97LFkB3UdI6TG5QFPsQcqBZkaBW7uRcoj+wzwRvyNEmROb
VxSL2Gb4IeVogpYGrdleQluZ7KrFQo1nqWouzQzIdYKW3DHxkz/Nrmv73Dd2fTEPyYG0EwAcIt8u
dqUHlZixKwDrPloVt/btygNAn4n25QRalJK48cd2wx7jctG4GssJwNEackE97GZsoS1DnPGhALlS
bzgHz8Mqo23CNw1p+BlrN2if9Eubni9Y8HtYkXiug2wr/2pL++00ehYSdi58vWpAGTjv2ZKu/cFn
vTI7spLl0rXMNMwchYlwVs/u0y3rZlwsTEFX9Ng2q3LDWgTdz5M436bVerkVUOkxWUHp01Or5lzW
oKfPJ9xpLOdzs8i2Scd8xanM9KnOEiF6KImcvZ8pwbchgBZuBpmsH6UVfftJtjh8gg4SWegVsYF3
+KXoKrxPx0ZAUe5FJd71i5lYPnRyvlhqrc9SO4GqLbyuVBHN1J4aJi3deaNfQN/Q71DTeVDd9XId
IMXnqGmgi2dW7Uo4PVIXCcH4LGu1g+4r2vZb0+jDo86Am369HdOJNWWVGFI2jwAaMPlYn2XQf2QF
g5Y6NGLarDoii+ZxZ2jkp25Ffr/JLdw50pt7Mg6Y7qUOKc/9sKl8zKrM5PXYeprbIPFZgP5gzmht
ztquafGR2emDatk8Fptj/CaBFeS5Y339ofYMndctA6175ckBmnK2FDDcpUkpNFY3vL6wbsQHteis
vWa4Enk3ZMuUa+A95wTXoLkvJMxlplN7mhfEr5qxakm+joZdpFm7ndlqQ/nWoljqSd2BjSCzog7v
J1NfpSpMupxYeoGECO/UqqsPyiu5d902H/qWsp0etD2bsOhft2G74lbwF4+RfV3hgOA0CgVtZ8CX
Wytirpp+LDLa833W9AToJ+3RJ4cjunZwkuVd3TfbuR/YcuFmbY7BQFM5Nml9aNsZ2tFNqPJqAL2b
LDoc+hQOmNQs4cAcM3KRafFmI+ja0nYoRFKlF3qb+UXfDMmxbcMC/NAtKm8B61+sDSXvOx7XFXjm
5qD5aRC9TQmbdtgG+ikRmeoAZkxqr7d2PE2juU8zJgvfVCErkykOMtdzyl72dFlVQcTs7lkW61e8
ZTXKnfb8r2PnmoOVIcA7+uRkMkMKSvskH6bZnBaUujO9Dh20Cdt2V83QvKK2zo4rT4Gw9XbO8ild
2/3IawyBPo3QQINTT68AQOrCwPq8gvNVLyCs3W1G4oVcVFJwXckjtPN7EPzoIM4ynzQyl8xkH9fU
qhtpsuY4V85+BFQhS4Mi0XnfweGzXXQMwXkSfKrS9hYQRHaKdF5LDdH9Eieu73K8RHKUE60AnGyv
M9RiaCDzGtriYmiuWjNDZp8Q/eBMvYC2OSXlumDWloA4+XueLbKkuN9u3Sqbggm/vIVOhc05bd0l
Mb0O0L9Y75PVztCio+OnWi9Jofmw7ZxR0ElnhL4jduuuN9zI63nNtptoudtjU483xPv+vEoW9FJg
v+kigKow7J0L9S64Ad1l/eRLtk7utmWJG4u4KFqodkpyBl3JT+sGypWdrXhPybjB4QgIrd0GKadQ
Y5zh5EGtltICoD5lC9BZkc3pJRkAicKOpHsGCs7repD9ebZwdeak728GrOZyHNAMKytVfGiiH1/y
uR7aYiBw1iCgaKBHBtJZUa1DmmM8k9PmY5wKRqAl1TUUGiZwmI1y4i7XtgdKSAd/sVm3vDAi2U1R
y8thJrzJRWxUdaJpoi8VwsB9CLSmTJjJqzaY/lL0WXyJFhzWPEmVvGVyHY9zNq4nt1YNy13FlmJW
DbqGlrZ+20k3vK0z62/sZKo3va6a82kdVuiBZttr7FncQW+xPUQ/x10Fcl+OUhtUyWC2rlhHgsaT
Ndvc57WYXoPehWLesGDLpOG2SDl0sQak0M0QRE13IqvcmV0SNhadXuI5b2Oni8Zjsssco7CO4/KO
rYLnfFbpIa7drIp2qLYz3OD0nsD7k8JVtrmpR+itpS2Sb+PGwxGxDQp9ZtFk8lD/D3vn1l2nrm3p
X6TTAF2AV2BO3x3Hjr0Tv9DiJJurkBASEvz66qzsqr3tU7XSznu9LLfEsScXaWiM0b8+1tKdRTeI
27TT+kudrsjhCQe9UTR11rEq8+HWzcqcF83c9Ltf+f+T49/J8TsK+F2iy5Ar/r9T4w8w8X8k1cfP
/Ss9FuK/kMlScXRhD/g1QvP5d3oMm9N/oTWfR1kOXuJ3Cvyv7BgiEAq2FBh0Aubw31pOnIFuTw4F
JobQk6MT+T9JjelBhv2bzzs+MU4igLEUAGSOE+ZD33tEWT5B/+e/MmRuLj8lmmkylpFeu/2Fc6eH
74wYvpyneVs2Vtkk8DaURNXRWzMZBj1DJWFIr1HIbij4czLNlz6X43IHnkyTDcdI4PqND7YPqiJC
jD0tG5B28a80qM09jm1Ix+9ZxnX9g0o6i3u0KmdNIUCD+hxLprmRn9o4sn6qmpEbNEuU5+iwIZ+e
ccmNlPF2k0g69f8ky6rwM//xSv8lZP4nOfyeEWUihwwEqg6N+sO1lnwUvNIYIkcr2uxX7dXUz5dW
spFdjmxdTHq5L43tfLl3Gla6Maq7pP4DQxm/V6Pw+dDaUAkxCilMxLiY911nEDXZggKn+9nHAx26
0irKKWirPCFzfzbBN8ZWwP8a1haEkV1PD57RbUnKmO3C02s0YaZlQC9lpia+z3k243t//4ze6ydQ
JMHEQNTIUWQxKI3ph2sMbUeS1lDyUxCzRkmF0r5J5/OYMUujYjJWiFdwLrX9XbT/9tT9+d0cn8ty
lgI4jxJIhR8/V7tNpYrQ7GcDRmcR0AkB835twf9NSIj6znWfpho9SgvuUSWJKP7+tlEn/+f2wceD
q4XcmuSAMhPsofevpuFrR6LQ0p8kHdOZlhwZEf+OjUTsldq7dLzvSKziOzrMm3salihCHr203YiH
8vdX8l7qwQvgUJJQR2cConDCPwpKVnRRvw1T/aPO94mbCzVrWW8nUoOn3i62zAS8lb//yP9+8xlk
ECZ4hioebo0P6hKan/XYb5H5yYTHLj9vsdiBOHDj3cJOYJmZeDUOTx0EvYDK+qqAxiAngTQRaf+H
hRB/iGR4AHkECvbYqBTh9C/t5j8UtSbfe2gNlry1nUkluQy2PTaEDKqFsdMBLttZ2UnQT7oIQLJx
VbyLWvcktei3ciKxmZ5y2UozVTNXJnmUazctb3//zN7rZCyFehQd8hiKfcRwlLrvFwyYwgwN6z28
BWMNFkHkhggPKwqecgI0ia7kSScA5LBprFfHl0437n/6sOJYpLCuRahdwRMgtL2/jGxOFrstQr1N
IyeHJo3ohS4fWr924ze05oj7S+PMAGSbT4ioRksTQ/InwI+GYm4RbY/IDyDP4wr3cb1hYdDqTzJp
/HGNwQ1MRZqgs4nWEjpBH86nQP2k82mnb0udCCJPvV306B7m3XZ6Kv28zbg4ksoV31PbLNWGEnHf
yJPXur4CPjP2TSn3HR1qYIiA/IsJuEFtS8cjMj4CwWp2AMs0DwiJCem3eLqOAGzhtw5d7dFw/vv3
/8GFctg9cpEjYBwm2lzw+EPEmCKoBX3Q+Y8IDKF4ZdTgjSdi4Hj9hsomuVx9tgKijiQzCeoSMy7p
UIw7WKrSUnCGz72PHHn6w3X9Psb+nQrAXJpkh08RLbcjqMGR835NRNE8qbRDlWJQgbbLKeHhiOQu
YolT/1z2CcEAcCy01iUvZL23sShQ19lY3uDAB4rSQIPSYM5vExamPnqQNXwi6nKbPfbTfR26IQ5b
WSd41N+WeZZzczJ9wqb5JEcHsLmMVCQWWWWGR914S0OsqHjIt79OkkFkK6GfADTFc7hDpw4oMSr9
VXRxDtUExxw4B6BMIC9Jr7GHx3HluUERjR9ri0H6FF+aUWXY+GIbEI4StEXc1fDX0/StTHpeop2z
YSX5NUGL8FIlWTbeT4nD446Rmbj0ni4jxy8gfXJsUY2FhfcW6SwGXDosVoL8gJEDJFsldDr2rlBd
THEZYrYCnx8FSItPed/gv0hpPJ7vPmezqc/pjH76VRqRQSQnDR2MPIGa7ul6Hfmk7hq0feQCiQAi
yNiPz1S5Pqf3YrM501e9iEiyXvNlNVjGW0cHbMvcbwudK3S30G969D0I1UkWfWszVZfEqcZHEn19
ZF7JQ47CL/WnZkZXdv7Ct3zd1RcUPUcwBCWCFu49ZBSvxJdOw+TVVFjnCMXn1sxx3Jcyzhbzzy1N
5iW75gLt+deYh81m90z6Wn+e8rwfklM/LQRsuUapHmwJexji0GlSG94tkLQElWMRkQC1qJyx3HlW
bmyr/e2QL3bZC2xl311PJEdDoAxdGy0XLBqtfxORHLa2qqG4TlMh4RMxX6d5zogDnStSPP1dmuOt
zYgljbjNZJcicZra8YAUaw5el5eSsRovaJtshi+/l8bYIWd/ndJxENGFQTfLgU80kZBxYZZGpbgM
wMwgcwcChBIBXWVPesrJeJYdB7XcNo1/4lvH+2rrfA0YfKWXXUR3EPBhvXSmUY+pEQnIVd7ep50d
o3Jmq/lSY1Ffsoajb4jd1771Ro9fm6hTFRhXaJTZSO1FDHSp9MnEb2DteVUDtuPktbgVvtNVis4n
3m5EzLlPAzv1qnOf9n600Qkr156yLaIjVqyQP1rtnpKY6RvDSHMj18We+AIOEod4c7kql1dt7rPP
KaQexETd/eyWua7GFsLRxiD18jqfr7M9keetnmpTTJoz/OpsmyDiTunZ41deZWRr30xQ7gJnRv1z
zofxYgjxCFAq7/m57SP1pJlI9mJsoNUXBOzXsw979n0kE7wM1MkvHnDHKYIB4ppFedsVihB6yyzf
z7DlTL+WPq0/R4R3yPUszX/GsmFwl8U6flyTvu3OepvICc0K+7iszF4doaBCF9dd0wUyZsGlz8o6
zes2+9qtSb5dIdVwP5YEkMpJOW1N2XSy3YoVKsOvzHI4SEhNwA7kXPEKPZj+c1jpUHIu1Q1fbDyX
ddaq71G/wB0EH+DNIuJjhdYcoCtrVn8djAt3UTqsV5lU5LobaJtUGaLfz9h7OhX7nsVovKIm++b1
7H/NhIQy6eL9+7L0KinyWqP02vcFK7cd9Vgg2zSu0ruH40K4ZoZuH+vufovhl9ikDnCq0JFCWYxG
fQ1XkDkn2iU3fIT3BwawF+63H5Gr63sWY/usi7OVTOeoKxo0LVLIh4qeWGqne90y823TYT33UeJs
A+/BMIRhKNOugVpHHGXfV7QjCpqM04VCfgMBWdrPIZ6Gz0sLUKAcrG2e53abv5qgJcxfwQUwaUb3
RY/ro0WciXrAxgsHfBwy/5AnSzuW077233up9wIGG/mCYQxzofUaf4YNLLtCRzaD8BpBPu0m9n3J
RLg95Im10Arg+WChpNSOABpvXIPWMVFdMcZD/t0QiFtVNuu5L3i/zA/Ci+GMQC9EmXd7emlj1T4g
x5lP1LfmOYEqfLG6EF/0ehXfDa2ffb/3z5CH9uxi1mwr+lk2vzY8kIvWps6dFI+2J2tyDuidzdtN
PDS2iNp1vRL5AC4gzXmMjtOSP+eTzd8oLABfelOrt3Vf918OC7xaU5UAD+4pgHsB+SfA/SSpIgX3
03pLzDK87pGaLugY18hqwZbct1vEcJYFRKSo74CsWD6IyzRidamXqb8YuDPPyIsprn9NrqGfwCwi
6PIN3NX8kE+tuYy3MX+S0uw3zdLPp5Ai5Bb94eubWGSvjWP+YQKI/cUA5PtBhxXBIZm39Z5tEptn
pv5TTK27CSb1YMoDVWizZtNFLSSr2hkOs8Ij5l3tBHpvXbfm855k7XOGuP1t3jP7BQd+c4nNlt4B
/rbI/0R3HvOa33YgpGhpZT5W2Q6nGda7mc57Q9TDMGTtQxPg+i1zPUZn4/v5m7aOQfHm+35rcuZu
kOShgUak+tLQPZeI2fB30XTILmMVYOzSO/uUrQ10MGfIT1ID/I5uN872Li83GeIkq1KnQXncDpyu
qT1FGHYw2mLMdX0La2nzkLt4vCdsm15Ga77jZ5oCjpv4ZZHIYHqX9vfgklC6ciBv17nSyStIIWAw
Y+uju21F/7FL1nW+aJORsjJv4/SG1cpkZ3AIE/yybaYrFRa2F6tEhzfLYYks+t1CbJe0BsdElii+
2cic4lmLyFtzC83Rj+c4gDS7mtgsP9HAyOd0yjtdigC3KOA9bR77plsl1Ci1tTeyG1RXETNxVJN1
HRPQAcuyP25osrr24kg9oiqfgxrh1Vy1gr51PaBaNWMZp8hcSi5dvd4NULkWqIdx88WnuwKOBnz9
FqVODfUwRop4Y1Hg2hfetXtmEEeMtvxgSJqJAAZerUivOZj3qf+y061O1mKDtTF31wmCXXSVsXbd
LubDnFa168LdU06aAVpv0oy5KQx8WONQEnSPnzq4B0SRtGz8rLaY7Bde0K0/7BxJdAvxD9BRYuYo
vUtHhNMKxcVeqWnvrvvEdiUmGA3Xlmxh6T+NGxH5TvH4pyjICoCKHFAkbRAL5SdrWZ9ZYPagOuDy
cYvCfsh2mFZcvCXyxGI3trdDq+ENlJMOe7nbMMP8Irf9SaSuHy6njnFIfJ77u6FDi7HqQxcuIezG
WQVffZuivIYsejU0RkMJcRwaVeLD9gWEjr0nPA9pKfsa2EvKBmpKgEbiJdbE/FxzpCbw1G7JhVJ1
DBcn8DSXlEjhWqJKuxC3AGpLW/G4EaZSJGYug/evRCQFTYWXR7rQ/UAQmjNxgmNCFxxGjZCfBgkL
NMxtSVCc38VkFe65zyZZX/Zzxr436/q6723z3LT6tck172H88/LJ+xQyUlabiwiHBzQoJ8yTyNL9
ZoQifm9oB5SyNXmpZ73rIkWJqwspuXwy0ygqY8RWODTDEV9XK3/Ypt7PqToMHk2o7/SAc6WMw+Ln
asdhwx7ypaVPKTfGVN0KlRzrAQumCE3nf8ZKD5/1PC3ZaUnT5nZRk3py82KbkwvNWl+JSUI4IjLk
V1L1cwX/xnge5po/TXC+nHLbqpuh5uQuGQK7SbRYS9UsUTnkKIuqJKnX75NL3QXw7GQsohSHcBXl
K0hFHQt1D9ett1faeABei49COQ8NuDixQJXIY1iLSiXJ5K5gOWkCpC8SP+01hkXVsIvOFz2BdmOw
KWFW2gZgpy7B4d+JYay6HvkFLqF+xKnTnV2ai9JNun3puyZ+BTcAi9UQ5xcqyuU51Wn/QPrIlKsU
7dcIJmxYDVFJoXA7p0ndf1M+sQoSmFLfaFSba5fQOhS1CX1WdtC7r2ud4KabqD6zLqwlmGj6qUdZ
cr36uPsxtDR9Heom/gpsy9+uMchYrmd1Rbdme1HpCBINMS3ogvbRfCfqmiJvRXA8FiH7wQaJQmyb
5HFqh2R5U2tGutMoIIYXYCyVuJr41KkSTFewlR13hUIg9X1c0hFxpABx3PO7US/JG6zRdiiSEddQ
9CPGHZQDfm85CYE10W4aErlwSVqhhF9B9xIc39dSK/sPjaqtLQdNafSKg9ebIieZXy+JHURldU8u
u5knz6Jn7RnE3+CKbiP6E+ehf3NrpnE8oPI8K4e2JaQsTm8XnpkbvQGmLkyDlOY2LE6/DQmcjeXC
DBLbbh3DD2s37BVsStRpTnPKfq4+xzfzfl1PU7/Sa7QwGkixHdRB+A35+ovRfK3PMm3tDdtQvxUE
6Yitxnom/ERmiX5JBM0ZGO84fkv1GsphoQtkVjJH986n8ZNFlZefa4scrhDWt+OFR1J1jeg3+VOY
27ZHKpcj9TT7QhSQOh+T0tUUzZRNRlyfjF7RnZ0XjUVUslaCGRjWc7MKPcP1VvYDkjT4nlDGApnb
5i5BTk2h73+dFjcNnxIV+6VCVVFDb8XiVbsuTeyaEWwjQM6JfRIQeLNiiOeOfh8h+ZOpXEkW+vqM
YXdDiO6GVgmVl6i2AwN7CbsxCNoUBy7fqjbGuTXCSotTfqumdavlcLNlsBRG5eJQgOmHcYXcQ4uA
FlnuzsbpufvaNANTTeWxVdIV4ZvSyRRrmJWw5wa52nTlICfLfy7zAofcqR2GTk4nPm/x8ARqhKQA
EUgPGLIyGyNR/9BDfMF7gNS7dK4vnJt8gNnS4PZ/SZKnEZ7j0k9bles28K8cJW77NAes1leiBfoH
mKOANgMgkTroG4wOiFAJgyGCNAunGHDunw2royAu0C3dsd/meMm7b05Dg2/B2fkN1lo/1L0XOCIQ
ju2La9FQyG4tEspwH/V5tLHSNYubh4u9ixK8LRx5verfaOamVVZ8tG6bbqjD7cGdpibYHCCeLnBh
PsGSqDtxEmpu4T6OnJs3VVcUswXwOylr5rPWWY94TKyqBj42d0mLqqGodY6IueUdkqiMXXQ2lfAY
nFsGvX3uygnZyOjZqZkC68aT9p4dzjgzqex2R+qXnUDEiBqzR9Y6166I2ZyzU7rtlF2YxMgXnbnx
mewK1ibA2VFWMIe9c4pFK39GEwDPAp1D0AsnJZa8rcBgTin86slsP0NsccCg0aGE2b1ZH3jE10s6
u+4WYDEtAUm6uz7eNpj5qLRXdgUWCpQC5sk8+PRqRgqXFnTSGytAnQ/ThbFRUtqQaT9B2FiHn3qP
6gGhlcFaKHCOusrSfXuE99wHJAhkPCEDRYVY95rzCyOYlVUts/CGuQxh00Xc+Dl+zIZu4BVGTYJY
jvLUFEu/ojSYdrKiGjF93B6UlVkuHayz68+GhKPjgow6mcDrt80ZGtdakzOMzln+7JIZ7usaxk51
YjBBXsaLSr8BSGVoWKZ10qgSDcWOo0JNt+VeZiLCwJqIO/t12b1p8HJ0LdtyivN5RYIUJzeMobl1
36DylgWbkYffBe1YKDwd0hMs5OM1aRZVLLvjaExn672W21wmm1uqbOI5rLTEthfo+eLFgDMmBQ3Z
fDnrEeCCQ8Psbe9Xg7VR558dgWUXng59FrEODxtedoWxAFl+6p3yvwgQKTQPe93cEoTh5RXFpW8/
p700R9ZF4TZBBiOuDUt594YQSbcLurL+UXla3wVJmp+NifHkM7+HS1vXEPIxSKELhe4i/5wF7h68
GVvcAiTAufCpVIimxzCFMPD8MUb7MK3yHtBGjKZFV3nadP/wlEGD5cPCLifWA8bwhj/NdaPONpmi
r8IscZGnYa9aM+5PjMKgVkA72u6hRyddlbhlhSA2TmDP8m7N16sGg1gQ5qcd2F5T+4DLzUfM0zCo
hks9pVtyTnhO0yKiEGWrZqUrQi+RNbowFmSbK2izzEgK4ES4o0672yaJ16yCcUqn596O+osPqY3P
m51wl3IQ6SszLSYySCTgGCByZLwLwM2pQE6N0UECDBCEhWHu2goHeu/RFlr9wy7RASgABcITMax7
v1U0kt1pnwN+puF8uWpCJHW1Uv1Pv7TTKamXANKHb99SRIv1JtjJ6AqjH7LHhRvr8HHwHaEg6NAF
koBU6FgnN1k7DulbTmoMGzFxnd8Q0iZvGMQwXAeilwcqYW6Iuyz5DkXBTadpSWGsAWHeo9/sWbdV
zm9wuIwms/XJtV02Iv4aOt7AOrjxsxWevxAMBQn36FwNFM0AJbdihGH+G0YZNBsGIMQGBpR8iU4p
7MQoCvIEuMdcR/ww7Pftl4EH40ucm8jqkJ9XLTVzdjw38clTjzY0TVR9n42SfgUiCup8deM3ukj1
1Vi4JlrMsHxMLbZNlsPVzvLRfGuAHjXIrQIpCTKPO+MgjSzou7xOjSNXBnTUWJluSD9ZZ9W15eC+
UJEPt+gLgCSto+wFHeMuxTJoxJtOMBUmsGh5XM2GMSuLsknZr5k/srVIXvF8QosnXZbscqHtJKo9
xyCIQsJ4eDHxZB0fQRp0lUFzqzJY6qycKXcnpC/xDSY7tGfZ+/hrW2/ha15bQKGLiyA78+Eks7H+
J9CBqAKab58zpPsXMavjN/j3h68RfgQzJwIeXELJVyNZdhdmAvh+tdh1mfuupLIP2kUbpjtYFcXY
B/tD3sBhjtXA5AXOA0wncNlCqyzlN+iikVs/J+YfwH7iKgsoVGYMKduL0MbqhWQje+pbihk2DF39
K62nmKui9xiSQX9sDt1/c4IzjM3mDQfUINcKQne9pV9R0SqpH0G/gqb8ZPt2RpSHGxMTKyrwhYee
gajeyxlaQ6+p+sRgH4LYCzj+EHupiqCBXkWulf1+ldX9Zp/rLnj+g09MDZe9yqRlZc1MZEmVrRxT
bRC8YOx/TaWEgN0DgBRRtYID3ZE2ZtHWlWYQJgpXIH/RxSwEaJAzY5PPXsU0HSr7rIcxjIhjvI14
hTxvkuiSbqJpTjOm6aj1KgxI4/tz2MCRYNMIuAmBKa+tVr+imWzpUgm09VMwb9pvQ9sWe9cMABx0
AxQzKbEGYeS/aDCvJJo/rzSzKGE6GoQxLwrjNta+8jvPUPclgnahv+97tThVLR6T4eJTpKlb5jcH
rDLeYB8ErLmVHkObcALuwInn9bKGxNxj8AnZjjthoony8aLFKKJ0/ocjzZ7woquzAd/D1MlUwKVk
MdIj3PTbUo8CTqA8S9c/MCDv1X2ohphSJqDvA62HSAdN5r021/EtSTnGp/wclD4EDYnXhNcvh3zE
CycKstQfhMr30MvxiUBNIFYefAMm/h44038aVNGcy2wEl+Ev+fsT145rFFqUTwZ69ZK2zJkSxq0A
n0fb9RAF/3DLH5RSMB2YhQGtFL4BygVmEn9QSpGVTvM6rfo1RXsdCo2GLwWpK85QxNIy3jE5CBvg
tzo4os7E99xf4IWO60PDCd5SMZ+dp39GH9jx4f8WS4+Lw1xXIAcxBiVn6Eh9eDzodC84/ZR+1Qa8
ATrCqNbZXRK3dLuhC9DaGb35ddxfJFb5lhauNX5uSwiqXjw2816TS0Sefn8xR4vlPuvEgVIFtsoR
jjfHDyFbLSjV0Ec6yrZHbfphf9lhmkW/MhrHA+/poFNDylZTDm4a88gMmK1MhgCVm4JBxBeYEBqb
VRo593JGNyngpwZ0N4BizX99fJ41ZPNFpkKPX6GgSeLKOzIdFJXVXA7fwyKmWZ/z1cQrcgnY7W8N
gHVTjKM0CU6AppYBRnlgSN+mbKrZC1LVGCJqmjUgslaoyoC5/l6tfr8d/nr6mIGACXqYhSAwH+HD
0kB0nJoYPd3XPZYLzsWQwMe0wCHaq/GKutljif79J37kNpJj0gGmUx78Hiinj5+4mGhpvaT+G0XS
icXoHTu00QTaPDAnsc7Q8tGURx2AXqPDlLi79Lf0+PeXcYB/79YdhrwJbHWR8CRKGJp977flTtEW
Q99Svkg2SUsLqxwnv1BEzeA2WqRw8cnUqeoe1iVrIALrFn7+U5PZZFVFlqYeNgKbNPPNWGfiKcCX
nW3F4mOxPtqMRF058z2oGywi9Hh6SASHUlWL+MAiENHXR7W2OJ6u6n6wByOxMk4/JUmS6q2gg6Fh
/cMIgI8ESEZxsADMwl3jbinoyfd3PIi6nTw42+fVgYPNT2jWJcD91v1Ytww4GrvE5J7DGhgQE/Gl
sX8xgASH4rErXA/9/KkO4ljSydxBC74Etk8PmGTe0Ro/z+OqcaTsfBuw62ovD/ow3jKJ3ZnGM7bR
H17iezsS7Ec8AwACvIPjDcKP8iGaz9Dhd9VPyXNmW4q9ZXVzXIAlFNPR/rWPMcEYIPu5bsOxxREr
j5BiNJDw76SNATzGMLLir2A5WobvY96n7BJayPEc5g1dr/t6DvhXXUuPW9waKYDww+lMzzozK11A
j08at/uHW3t/bBy3lmNuRxJjq2DOCMi492/LonGYjk5tzxS5Fh6/NTOW1j5iYsgPG2UD+lubVfP+
kibTQRJJomK8kCDk2GynXQqQ7OecEuefwfMZPA50hClWH113RJOpIzmWGPOjPqKbQ9i87BIcPqiT
wW7hA2ELifAn0KgxHgUkYDwKGK3QRig5tAdsiTZPevzp9/M5QuEA69v/QYD/L0zihz2aAawCh5Ym
PAOgG/03KDD2OxObmMmXVaYK0eE3CJi0WViHEgwuTtU/0JfJh+Po+EhMeYiSCMfSMWT3w3EU9eDf
hQ7pl8XFWCFozVksKFBSeD6s10xx2L8IVCKMGqKgOi7HtZ4AdyHo4Sl5E0b7kIoFSSL6egyjh8Br
JusjpB/8K5Sx2PiwZeKg+tdrgx9nwqMMYzZhr2AXHa+jgSsFjx5NrCNRy7ce2EmEZBpXwtHt2l8G
AUXhT3Quyz+Qf7j54xBAkIhjBl7sIwMKcG6BEAy9Aw0igXli1g1Ul7WP6v4eRAEz22lujYCfJE+S
vG8LY+Zuvo5GRwMvNLgwcmMaSdgd+hApRTkN5e8HRPjo0tcwDVVDOqnxJ+vH3TxKJST+Px1ozPpP
bMXYlL3CVJeca5AblC3u7D1HR8LMLWYyFULCgnSLsZNxXqE1Be9hH6wzdaHQkdj7op1WA9QCxrYV
m2Hdjd8w4oTAgNOf8yR27EmMdmNoyYbYeXeh4ZCJa5BudYMGUgtcaCzTffT7DgAYS1Ejvd5QjqO3
2ovzmsOdUHFJwv7FC5V0L46NDbpszCZxCYt7jokAorFLXuUd7Ehlgz7bJfJPW80q8vtNnU9RdBH7
uE3ODabPtdFJD0qy5w0ukIE85ygxwpdjzqi9I4udyCNOjNT95EYI87ynazMpyO4qbpfPOeYFH/Yn
cOAYHMbAOxT5oGjSlin6xHP2FksIRD/bBPwPLDsCtemv3FnvoR2Mfol7tE+mmWcViEk+iotaoul+
DwaGDMMFWsdQPdpfbTZRi6ccYpoZdoeRzyuWNNT/RbefYVG1IjpNE9M6vXI5RvyNcJ6HASAaJmhY
D1cer5uuO9fAlhx/rCf0FK+Orn2DEQbwNFHIa+t+9FHHJet8DuGYCVRjbW3QjLjyzULa7sJ3EqcN
ZB70Hrdq1Z3jXxVxaHxeYXF4Au8ROgggsZ1G1pUXdqNZEJ9GDIvGF/v7L0nXwYJYRDn4ZwBMamHz
2+7mPFmve2HQOb+MA4EnEWZPPrj0AsRdLMeCs/U4F0GldbidhnIcKt9DvYkoL3ve5rz5hLlrXqeY
t0hQg57TgZJEXw1uy7P1kwADArPVnOcHvZ0ay9vhBSNOarKjKzcueFJkmxGy7xC155bfEFpjht8t
Rhx28fjQ9x4NsxNYMw/T0v9G32hyXNK2oiLH7Ium3bq5iqDFGUz4tAB2pq9Jgy7qjIp+zNFQxCjV
GUNP0hRPNslchxOkRP/1+CW4/mOUzDznR07P2gV3X2pMaqTi3Lf+eGJ0tAO+qKW15GmS6RHy2Wqb
LC1zbxUWwI4+tLiwuZH4d/p/MXdmzXEj6bn+Kyd8DweARCKBCHsiTi1kkRSpjWJLukGIWrDva+LX
nydZ7LFY7CHd9s1xjFtBqlQAErl8y7scHzUBRsTwtZnJjDhL+oirFYlDAb2i0sN7cRoPwvAfTrGY
ca68MCMptUar41VYFVAD7ydd0JCMA3VTIq3tHCDV2KLpnMjRMozIsR3vBiQZ0orxspCyBFOwes5y
HWTK3DLkz66h6cvM4gqCv2rvI2sxE8zvLPPmqd7zuyIEkjPspgmxc5pcQ9DO3MOEgADP+Pg8HcoD
7T3UhITfSTB1/sdcelEoth7Kynx9A9OfsXicPciKm6qCyizzcLR2HgZjZNZ028cYN5SrwVO6opf5
tbDTzvr4ONTW8eN/DvLxc2Cq3fxauUAj1Nap6Ebe56nfpN15WgnNQyOjgT0SfUQqmvZHoMoxRDF5
fFH1StGBCsCgwchdUBnWFBtQyZ60/zYsx5pRmtyy4CPI6TncFYDwaILNiIwFrzsuJQA+NABju6WM
9zCCdcMKYl87PlPipuRo26au/Nk5UIQxOGb7+GqP0wPkUcH4+FQG+UOqwjz84uuEeRo7lK0JJLzE
55cabp5KPq1WSlMcfGIizPAeJ9I6anRJ9zyk+Rb4pJS8yc2UYHb1Q2Ju/Tig1jqv/FAXovbU3rIl
kpQXlBoUPOfYli7/ek6pSE9vjuDRpp95v+kE5PLe8eOK6UPLsDQP3yEC47/tQR+bL3Qn84c3IVHN
iCBBzEfKVZr7r0YfSuAnCLJFnJ5B22SyJ61wYnHIe62c4Uoc50qa9eGgzh+HnN5ix+0sR5QpJ0DN
xbMmzTnnJwdkjv2JyC0Lpl3TIoqWbu0+jri4zBK6b3RgG1ggBX1JyglHnKWqKduCNOZ85Xe5Hv0s
OMsJFhd9KcK+WOrD4NU2qrwFNNBy2kR9TH0KAOTI5xP6kfxB0CiLm7Id+a8G7et/lfAFQee2sJ6K
m4meIkWBucu4upNQibrzq2ghC4gQ6GRm0Df1TV1KUMkDYdklxRjsi5IjttwvVkUtlpIlR9XyBfRq
xn4DlrjO88Mj8YYid9JlZ2NSkO9+117vCXFosoThOBcPa6atg4JR7wEcReudSIJ6HtBhm5PZP9CW
No++hHHPECHts+Y8UR7Pvdz7q20AqrDgzfA5C4IA3RZkv5niR6ZJ0Ocz/9oZXfO8Q5q6BkzOBOfz
bQppBBXcYqUvGHpujjYSJQvtl9eCIjOf8OlAMqknOfZwD45FltWRBaDksQKa7F7EUbvyHeuRpBCR
lgOObqWXU3sCHUzqW5bkThVSzRQm5BX1fbOeBm9OoSvFeTCwVQo/og5901OiZJjJ9czgjakwpQJ3
DHJYS1lB7ZuCqi54yi8z4VlkXc5R33XpTSgyQ+cA9sz2o/JI+DTcAPxrJJyjDHTpmT83suhhuFqO
74H7JMH96sUCIumGw9CUy1bLW3kqcBvm2ChlZMacrp/D5DuOZDYAOLhB8icFeE0dsYzU+3wdZ+sj
DPiBqsJKi9r/yn7L/LLmZmUEMs82zwD42GLzJ700VaqCfqipBYRlPTdfsU1IWufeWwq/uPH9ttFg
IVx6jNYvYG/ZElEcDUUhN30BU8jaBoWjuju4G3M+3NrwbeMYnLIWyfJhVsQ27Y9wSqcWGH0E8Bps
MkD4Mtxa7trnd6s3ul6NUI5PwrEZEBIgplRKgkMbmeVlFrrbiV/Scd6oGQ7fsnt8kuO7bBFVZnik
FAYKHz1g1R/B9CHIIWYd0b9ZvGmPwFe5BxPFmEHGN7+Tjm3xCaAb5oORoDpR7sncDQssLaKGpRwT
LUY366CdZg9Aw5SxuSvzN49T9hEkL5X5q544wP9qtlMLHdxFd3ShHLezg3djouK53sxodvOi9RqF
7sWMSj3/KLZWUw7sYdTxh0dYNlwAKWd+w7TlZmF4mDvPH/DdyLyZC8ku5EijEcDLPmZsVZqtysAc
aT6+z48bFvg1881t4BjajlW0pgjZd37nebsyLtsamWOIAtbH8VgvHWb4jtNl6qIk2W0Tb+EaairM
bY0PC86qc84RAIkPKPTGNYTMHZ1+MydVhCY3CjpQzEs027LCEAWOAwJjxmx6eeAbdoHXO1Z2lbii
UMErha+ThJ5aDvsDM5j+HhXhZwQc5MMJTvPG/ZjUtc9dqzheWA1zzTbbWp5ZQcWxGD0h3c29v5xL
m8T1tzqruTx1bzBHRnWU658ktsCja2tGauXj49aYUQM24w+ysLh5+VInVCNWE7rRNteiZMV/fZPW
/0Ygm4O8pdnrVH/OETtf6nqLn4LnvVUh7D52ZD8xRfAxhXT/Ec8Jj3XyuDm+fC9PSwjStpk/gUOx
31dCMP3cp/cSTcKlfJvFH0193v+aSsfE4/TK0OtEzOb1cX5+Qag/FA6Mhg/FxfCkrpgnne0UpR19
OAJIYvRXhgv1QJN5XNkvP6BzIqXIExodW2S9EKx1IO6dXHBBhiuuhsL/8LhjzOA9WUoaEKaUZ4vX
ByDLm2jt3o8zuMxdOVZmP3+gS1n96nEevXJHT2c6Y04qFYQcXqCs6TmdEgh1aFszst7th+K4qGbi
Otb4MtJTbc9S1MR5BbQ9NCszFBwOhBZWYm6E5ls7rtupJbM/k6CxJUc51BEN7adp+TiFyci5SbUg
n9zOR+Zfc9xmX36I09fIi/NsYUs6Jo6DwczJqHLutoO7WNNN0udmZ1ofAqGml9X4Hgm90ft7AqM0
QCAE2bxI83++758UZ9VCNOIG9njzeOwtcQIOz67ZWVHm69P4b5XWpE3JHy1Yno+WFIZRp9uBACbs
4DaQcdwYChVBsnkbKi9YF1Xfmn385QF9uv9Qn0UhnInKKoS1R0XzpJ4JCGpJO5rKB1VZXS63dEaV
+Op3LJi/t9WZS/Hq6O6hwUKm/0x0uIzcUqNYGB+OociElQZ7zeK2BuD48FR/S83hX0lq/66o/b8S
8DZ38/+ZNjcbDTP0n7XcZ0pn/7f4RrH8d/2H47/4U+fMDVFycGkCsc9yUpg27H8JOVArdSDnk1q6
pFb/lDkzQg6U+VkkQGyERDr1n7rc0mg82LBBIc9D/3GF97e0HE7aCtwOZXeK7vRNec5nvSG6zros
R9v7mdgrglRFuUbC3s0zMgEAX4fM1XcZmd5w1mtRgOzo2Wm/L1HRUI+oZd26Z41lkGWcg0QlEGUj
G/BTUOTozXY2kml6i6a0v/r0vwFAW1tgQNDVwNGiP4SjRzbiQ4GcdgOkLLYba/6UDCNATmiQMU1I
D9AeR/c62jI4F30MJHazpJC2yUvnBX3Ps2rK+ibd6j5BwfCVEvnJgUPTjv3d2L/x/9K4JZ1sjTXc
KyiMq/xJ6jyFBa0BBcwH6I0Q+XUYA0eh/+qkVfmr9btU31LgN31mF94Hz4NIRrx8+m1u/UWfwH16
BnJLSqHOrThrHjjrp01FlaFiWNO//OEUNllN44F0uCR8NwCHxPJT2hkljFwnQzURXCI4tKXJ4XbY
DT0Livmm/6OIsLPLwp56O9mvUbyOu7VYeBX7YViT9Y7CNzUkksgcZY11zR0+VoZeL1s4FT3Y77+1
YXISMMgS40Y2aSf0WQsnkUuS472SF9VPewb28RHotVV/KIuoXt+9PHon4RoXQs3Pg00tObIDrvf0
Qroo23D1l+gHnRHsP/ZNEeWoP7k2K3wRKvPezn1tdDK0Lwv6PQ0h1PSBg4k20st38vTQNY8sEH8Q
hpFKe5YT8emdOCLWeBZl/g96rp1/gwRpBhKmw+ZKicsYUxj5muyEmau/RcVckc3EgxrPJAzEs46H
m1ZF3qTS/bE4qAJ5P10NWj25iJqRuRDXrXnsQvvAIfYvP+rT49AEbAKxRgJTBTiE4T8ZdMuJLegU
SnwvRoSI9a7V2LDRuAhWUy99+VrO83Gll+hiGCmhErN+Ty6W0TfIZ4pOP/rCk6U6YMpVfSpg37RU
QyhKx83bJVwju3xTp11lqnRTAkYi61VDU6os2KUiGG9RGb7PMgJtFIOnyi3e5FPcBfowzh49/MPL
N/18gJj4vvmfSyYSnJLoKU7D/s7y/jswoDFYN5kyRh6Ra6VMiZcv9WwSSDIEtE9g1Dk23oUnG5oT
4msE8KH6Xumh44EpEefgLfB+pN1Ql34twP5ONY25l6/rPH9GkC8+cQpZIa3e020rsuh6NZ207gmB
HRdHH7CvI1jfoCGL2DqioBVzYJnk6hukVAh4OyBumJ1taUS5021KlRL8HO3QdUBDyMlCNON8evqy
pGwW7F6+W6bnyWIxWhdEjszWkEqfczqNZDw3XTl29X0SUBjz4ZbqYX3Xw3Pj/azajvV0HvYNzU2a
GSmTuq+AtFnQPrRmswxzL9bfeZdl9stHwIVvSCMvp741Ofj6/TpuwHDP2V3kQgD3uY9DEInwZVTO
S58KAOEIJnaDKeRXwpl4I0kZmS3a6lGl0TsXD7PgPXjQYfmyahNCQKBYjUifi74xm7y9pqY26Xqt
ZJm1yZwu7xpkNMuf/jyiIbahotKv71iFofxcpRWroANhwD06TRZWwNzBVX8Ggtlk1X70F3BJKyrE
0+300J7vM35DPRvCCEOSJH7NO3OThZIHFEIMDjXmkI3JJyg3GTRPbWcZOHANbBNydj9T+0FUwUlN
7SWlMlH653JakuH9AKCZw0y3i2m59yTMdPmzOOTSf9bkBN1WhKFi3fg3Aj5S+6UNUoDzkTe1KJV6
VQCi0UED/Io+rR4vR4hbzKUFkhhDl04pKIdgAp0DLCpCigl1ErgaLOwmaAf60LVXNVQaHx9AZsOD
ZImiPJ7tbDsyXSVpV0y/fonNhvlY8sVWyOiNpABbymzbm3bVn99BTmd1e4FkeoqBkUsdd9mgGy0Z
g1Gkpru+NAkbsRY1zwQIyoyqh6Y1IyeDZuQD8zwk+WVVdCMNXCch9Sz3wjIyohq9Z0ax0arl8dhv
zXSpw4FTS1BiZdJkiBuWH6pB1gpstRBmukCgc1lTE0ILzJqYCjbvDNwbX0jKgZzmGbZleSAuLW9J
9fcWkybGsF6mjOsDNUL962NQkOFlu1WNeEagoFhNpni7ViZ2y5xF8HcaJwLzEFnY+HRw6LlUtPng
7HLHyp3YBfYdECUepkZvlzvpROvxUxyIlipYCISdb6mRaWQpjOha8ZMVD4ojBFrLwC1pnp5fzmNm
7sULwc36W0qALEEdtFRkdoJCtneY/MBIYaE7Gpi4LZpsbBR6A6D8nI4eP2xDoU06mHmhGeMWcmb2
a1xmg7BZA2XmXEEI6B2yYaFnDUXHN1PUhNbTbRNU/Ld1goIFrLKBvYHQcSXKoKTNOscsazWbh3E0
+5a1wuBUErrpfGlH2sqbkD1xI2j2xhHTrUpz9ET2SQ1ITR+Q6O2z8toQJPjCtusxEdyuxGJmVosU
j9Ed1sBU4A9LUIDy3mX2LepqaTjtHFxSzM6UFAkGkb5tnaGmHzc48OY69myIaSsmYzEiWOs7qSGn
utugx3zY24flDCmW89pAg3wpJ6Pvbw9Fa299cGvpW3r0yIJuiNXNG65SpIAcILSqn6yLtLeLVG+W
rh3qfrsUKOrPMBt7xT1GVs+7ab0greW3qqfTB0EfrHFcf8TBIvLgH/d1uARbHwfAudizEbPd7AcR
ZzTg4masw/DPWjUSP0NyiEQ2IhyzCXK2WTSWZ2lRIGWz1TwzvNx8TYFwJEuSxG9Qu0Wz9WZYwt5M
nhRNFGbiMGtQVQAhzLy0AT0yhyKcBfP4ql7rlb9r3WmkGbFKlFLu+rZilHbo/jpILiy25YztDXhh
FCjPsqodeUuV46GJA+6inPmuEJFIBmlk8Jm5dkpDazqzh2bmk6QwBj42dJHZl3J7Kpf34ZCZiJDa
Ucz21HiLz/gNCSytm4lRZC047tAzoaa2E7q+4O0bOB9SrMz0oOhXbhwcGFCUrUf/mftnu+Q4mnSj
OOVBYuObsQ+8whyywzAayNriy7TG8jPoNPuDDhLLe4s2NMgBuIel9A4NRnk8UlB3dUediBYMJqzW
nOvvmHyQjTzmIez6ZnAohokaZGrHrorkXpLNwroATrXC0Q4CEe9a5KWjvYd2RPvxEXpWc/jr/aRn
xR2rbLYYpRqEDQs7G1fC6UOQjmYEH6d1mdK1Y5PxgDPjDALMnjsHtme2+x4Y/XrnWMxKsReKWv28
IeqNbdanFaesXC+IqDai6u2o5sZN2XZ3fQhwHKXT1dF0a6q56D7a5VLcPoEB+VWDmZFfT2Pz/TkW
CI2HtP2asueuZ/8KBgRxobA3sK+G+qoREtnbzeuQoIJjFabzgEp1yzt6BRLkKV24gBU6Sw9fngCD
MlzcFkwrC1dHYG3+NT4opAWIvnOEmn99dUQJ+UN+PSPo3pz9jhSKMxcBgBR/B3XZo+UabP4CLwQZ
TBmyvHJpB72AGqLj41Ro+isQgHivgNV6d0QQgcLvsvrcbpRu2v1zIJFnef16N1TMalozv8GJCiQA
uuYc6lS8Lht7UhjI/I+wRZnEXWo7qqZWG9OEHzA3+O8jjOogH91650jAD9AYBWaE8Q3IVNRD3j1G
36jjgpz9MMclGr6Ak1NzoDalKBv5adayabxdE80dZMTatpEDPxyR3hj3zSwYel0m1qTsmBFBGWSt
OVZCNhIWdxuY8LHjAGc5JHDC2RpKaZsIM7V05ERneELMcWEerJmDq7WNDYxUJu3E0SNhhHDKDJWM
3fVcK8V3no0SotW6QYrDZA4qc/C6QIDpAZA+tmXqf5ZVb0wqUA5QeXhOB55aQzO2km1S9j2RfYA1
aOOee64kCp5tYjfsaoEbsZdlAWKes1E3RkRzB/xJ2nto1v4qDjSlQZIfKpc827oox9LmQYlLcJ41
Ujqd2RDLwuWMnukpEJrMOhwYIHhp5uQE/bJwp12cKK49qlXVoEM8aYThYFAtfJmBR7LN9Kj6cf8o
y5t9MveUUXlzMyfkjqqo6Z3uW9ihZIbT2QN03wWp59/P9BTrM9/NVPUGk/qJY3FoGhNLVY0yIUsS
Dga0P4AlGZxfo9UjarxDlQTC1YbzkLrBBnMQpJ43od1Jhp893HQf64dyjw+PgFPq8QTzHAAbtzmi
GOxofjibu3dEZCT6mtjLwvpcp2gN/CpGi4Flm8nMHdC4h058+HMk1hYs3mZsxEpEqqqEb6zLwUf9
I3cqbajNFi27dJvaxAEfZLlE8jOeddSejq+RA9Nx7kj/xuE2aKOFJxZZZWC6EAcVxLQqzqc5ebfC
dY7CL1OOqXF+gAYZl/OFRzg63a6UuXkqZ21M8anrxilNLhq7MkGFPWRGa3B2tcmJA9QL/M8l9Tpn
2aYz5Olh5+UuUUqM7BnH5VQ3XScPdhP3U/BuHRK3Tt/4EQo03UGvnlkHAn4yjzrlBJm3Re+ZJYK8
nCl4odfKB6IJwtO3zClIjdPWMRNMRADL3PPWVcib7OhpmtMVJZ6YQ9PgbPgJnXOiQEyaTbw5IDKP
eF2RZUTWNiOQ/YpWVfEDvzefJiqBJjYXgeK4dJDl5gxLEiB0FFRRYjLBvGjM3R6XRz7Acbstxrnm
pXY9PfESxTuBkRcUOTzhDihIIlK3LVvmQrFNNTFBdkbL0czdonLD6rqcnXga0MTtAxyZ+QI6T7ti
Rk8t3Y7WVHKtau14BPtBzTfrHRNah1MNIjtWYdp9mzoAGOWmz1G3YnPRyMa+8WZnyCsa0i7zrISv
wshmjSRjs9Fn4YX0Xkh4SeLJe4Yjv0J4mV3yJx8SJNjshR5X/m1KnIVBiY6RTx/bE7FGXwcdT5su
IFv0/jEjDtYqJDBYsDAg+6riVvBTTM6CAoCF3NV3Q3lY32HqattbkTQJ6QgSIPT0D4HfiPHWXwsB
wM6aEU1/ZyWhSboV3n1EYd3imCQfxpQJ5OOmZn5EfRTz1oaSgi56aoGFyXXaTbIiRkHIC5QyQQh7
wOq05LwXrWqquTf5A9PJl1ye0l60mq2yYU/2D42S0Oz2sMCZ+gf6VwmpCuAl/f249KoJIBGyZlYZ
Ir8HeBIUJR5uyKwxMRBs4zax8X3wO1Z2MFdvbW9ZKox749Vk3BIpWQYSZwyzxFcxx8217+cewaue
s/gcdsQyvvcXtSKyhhhVcQh6l5yCg83yAA6LBaa7OsMZreZrQm/o2KuytjKRqIs3B/vMfMwalxxL
5uSizSb8q68J+EcfvYOZ3XkPRdRkgcfEoohWc9M1cCCNsXrrazgiQ7CS8XpQdZnoJEkGgz8nVcUr
TZ3R3DoW2ZyE+yXBymTAi63ywPE0FEf44KqZUeAFzYY18BqtZLsAJ0sf1Dn6lc5AIgCii3oxGbo+
7hwhzs+MYelgqJe/UuP6i5pRgKRtKGjoKPmMdBIshkoYFvP9Eg0mz5xwQUnkzgJxVIC0Gzue95VL
nlbVKFNB3ZQob3q0TAmcnlaRNdqFAfjk4V4CZGKHP06NIrBMgfXlmtjzS9FHBeouTMOI1tRJUxMC
QrNOVCfuEcox+1Pte2IiKGSzZu96+VoP1cDfa9Ug8qkWCwmDCoD1s65Ubzt9Ybiu94socdi5go7q
MhPl4CUsQ1ySDXhqRQci/zZWnsRGGmeJFt9UzLDIu6lCmM5GSMpr9p7jzvzY+6iAYZoQScmeM0H5
7cxPL9/+s6GCymEDhHdsQTrunhIrli4qhxg26zcUu6BE7TmgTFrI4UoK9fKlns05QQ06pBUECAFq
12npmDAqhRPjN9/CJBCjPkQ6yOY7eI5mifhRjHPBKw932kJxeDG4qrpYLBnYzKn4ewduMojpFXwD
2mz2qGFJqSKOIF45INzQnFlRCD+AYELz808Q6nb3lt2ulBcvP/vpMNM1Bd9DkZY2qXSeMaLmalgQ
ronFV2oS5M06AaH4PaiUSedfvtLpKLswRXhaAdaHpr44LV7nBIZwsjLn64jabX49NIVJzdPMExzy
iWuixpcv+BRWQoMGjARlZ5q8UKMImsyj/wYrGjL8oxBT6b52gBuZQegEmm2OTdFQOKOuBXUMHT/W
SbhVuUw4GV++gQeq7u8rkFDLkFWBFSsEu6Vwn94B9JGkcBpVfW0T8NHVnl7Wmu+peiRhhnCLCVum
LjGhse9hu6h3j0VxSw6m5FX6gHiTC+yyzOA86kFT+tes4hq2DtnCeuQBAUOtAzQ4xID60SZ1cpAM
Rr/AHJaTHuuphilhs/A3gt2JWGRQI8UjB/4RlqhTToluD9gsdYcL8JdtgOAayqpcpp96E3ZZnavI
Yvq0Ncc5YHJiG2Bw5ohvmq7h7tSxQN8T2rNros1qgib01x4iPtcxwXKUIRxA1aYHXEt5LM7Q3L50
J7hZFFmqnLLsy8P/bMIZJVzbmD+E7l+Q/UYyi8SyV/2lBltNzBpDlSLhCNfBRACPJeuXL2n27ycv
nK0WOR96NFDakSA46QzRc8LRpA/mL2EMTEjsxzT082sJ9iS3buwjWcsrwpEkanFA0lKELUpzNy/f
xumTg5nxbHZOOLP8J3hof/828ysMKWfeZfIlryl/XqZlN5Sf3HxGzcrth1fQe6c7iEFtKUGlyBfG
4E2eTHLI7HGaNH3/dTL41TuZKTMtsqwxkdXLz4XFxpPxNfxN4DmBjYY65wJIpKcLKp4XCNjV5H6q
+sEOdhFQW1iLMWVUMt00mzkdNjS8S/5QFGyYl4sU4R3JmuyCDb6tBOlXpDymf9+gx0oc6qyeCdTT
mAwFYX1WRVJnhrToLZABMO8ZMMtMLqbAN2XivKQ7cjtZjuDhLLTDvUMcY63DtjKVZr8mIcCW6QLd
klQXZ1WNeev1y4NwMt6MAUBBQ7qjAwk26nQMJMLfIWpoy6exhHiDKFFNqyLfWHNNne7lS4mT+Wze
KZuXD+ACjQb20ZP5PNcNNVXHi24Dr3641igpneZTa0L9ka2eLejYey+OhMZqqUyV9PGnbhpNhQB1
EwZXesrUM8kFDfvVLdFsmC+sHEDn+qZnqaI1mTa4+JxrMZIw7bFUID1OASeSljw2/ugWmSaSVWQu
a2cN7JW/w0TPvPBVZlzFeujEq2NpYnKogMIVMpIYtB+P5BE1sfHXu6FLTWH5sYXGimTuZvQ8OPei
iCqH2GinnCmBvDykT5cm6DKaiExdycFgwGan4ImaZF+1Mq5+VMpekNWFDLrHCRUXd+Q9/E8vXyx4
Ole4GjIS0NVBRwEat0FaPl0vLcM1BTb+Luimqc+AVyV6QvRiD34eNB4NhQSJNG8JUVkDI75rvKg6
lG5e3GGOjgl4hZoYHVrccUNLB1BYYXx8ikiW+3fF0mOllASTe0jD7H3J43yfGq9veA4r0VsaR/7b
SUb1VWKn/TXHX7JSGkjwObb6TPyx0rSeLqNuziCCFqHt7ShR5nfWamEJNRQLKoN4CLzzOALzM6+w
xLXSHZ5YjW73NOCLuwRswmVRuLQksmaAnVjnM/3CwSm+gpSQVxr5qRSBudZ2oHV06tYlGPjWJLUj
0fHyE+olcd9juVhVt7MS410qBJongW3hkGdRJPySj2H/o7Ca7qPv9T0xWDQesmVEv5yOSLOtaE4t
22UOU2uDJsF0Cf9kP8wIvG6CJMv+GMFXU6KP8L8b5q6+XdG12hHrGo03y/IgktjvvUHb9wCO+6+O
Wr1PCcj0bQIl+ypXfbpHzyi9emVGPNlAj9NPAZQzxzwx3GlEEq0eoV0XVj98W5VghBb71qkat0fK
M7+ePDGS/8V1+Z4WocpficeeTcaHiQ9Wh5YNm/gpbGKUfVjnXlf+aCusNaALNliXlAJBzVeOiYdv
+q9j+OEp8TsFeIBXEwfyKVhmcfHFRZspQcu7ZhoLXCGHTU3Ck+6WpFAfKreMPqR9ZDVQz2TY7ARc
UezVU+nvIGQD+wKs57/t8HG7rJDv/cR52xMnjcVwV5YEL+5Qlc3GHRzvvT1l1a9yFMGbivLs+8nV
7h9hRp66wX7GbiDhxG9FiRkwNualT/UmpxfnzCGFtS7UP7I6HrYZ+OUzJ5b2N4SDxHbl/b0SC52A
8BgSEwYQBjEu2I64pyGBY6l+wWJw/YFDGYOfpCI5F3VWHJZ1+QbPD4kqCP670Y3hrLSd5eMpqeVr
SFtpNpwnb0YZsKbBgzgAx6CPP92QnBzJEknB+Ec8QkqmnNblKD9JFe56uiRQKz0kTVQ5YNuaWk0J
6bsuDzV1q+up8RHJg1loYeEXeweB5jT9iSj8WiLdiBxdbl2nulJvNEpwFSqQt9RAi7fQf9GE9mmM
6e2KSML1jCpRtFVNqD4QNk71GbJhv7SfpTdCNel5TqX4kMZ187aUQzHs6qgf73WRjJ/gAubvrcpg
5f3Fmc+EO8zIr3VpfDsXYYLBfWvzAMmCLQZkSloAKmszSNaciR8Bqwdv0kR7fziGKQNjHxmxV6a9
GbvTscXfhHTfJ5tVrll/v0V9IyVh3rtC4x/Z4hsU8bK7JhUaW862sm+cmVzilSueKAUxqxRpFqhb
8EgAw4HGPb0kVJmiQ7Qj+4nDoHdJ2cwqkXjX1hWFyuyMRsTA5ivj7gfkjeIujZfhTZqG9ntcG8TZ
yzvbA+L96eMTanKgQmtA4cU5BQN2cylRXqmqn/FCg4G8vY6+1t2KGC9cNYkjA+Y+m7GscXEYJLXC
XZb48pAAh91RJwnDLQ3PMtl1ta8+YwgxmdIvJfTK6pPr3E/7QyvEcuOPSXwRSxXjfKhCF1ahdvCj
jxu7HDedE9RbuKCyObcYljMj1XKNs9jEB2ZlvfGR33+nl5kTJsOJ4CyeOVC3tZPmb0ravESUopzi
TdEWmBVMc0YPF+2DOyj/ek8s0n+EYlBdJGUhUNRWMCSZibSLtlhQ9e9EmFa0XAHvLYgc0Fca/KKI
t2hCNtdzg5EojiiND642QMf0AnAKomNwf90/cM9IP6NxOvzysAWm1DNlaF2+/Hae7z/MlBDQHNA1
BGWe1fWEi1ICKhX5T4g3tsIiJczuQXloFAl4ZeRU6sfaj0ba2brXU4bupvYnbENfuY2nSO2HCQvz
jLBZgFx9rpICUqov+1UVP6PSxzXv4YX4K9zRN2mBXKy9YicCeXM8034S7ZswWr4kqLY0zJPVuX3l
Zv5iwWICRW35gUb8DLG7luM81aiy/YyV7X9sfaf/4BaWtVMUdq84F8ebsWiHywbBoYtiEc71UCkO
MlUMy7sUkWQAyRW85NQaxS+Q863cBG2af3zlLp/mAGbIfGCnkiUOZpqk8mSNT5iZlWHrjT+perfx
JyIL2W+pJKL33dvTjesjN7OZ+xUrmaCT9a9kxVYD03u3mc8FBsx3Mixi7H/n/JPboem6HTkFzrqs
KxjuOFNbr0VQ4vii/xbPgt4a//uPJ2yIf/zH79yIf1yn30G91L+GFz/1rwgbT765/8fDd8Q/a0Nu
ePLDvhrSQb8ff3b6w8+e8+bhLh4/+d/9y/9ztLi81c3P//y3bz/KtNqlPUnK9+F31gQQcONi+K+J
Ftdp39djl/7FP3rkWgS4w5uVSqOQOgb5y5FogRj1v4OaN5mg4pd/Wsnb/274ToBuEYmiT2wuzvcP
yX/+m/BxmQecw/Rh0nAi/S2OBUSjJ8ebRA9XuewbEgkn4NvydB52jk+Y1MbJ5SrtBZ5vEZuAwMsi
V2+AZE5f7LhUiO7L+kPa6OpmnUNDQS9tZ1uFY7Z3FGoH2YBH2b5zl/xtEgwZMtpWlSHZ2p3jKywu
B9CaG9znmnYngyWg1xKFhiOazwrMpUyuJgoIb+wY8ZNNDaAZ3G3+jiQ4OC8xxjmPsBo/9/ICO1pU
baId3tf+Q53vIqdEfz32Otqta4/VMmXmAclNjHWuwJf4f6RAGtDBxgpru6iI5lEyTijJuwPqEsjF
163nUddDbPhitO/zfK2/Qb0KrtdcIMreLcGw5wPxfp785Sw3KgQzfe947/ghzkZJVNsXjo68Q965
1ve57tpfxDrhW5rLwUUdlR1nphu12wT103cUc8bzgc7uB6j082WWA4rfaPhe5VZk7k/8gmwETTIq
f+DVYHiDlbqJ6cte9c1qfa/82IS+Te3eoG1dXSA58nkKl/ZDNiP9kZMwfgJtO3wMw2Ep6c2t3T0g
wPhzh5hMiDcc24rvx9h30ZxE8TmoLgo7VynsgrS7SGSYqy1yRN23lmN03Lre/Ad4adyExqq4L2hr
H8IVno3jpen3FfPeNyl1c2uN5SWAJHx3onW9aqJi2lZS9WdqoWW36/xUg1bTI47itRvnn8M0RFKX
URr5ttLqz9weBVntqGjbAe/mQfENAWEQjciJSPzB0aU+X9qouK0rL/kjR/sjp7fXCBePDMSZS1/i
dm1FEsuExBUI+KZMwIuW3fB69LB9p+9to3CjHfThE+Qs0NzVdr+d+yrZFSu6EDQjl/lXmrlIPzaL
qNJNBTgN//Skepf6RJJeq9WbuKvXHW3hcYNYcnndDFb2xrWEoylbzZ6FIbzGoELWTXwXqdX1N+EY
e/ct8UizyRuJHnmBPXVNKHNYmzVWWN5gOFYHFS3PUobv40gniKtY+yYpp22iJ9RRsINH7Px7pUR+
YXeYa8wZtS+KQqM+96pkuVrXAQG0DBwtokVZ9Nkq/di6jFqaOfuwUs6Pdrb7EUjkPH6YQEhF4NZy
58sQFlG1jQEBvncQQ/jaQTfETGZ2vuUdVNTtpAfkt2dA/gdP5HO/6YKwRpFMo6xcisVDSoVWxmaM
HHEnaIFf4Rrt3Y9+i/GA4zFptyhKFIcmroKvGRHJNfG4ti9okIe3+ASARdCY/qCCnRjtXSAQ9VmQ
VOU3kpfwU5d695Y9Nzu/6cS1M/r6p2w6De8dzn9lbDSqz1lMFWtbdNmgeFlV92VQHjVDrbIGSdga
dydrGktCURm+SVwMEprh/7F3JstxK9e6fpUbZ44d6JEY3EkBqI7FrkiRIicIipLQ923i6e8Hbh9b
onTFY4/PwA7LO7ZQABKZa62/a2+1jqplg3NEH7Qq9sikh5qBIAaFA9exN8uI0Ta++QkGPO4QLFPf
HLNKI5hF7RxvMeJU8BzMdFfhWZ9uoDQ6nuLW6g7Ka3LWR8XaVQnqal9x+9AMTKdVn/QsJqzcZEcd
dbWWHlh5ku4c4JlDhCb3KjNX62y3MvpzS74HD9Yp0scsSRu5abTemNjRwuEQRnMpsG7Fc2GEWNbu
TUVQMqsuGQiWKrtrE7bta2U5Ba7nWjreyEayDCI3wsIEEIXgBuawW0XEzbM9SQK3gB2fiDnTLo0u
CQsmKx2GiYYFYc9ziTS4jqUbElCBz41vx1N4iHVlInhXre/QUNeEUbrTBR184hV5hlFv6RzNWtKg
lWV+6zI98plxhYc0Y9usNLPZ4V99H5XWsOvW4I+ESc24IboCu3ElI1ENqoQdNOq8fIVnPWOtoNmN
X5GORu5QPOqbXBUpPE8tH4cLM2/skglyO9XJ46JEebmXjkk2yWdB5B65dQT2an3/eRgkKTaIZZQN
9mg4HaVTiGdW3p5x5VPPRN1EZClhy+wQrXkYo+nBIvft3LhCnAeNYE4osGn4MLV2+dlQWoRqpVNO
x1hG2YNA2cEmNfFZCRI7b2DjFjeuoyJmx6XH65PMvHKjovOqcSEg0GoJxNI48ry5kMnVoBOv0AjS
+nysq4srIgf4uXambAGVYx4MczE+dVc3N1rb2adG4+cvc69fWhZ5EQRQ9OGdiSjrkCbZdB8NiiCv
fgzjbwb2kddECg0FtotNdZK4PV8RvlTfQYV1DhE3/grzc4Fs1lq7uW+G7YwLynNmEmPtwbBa9hE0
rm1qSn0za/0QwEUYAlg97EcDAW0Xer84hziJK6+Y0psmH9qN1ZB8EkIAMdlks/A8LeGhslP9kmA8
bPLLxcTOSwzVTbQ42IjxPO+h+GlY/ixEcJmKA3GjVa4zzOKMQNcn6zZ3l/grjn3JPpmVCdOXBmUO
K72XR7k48lbP2mnnStc9jNrQPRAlVtyMGuoKvieicsoB7q9RO+RedVM0JshhJCzytGTuORhuczsZ
+KuTD2Dgh+w6WgANXSXBJzevBzCIy8Vx50PHwZhsan26Kl3xqlaJ+6p1uI9vrM5qYOPn8bM6hdmh
q5SakUisCLJL2GpYfjGHtJkblgfG4myTMc1uQreanmuMSv2s1+wnyF7iWpclXx6DjXKDL70ON2ea
rAVama5Xd6V0PwOcR+zYsYjri6aDsQ1DC59Fb8Th6ylRwuwOsWLX3NiAnN0eKKnBzQYWDSYwqdao
J3jnCeeYq5UqGSV9nNQeBz9PvtIXedc2kT9DppBbI7adbe3ajge1xQ69NJpuFw2i1AW0mq7YD70S
f7bgBiQvNCRl6cFpUa2gnZY2sqGBzbgjXWraPI/9roJtow5HlqzeZkdnLG2le2nC5Ynad37MMqV8
TcdZf3D7wbnXmqg+Nk1y32DGH5CSXhwcPP48B98XDzHD2c6XJzZAeuf4Je3tJwe3wC9GtZrym60V
bYjCenJcJd2TtJvfNFoeTGahnHg5Ol5HdXYos775bizWuIoWmow8tsYQyYYA7XyP0Ka/hdgMBDsM
Zgxo1RJhdA8W1QbFoi+38UK9gxfthNfg/7ZQ/7MWSjUFuOMfWqgXfJBeyq8/tVB//0v/aKEc6y/o
FDTtNnJw2Ewqnf8/uijH/csEIDYAZBhWYe7yz1bKcP9yYIJARcIDhcm8avyrlXL+EgKMFbdNxigQ
KIx/R67+89jB4vJgwtiAqAizgRLfG4zj5Zu2BXrNvRNp1rKBogm/do7kp0IjJCoizeHfGvy/XdAx
mMzBRFLBiN/za0jDwRFwseV+ntP2Fj7h6Nlkpe5+eAk3f0/6/k85FDc4+Pfd//2vnzk1b1dhJ2S6
vaZqa79MuHuLaUSDtf0eCJ49XJ+b26yiUkwcsw7QV+QbjZPdN5tUWQvHjzTlcEp+blB5rmsfjHEO
Q1j+8F6AzWEuEO84/b7CbIokL4xVtqiD1T2caHGa9bg9zuncdqT4OQTZ1qGB7KetE4VgKRDDuwr9
b0THKeRlN7ETbiINCr4gUXTLbrZKhFDB0ITRNJFGhM0o8+8QKwGvF1J+b3qZnY1UZP4C43kfmxYR
TjCzjnQfzecwaXAMGwt6izrSSNdg3Ahozahu2av4Fd/bhl5ftVOm3esENNz0xhAeJ7urX0RRJMQv
VaP8Hnfc0Vjm40M+lHKHmqg8kUdIRnmYCA0zf708QTOpnsG+6yeN2FzVm+bEPXXNrNOL2uHZHRnu
0x3UanXgUZG2Ha1+PMS1mqax0wl3I3jX6fTAWRL9XlaSkEdy5K+tZilPcF4wiMsjMttqJ2lvK1BN
4jWcCQSldwSOVfGC8+ic7JEmTz6a0vaIVqC57Yo+PC6DM+9sNuBD01PxaMDKD6lajA9Nuth3vB09
WDp8Mkvdyr2BE+NVwnnzIMSyhqZS4qkQVk8DitB609Slurcnl28IGQEM4NI92ZqS7Jsmlt+hIchP
EF/kJ0lL9GhXZFTi22AemqjX7jHb6x7TfipP9IbuqSgET8RNGzPdYH7KAN1GorPJ8rwOOlpVGslR
D/CIyM61Ha+Krcj2Ur1qX82QP0ardspDOULKGHFBHf6YQ/NKPpb8JLCH3NmUAQfydusr6dSTD3yJ
Tq0jIasMiPzODzWxFpsenxXfMZV5p2hhdo4mDV0OlfgVxk0W1n/R+C1TpbohaCLbUqCpbBpa9ZzM
zfhA2bBcEiDEX2XEclcX5H9RR4qTSwbnVUjF5NlKY11jFDx6psu9IJ/FetWNC2/MMpbiiBfvN7ik
Eoq9bl5HpK/DG3cJgCKRiTaJAA8/rweeaxbVL07uWqCuYQqJaVaYklVxGJ5tNWxeLVddLssplp/0
qUh2JE9lft422VbJyv6rmtrafWImkx9H+bLVFJ5tF/EeV+EdpCyWaF7O4zfZcvdLJnVSXxbehGlX
tLIa67/Nxvopj5zwmHfZ06R0wzFO2uI6Et9hUAM0JjS3mJKFhX6IO+tZ1UnYRY45PEQQKok4VLJk
p6sVjhxm/szYY/zWm2im6tRiUaLQ9uaYF2U7Sr8NG7O+RrJiXrv9ZF0PSEvuy6SrnwbLrp5hJrNa
nYwAZj2sno3CkhcpNox3s5CC7M5UUDaWU/WC+WpXeqBACJVaN/Pfbk7EfARd1SlnoqnK3scLZLmc
hOwe607JzrLqNbEZI56P1mvhEceowrMnNdn3aI+w+CVQfmfhzvNaY9TJayqwwfVkLJrPIBnuKVXR
fwY2bPSr3tYjoT/Si2mZ/TRWgAyvSTuYT4lWFhm5eMZS4iPeL0oZUIlOwyVhlKF1nCJjMM9GJukx
zVl+0lCOexXYC837KsxsKOe2rEPsnnodRv4KeLA1DeUVqkYd/8PUPZpKdtPjPHeLpuOsWAOJ6HVB
E+9Yt0trsXc6s3FFhXYXWuFVAVzmqw4fEcKc+AAH4lNnmVow5PQWgym/JKIgAmccvmaxXhyUMiJA
xowPuExGWJQM9akqxinIEV970Nz7rwANTRAlHcFHTbjNp1Y7Yi3p+ppsHfxRrciP6ii5MhdTXtKi
jzi8LOER+82jkjF9TPKGGBvwh+bAiDX3dWUmhkclSJg4WAIFijz/Dpe4RyJmlc5u6Ew6d7M8A4Am
gU5I3QUy8fqys9Npa8d8sE1aaBeJDOdgIHnisOAy6unaqB5U3OD3hUMgbN0bIqgmYkVqQ/BZYhCw
i1Wn9uCQqRcTOtj9EGl3ZMi5W9t0upNWYp0Y6Dz7V7ROE9TixiVurlh4h5so78e9Xicw4DVyjKqw
PSHMQKKqq8MhmlwNP1LIcRxh9NEy7F6NCpvtyIo48zjABWmjHHPrZIT0ers5Q07SNggkOuIKh3je
xJnC4FbMz8IaiZk1svmixBtndc3JnkiQqhzPxjV2R85WMnmOXQvftQRwLCwHhuxGc0t1JrbmgOXG
oWZ/VX3JJhJvGjz3OrqqsLo0866+oFdcUFWr+kGf686HJMJX1QWkDjabsmIFyl6zjrXdzp+WyUi9
NmU4JrpyP+XwCpTqqLX28kIMsnXQZbHckxhURR6Rf0DvFgGmQyhviB9f/DEcGOcU8HJsdFks92zc
ICWDMApF9tbpTGJCQqkNGM1OxUatxbZBaxIoLlnuE56RiLaN9LNjRwksFjltzVCOG2SeyraJc2wp
o+I21xTOcgLQDkkCjWdjjqMfKZH7kItI2+UJK942qvggRpwx3Sk0LxHJmMkmm5QzoLy4wmWWBhdE
jHwey43NoLHb4huhgVcxopyTywQAqew0EQ2Swzz2C7jmlzXY2YGZ4erJHNvtRY490hOZ2sTtORYp
Axt9yruLdWohvFRL1W91URS5j+Lann01VccDvF2SZwul3RHpbD1N+ZAkPjK59GQSgP5aGKmtXmqd
OS4RjgswKZ5cRCv7KUbLsCGUu0vJnYJI5MTW+KVKNRJ28cGlLqibW1Jbct8m8KYKxFgkF8qc405E
vE3qsPyK+ABNtT25TVeZXjt35P1gwZjsGXeFnZcivr6W6KX2S1zWX/RaKJ3X1jJb341K/06JhJME
51CuLQyKu/IE58tic677r4IIbAgik15lWzXrOHBQDMrvZZ4THCOV8Izn0PoNZJQJTgiNy4+sgYIo
TgqviWvrekkS5awwO+F2IXRsB/IFEYvgJOsVFHmxb9pz/WWuh6VmgMBL0hZOZ+QlzfHv4ouET+0+
1WT3FZ/PFNcLHC+pk4sQM3/Sc/SAMhQHSKJ1u81aMJLrNpoZyLlO2otjl6eclLA9UWOTj90qm3Gb
RikZanoT+rHVcbhjw6qcy8iFX4Xf9DWjp8wvLbu+ipa3X+E2TK5Igt2ETbNuykshv8PcZlLhOpQn
btNoN2yD5VejRimMZ4E9cmqPbJURG9GmaPk5sqvlLtaU4SFOVN6d1iii9JCpyR3pG/ICig73P4yT
T/au3FUUW081UzAPr2XKX3JMn5x+zg86Yb+bNd35niwf+V1I+CC4gVTkuWLNriVTJzfSIjKUGbmR
HzKdOc2fexgY9780EY6Bbx9WgjhnA4W/Q1sxLDfqXE44WcDf8KST1GnQFK7cVnJmVSTl5GPN4HyH
ZzTuE/TfW5xgXkRaP05lZAQJYd+BYk0RobRFdTm2uvk01nV5mSxGdqGqhfGsm9iKXRJ8Uo4XbRwL
DCe0zFfNZNkmMw+SHNp0H7mJda1qMZGxhFCc57xwTxzcy7acyVkyY6oo4BHCudc3q5uDcsbax75T
SMD+Xgh8s5E4mUAORsfatk2begN+6mEYWDgrHEUDIxbqQaJbGQghTShJ2y34At5qpLlcmtsSGgTv
0l3LpYxCyoXfsTHVxL5j4F8H+hzWVxm85FOKSm07arR6hGiPD6i3ohi/ej1/bg0AuCMWz854QiYf
8ZCSJGIr6Po5sKIsVr2hNsJc2RtYHxDQbem90pk+N1TqDyR7aJuuMZjROEjdokPGUeKHy/p/rI7K
oa+i/0Nql8AFH8nfBsyDyNh9dXJjrtkFqaVaNU5LPwxj7jgq3SqYWfxYRM2UUPgJq8BnFFe0Meqe
roelLczuUU0p8XXC6rzOUioyx2DTXM4tBTNe9/UXmQ4ZVvd9shtGTjU1m5Z9uPQUcrjCYHSf5M9O
S92+zFr9JKbcIMtPJiPFPM/OzSaRHJeFh8/HrpzbVDcOGh/sbWaMyS7MYqf0BNSnA5zK6mWWSvVi
SsKQez3XiVEntGVr9KK9oQMQJ4lGcjNMNFt2XnaP2Dt3jzM2yQd4bNVzv9bUaB1ygMV+JDMRfzRi
4/NpIIs5Kg5tl1ItAh0RhZE4t4XRDg+qNugB8rjqxWL4vlNNKttao2vx23Lhy+srrXvUUxr5psnr
q96BCLEJzbl6QUIufFLpqEgxju0drwIKG/edOpQag2L+Ya8uzWtV4nANRweJMFX5xkrMZV/G7EWY
yzAN0Sc+dUwt2LrW9L6tJR0a70JvPk/SESdtor0l0sI9RVrdHhOJNtlmfrtr2bh2papbHnjZ+CCg
wG36SSY7sXbe0LXqqyKjL8dVjs6MDJfvgq90CRKxwDS1GQ7PTv2FeEfaHMI7r7WS1Phiim0PSp/l
lXDMb99+9Wy6DA8w/WBhVPn6DowpP2jrpzrTyXKQZJNf06Q+W83M7LwtUqjP6qQHSIHpSNemIZlV
Gqd4NptbtWx5MxURel/f9sC6jKCn0WPLiwyXGIhL7UQ/bdg8qrUZxINMXiyRLS/nkanG2zLUZ1pf
lnej7udBkZdmRKdpYJJ3+9Zp47yE6R9QnWdjuAMJmO4jJ9thDyiFsTzE89MQ2pb31pYpkcJjMBs6
CgY9PPp1gLIkjICzmkZ8iuPvyAvkJUb67PEz8UoEFc3MIETE1ECt5+zc1CbQMoWHS33IUThUznzT
DCNDEbx7FqhYan6YF+5o9XKneV74BCt3YvQRYjNMS60SbTEoVYBenTaSgckUEBzF/jIX1rWe2dYd
B40KkGWP3WOfAhewh2XN58UwGVBY/dS8Rimdbgcc8KnEtWsTYgx0gPW21usm2xqdVHh865AVQWMt
OqdsgSES/qZCp8luFrY4Q+Pyb32zQ2Dd5ZwxMyur2DwoqvJNVSFQAsYpvL684JBqOjXb/r00kWVu
UVDnh7LSwjOYVHkCkM/8BhHkSfRd87nSmF1ocN/I4F5rFBLW4uvRpML1cPZgc1f07muVu9XzHJEW
gsrbPcGlX7bVFPMIY6tpX9XS4IVk2aAFHWVr0GF8skd27J7W9QxewjbchVV3kXeYsntu4lBrZC3/
Oi4CBGSBsN3H67RxatL1FKAwftYES8Jchu7r0ITVC5E70bUz1LTrhJ14qG8pvNiJNrnN7YTr1OGt
rBAuk6koK7NzMeEpAsuZHQkH5Pu3s0HrGb0NIoqvHbZ8+n2GV2ChmEsj+uComFxxaoB6LhuZ6fdT
K0fPLbDXtCsqEJM2xIvtVLuvbQPkfuBFwjrODzJXy9NiDOXJ0ikeivUdADnXT103tbhILBVF0aSx
m5nR+CAnyhPMC8RJrXL9XilKNlv2sc9VJ+qnmPSkI32j7b2NYqCPmgeh1+ExAhDy05lBRsduUgOw
dtk2Qqq1bap5AfagyCz4sFfCBtOnCjmYJ9Wxes51hcEgoXMP2GVRovUULAY6TV9nqAezfF08b9vs
7PA06NjlRVuZ0SPdlKw3Ui/WOq6b6f5bY75paZY/gQ0te+IyaBVHyP/XDrGku3jkO8JlmVMLvh61
tcFaU7Cznsk9etbzuUgOiEub4wRd5MVZt0p8GfSgzYzsehF6xqtMLKYNCm4ChMtQ7tKq8k22TAXL
3pGXsNK0e6Nxhm8OsRE78CJCYJqMDzdxKf7qvKq/dAVw+abplvxAJBTFY53E1zrCu3G0eGprYuVB
FzGfClYFE52nShU6Ts1nqpLU3AyzxG81VyuXumWwkqtJIT0KIIZyoqpIEHflSJ7QwAuXILGXmc4o
8+2Pbx8mjkAcMZgXta/WxJlac6gcStjGN7OuyG0Rp8muQkuDc5nZHCPHYpNBGhFdm7WzkH5qJcsl
7q5UwpMjt3OXfR/MpbIDQt+5v3VA53T1s6nTEUxrFSDJtifjQ1+GHQ0cdzwdnDyd9oMwn8C7Yn9Z
J+A9jWwwWA4Xy6pBHPuwr/6GiKDIQU77zchde8fJeht5OxDtDWQtBuywFWr4kXJcGeTkpk2/B/3q
Yg8mpXWNfY0ekOkUHqXJ1obUsQ76CLGLg7AgSDvL2C8UBxFOs2elNJpjZ4zyAtF1Ax6O4/sIOeYT
W8Ky/XNtrYGf1P8iCK8AASpQfC1XI01cLd//WBSamTMqRrdXEnydx6607/B8szyVVOdrBU8pyuu1
ENVGmqIMWyhfZZRxzKh5XtKa0erby/7zj3rnRLv+KARW+qqGEGA7v2Aj0cBKJrO+2+Mh0bDQ8Cv3
OzE0p2VSxh3+HbFP974E0jCYTYQDQ7a05u068drJmWMGsYpFZeQ2u0FoVV8RMji3wo7qgF2WwlBp
K1z7e0vx//zLf9OprCzr9e0jY1oF7T+/+1YnRAztW7+PFL05wpPL18k91WMDVn6br8PXxWhWywhq
kU6umVNTSV849NY/sJf/ZXt+wPbUUJLx2P//UOU2r9rk68uPSOU//p3/Jnuqf/FXqChzhE0dCSL5
T6RSOH8B+tirhmYVkPGJ/wuq1KB2ai7zJH4A1E/ss/+b9ambf1l8YRRWq7pDt13r34Eqf9lfbMoh
6gDUay6ax/drLELvuYi6Gva6PqCTyTMXAMzUKb9NWBJ8kVZbUm0Q7EVXTOz9D8/qN9sbN/jjhmGt
Oa/6umOoq5T3F5V+00SLO0Jq2U2DPgaOLGyCpPTcpysv9v/BpbAggG1hrvrWd21/a6SjpqE4AWig
5st1jbCqjpKe7675D+6KR7lOF0jVhXf683e7aISKSBqk3VsTOuNV5LfgOl4/O8MHYsd3kOzbA4Sp
CwhusCgg7v58KcgWQ4aRYs8QNkQUI/Xbsh3s7/No+3QZKfwJA4puGGZerZrVv4c6/+PiGDWvq1hz
32tX+xlcyIBqulPwX9mQ9YNVDDyvfy+HgatY2FTAfgbX1hFNvHuaXSSMbmzCYdcC65MH8yY1s+bG
GYO0LsA3/7xOfhZAwxngcmsOA0oupkS/YPdWM+pGDOlpF0kbHk/WfmOc9F1wsm5IEbnAUbL+4Izn
U373EawGFa5Oa6CZqMnfSUjDOEsnYVTDLoWajcEk3XytMsj4832tj+mHs/ntvnQTX3fhYMuP3ODn
lWLC0yyzJht2BhD6xlCUEwXhNdIa3YOXZ31wT797ij9e7d1LQzwfNXjnDTsxThoCaprXseiJjstq
HF9dfIay7Mufb1B/N9h7u0NKDKgdpBiwINm3fyyVZJzZYpr47LTYNq/Nyswf8F1C8FItYj/ASfKH
5uyMUniQvLqvNnOMY02tNMDq3Y2M8YNhRm7UTk79Os/4tUnbdDc6UuW7pZVrnwyokHHi//l3v/Oc
fltxqzcItdNqU/DLihNdZGMQy2eUTAMIhIlRpbOZZ2sMFIUyKuk00vwEvY7B0wso+M1ndaHhHjRR
Xzn9Qn9dR+41bjjRB9+C9ZulyZiUwpMv3OI/6z//ofpMXTLZFyvvYQnGgR5iE5TgToqro92D50bd
pzlhhqpOkOB9xPHlkajOFq15gQi5mPtxM8Jry0zAgUaWTH41JuwMkcC5UUFeRIPeom5ZlMOCu4bf
jD1Rdc4aN9u37sMwJcpDPwrIqPibei0cwS2kHkSiRiuCoZqPfdbiPajkg9eHFjOlnJhwM/s0TKKD
VCvh1GMGsmVEmfiT0l9XLt1VkzgLVV1ubEiHCE9qLNVHpW2QApSZsgaRfc+kce5Fn6FZiLJ9jyL7
mr+53P75rf/6gQje/CrlWX3+f7FEgj5gDda0vvQuvlIyVMGJQEKQzPfDEtJVDHRH/8EVsQAgcIp6
+BctlNvOo3CXrN+1YXgAyQlyLXp1S/PUGqXpZa79+c/X+/Vsp95mt0HRRCcAhvrz2sEpfMQwd+h3
qcxR8o7mdIiqycCipf0omvvXZSosrH51pklU+0iFf75UNABQIvTiFBSjdVEpjXYA6nQ+eIC/vQr9
A2UK7jo8w5+vQoKUUvSk1u0Uu2U01cA53COXETd/fm7vy372Me5GaNhYYeqKx86762SJsmg2csId
c97KZxqbbu25iJDSkThsYqq7mw0WPh5A0bEVj60e7SozSz7alt41c28/gxJmVZNbhvaLnrBpKnNJ
RqfbEe3nBFPj5ttwSvutOfWJ8Axw9YNWzi40+upbXk3OOevTCXhZHS+LZTGOZPx8JDvXf/ubSCwi
E8MgXuR9xRGZuOaFsdHtymgoUUNYgasOE0qWvrkKuxppP6Osp9ziUya+Tl4PdUJQVbKmWomy8p0y
/0b+4niViRlS/fQ8IADymqSv7yTZtZu6T6w9+oPpWMr8SlH7j4qL398A4xT6eUTiqLl+XkOhhgmn
FBMPNZbnqHXqLS500aeYXcyrGyf1w05TvYIOnxOrLY6YcbyIxLnvWts9DHUYYg7fjkHMIOW2wg4U
25Dl22KFhMiL2N1OdST9KUsVzoo+B8Jo6g+OhHcy0/W0orf/4Q7erc4JWNcE44Njp6TRMVzc8ki7
idxWgV2dtGzyA+zrNFUPRsWYr6vNjySmxm9XAeJ2LEVQuWNX8/NDFHhS4jE7dMi34p7xai6sL5RV
N47ZlRucLhirjvMjWrf4FbPAfhgjL6302M8M2C1jhNpI7XAzh2GxIaISpN/RB7xOueButtLUw8lf
+yZLTWOrdO7Q3QQWNqu+rbiPtcArXxst9aRY+BEuFTKxUb2zJRcC1hy8enK7j9idv5ZuwqYbNE0q
BBsT6HeP3MJSLwtTNoQmzR/LcOeMgDXKoqKgwuX7gzrxN9s2HEvGJm8BLL/Ao12e2WXLprNDuPPd
TUTIqQ39w5yXjwJX1t7k54qU29KxjnKZysC5fVcjNmE01E5osZLa6D4jauaRFHq044Wkm7Ak/Dzg
A0UcQU8/ktX/5vSFOIzFu2FwMFF4/7yCegKa9DBVOzx15VPYi5vZac6qGX7Pnf4LLa/tf7Cnr6/o
l3u1oK5qOAuRv/juFUIR6eaEDIEdbXh5Bgi9wtPa8GUZkzE1Lt/UEKVtks9+JGuKGyznmQBH7UqY
2vz5p/x2Ma38XYi8DsFc747lhIG2FY98v5NAIqXWiJ7MmNmsksCZseKPAoR+c2jaKpXjmj64wlfv
XrJNYExU4Lq7k7Kdd1Gthd5CJPUHPeJbbf/++WpMMlhJPF5Msn5+oWmnRUiM6m5Hj0xkNgEdyJBS
HAdCoRymDuA5Gs0B15kGdUAIMYFpQB7Mo4J6zv5oj/y1KRcIh6iWMVb8jSndJAdrIaSQHzP2ahBH
TrTt2uWSCXeEalXD77gryl3s9NAcskH94AN+ly30tkOzL2IvA6/KFr/YhfVwN3SjVNud1Mz4S42T
tLWBLtRfd4lmFRtQAxt3u4G/AGzcBVcc7Sa3oAHV6KaKBjNWbyI65HKMDaRlOqb7mmdFVvf1zwvx
NxsNkfE2YmfVoc5571aIVgZLMXhnO4Ku2i3z+DEwOwz4qeWTDx7Jby7FaBp7BEIWVQHc+fPqSFKt
q5vWaXb9EhbfTUR7t0sZo5NTbPU/uK114rza4vEt/7Kr1SWcwVqgdrN0CNSupdkQS5zwAldypoj/
HDTe/L26f6Tj/2YT40qMRSgRsQl5rzLQSURLq4ErMWyP/LAv67siakDD1I64g7kwN1iKyQ+2j98+
Svprk8m0BgHt3feMk3EJsdhqdhJuo1dYM6LptEDiqwL1//n+XOs3Bz2VBhoKMmgF4ox3u6bIzGqI
MCve2Sb46JbQor6F4GZOiHCLsASubFEXY/jTk4JijBM8vL4d5mCZHaO4LYTFx5UYzBgPsPjzB70e
oWa3ZSYwd89BxTY9dMQXpD3KJVC8BfGRWAckfUDnWEhxS4bnrNxyjKWtSdtOhgo1x8KHeZdAMoWz
aLYxTkZZDLt/0BfNz80Z/69UK2Y7MNw61j8DeidEGaUMSyCf0cHEF3OMT6bfJlkbf+rySpMrVu9a
uzjRCnKX1Vo7Fss8KzvE7WN3ZRXlIC7NHoLyrd2BNG/5szJti6ntshljLDcjVTkbzehSOIiuffiW
FTauVpPfjYprh8e2VKq91mL3tpFRiwbbjZOHorMNczMP5DwdCJuOQD4HQt+3OGzLKCjQ97endKSd
TDwbVXC+A3SF3gwnQc4+WoVQvUC4HarMHWCj+XVhrcVVIoT+4nQh8xLsLGdvwdauvQOuQ+BHRGEq
byZI2XdlYrZ9IJUGjyC1gs4UDHKMBjxT4hlRJE4BW7OMMPcy62hZvA4ay65sOaICNMsYdKgK2Aho
pCU+pXGDB2FeVIbXmfGo4VVWW/tCDLfMebfDaNWPYa3nn3NFqOe+tKdNWKTzHlZQvsKh1wNKx7Lp
tjO0nHNIZuBoxlGQLaDH8LiQ6rlZsY2G8QiGNnl63b2kmW1urEEHaElnA38t46tpKFMwlrLjN7TO
zobmFrhmYu/QnldQTE3sGksXAb9Zz1+cHoDUHGSKlnR8WRo8ckZjxkZ0Rjqe5A+IiwKbvPUbyy3a
QFPL5CYjk9cb1ES7EEUeXxoT74NuAfliEj7Mi2HtLEW7TTAW2MRyDg9gRZk3p9lAUYFuOeeU8LvO
WW6zfEacYeIKSxgX/5VdZ0yX0Kej45hn3V/UrAlmFH+bNA5HL3Oy4mIy4jWLStwgITkXSjwH2iTi
LfkoiyeVfvDxh9B3C6XrOYzy+pnEGfVUxo7w0Qlh96X27XcECqWn9COqYQbWO6eqrANu3fiXgzgf
DDXRD1AFBVw4DEu1eZtYtbbNLPm5UIeG2K9w71jmXTLIz9YcllgVuwzqhvBzYSsRiZxZIQ7j4JTb
UQH/wsD1PnPFivfDzLKjSgTqyn+AkEpYVeoufkzfcE5aZbxpIF+cO5S7EJy7U49wCOoYgj+plN+6
Zqr3wuhRoKLQ3ZeFGL+bXT9sZDKhYPezEV49usEKJrlBa66rLVJNRKI9MQcCNz6dxfNYoEObfaeh
j+AwZZNAtz491Tz7qwbHKMYjIaEqmXZQMYwNlKonkUFbxAX/AzIbH0SAX70lu5OQUzR1TzJunQ4p
px6aEwBgp7dPimZsobQJiHc6v3nnKHr1im16Vu+NLNcHvxCtAy8MIbs4KYqNF2JGeg4MYjlaaMSR
rHcMaZtk37Y8qQ0m+Tnej8V4T0Dn/P/YO5PtxpFsy/5KrZojFvpmUBMQbCWREiWXuzTBknfoOwNg
MODr34Y84mWksjJi5Twnno27RBIEzK7de84+9yYwyKe4qovsOOWu2DpBhtB1QttN7se0ENlBMy4l
SekrJhHqSfq7LfYivbxBkiy+MedN3G1JbNImR+Nu3SrVIzGURfwzoLk/bqgCKg7fBF1Fy+yrT8yZ
qp+iXUU/c9Ubr7XyRMQRzbkEtdm+ZAHakz7t5/1AxfLkz3b+Int+z6yVatsMzEqXhvN0Bof9aNoI
J+jCMQbJV3PVIEfuhBQD8Jc08btvSJmKHSkz3RevM7NDLmKEeYDli1026/1np+nQqXnNhNoldrAR
jUvPw/Gu/Sh0xBGJi64KQop1HEkWijxayFtOpYHYoZyU1aFqG/79kCFQWfWRy9Z3MrwfQTLF2abR
bVTXgE2sY0vw1XoPatMpCfL0Ua/SMmw8MZo74spb7bkObD6iR3xWeoODgreKev0Zs/E43SUxUofM
ZxTcEI911wyIYOzU5rdaCGzfVYlyMJEFUYl0J7dN00s+IXigdWdCNEFgDVKkc7d1Uy27ZUT7MjXK
rvae5yUXbFLS27RO6lx4iBATxHy7NOFXJX2AwidN268CbeqDvQjjqc+43hlE4z30uHnvp1xUTdjz
jcat+dA6ov3qrCdMIgiXVgJOQ7nBlc0OjkLg5GqjujcE4/aW7MTbRfZI1WAdfAH6ttpxPNSFRiLW
pN2Uy9rVFQKeVXE8BkP/PZh652JjYCe/sAmSi8pAgFHvVtX8fYE86qvVyk3OSmhNRjzfwrsx2whO
VrLR8NZ0COxWLak/jqsYu9ERJBmzcyHvO/6EMywhI2FsXt3EhTc5pstqN1piI4T/2X93RmvVZPjo
voWOjFwb0f5WfHj4oQqjGMorfNzZAZE1KghdSy5j0LnovHyHCrzWfSYWVlceBfy+GO8WTZwIX398
QtjJP3h3ayXJBC8vXxjXhjhAEOf6SELnmaY1AcnICxPb2cTxjFhRDOtdPgKaYeZiOo8ZXNBnu8Fv
jYmQN1k6enH1B9G+WUDaHjUSOLD84ey6zG6F1Ka3a/Gl7BZ177s9mtFV9ZetX7cpYv8W2Ep87Vb5
m1Egv4ErhG6UIiOFQcFV83MgbHqizT/1pUFfp2w0HzTt46tZ5Xj09BRJpzXxG5uluFKyq0/vqt5l
krZ2WgQt8S2guBmEDm2+TTyiZw7pt/RkFbvaVGN3a7yalRx0zCbTUArBeOfubse+m4+VlIgq05E7
adE6wdLr2txprFnppSzyxkC5vzT3mpXTxJXkGNFK7VEuHfFloO0K+uFnQzIBiikd2mlXTd1PDUPD
87vmUk698cOV+ThuePS6B1aL5Wdj5q3YuGY9F3hTnPGH6Y+ojmLpce+3LZfFZSfv9zrmTxGuSOmn
BQzZNRh0VjPPlT9U63cPyGtp/Hf40wYUYi8qj7sHY/CTC/4dxEZkrsKr8q0j61hAgIjP8w3lYfjc
ESahPwhoIKzxTQHAnhRCLp5veXecieNdS1I1ixhWVPqmgzUyELb816X3h3NctQnsklIebEJ0jh3b
5q2F4n8MAfBl90A51zAiu/8kWhnDnEh/DpAbd23ftm0Uy9b66gSJs7Pbctm09ky0pqXqjSMtd2+g
UQ2ZaBLNA2SLGA2rmq8k7ah7ipAJFyVcDbNM7E2pNY9DYN9JjyVR6ToK8EGIaBqD/IzP4KSPqTzl
VSt42cK96FNlnFMP+6FrLdgH9Ey7I3WuvUDTjB/d2GyOgcrGhEW3WvCqMGzsDEc/OtlwkvNckiI1
yjs9mcRtnXj1KUnrOaTUpwQMGP/RQn0LCJM6EommrkUjre+wXU5dphssaT5/WPjOatcg0XCwbzBc
25+ptzEp6ar5GkzrnKkZdimd5SMCS49pGUaSgwQ+/9knJuSqIziEi9Qe3KbsIhSq6OWzrjn40/JG
/696KSqCnthzuEimZics9JxwNt482+kmL4r+WGi6FcpY0y9FZbe7fhydmyoeVWSXZvXAf/Foysfa
09hpLktdkFzHnhcZndi7H3W8fDSm8Vl4sf0GiMl9dvuhPGSZ96xw6yJ5X/VtOqVcWGVzA9NwSu9w
H8dgFM1jbC3G11SPp530NVLFTGOJ/Gy0ognrM93edAinglZhMs/uDcWF/Tm3nX3tqGbH48QC3OSc
ThO3C/ZBGQQ/Jfbhz6ol8yWoggXVQmU/takC0kUNuyP6c/1offlsOJ73MEu+JUf2qtt51IWhGESy
TZRqfyyMmnDVJUN27nJuA1KkMWnhSGpZ1lrgU3aVE+/Y5mLDACGEUG+SIuNS0NtJ/pbPqjglU30Y
iq7MQ8fWbps5Vw/I4T8PWE53PIq7zFpyCjXHoSDzxnNlO/EnkmcoM6DqFCyBedj6Q3b1dbFERWX5
N/2csXqBwE4dtKCFJZwL+WhNs0kx5zG0KJfjPDfyznU0tp3Kx06JkaM+tYnKL2VupQ2mwgWjkCBf
IQfllfMYMUOTd2Tw5l/WrJG9Y9CAp7XWsGMtLS2NMdOgXoPvuZ1pZnOq8yTEyVHkBWroTL+ikTuJ
3FOHWJLj6/fFGofT3PT15LHqNyXD0WkIyQUabun7wgrr84OhtOBLwMyUc86bIKl1U6FR3nQAYzc5
UUB4WeVgfFGzLY4YWL8ai/uDCNvulYq1fIUe0rBo9donr3S0HZlHyXbwxuphdqlYSnweDL2DYUH8
TU4w5ZA6kIwts5OGYdEGkQV66eDhwmaPwSp80XDsYQmdveZC+6YhF93PE9x3ZckiBHw6f62Qiz6Y
nV89AB4rSlIhWUBBuQ/fy97Uv2JWS793sb6sxkt+YYcK4OQQ2fc426Y/fRFUPHxvGYecCt0wu4Tm
Wsey9dlRArwN7Jb0zpbSMEea/vxVE2Olpz7mZFpUqX1KCtV/r4pm+N6PPU2Efh6rn4W94mF7sD2v
hKQaXwvyYcinsWd1jzU6foVnwyHcjjMNIx4Jyd81p8WrbgLM9LZL4dSPJcnJfEmEFzc7Lxkg69rB
REdjVCm3R0rMJVzSumweU3csHGpM+KzA0vmZoFWlIPguKJzIrkn1DGtrHopI9rxL0ETIpYhvNvlU
CNR50Tyz6/4mW5yBc6NeSwMqWTtlyY7ild+8aKQIHe2J9mOU2sGs7bV5LQEGJqQxWl+sTHmqw2DF
ukjRSlQg35K2sNVtSjXGr1JIaM0J2Q0qjBOn+mmOI686dtZsRJNtQRx+v5iOhGKEnt8ysg3kAJRp
nrGoJuQ80ewBgEDx69y+2NAL4tKDZq6B4QDMwWcJ1HVVFmQcMAtVHFqDLtDF7BxFxJ2zAC8XQ/Po
TCgq+AqZt26muOPzkfdGP0S0epHf9KgY5L5a8+fvAjnIn9KlNxqOJklZd65mpE/FLM19Pdb158oI
vIcC+E68aVtff5rSljhcRRs+vtgjH/pgSp33SFXOu87qmC/PnVWtMf9roCHwnfDs0vuHmktfhqso
tYF/v9S4BDJOL1nImw1u5172P7K8z8t9MIqOAUawwsQIBTbVptR5fkJ47zqGG/p/p4lgQkAHzUBF
52Bsyo+6K2iiCGYrOYtL5gApqslB52eJH1WbCsRxEa5Q+mpjLmopL6m0dPSmlJClV5vgodEGfjJy
KA5d2egnZtIkPgPnfqjQzN+iZcqelyWdPk0m8v73fuB/Nah/o0FFieYyJ/7f1vBKP/2dVXp+q2CV
nn9M/+elEcWfRai//9AfuBzjN9AmzAkJ4EJD7q9K03/gcjzGcGjreFqpxlymGX+gR4HsMP5HXoiQ
EVHV2n/tf6FHbR3ITrDG/qAPct6lq38gV3/vXENr/bcq9w9NZdtHW4QDEVGF7gRA+z/MpAwGEJKY
0IYMEAAOm6JOnIslOOAs5fR3ktMP86/312IYheB0xROj9PvnWYDsdaiZvlEfPQ6B50XOxhljYvA8
cwVuoR78h1PO9fVsRo2AeQjLgaT14bMJzTI9VgRejzS3JJx0+B1hrhaDZOe1gh9IBd9ayjeeJpdd
5E/3wd+PCNYXZ+jmYoXj20Nd+OHDdpreUxmI+riIYfhekYTjhqR3YmljHb0qpvfPsan/3Uf+/1xi
zApQeqCkc699bNuzbuEe9D3sh/COqPbT4buEeYgrKaP6T/T5P35BVCpoYLmJSGux/kUWkuuagigg
gkMKleCG3Ataj/RgtpVvaa8kubsvf31ZjQ+jF/BVlMgM2VBCcHHNj+PGGZHGksRKItJQHVuCG/fm
ZSEJAzoC7HEMJHDyzn5JA8qDtXntyGB8rtvWmzA60VsOE3T812E2TZDm0hklRWoK7kEF6sts+n9z
F1AK//P4eX2/lEc8+/QgAx72D+PRuoJIkVfDeHAQDdl4o0wnvumTkqFK0lCEVR0OvJPBuKiEpwa8
/YlncL4CPhAHMlxc9/R+8qzm1nlLLMQoIXUR9xKARNJ+Ft84qyyt0pMEV1+RfimNM21PrkNXOHQ8
R7OnQNFEZobTbC7+rmUfPmvC08R29HSipbVZXY3BVfdxFiABWARNqa++tMDTuGJRcusXnZnfCMtR
9y6rhBtlviyCA+gCDdlAGtCPYLLBLRfnK+bd62eNmhDSiGH84C5VnH+MLMvV3QAhx35Q9TzdkhFe
Mt1wcvpFaBTM8H0hEDPclFBxyrjXpoFauuiEz3GkgwxDvwj/j24dQXLDlVdSrk5XS97rMKErwtPX
YGGl58GWKBznzRe6utL/o3KtZNy+WOmgrlqnGU/OsJ7ml8x5c/BR10dIf+rFpXc5bqgZKOb72FHX
0SYmImoLyMRV2fOCAZ3wZ5NDoIhGf3LeypHriM2b6ybw+o0BX9pCivkznW7njSGCuuJ8CbadNTnW
bm6ywd8ESqNK6GWsrr/u1TSHBbNJLeSnd9lauVIbUG8wWG5f8MAzVO8nSWmtiblITwGn9OpYdFqH
ntdF8TBuB2qCz1i/gmcfzArYEWg1aouMg/sE9p/99suBl7Q8/Djtb4MZeWdbYoMHQJRxZ6CX13Cq
q+ZGwKqkPdc2yFvHGZOrxIZIsrQJl4ejNhVg0hRLB4hG8CUFKUboEfMXVU+7ftbJDuB5JY04vF9/
Ww3wFzFtbVMOaGjAtJS40zrQz+//ZogB4FaznrNuLCkjIdk+MJWX0ZQEwW7sem7gdH083KFgEsAU
Ko5vjF6SOSL7aaR5qfzgSkaTIaxw8C19JFfH1/MzvdS+hRVPSIp6bF1m8QntdRXLXQm6J4whiVog
azNDP07G4EkVArOu01Pfc9rcz+DjMF/TP4NP0dZOGaaN41Cyp+MQ35pLML+gf56+S+Zn2EM5T2f3
06yZ0+eey5/u+7qW+95Ma4RxekHnzJcareaC87AjHa5z/4QlP92qFcoc15APgMzQpejUcbI6e4fG
yTpjTafFJadDTPLtDU0f9eRWI0fXNs742rX5bNPH3fReanyB6dVFbTq74TAr46Ihmb1OadfTgoml
8zrYRWBzf/UTSuUgUzcSS+3B9puEkl83OXLqzXL2xZh875AonBkGeCfOSu6ZVOWA8wQEH0g4U8UX
rrS+CZc8WU3Dy/A9yFJmab02EjHBzQ2SiKEjThVb9uAkPC9+tjgZ1JGh2Z+GNKFbKDqyWLz8nEOL
sQ8dI13JP4RQEAqdmDww3AgdUoP/gYFwVNc1lEMhfa7T7OBqIKLgXWb7uR/aF4fMvedqTsc89BIf
Cb0jpbouuCKeCVcyzjQ12peZGW1J/t/0Ru5q8pzDlrqpcAo/oZfLP+cQkhe8j451jHVCCjMES0e/
DZB2BSA5IrbR5sl1CBHN6BD0fIxkZ1gMtk8OiffB56VvjddKaNpyXFJ79I+k8JGjuzHaXu0swcz3
5JqW9XVJpONumXyfyqCNb+GGJfewAdJj4gdPdPC753IQb3Ol1tU/M577KhijfOQ6weFmnWcal51A
yJqvoxaP2KHTSb9rg8l7NF08f4wHp6NDUrGMrKkzNjyX3o0dN8LfMbGpL2pkTIFn2HyuUr+NiDhl
ICorjLf2bHbIUErbkWFlxfW5Jtr3a2lY/PuWHUt8clJwLl8Df8qQ3HZt3OwWH6VUaCbFiGy5L7Tb
qsxGLl0Vt+EyOMkXBomAqu3aZzhh6VHOR9p7wAQKmKVx/9Ion1qkhb5wa6Ex3xSG5GvtApqqGfxa
Fgu7TMRZ+P18nOH9nTU1B8+CbPKKMEG3/66XnMScGJkY3NOFm6aj2XwlCBoyjAJ6xmSSSUKUkIR1
BrzMWtqh8O/DHFotExvejTtgsOonvppNWTJ/wGFMcHjoMeLDWYv+EONJzS2orATsXdlmVZSYBeu9
kOJA4hjroHQSwrUw5cCBa0ttk/tr7krOZgLA0KNV0Vq8vOtMHePWmX28EbwwAZ322zLnLPjvS6CX
0hveetraUZlx7af3YPP8Ohzbyb6dxlGHWO5AyBFQO77XVsHOYSA+dtlZOwdSHPtjz6wWHzaTaxGt
EdAA1QfHo2KYOdfsf70to3YEE+uUVuYp1jS2L4+W1U1XCnEgPRMaIp7Up8qfgq2xlPV8MifTrXuy
WStb3RlkqFgbnXztl8ns2vRiOpJ3nVUtn3WSCy9ZC0ARV7try57dwh1s7DplmnQ0fyZfl55Hc8l2
T2PR5yCSOmd+jLXGeXFTg4V1FmDcp1YoMEzlSJ/QAgH4NHkLPmzQZu6tvVh+z7roGY9lo+mndky1
n4Ogh5mOEz0M3jNVDhqH4NlUsI1BZAl28i4YjCdLdGvXTqxwJOHZxdrmytYr2jV846XDjBxEik9X
kRHBUMNK4xsFaMTXRPwgXL6er1EzOk4Ng7noQo+cvtWyLaLXWH82tNl2sFfPlJaPrkVr+5GAghJJ
G13bJPWvZYEIi62qDaCqsDV2c7ZKPLTE+JT7VMvJXk2DE3pA367Ys51thgyyIAy+yiLM7aAfXIb7
4M6oQTwz1U8FmpezBW2EyUvKvDqdu4gBT3AqGUzd8fV314YB0LEgV/oLfUPaeAMyMtmnbD2zX4F/
AzM2K0/bkRDv8DnQCNR0LkLdC27smeiorrIeGGZnkSUSQCZ6YkRiMSpSGMh9bLDuh8lQGlfwN8yF
KENEmEuRhUZBRTK4VfFTy2xn58smJl2gqZD5dMSz8gROG1aFnzXhDFo5XwKFJYH7msJg7HQogK1+
cSoY1wx+Ni58ElgbTrelNo4flTsCxGYTjfIunbYKF7VN2uudMsf6gW+bfblW5Ymdr9pD6yMlSLMG
gorcbRKUdyMWGCxX6XzR5zb51Gru+CIa0zo3ssqbDWwaCkjV7cugpGcm763KuFL5wYIi2PGnw3z0
ZFmSxAXQFUGOpab2Jjv2D1q+/HDgg6Vn+EBJsUORNqURTRxgZFQEskVyEcseHpVcVxDa9rR305HV
cMibG0ZNGkOvuYNiV5TcpFXKapO5jII3i1wBVTHxhf39XEw5clTK7uivj1HrqeNPok3iwDmXEDRC
Y8GgBfHx2L9IMw/Y8dpD67wX/VLRQxRr4fvXr/Mvpx9eCMk9vQyO/YgyP2jWgjgdxrwZ2kPJ+JDE
AuSITx2wfAhrOCxuXHs9urwvh3/9uuvp+sPnQ9yISt3lZIrL58OpiyN5aeUNkx6Vl+7boJGQC/AB
cO2Et1xsm6qer66bshZ3cq1y//rVP6hQ16uLtppTMQ84b+KjvhLuPd0Tw20OkxNzAFl8gVZiXXVz
r2e1H5KWP3WyhV+stfLGqcvi/v4W/tux+7uOHV5mtIz/vmN3/6OuURzKtzpD9PkLmn38/v/+Lya7
9Qf/6NrZv1HI+zgcfIxUq1H6f7t2vv4bkx3DwOe4OsDxqv6ja2f+xv+18qfpAQb01Lgxfu/arQBs
wzHp5vkGh95VJv2hS/dXXbtfD+g/3eCoTnGyEEJne0QUfWyDlJXVL1Wrz7QV6mKORqPJjMgpJ+ts
xqoJtoGZg84Fbyyq3TQw8wvp0ogjpb+h75aOaNJNWurMOzomkE6UUs1oITfnGIngWyuH+DK50OWq
2dAjO+OsGy7UvuQHaX3PCXu2o8UtTWisFqUxiqO5HUIz5W7fijxd9nDbmmcBGOE0s2qfDdYGSp1l
+RSbmsUBl8b+VgQ6/Le0qTpCLdikD3B4OPEZSvfe0Iy4NeVhg8izcS2kg3qLBBI5O9K/tD5gJcx+
aAY2uolJw53iZ744c5OPUcB+eUuKXJxzuOg5F3p46eF4OQmgYW1y7unHlDfSCvJL1qTDHbICbW/E
+cLYKUaf0gxSbX2SBXa5B+do43BRNoo8Hpoo0GDKqqLqoJIHslE61idfcJkJoKTaGdc9moigcVvT
F8TV3yVbKHpBaGe2cZqWoLofNMvdDe5SPQA4au7z0RcXWBf0P6Re1CeMby3V5BJviin1dhgJ9WGz
pt0QJZPo25mpaYp9l/hBIn70z5yyhtuxsb/0TjI8Gn1f+3uf0MiVqJonbCqjX6DdHK1nVRZoY8c1
yqlNcrWRSxzf2U2RRbOlM8Rp6oVsC9lfV81tvgVmzba3boD9uhXa7ImevK/WLbIHyLG32TXtccwa
0NlspQaw4Bdj3V6ZOakLqeoOjCF3qyFz2DjvW/K6OVvrNk1bK6ZqZkhInIR9V9jmZ1oHblSsG/y8
bvX1uumj4++QJDnVYaIi0Btj2BRFnl+hiOqXcS0c4rWEWIdRRQ7ZtQLLuUlHvQFht5YdwVqB5EHs
7Ma1Kgmm6ZsRB9queS9c0rWG4SbnyLXWNRA8K2aKgbXFSIHsFHsBkSrOQ8PdtqGpf9OsNVK1Vkt0
Mb4sVcYcbq2i0rWectbKalprrGSk2jJGzmvlWoHZSLiO7VqVOWXb3lEtBifP7zv8WlRvAjPcpnyv
6GTHffNe5qm14mNmzsmbU2+UvxeErTs6W3+tEue1XiTZxaZ2dO1qppL041Jluz4wJmpMx1hsKs78
V/05/apGZ41G0aPJGWZ6dHqXs3fodOimnxGoJPlWd/LsxhW69zD4mFE+K3uhlhuNvLR2MP3YtFFr
z7y+zM6Bv+a/0iLSw5Iuj4SNbqViS9eMcGqyLOr8CCedvaxsFjp7aBqAVe1Fown5KLPMnh6HIhsp
+0Gr0Ogo6ADkLwUalaWOUHXWOG4Aa5qbuXVRisreVKxsY5YkL6TbJuUmT+FURoXWVNyeoJr0rZrJ
S03pL6q1xIZil0RlXvs+WElrgME8D2CDxnc0s/eL08w1Cmj64o5tTmSr0tUM67gYLP7DJU6EBDBH
q8NUp+HzVBcY6jZ6B4NhYw7QqHmwDLX97079ngn4Nzs1IabrRObf79Q3bM7jt2L+8y79+w/9AXgx
fsOfQM5EgLX6z3F+xPw55HAyH1jtCwzaqTt/n6yxEQMVZAoFhtR1V/jLP/Zol8kaZFKcIfj9qFnd
/2SP/ggXAK8CV2C1bFps+P+a2WC5PBus5clJGuR1bSxcFg8Tw/CdNdWYzzsvoGn/NV9z79r3CLy8
oacpOWUdyD+Ve6vDfqEPwPj+pjzF/PaxPDb5cA4pGdQwcC/MD8Mp1TuzU5i+e/QQ6TeXICj0i7+4
+HlzktwAk47NY0Y0kL3NBIffxApCrZUkY6pgjL/7dW089IwvO7FtZ6/yPi+tlpxnGoLkQqW98VKh
8katXErgdot0NbQm6In0S4VtoNci2x00/zAV8RLZ7HtDGhkI9YnuamyvEJ8IX0sODWKIfNoETtld
gRGXEKC93qrIq6qDEx1LY9uYc75VInjq/DEVI0hn37pHTzCSxYb2aBJdJUOCfZirjKR7fq3mSr/a
MYoxjAaizbGzNLSE/YKJyA7jVlqeBqspkR8jTaSfM1r2A/aEqED7vasFrcU40fYiW8SpS3JjP45W
/y3TU3GB3qoiN+9vsMKd2sbtn7w6Q00bqHnv9eNwAyNVnpQmtYjCpRM4ZXP33OGGQgeX7jREu7gH
qOGumh286Fbe4wnsmwYKdJmukP3WC/XRme4YrGgPy0hq1sZL5347ZVLdJt7yiIC9vAhGXyFm0Rql
yuQayc4v6OiJvoIlzowrVMyg8TIg+Xevul+0V5nV1IixX907cvFWPySCoDuL+D3rU56INFzZl+tw
bWvPsbnDhz49zbrOUpla9VG5rbMvy6retd6Ac80Q7rjpLSwUC/XKQVnAFLyFnEpr0XE26C26lWWg
Q9ol7gNXvbvx3UJQZpX6KaFoPgXUuafU0EssVbVefmkHo39qvCb/2U0GeM5i1NpH+tTL2apNdWtJ
cnUTL3WBgQ9rs4BPL0ykVUjrxdbMmsENue425e6kSBcq2vSt4LYPLVOozcCdFi59Ml11T05nwr7k
jTP14xZwZ7C34ZJtyXWpQ5ipFh9osK7UMJjl9MWkpZSl3NKi8uIdSMae9O3Odr84/JINhG0tjH0S
7JyAQD8zISW7yuf5B+VgfNehUYp8pYiQg2E5bSBKui+9OS+CPJPUOJrSzUUEq4EwwmVY6YWyMYk6
85y+90Ozqzxz4wToP0LdCuaoTMpkCV3C3p8c1a8aIq0c0GAKg5Bqh5aS4joepbcALYBMmt4mCMBx
QU1cPbA0y8aWOdQ6me7K2XRwxfix/Y04xckNM7D+T8vUwvRGLMjlW7qCGjGPd1YTxAQtZ+vThXbb
hoZvx3Iv3dKi8kQ//eChqXH2XtG4Rzb3T0E6LV89YFPbeOrtY+AigMncOaii1tCaMyvh9CJTwOuo
+FyoelWy1EZUZILQTKSB0xwySPdeayxCY+SgK+ZMgLxA0gtr7aMyoDaGjFk9Kn45pNXt3Kz+TrCG
8thQIaKjYhHBdxr75QUNoIuqLEvMS1/a04PLwLRH65MyCZrrvrzYPBh7DBYcPKZGNtpO9AYa5lYs
7tllObip0qBcsxfL6hnjX3dFgTngFilN6y7upu5W64amjzyLQjXz8+bJa0ytjIwxsyO94e9d7lHQ
DcbMzHZxxN1kpul9Zk7Fp7Yy6ifwxMYmQbUWVe2E/b1tWHw5hBTf8mSgMiHkoy44dgmX9u9cal9a
XHbTRgGRv5oW/OOtp1cEeCeYOMTO1qvgB3MJtPGVMb0kflqSLmlIJr6yO6imjRYA5dh4xiY96GYO
cXPoUvsmDWS+8yYpHnG0LXkYG276wPnW/EzfLLt6s6qMQy/65N627RbiI5K2cmN6af9KWVZDqDVq
VgexWr1iJHFvKWc7amWK3rsBd0tD/s8EnnS2fE5OBeFoF00NWhFxCOHlygTNF+t7cA00JLud5/av
MAB4iYQYlFubtXmXMyBAs2+qbTdxWGBtUMcct/4XpGMGf3DTsc7zkBfWGj8KKJ8j2pJqm0CvzJqU
1867NRI01KE3m4jLdGA/J5JIyU2UQzfeDKhl3r+2A7mNN5UutDQcmdaZ0vC2fep+yy19iibfbjdM
I63nzBjaYw5H9D6AYsWrVt/MriewI3AK66K09hYpK0uOU94msx8TY4NaGi1miAZVkRRUaRFalXbb
MoQ4z05D2C7RdvzAosxLzYNug0zwpzP2N32DesGMqnQ2kZfyBwAb7TWfiu5BoAK/sZ3OJv+lTesX
Dh3ym7SIICjgqkSMUtR+rUu+llrRfOMudSx6w4Cm0fR70t9y9khvCUSSKd17S9xYfqegI1upxzGX
cHEbuyCN72iqBCn3tO+zJlLLqD+7+TDU287tiq/2AL5nOwc1RXViJ5TNea/NCxPaoVIhISXTW937
JdF4QMe1zSh18YLxoHimhOPrSt80O5cXDY/Pddbdx0LFzj7Pq6TaWlj8lk3dp9Zdn01AwpBvmZe4
QOxBidW8zk087AYEjVEz6HxfsZ4jo8ZvUL9aTlfxOzP53YTGtdVduNpsoqK687veuO1ZzniK+pkh
Ad1RiYRdp71R+kPMDeKZxRsyw5deM9zIQa9kM/wN2lPux5oX8tRpdmjh/ks3ZKpMNVayrmIOqw/n
Js/nBxy92aMqpW5BkoG2EApcTLux768Jg7yQosi5S50mjVTDI3abcax0okD1PTG5doamwqnsZBuQ
TRnF+ex9m3LVffWDrmWWsWicKm0ytSgwHZPkvJzuDxqjwQanJZajn7teQ8Tp6N4OFeexEIbmSLik
tnhd6OU58Hhj4Ug2sY6Q74HMdw1FygUccm/WHiSKSHs/suk/8NQu9GG4B4jPIAbsJHPBTkBvvO4O
pCjYKiK6KI3ZWjElhE1p+Y9wdOyo6TwNun2OLN0nZoh4E86Qe79xy/xOpHOhIK95xHDWvnoWdEyu
BqzY1y72yXp9T1wm+UH7hp5TO/mN19V7Osiq2mhJhRg/NRa2DKzzzCGr1rg3syStTv6aAJ2MXvsz
qHU7Q5+Z6Eem6wRG142k02Vhwo/U2KXWcONyrG3cX0X2fxuwf3es41THceLfH+uOZZnVeF//6Vj3
64f+ONZ5nMM8E/wjIsdVM8nv+10yGRi/IVR0QbJyUPsd6fmHZNLkrxChobN0PX6fzSzij+ar+1vg
emAMac6Cw9Bd8z852CEi/Hh8gonIKVGH5udBegjWqcef2GyZm9l5afTpSXUEr/PoNCgQ1tu7fb/T
UWLYkT3mwWNbAPJHiuFk8UaXTBqjpB+a7iBIIYk3/voQLe/PU/n+bA3rY8axgyfOeH/6ivVB7N6f
SQw/PJ9IdLBmS7OXt+VERyosY/aDcHx/suP1IedkwfMOpRtdwvsqUK8LwlJ6ltjKFRS5oXOCP7eP
WT1sX+u+BuuS4q+Ly+AHmDoWnRUnbcuhJzZ2zbkxksk2iXbhnNbT17ubbCrNSo7Xfl3GvPcVjY47
qxsxRtljuy55al38RGJW1yrHC7L1VKPhofEVKU/0LhM/dPP2Wv4Pe2e2HLdybdsvggNI9K9AoToW
e4ndC4IUJfRAAkg0ia8/o3zta/vcODfs9/Oi2GFvaVMkKrFyrjnHdOVMWmnp2T13+phBszsLORQ3
Vh4c1kLQ2J13Rbd3KZaIBa8IvpmLqKzd6hIL4T0jXuuQib6wh/rZEkT/qe35yMhwMejpcEc42H6Y
IJGf5o6XVm6Jh9zbxh2xVz8xdOFFqzTqB9s3au4Uy5NrLmPs1jUBR7n6+S8iTfLgQPKMB2T2G+va
3FPQnvc0D7bPtz0vsltyBs7dkrc2X9u0TRdzSXrRdXepHJo/5eyF+xki3n50QXdlgz8+sUL45aZp
t7NSkj2ekVNVOPILuY7X0DGsiNt/G8vaPc8Lzjaf0O1zOYz2k41H8cZm3fxQjCaJzir/KiFmfrqd
R1F1tt5grNE7l8AJNqGU89+THODd2jzXQ9XEbVWPdzS057HiOxKnYfU41KXCY1FNccEn9mdFIUzk
ILvdaWLXOwlRIbFcvlKD9NTOnNPsxxb4xAXYHLNkL9su5I8tyyExpbRu7BwhEwvVd82/z+nr1I8U
0GIR4M0YPvmYFR4DrllYDNMypapx2+6c6662lLNxqMhwHTZjap9MZpvI9yZ1EZXj3OhaRHKwnb3F
Y3/bwXR9nwcfUImhVH520AR3BInrPrruaXd0zC6HqUypjmGGwyU7njFR3s7ziNll85gBexTuOChX
elFoe6x4+zLeryZZ4yk1FJhv9WIY9T4fN7qltblP8dPMaP5j377pZSofcnu4NxS5KLx0u7B2niyK
QpI2kL9Gpr8TL+AXfcVd1WL8aPyh3pMQUDpuCnHjOguBg+tPSn8bGaYZhG2cM5P56kzc6Wdav49y
mY3bJQjDJJ1kdtWA3zkMx3u6wNe9MQ4dpODMPel+dF4cMpnABvxx16TwvzA887Eyzj64yIhgzDu5
PiZjvxkONRlrkkDnTRXMAYomMAWMsS3u2pQWKcy9rDeoImww+iULzd57Ns9r7FTliPpi14/YJLIT
8CvS71tlnzDnMhCszHCtqkBQSDkctmr1bp1hJhNlL6dBY2bYLda4PC6OepksbRyNXrt3i2PlLR+w
bnQW87ktDacOd701iPJBp4vdXEhl3DVMqF3PBdbztvBHaWu5hz5bkdkt0gcuDcU9ZU6fLZfoE3Md
oeTC+vTk7F7rn031MQ78lclxy90ga3FDR3mzh7zFI20iI8+NUxOKz+sHzbEb5SvnHaxp0mFcuD+2
KYTLk3I+zxPPYKFX/YERDxcrXaH9M9fP59b0SCwHbXPfcZ+HWxHWk3zIWPaebLnkALzY2jE8ulyn
uM50J1nN+CWofoXVKdvwSZX+H1T0Jc4E2tOSBzWpz8AqerA41N7hW2y662TFviuLu8ktyRIXHv3k
Gzn6QKhmj9i28hFvwYOsVEPV+KKdo55bdW7w1mIxAsX4ixa5Tkc51yWU8hxfz301YC6M2IwHx2oK
yu2y4hR9XHlhP9tDykekWnj0ToOa3bfRomI036i9oUPTdr8UT38RW1Of5Wy8Up/7iCf9px68h9il
ljmcO2DT516nxl6FZZsd016ddEEzVl5P9TNJbNvHcw2PJK9SHtxwW/J3SSlQMgunOSLx559s1s2Q
XcsADC7TyrlkaFJEiRzpe9G2wJSdZcDnw57nOQLdYTxKjvY/beWYUKUdsdyqecQ4sYreJH6sVy5Q
XEUz7FkT1xFYatOrSUTvsx/M4p13ckb7dzPdjvbW3GOZDP+Yaz6BqahT+8ngKvlqVPV215j+ybe8
+jcke+/bbUOXEuvc7icWi3ON08QpTm43n7he0bwVWELvMH5RNBimfBdh8uXByzRr94KJrf42SrNM
z80kAPd4slgeU+SjF94jYSLXLdtPtJPhG/V9yf6psvLsNBTr+qsqKIXgMMrSF8Az85WcZvJU6tx4
KEpsr5HAg/gO1KK6s2uZ0R6bKsePRdhsJ3w21bdDbcKTXIizjfUi4mJr01OFd2dnVTkfVtmp/n6j
Ci2Nx2UMNCvjIm0SLUIch/gO391FL79TulM/AofkZYHDbojSsMkgwPbaOA9WOT/AwSFPhVOdkd3U
cI5JUEKyIyN9nHyAAkffWORHmNExF2vKxU/SUjY9IEXZa8CvTfnaB4XjREFnq6fSSaeaMCl1m56S
9YnPHJkrbsBSx9pB1eMrDxPbH8z3NFSpk7SFiY5s0YBymFDyntJQmgfCbX7cTlMLDDdwygPHcxkg
RtByblfCv7BX688WkvXOkw5VifM07mrBA+fXcrtiH6kCNN0+BlqgEmA7oROBtXq0plGhLbnhpTZm
LvJ+CtZt9Ut5Gn1noOymbof3aiiVHxXZNFrxxJ3/jfJV2WLcDjWiWtlvv69XwtvUXOTOFt6Xk+Xh
Tz9vm88uGzu64eu53nHEp02k56ozYlBAnIjuqs1TQfLlNtwc/2PG5HeUuQRzJjIX2VLb2v7ylyG/
UallU/dOewuuaHt1on7Al9R2ojuSG+MfKwTl4EjmVT8FFbUzMW3O1udMm22MBVp+ZMirj26oQkST
VZjvE3pbmmQUmvIsmeMUBci932Ev+jJJGy+73tLK9A0WS/tTb8ob93abrzfTOKFmloZBxHkYe0ib
Nuu2rHowt6l4o4H+LsMA1uUUTJIySBZE/bjVKnx0FK7xyXdoFQ0bv9i5oRT3ZEONKLAy/9BTscLq
c5idLyjDAqZeJ7OXFlEDFiZaphFZhm1p1IvCJPicZXcjbr5kAeJ1EmU9HzbHVbuN0jvEXXO6WEae
UEHf/M5LMcG8mjwfiBTw5WurBiRLD0Uzc/30y3O6dD93JuoSP81tjOXgTLeUelYnTJMVWJfUNWVU
DBlcF7rgym/Y4jNdcNdfpJHXHC32ctsBwnqt8Xv9KFwzP6CcGtwP0ukySBzAPOBecFMNDVKoyYzY
LNk5AL4wspHop2NQhDRngHSu3kY8kkOUpwvSTV64KkVJEl7Sp9t2UxmWPC/EGy78DeuL4M7+K90K
tW8KpY4URc77jPXtqa8zeyeq7VVqHA+xJayB0EnvP1CPaPy2zGI4/e/y899ZftokYoni/c+35B+/
189/uSL/7Xf87Yoc2lx2QwGJ93qx9fG4/d8rsmV6124LUm+8Zv7qXfrH7vO64KTrwRegzk22oP+4
Igv3LwHxLXxJ5l/zeeZ/uPv8Kxn1nwxKZJ5cEttc49kv4sH76wryn+7IpjKMue86Yha9GF5nw0Hn
qvWvYBX13WYZfZIbCO9r04EhWYLbkQDFG3SP/ll2xnNvDuN50sBE+sDfcKpMIOFT20tZh5T5w9T2
xideQnQt4s09gQaWJ5Hrimx8aH1X24+OU1SCZWFbWz734CEQd6GzmR3UN24uBKKqrbPRHxXGjEDi
fgClDk9pXaMqnBX8PnobSjZHW8Z2KJLLMPQ/qZ8Ct0uquamtcx6unohAmYYq8Qlcj/ucfK48Kycr
uLCANMclFq1Ck7gr6Nqzzn6nxYujs5HU2tZZHQ1WTrri2BG+dk+YaVwzRQkv/PJHqg1AGZHlV3O/
I4FCRU+bBt+ZV2b+bhPjCgZjYHk5e3Tx+oX5vG5DKXeKL2E8VGsnbgLT5kCaPIhFaWlR8rUoVkj7
2UTwSzYa8YIdh/SxgSjyvraF4krX2urIVT2A8BW479CpeAXbWQ6Aq3jOIBHxw5rK21603bEUy0vZ
FfahVAsnVBNmR5akULf6Jstfi7VYskTPxQkv/C2gvpscO/srnaQt8uiIxZbQfNTOIUJG5v1Sa3oF
ii3vGw2ysYDKVK32KVurFyo2eJGFVnmGxPiVFd2Q2Gk1PW/BxAtsMwBm8C01bNjcri+XA4kYn+m4
PVDF8DRvxQsOtT9dXaibbeyWKKyyuy3vfaLW6r1rxjOCZnusVCF3fmGjYjciGrGe3EhpWvuh3x7y
rOmiSlQvUIOK3TTQmlc182+vaL3bxtvShyXsSOKZKwXkkItQFdNdpaeK5iraNddtvhf42HaMqleB
n8pxh8P5wkQz3AboGAlgNfPkd0VB8yjUGozEbP3GPvgqJkH8fXaLL4at9bwOWieyd42njHaTqC2z
36mddveuoZ5dVXAhISp/IN4Kzoh2sGNbeR40ChMESaddA8Fl2qvABcmF4XY/oLHu6ap1YM4aIXu7
5XfnVs1J5Qr7FGdHhA3wis9Yi6/OprqEBGVDJTRJKlYn467rWMOPLVdal+VRBHW8TrCAMV6I9Yfl
UjYw1NWLUaenbSMI1Yyyj1xlvLqACyO7Wstz3rthbEin+GNP7vAxbT7VyCoqK0wAxON6IH+TNqsL
FADu8CQ2SKQNQb+DfG78Ya3bwmDBd+xC6Qrgbw7lDAuOCI1xFJU5PbHfWvzn2qnkA97npgW6MxR3
MhAeu8sigCGS+mNskTf4MXqNipVJY+ehAFR9bmmkIEJKCWi/48Gqtiil1X2qaa8y03l+YMdixfPM
YwFjv6aqcl31d8/QaCaZ7+jzpIr2KBRzcnhQPFprbGiPdD+xZ2wV2ODVH6vvFzo5llTuvXWa8j+6
HBkoCWBcEXlmL5c7TCXj+4hYMAtub1z5mFTNG+bO5sAKCF52b4gD8S3+ZhX1aLr0qMyCh12uTPUd
+KfEtWfoDZLGaFP2dpKGGxkQIFgAO7Y35MnwhfLd9a4ujU8+Uq9AzSiGAKnCFl2dldE7d3AGqh17
ivKmNYrvdAyGXUHj+UszlGyfWf0Xt7QJzDhCp83e4aCzHghK/OxrUcFYw2RzkU5NP3io9rZvz5d5
KuQTfAnjGUe+/ylIreyyKsTv3oQIVhMsIJzzqxBJSovpXtfavPVS3SUqVeMuo6Tjrh7zLuHPafck
QfRhuH5qKyf1HqmvtPdpT5DD6Ouc3Mz8UOdOkRR6PC6WmYsoVTDD+mCjViz12kf26+/t1LlHZ27C
X4MYH/3VyRcMsPZ8tAP15umyiXDeGImw55NDFemumkDLR8qS6k+KjTApDWXc4FPMiTtMFjkK8uuE
J+EXEqDYU6/LeRDou2IJ6AI0QPPrgnGu1ROZrXZlAzOSP5jhn3MXoEcgD501Mlk8x2F5ve5bQISv
gMXAVrdc3vx4szX3I3LusUnQ7qQqx428ZXCvm9SnKcCWUAVdlXRkICL+buGxX9cD1GVu8yh3cYev
FlUtbH5p2c2JeRXeJsswdpCdsCQ2HaGDMBDjj7AoQ6pmMRWzRAx3ZF9PeGrZWRnyD9U/P4kIdskW
0nNrjrKIFx2ST3Uc+iHblZbuqVnPRtV/z1QJ1iqdbiwqx7m5c33iStXeCyaTC8Y+iqdNXe6XQpmn
jVz5kXpl+lMlIs/ctgUZKcRe+kN1NFUlmTNoKfdu731sG56dllmXYKn6oF28unGB80eWRttLbcwC
UpfWhWeA8GwBt4kSzz+TV4f7VW4fOO9ZN28hZ1kJs+o2pUMU8y0YXV782RcLpCU2CeQ9pJVIY5im
I3pVMPNyZxnomdk7kJs/Mux/OzQR76l/WqN5dV4bquziphoJ8wX8Udvg4GWYVvVnmBwRwwypdoDY
uCGyp3sAOlI+hqKTJzMQ24U4M98Gv/qYmtREZOXTxSk1vwa644Wh7OeC4tR4zlZ0mzXgXPeK+ku0
UJQaobvT5DTevpx9Hbeh0e6JHjQXYYklUXpzKF/WX2OealYGHsj9kK+B3njWnzitXwiPbvBNRzSi
dsMAHuX+BEJsqSRf/qyq8p2PfaVur7m0H71/BVjbpn4G/nny4IjFRh1mjxNSwgO3jfLdL71n1wPs
1NXZnSO68Uj+N7PjNack0R1TvtE5BOGf7MMRLV1sGLgzE2dLPYogRj/jJz0verf1jcYeMofYIDqB
1kKr9E7zc46EtLr7maXG0cR+e/RXN/hYqpEbqbn+KmWq7lldGGXC8no+llLZZIq8mdUCJbCcrJJS
HDfXcSjmkNWw6/JEmM1TH4Tu0wJx0ow5NQ1GDCEx2Thj/Wcc7ABQ71hm/EyJm3SQuwbvgNbt8pFp
PdUdhzHcpniiNW6nM/uZ0gtIkcq8IGOVbyPrqq82g/m35Hjdyo4aoz6zvxGB3OcW5sQvKyuNJsa1
C1PXwGZ/kksHY7GocqzsK7zfX2Yd1Cgz0/i84Wg7pRye4MENIDSt94CgfQPoTPkEp0S3Hi1jK3mc
vdn/TjOfCLUYfdJVbvHqcjm9xYTiYgFY6gQWqIxlJzeqp3u/Ad1pd0+I7EMRa74VdyvuQGJhKYst
X8kp48oeqGY3syC/b4OiPmTWUCKNL2oPX1wkkq/roAbPOJRYhJpD79fFK6dZ9corbnqr6bp7rkqV
Hs3SL06muzDxpr137tvZKKMCmjEWDW+hNkoUpb6ZDeT4cKPZNjQEH4gcfl/C4prtEOoFjdsr4KrV
aeXOmzHGb+Y4PCrK7F7NYJu+CUXOx2DsMG6XpbpHURl+drY7VHz+ulLtIBdBCbsWlTJdbS/hoAiY
cn0Ylx8ZsY8w5p40hbstlDZqQi31nBQln4ebMHCaJsFy7f1cUvySb1llFBiVg5U3azA5IR/EYVWk
Gr01S5zKwTLEvgUZfiFd0fnTM0VNpPTHvDVu63Yt3tOGeiO4jo2zAzx97ZBvSc0C1Qoix6mMIBqb
pUGwXNPHmX/1uDYcr4gBz0vDbDy2/fTVNtSrGLlPVY3aspuhZSSt27knkNfMzQ8rJzNAUF4cFkLx
l7Ib+71mAUC7PfRmaWw19o5BuvuFnPcjaWD4fy6sdoJ9RZXMpTVdmnaboFOVLQLemj0IIuxIRX45
dPdrlq9YFbLV7L0K4Bnx9OK7oUJcY1ebEDjl+M24WQRAASu/X5znTgHxJMU66S7whxGTft6EkJP0
vN3Qr2UQ/yutpN5kO1CznXOOrkENXGv07KPKPff16jybdhvYbP9IFkJaX2yQqas3WPpcinlGROcR
HspEBBnoWDGRxasMf+H0UUN3mZUhjxOG+ae1V9wFrN64ApQpLVAomP0yyBMSdUmTp11cZOkWcSom
/09DgTCl0BXp6aEYVHlYG/ljrMK0eKfAByobPLBbxecxCsZtc/F5BMHvLpDZ0ZsaRnBqmg3qbgb/
BWc8aHSP0zkhmEKrtRi3T5PB+maB8cHWqL7rfERLShWm8yZ69ShlId8oNMdSsljueUMxjgX4wZ2b
W9jerbyxk6wCWUVOgemgp/5gxQMVD3DV7hynb3bXkqGfI1NkotY1jLHXlUnGu47hvNfJKiCCT7V/
MmSLAsfF/YmajnA/VKb4dJ3VOTbVIKO04mSikJjGXpIzhyKz593QXaPcBapfVI358lWHFLvWwrm3
1zz8pn/9/urGIsNsIiYKoY+9BXmxmqbsAhM9IL9LujXhuen3MlzdhJJq7jc8lCalhkVOYUSTY3zh
NZ6uRvUxMtNHlIk11NzS4UFd2xK3i9cGxH5ZV1MdrqmQse19lzpN1Ia+ca/sTaNT5kfYujU141BN
3ay1sbxR/HPdAuW/pfSc2zQtCg7anq1FZ/DZHa+EdkzCusYytw2wVYZKzbx0Fv2YKzO8m1dMTmVb
eMcKBZJyOMgBJqbdM7jKhwCPW4R/Z+1IGGefNMeWu7bDJMdg1wd3FXTUeG3MKrFqtjgl2ZP3DC8E
VqIr+aKB6PJuyPG9t312XnNwcPAom1En52/WpCOynwnAsGGLZnHxZF0F1CRaMYnFmvRKRHIJKXur
P/Gm58nMTysiI/sGC+kG8vJOb/13W9ZvYzlfnzdSM8mkWnAVq20npNtEVIOCOZfF6H5W1GRjyDS9
mJmZfiSjJVGZXCPWU4b+fum8suVpoRnLMit2DYNTXNBYqwf0B9PcTc46BckszRnVlXm7NGfBsg/5
Zw1GeQqxRyQbOfJjVgbm76Xlilaqcj42QPdpjuvFI+o5ioCEZZ2v6gx7tIzwLvtnrB+wxLWE2eAR
4xZGdRZ+Mz9uVZ7ts6L/4r7GKMaKE+f4VjandpJzRRfJqF+Jt0GenZdb227SF0apH4XR97E/KP8m
94A4QPtjcOzyU7ps/Yg12xio1J4+Qqu/XSzq7dCGX1qDIw9OP9gOD0zN4trBa74SJbL7ARCGGcyx
oLX4x9bB7XO3Sty0Or8URvuupD8e9Zg/D571x+Yk3S/4q6M2k+1z3ol3/IOQsOfW+ca5ShNNNtg7
gIQvK2DZP1I2Bn3wbYD9DdWD4XslFM9uu3kKtGIh1GFO31GEAezPpMYgWucZrTzUy1NvYbNgeZ+m
yE5qWfbu6GhiRk1jccdZ3UM12eFTy4FFX6SNrYC/HsDNKBhyZfBJaBLPrIazwGC+bEWGYzZLd/yo
pH9bla68nymLAPZDQAdIQVVY2BBACiRzgFkmmcxc3pFGDk78A/9X1QZ/RCaenLLj8AgK+Daw/87a
5eVq2cuvtJJTf6iMKkuIgDuY8Ijku/V6BmZY8VG38IqVbVxfN+iTuGqBss1iHVI+x6buyhBhy53S
u3IAv+3E2ciOMfLWAbAK3R1Hf+4/smA7rzzwMRFs81Rlxm0ajsw6NX7SsvchYc9qv9iVn/iVV9NY
ifzXh+aIlYIFBpOpiFOnvwzZ/Air49tkQbybUk012to+9o6kHKLRPhXxWFR8Q+UH7i4IiMj390D6
XklYjKxnDEDYA10PWW1TTWPKLCk63LUrq5Ld4E4joLLMRLmg4dys3G+5pOHjZJjIcOlSQMnRH1Vm
oZwpbe8xtRdRqeyv1J2t5yWAi+6tehnicuqW3y6Y4mfOPlwCnjvEvtlP56FHjDKtMsZe59yyszTQ
WYqCHKdZVcfQa+m/qMc43TCM70SxYGz3Mav6UWnm1bnn/WiR9MfjoOXnaHXduwsduSGktW2/KhKh
a2zpyvjsvGa4983aOJa88NgP+nBQg4rKSr/iikQIt8T+WFCrB2glsRutv5iz+GhlsvksSiu4xxSf
3m4qn34ZhfcnGwgc4j83xnOPDP24rU4au4UPoloW5vIzWN3pQYjc2e6GNejwN/pNd0AFbeC7KBvf
8xZ6+2tq1t95VbHupChAo9PNIPeFFFBrwfjesbt1iYDyMjgW6fxDZ+5PJgT3mQKtbg/QQR35HOjE
wyPO5Sp4WUg0RNhuxXNm1jLGp3ofWGP62YCbjEuSFsQJhSgoKyEVebMIhppL3SKt9mrGYwyKdd1n
HhaPoSy86ey0nD+Rp8jJHrJ0wTu7YAKNFrQwZprGs6KWyw3j3dJJ99qXMrwM0ulv+j4IZpxTtPKA
+UHj07JMY825AOiKnN7dwqrpx8wf4O2CftpeJ2pcIj7GKaIRAjWAUAo1bu1JThefp6ePTbnQFN23
xWW7ej12vLDCSAFbYWJiexpZAlMJr/nrJMQp895Unv9BuJFehGoq1RG6JrwIY+0ZWgMHyklm1HNM
c/z67E5SIT6ZlfQgJwBykcIIXzDPZN8ucNVsx/o4WyFiaP2kcY9Wsc0HLdn6VeMLGLl4s6/EGE6V
rtyBLftDFrNNWBE8auDhRDw8qCFs7XaunChJLEB7r9ksXsuSCXznOtfs5+BakGA7jAZ1P1NKAZyT
iXfIuod6M7AAkIA+425Cl2m2MLgd6N54BZxl3pnNog9CBlbI5XW0H7Hy+njWU64v7PBC0Pu5+NJ1
UZ2pYpifhbARQyFX8CntWo7VqHGDVjAz5hR9uCO2LPASvLGmBVUQcHuYlXco/HCUYOTY9U2Js8Dd
K29x+Uk37FsV28XdWo0PWzY6+L60FMmV4fUDn252LslTxTiw9J+acMF7ao0MahsWE8IF1nCXhyG2
lqws+tfJc7v9cq0UyTqHlxmP1I7LTpGY2VgepAHKhdhLczOkq3+aF1MlcvSqi7RI2zPZW+al27rl
pypbtXLKwrzIjcWJvcFJOU4UNo2ql3euXoJjk1tZMs4bMYvRdGJbVtf2jGFRtwGx9jfUW4OX2CJ/
mMx3F1jGy35STP/ImT4qjZE/6ZxgNl5FfFvsMujgHZvbSYW/jNmyEg6n9Ojl7HTxnFvgY/lo2KXI
k6IHF5xbwUO7evC2tDufPcPH0uyl9c5R3DomJsYYvXk4w3mfbqHkVRc8pV8Yk61kTjGDlYH+zHST
xxTUcDPAQUP4NG3Qygb9YhR2uvcHK0+k2OzE4EE/5EDc4hmP/qkaYczFXdXi1w8DHCb2au08Cyul
cjtmWXPDBV87LKpVvh31sFJR4Fvj9BD4HTqwFdb1rnXFXD+tLtlgnfOyKWn6BG9NdvZi+P1ucVnf
oLFaTBpdvreqAPAjgC+32vjfzfRxtFd9v6gWHXiuXsJRvNkZhzWJ16Rw7G2HUvIZtgM9IhkLj4Uc
MYSv2tyBhur2wqqc4+JAWclKUHe45jqH1uyQSBSB3u3ezgubXHD/Kse+fCAHf0wNgeerV4d5c+YP
Y2UNImzjDVyIuTc3JuS1N4oDQWySZsH02YRl/7hM/ePUiRowfBfwareuF8G8Nu4DAk9k9EV+6ltT
XJzZ+KaXeLrtRDtgg8fYULAGQ+gJnTe1uBNgt/UyS1IhQ92//u/a+t9ZWwtqtv6/a+u73/Pn979y
Nf7Pb/nb3pp75l9MttXUs/HBodmWYO7frN2WwGb9Dy+3afrMAMRTwWf61j+FdCHjXh3grKkdwSIE
uMp/ANKwroyPfybFmB6UBP4z6OakdMX/05KYK2ed20Hat346+i96cbBW2pYxMLHz4Ou86YEsye7s
WdcAU2f1aOectcniBTVGpLEHR2ZO4s3NaRXq/BrHTb+SmqCvqkcamQZHv2BMnd9U1Qw7lZGDwaYD
Mjqcg5leMoUgtXo53EDOfOuJTGn33s7pfL8RrljjwGhBT1QbuZfrGmvZF41THf2hbOKJLAV4C6nV
wYON3jF4lLwdKWVxSs4+e31wNMiIfb4GS3aEyLshKVYlkWO2sJSq66r6xq/e3xeZO6PtLs16jy0Z
diCbIv7ujWx0heZcVD61FoNDlNeaVnkYNXddtBlXijMCr37oKaXTp8xo3XJH4cuKAYgvsANDx442
IgoDVEoEsnsMwas9bWU13/f1gvkJiNluyZsgi1MiR4dyGfzjlTLRx6XTbdmxWNX6MFBb1e4MB2FN
3mLX+snOXvkbQ3NqYlg7ppYLg65JRWb7h8Btq4wzmPsx8Y6yGVoTpnGw3tlM3a0VKz0bJ4c5dWJO
y/qcGw4x9ZZAUBHUdBi9jpIduv0EjKCKBiqa0Qgx78/rXdXPTpgmAO+GkCoF3oVQySRvLvz6tkd/
p5GX6X2KzZUsMSWuS+yOyhZXQt0MpgP28QyXrof33B3NkRKcGzFgMmTJMs7XB4eC9G0t3W1vrCwZ
gdmjhs5npaZJmneWbhjqOebGEZdCg0tT0IbylqW5ENv7WtS6Hb7V0qumiTjsKS54/N8D79858K75
MdA//7NP54ao2r8adf72W/5u1HH+4uKCAVrMfh0ewfUk+/uBZ4q/QNsQEP6dwHKcawfj388/jsJ/
yq5wWFrILmCPLTxa/9F55/w3QjSFViFqL5WO9ESx8f7v5K8+VUFdZqt301zH1vhKLEIltZjiUVFG
Q6o+8rHGgQKgSKNL7zoEazceXNPA7b4p27mC+HrTaIiQePbAynVbGfKOQTqB8p/s2R0jv0e/vaty
AFn+vhnwWy93CgpqjmIgGHBjB66MyvZqrBvvMjv9+KvKlkflFD6GV2H4UAQ8f1/DQSc40WdcCTb9
bATbZl24ARYSvp/VYoeDkFNuB1xq19q71arpAxsJakYIy8V4rAED9A8QDarnoU/D97He7DzGe0ir
6jDMpbzx2iGnNk6Hb4B5nI7/hPa2ZA1rwVji++DebI334eoauK/61nvvfX/ZGWG3fBSzUz5srvL3
3aRd6KY5QP9yFsj/nZ2j3CvSm4dqa+oT523+wcqnfxOjLbqIW2f4qwuDX/Wq7+gsoUxwrhp94pf0
dp48m96rwjzSzWklqrTDeL3eeCKYRYxGJR02sYnCzY0om7HuSz/kkKWynIKAlP5vJOL5iITaPEzW
NMJDbfA5Dno5kDTSj8x8+mwwaLF9KwTGlTQ1imNel8U3z4P7yOE828lMZvk+b+AJXfd0x7FbrctC
2vlHvvnFAf9N99BhO43RQPOOa5wSt2BExavRQfGMvF7Y950DSwo8ZofRk1TEXFjo+8rF4llMzpRY
op0gGDLYLkYKMHWxt2PtlOilOv0v9s5rOW5ja9u38t8AVOhGPvwmc5iDqHCCohJyaMQGrv5/QNne
0tCmtvaxy1W2qiwSMw2ge613vUHNH5n/1DvmTMZeJWo+s2M5f0a2653hLlHfA6OEV72hqouKlAoK
0pnAed3PLvX/Tg92J2nD//wv+gR7iC8NR9ak1CcmFFK1UrhOl80xrTEAKI/E3Iw5GfVkkqbBTjbG
nW8If8Tiaczbcd6aGFuZn//dUf+rHdU02ef+eUP9v/zp01PxUwmJVws/8seG6ttvkLvYwnaR+LMd
/lBB+v4bzNCkhccaCln+jW7wjw3VWqpGDwaBT/Xpus+SvT83WPONlBSkDLhBvbBN+K0N9tRYkd+C
+z6fgu1aLhHBP0sDU4H0o7Vs4xAYqJgJ6J3mQx/Y7cMPa3LznUf5YwDxaWzDchmP7AdGWxYsgVMD
l1m0cG/mwTi0s41jfEUHavWmf10gHiq+Wwn+Y0TEyYlhcy3s7iw4nBY+O8/H1I9qR+4FBKXBCg+T
qIJrE8cEYpOEdYRPidUtltG/ioi3TnO0uaS3eOY4JrkJwvJMjuAfLwme4SjhNeGBsF/016GquosK
tIlILKOAOekHOJ7TYVhyh/PJgPCQVJVp71Yj7D/lRARbDgO2qdAZ2Mghbx8C/GSg5gQNA3mdNBcq
aIM9MF6wf3aVLjDeQoWsl0AnUdzmWR7sc6Pp3uKMXx6Doal3RlgkV+FEzBX9r1NuLIyG95MyizN8
3qet6triVhr2/DXAT/gxxqz1kRC9S7Ofku3o5XAf69w8zDDDL21buv46xgr4VrbkE83WXF3P1pi+
lSbzDSxZ852j4nJNgPFAyGk5HswKGZ6aldz7AzyERk3jVsQakVFnteee6KqrpvZHNPaZ9YSDinHI
3VExtjfGgyJHB793HYTwRZd80tYvigtc6PQt6EDcr0w1Usg2vg2lR4JCZAYhiBsdo1akGviefYpX
/pKEGpc1xhClhxhgDHnO1yY81HplWkX5qW+8+kPaR/470o7kXRCZAVMUsw2+pAx7IIoGDdmBC2sF
skOa6F0zQN9jnGPFRDLhqks6j51fm/kAx821o+rC68cejlU5PvrTnK+zMCGNVOY8eyk9GMZ6KRmR
lriLdWIyIUynu1gF7paMiOZDAWyyq7TZ7XwciJyVBoL+0hRFvI/L+PO0EGYjy3fOI+zRgBlmJy62
LYsTl2F+qfJifmdb0ri1ymS+MOfQJxgA1sGZWw6mgTlJCpnRgKpsM/yDlWHah2Es2601JdkFgbD9
l6h1u0+ZWBww5ojB8NboEjxuWNNNHLqfFcHZoxibqzI3AUK8/ItpabCozD5HhggPOYveBi3wiArr
fG8AoJL9VOh1q4G4K2mba2bPKFTq7jxFumetNL3l2jX99MnxYRLPhkf+BulwceUy4mXCeheOubxw
sZUlOnyEu+iTRxZw3EM0kQOtlS1xdiQRscDazmmM7jKT5fyp03gxc2edTyRRZteoUeUmm7vuTkHq
XJedf4f1SLIlBfK90TfWFcEPBKFPc3sFuIbOInDH+7IMyOsSwQD1AFMlKA34vlfykGQ+wZOrLsL+
5TOEGOYkIaq7aoNlCHPG1eTXmN/MDCo3WVRkyAFlT9LjlJPfeeGP+aTP8sAEkFtjOG2aKwyuo/kx
a0dEUgvM2o7AnZgxbMi4btMHu0l9/IsZLWt/GB88bEe2gYB6hKdDjEc5lSLWfg5NGjMCusI9k0nX
e68ZSfg70kSkc4ZRdmtuKEwmH65Vmyz2N0Xn7qJsnCPaRoe/adXJQGKpghS2qmhBx5uIrGTfQten
2vg8CI2hIj86HJ0Pso4Xua5ZhqhOxoYYxMe0Hw1npzR75BcP1Z6At8D47ZhhsNg399SIZaH2Imiz
D8SUZfcBhiz7hqjq5WIecYcm2lQPCjkSX0tC/RqpKI+ORqnC1G4ATaBVDfZOZ1nHUYaK6BPtHGRh
gERq+OcTTJRAPMiYOeKqJceGeVroYsk49eNnkjZDn6lDiR4TX5WzCvdBbFHscmKon9tnNZFlx0Rj
Jt7BCyXiQUGkh8Y34jhu2wzNvMETO+G2FfZJSYm9TdDh52HCBDDAWrgDYfBRN/xJYXZzP7cmPp5O
afRA+8NY3GrLrr/atOyYPodLaJi0iTDBSmje9G6UYyo6jdWZb+bBde4k7lNeKD6flQ9iB7xT3IIo
g4hnfsFnM5DeoRowOkLQ/CZ/tOBV3hBT6hKrOBfVfVTQaTDEr3q43FWGsWIMUPxvFfjfVIHIX8Sr
LhH3S9jV/9s8kZD2Uy34xw/+2V0jaKFCcGmxF/HKj04RwgRp5EGwbAeXBok/4F/FoO28IbEZbQyQ
H8NIj+Lqj1rQlm8IbqLnRRj++w6AoKMn4GKAiaA0TQx64Y1hBH1iFMGomJCpUBnnti2GWxAC4iTs
hl0kn7OtR2juxsRs5s7K3QE/FHveCiTgZ4ABQEVZNT5MmVucW60s1kJ1SHYTE8ZGmDL2LitGtp5b
xtusi5AFWAcbesoqtBtIo3b5OPbZDTNmUhHHyF8bTGLxykHRHSIyXQUFXFm4NBy+cHzlPTZW8Qq1
2EIyjooreOftQ2kFRCZ6nb2Z+obDySB73ccWDjc26xkkCPvbKZiQaFaus8eCyaZZTvviLknn/ghL
SJ1PWMp1YPxFth/Ii90sAze0li4a+UgX2zSdu6ONXy04QG+Rr1otIaQs5xU8QqlXI6Zzm4GIUXiz
WlmYRZnldJjNxtyaNdPe2lHOhdn4hzyXd7W5sGe6QFwWGeOPUBebFLNCVNqd3GZxNq0YioY7RqkF
Bmqwlf0StZxi214lIB8REaFrblZxPpOZsvMcwzsWeLOtwwoqXI+ae6clktWDLqlmgfbg96ELvldO
ydhlih+DSci3Y+G4Z9r2hg+lqOCbtSrYmNOCotRMgMxtXsWgh2tlYHJ3PpQEut6XjZVl/TYhGtr4
nOVagPNWeQ/Do4cIR6ZoWbXz2nQqfBMM9Luw+nAauSNoyb8KMMNahJIKYTPtgBr3BaP1AyC33mMh
UWIWJmzvWhdld2dASoWYSKJq3K38ubVwOIoSh+l7YyK+AOTdookykDIOQbGYH9rZFQYZVm1sqDp0
NO8rLNCa5rJKc9IHIFFXi8U8kpehhaBTD7qcS4wHSnwfP1QydO6amdjKbBW0VWKkgKld1aQonYHB
9yUeDMSbg8myqe8wiTf7mSa+brq7AHR5ggFi9q15bwyT60db4Ioc/aOMkMNT8Du+D+JJ/geKKX05
JuVUq51qQ7JRRW6Kd7Du9C2Of+CkU1oquZOJgGqfGUyRoYNgWWRgvYQsCyyYOt1Jso2cPUjHnVvo
y4xulBMuUF+cOVIz5kUyvGOEatRrdhJVo1Kp48cQnLm4MtJJkmldT+Y1B6tLxhA8w3CNqxDSDNGV
dBOpiA84jxnbZCb/a42qFQJ1GFOPk0Sk32VwWjMqDtf6iO2axNCviK4VwQ7XBE/724751ZqkjHLc
8wHMS4iuzrag1MHYL5/pjkokLoTMPQZawQ/3lICfaDM6XohhokHfmoZnse+GsKSQXeMjh+0hEQ4M
JoQhcIAwBVyebpgz+J6O1U0rMVC9xeRl3gFblzcKBuPeo8iJxeBcB+kQPYR5rc/rvJYOA/1o/vDv
gfjfHIhSoOT8AQN4kTR5mXzGTeap/NE26Y8f+hMZ4fBC8fmDIe5fUHNAZiQYcuAszTyYswsK/SfU
7L8RWCLJwA0sl+neElbw52koMMEHEfkhuvJ3Rm3LYfeDIlSCOQMiWEAImDPZ5mkWhNI4/Km8ZXeu
7YGgiyEqEn2AYJPs2QFKFxQznorqIs2EMb5NNKZuGi9sLPBazCyfvGQopdiQGWZhIeZQpk2E0tuA
hueRVCRKkNq0BAKV2BLuf1jpv0FbThAQQgb5wD5LC9SCivT0k/ttTxwLu9+5FZEqh32JsXaeI2EJ
SL4aCQvLfwG5gMSfLhYrxOCTAbrNoJQ1+xkBMZKcrbevIuRvwUXVeUa6pohdUn1sm/d/taTAHURj
1h+CEWtFve7twbPha/VDuHOiWFRnoZcAecyDx6rgbc0WKztX3/glwR9bkqQ1TjaAR7lkI9jbYUk8
RSsIx4iSkpAckYXwAFSjinnt6J4IHZBS1tpwSdrKZ4z6yR93nrqyXuKVlM+lgjgcom3jhRD1vidf
QHtvfRjdYO7rglO+pwo3pssJ6cNDIywegtHKnafGooWZbIMYqLmrBflPWNOvvSiZIixuA9SkwDD6
xiQdqtmoOJIPQkC8XyXPcRptk6oPWKpr2iwi3en7El9vLfDeD3IgEX3tVlLF1wDhZHE8B37BC4n1
20YxsyUgypB0O9gItecS/2F5NWcjDbDrTW79XloYsR+7BiasFzE/WBucrsMdPAP5YFi51O8YomiS
LmW3xCK1mrWeukpXZ6AxS1QUeb8kC7gGlybamv9bY7ZAqllKLOdaz4renzQyNM0hWiN3VTVlEW9s
OIcJBVHpPKUjbh8ooYPHgXkvCsxRNMVGJe5t7Pb8ahMCN4TByeYuuHbXte/jsRzqA+DcIlWoMiJO
EHuwLImRq5FWv1Pz/YRJ/rwepCPFOenMeXycl1uCEBlrH5XgCDKSYXUeKAO1QpJ3TGSWo/oyjsb5
1vBNBjnMhfWBREuUcUrhfbkFkeQlzIMlarVxvdHbQFvJt3a4eLID56VY6erpwe0kllNOoOHep6hG
MMTsq6co7ZzLaYrcR4MG8Wocaly5rCx6ktChDhUpZf6adGnvqYywZKktM9WY4fDIxiMg5DAO3YKn
jaw4yQ/ZdJTaRQ2IiWbwaNB0d7cyQau6cQaPxwb7KJZ3hLXeXNPzEc9IgAJScYTByhLYIpHHgqYx
5YmUn5mKc+8ohOwRpebUk9lSk2j/rdYjqYeFKR5SF8e7NW4dzlMrS5jRcUX/PMnlzucwvd2Vge8t
qtpxhkE7e0iuWRleLi8teSmzuhrDHfPhun3/HD3JOJEXAX9GFjhBi+TuM+Khzh2AFUj4mgovGtKK
fIpQMuK3HHXo43nC0bfsWXqv6heeLoP+GWZSawTb7+GNoMlLQLjTVOdlnMnmgTGxYTwaPYbUFx0z
jwbTnIBPkk8kP7ydIbYFbxP8Y7O7EKNHlCcGPMBwoOmfB5sNYp6WXNmmw9Kf3M2RVjkIIhaiNovm
EKJa0jvCFnh7auWRIfb8IGfa4MZVS7gpyp3lpeggjM8rDbczZzOvYGL3BokaSwvkvte538vrFI29
Qg8ong1LSfeLXQQyMP4Lrgk9ONUHL4ya9GMjGlQhK6ePui9W6HfZu4YdggB10nadBq+msnT9lY6M
MNh6QKSYRGeC32TyOB1b5XHPu7whlBi7I/3OR6CUfXWI3paKmgpOxLaAvS6vC86fmdljn0buWVjK
RfGHq7BpnsXSmiGOUMMvaq7I/AgjqV0lSeRflZYZvHeGHiHmLO495HwYYRdV/3aqJoMero03PBhL
/lkUn1l5AGsORUKG59QwroQlJjJavMI5GDh7jxcwPGBOvYtiu293du24ONtU9RTiY4XLdg3R/3Gh
Z6ytwvxolEwJO8S9mAuUHa5FI+ZPIpPRp7wNva86skIAnaa87ohb6yF7TnQ2jb51Ky/66MBC3xYc
UpuqhBbhq7D8KAht2snSjMI1pApnZXZec0P8abb2IPlZC/U7v0zqKH8r09ZDM952u3mBNA2auXXZ
RPN2KEbY4jlSRcce+m0PPn7Ltl5/TIM+vh/s/Gb0TJ3uG9XaOzUplLFpVe5RMuBF0Lo5nZbdRruG
Eht7aqqCPFPzMccheAcgwKhUgcWucg9zxmSwqgcOnfp96SBM2qRzWzJZNKt3MVpFlrZIgpXvOuhC
XOSPV7WrrVWUDIR2oRL/hmIHtmtvk+dC9uUOBFVeEf/nYSZoOuW00hPlwKZt5HCuWhjGfg7aviY8
ozrzYrqVyBG3aVjV+8VWaoMhYv0+RUxDOIYc3LNyCsWwnQqvv1K4Qdxj0+7ujXYmT8wI3LWRGiT2
TpPrXhlxp87ZsKeDWZbT2WiI4GwmG3U7tU2z7iTEW9VPxKmWrfswJMP8xSQrEcVaMCMJa8iEeb0k
elHMkV5i8Q+ut4uY+3TOparCwk21Do+wcpoDWp58bY4Wh5BtND6mdUN1ThBNc3j9qkvV81MJyVUd
x2G8R6XrQaf4uSqCUBR78UiOCg7o9YfETtgY6k5SY7x+nZPxGgUfnLDFJYWpBmM886T6GsDM+zaI
wiM6oGVPNRv27FLXHxwdsmH8/sU8QCKWU+BrepoUjsyrBR12STXIwU2rKrbPWjKe1+hBfzOtm++F
e5rPujE1FLTnS6H7gymLigKvNrTpHi13EldlT+ntQCnHsayrzluv8n/xlLwsnPE1IGSDxwQsjrnD
z9cTeIzQ/JLW8hzN+v0IKmOYIIgnWqoRHMxZ3teXc5mw/vyMLCNRTGzkMrF8UaxPmJ93SDrtY+Mu
OZ4eojBo3UHICYxggzPQZmxorQ3EkeEK1SDHx+sf4OVD6jsMkhk14wstHfPkS1elrUwCl4i87Bk8
jqNh4VEPAP4/XMUDrnCZky5mPz8vbR7KEQS8dY9RFxNMmjDo9JYM09+/Cg2ljwCfATnIys9XcWGw
YTvCdwlUSxhz4uF/rsl4f/0qf/OYgLlBFAUB9Wk3T1Ysw8ER25LKOUqMOvZQaXgohmkk/XcKO3HV
1XqYf9HSvdy/2NOXtzzgwvzp5IuVCXTuMXfto1GF7nsBj/E4mwOlSJ9jl1v6Eyo4l4i18BcL+nJn
wbc4QG/Jt8XA+PSrEh4NNbF25BENJA6fJAycdy7xjnNK9ujrq/o3X5GHAyibGtyj5Zc/3zuPAAcu
Vcjj8zwF//8KH5yu/oCakh176eDwfUx+sa5/9/2+89kg6UIxO7noYBIpEjPaP+bMvw5lYVtnuenH
exqdX77pCzRx8qoHoBPw6mwIHf7LNy32GyzzSV2bmzbwV6koHDAuVEZ39TA3eK/n2LCGkG1viIal
q6DWaq8GNehwZxutTXNREewbyfaLiFsCgf0ZoO/Gz1wmrq/fi7/7pEAf8NHw8COx6ORAKRNnTCai
dY6ysLhQEiZMyrXBeTmkNo9aGlDWv35J8XIfCkyPt4rjmVEHGtqf73+Ug5eEnHFHwzeodTVj9nqF
/rf74jeCI3PJE+d5T8n9VjjcfBgGhyhdKwn0nWol2cUq6sl7p0pK9t1Eeshvv/XwGh3QIF4G7t1C
//7xMDKZhc6Dz1tfzD5Ft+mkH0VkWMcWHRym2sr8FYzz4tlkqrO8DUA5PKIQL3++oErapeif5uNg
h/ZTy5Q+XU2q5DHVS5zx68v/dxcDN7JMABq2mtNTAD8WBtMqmI460voGP7DgwmyRtK0cs6ZLev1i
L2413wxnVKzWrOXEc07eOsRkom5DczoS3EdjGSVEkKx4EekSX7/QQn79+ZVz2S6X4gEZH0f6aWWU
I/LQuL6OVBANTAKTHq5fG37bZW+JdZ7b8xrJKJFwESNanAfIe8hrz2LSki/HYKX0XQy9BGeXkWZp
3Yq5/jB7RFGbTGM/BKBe1s7MF/RjVBnN8Sjhl3f4TBMq/fo3eXl/HGyOHADTwIEQe1oKMTUAEi/a
9gi11N+MOOacF2Oc7CMTx7bXL/Xi5YcOxTNgezaArWed7vmoN2U3wKY5Njjlnfky5furSgVbplyw
5Ev9S/xwOb1+qIFsjjXPZxzJvyFRvbhL5VxYQjWOfXSVtr8SgzYc4egGj8+AiOu1oDoKlevbSmv5
i51Onj4iNlcmkdNlDgYHjkoI7t6P77Wdhx1Rf0l6FAIkad6YKarIdg+ztrfketSh/8kVWWZvhqrF
XyeIKt5A8qYTjLOmMlxJyYDLfE7gnrMFr1GNtzQWiOZmbFh4jpqC2di+5/ffeLg2lPwmFI1Q7qJs
Mcz0rerWSdv5sVker5zksnk/dQ0WmAixEFtKt9U3zqiBxvAdAffLAI7CVaIG7PUwjZAEHZlLUrqJ
N+4tQo+UiWRn7LWduDfVhMnKvsIOfgWKXTJCwVnbvACWNst16zl9gGVXU1/gz+SJ9WIgO26qaRkk
lXNyJJ9HrG2SQ3G17QVkJfLeFWadYN/o0asna07LineG+EWSumqRiy+oPTNAcSPlfUHmsYChU5TF
N8Ok+TP6jbk6cysgyn2AYiQ+uBgKqXWpZv7vrLw/is8hC0FeAly1cC2sedfikgD0b6DlmElkImpo
3NGcBXiX+oa+w4a4iG8sXKGqiyxSQ3fbWi2wrkQjSnyyKOrsrppNzoum74Ta4QGp7zJT+heR6y6W
jrVov5BIxbcYLVQNX4lz7e3LRmGhj8Qx5zZrM+EH+erOkzPyce9rvCCCbSZT+wKfQkr3qu7B5pKs
y/TOxdVp8bGYQK7w8gII94vJhalshfzG3oWh+2keLSxMddob97pKuLTKloD6wCxtIJw4Z5B+XY7o
wu8EI0yC3Xhc4hv61apZi8kbyewmvvxsGJrWyzZ9RzbNXOOwjYkIWzjjQJ6gshxoJCCxJx4StFCM
Z7HG6o5zdQnIrJocTMtnsD/vdU4Pu5JJAMoY9aZuHkSJS+/eTxwesJKpnLwykoaz4bkOALNfzB0j
F6ghditwM2IurOk8BAjxMTifKv0t6PAc9OdB33yH4Jy858NYsRYPdiqdpySMobO30J7qw/fXihyA
nCeUd2b0rNR/Kp0E6G10JvEgtIiTA2gv2LzsbLbxxnV4ipTv0pnFucO6ynbBzK207T9NSTUOO52A
w38fzZDp+xQ61lJIRDa1HdEs9lMh0gWJbYDn0ffQ/mBbAQL/fPx5LjYKNzHYlXeBf24/rzIz0emu
8jOzPcdEkte0qA0mDflks7CEitnEPAUySm5xuuGDCBPsZFejDb4rZ6H0x157lkGYp+dk2Z1fBbq/
dHQuHlwoEjYCqTCZvvoGk4xt6itp306CAPhNPFEbW7x/o1dwHjMGQJwcA1fwrNhMc7DcwHfLe0dh
DrkCd5yuqlE2JkONV1EYkv+6Zgt30mPetKD1U26NcJqacvaBJHCsPhamqYHaQMjJuiIrth9IMnw+
U/6Nl/lFvAwsGpsD5Z/545dPbfv0Oe7brww7fhqWfv/JP4albvAGFAQOOXgSKBZJLn8NSz0Lb10X
PhHqQt42Er7/MyyVb2A1WJSsCHqIeV941/8ZlkrQG0pu3/pD2fgbw9KT6oRfLTxOb8axtKZ8upOC
LrAm10BgXuP0kn+DiRfsDb/iiPJxuf9hdW6+FwWvMcmXKy0IFzUQuIc4bdjy0i7tWQuuJJFCF2b9
sV5OIIKc+u+P7D/yyP/uOy3EKstkimbDs/q5LiC9LpwbUhgP3UjgSNib1+1ANKWLBddvfyX6HSiw
DpfD2Wqpln9AuQYvF0EF/QSLlexblmffkLh8S/nv/3IZ6mBqOozcTu9R58Yzqc+6RuYMbhf4Sq2e
cbtMJ//D0vGsAg16sD7pl5YK84dvFDFTsauYbzSERXOhsXVZhRWHbVOmv/hSy2/6sXLkceDgWfpU
QAp6s5O184bCN4hwrA/xiArR7fFciPSjMKbHegCmeH0FT8vU54tRKrpLybgIMH7+WoZA+O6JisNq
QZe8lsER+3QIyT95Mv2oWCd2Y60EINDvP4rU45aDoAFk5AU0gsNGL8EG6kOtkuq+X4ofJzAwrU35
0+vfcVmwFwvqeCCu7gLyeidN59ynCACqoj4YPYBI0dfTliTc8P71q/zNu0WT+Z+rnAgmfGDlwehz
roKLFspS/ciIpTySWvs/Ld0PVzrZmcasiCtCfXhA8n7auDp9mhnPMvH41esllpX5aeWe2ZMufCuA
pOAF9hj1Y5gC02SHDt9reLptRZWVwqGy7Pcq8YiTsephhW+M3DlNQPx60x1/sarmy3UFLvcB3xlz
IDc/xVAg/zl+UdXFoR5ktanNAYbcVMMTnolf3wYokDeoGgTRuI5zMBtdQXK0CKRQdnkcFAgZLlLA
mMReUV6h4/jsxQkFcBoyZ/dwme697NsER/UsmsVwiS1UuGrqeakwg0pRAPNXSGQstiaKX6pcy8GA
TBW3JA/Jd5knqzOHKKWPQzFMJDJC4w6X0WM1lchaUl6pzNNIk9uJRMRVVmp/M6jIPiM3CYOUDGem
DkfW+85I7aNJGMvnZz3Ms+JlcFHBTKiwz0e/HdJ17GHgsp3sHPV4hpNd0vJ5DBlQ8YV86Wzo6l0V
RPV1JOdq0zk2eV2U5pC3RZ8TnqSgZu7dEBmNwswQc6Xe3xhNbawLk283I7JfFanXYZ1Z4qnksb/F
0FC2rsspVHpk5HRxXXXrIVh0RwVji7SZq3Nh4ljtAx7v/aAwaLZMyUx0cM51JFLcnar80R0zJBSt
VX9QbiHfhXz3euWNov5QFzYAgxsOVMixt/DQLWtiu9GuTfGK3jx/bDFQOvcNhD00Bt3HkKU5j1NV
X7t9+s0U3NM+deW7wk++6XYM7zuXXgzqIp8e2viSXAUA0+Qm1bETUF7e4Oqj72BO2GccKh3TdHgv
A75PiMxduOh4scGeR5Vi0e1GyVVk1cF16kblN8JPxZWoUhaxzxEfSQxZfGzkefPyNrLBrkPwFozJ
t3CE+Zp9nOIqitlpoeroATCKrxR5SfYxmBGZFAp3l9CJ6ajyjggkZtKNm++TUpo1JqFDHWxoqIb3
cVjDH5BioMgvoeTgRYSl34VRJfM7jAmcBw0L8hupr9WR7zhty47NG/okjvypCB4rVHoPuLPz/DiN
iVNUYzsEbgVxPFS7XhfBRaMprINgaVK6UGOTpmWNyIs+HmFRCumlVQ2vnW3OxnqwOWXnKfD32Ddh
fODkI0TMrjQirBP8Mn0KRtLogpL3CI29iFYJDt37dgj13Ujkxvu5mbM9HkBdjs9NI5NdWlvOvJ1T
P1MI66Oxx7cmo4sM8KyUM++WjY8Po+XRad8i4a8/kOPhnHsTU80CPYCDaT1opUu8JA5zY2IQ1cOd
wLMo+6giWR6JCy+3jW7lmgwYJAZxcEGMrgVYPdMuREj2jGkZgsWFG19hha23hHgH+5TwNEwFOH17
i9u7YNwYPQbhfTo0fbaJax1/LevAWVzeB0xTCbS7sEX/vm6nYU/HXjSY0fMgzKNfHmHPfGvDRfBq
dCZwG7axTfS1Q6m1iVt845U8dNXwqY+n5FiUrtz2IQb4nMbebdzzUoqSj2WKfLgcuibAZZL3HLkv
IE3tZe98Uc/nZqB3xcxgKJp13a0LHHmhGiSImq0u56FmV4RphovqpuzT4Nqirt0pxHRbBCMTqo6a
cKA2nbZzw+5WjB2BgMvRjwcxFLMifUpaw7/2xxSkXrf+rTUwEaqiEd4NWe5H3fNEZWyoH/tgmUHn
U7UZykVZ0s68RkQkBtddiXKlNZoc08eWPSe2M/9WuLhZ2iYeiQ4bZdOwf7ix4d3OicZpuGkmrPAV
MIWDifFtWGXNhRjJaENixGPYB43a5yY+pOmUsonJRbLEeAE/TMCshHHqGihw/Bw75Vld5thdBdgL
DyD92ybJr626q3bxaPnchKK+xnmK0p5AnvNcYCC8GVWMp2Mh7HVGAtQqCYNxU7gk3j/vuoCUH7rM
F1/Nkd1qWJ4RByDmKgN2uyIXKNoN+COxx1HMrAyjc67SyNlhDgXhq2pwNoaKvyejmri52a3gWbJC
M8TtjTa9Zs2BO6577jAhzCa4bIT+8WGo4Xr4LnzmcO6L27Zn7zGiheUX8NJn2OFvBhJmdyA95KLB
N7nCRNn8FIi+w8rXQbhX9dd+1uYHzLjw+YAgtaffNy67Jrm2Emt4zxi2vZ503F2G6fwuMa3xHQ7k
hFRMVQIzXDiHOUjmbRkT4lsbTYhO54OnYMIlVvytwiAMp+zkLe/zYzOY0UH6eHjGUaHw9rfqa3tq
JYFzU7Rnc/9kOFUPgsOhh+W3fWYkcf6oSnbepmTHMQtfPGDhWVfrmVtKOt+yybp2W+9m7sGO9g9r
BBf6Guc2vtwT+WuHgjCUZl/GwUqKGHJH15J/tprynM0spc+E/ShTshJFZGZnJaMNKCc15JSSYJ+G
vCkFbSiv8VHFfk3hhuaEoypWzO7etoUsjqOyiiM2z2a9rrA0OBLn3G96UWDEsgmVrjz3fBqlJuZr
NPNFnltAQ79TzBrHjQnGZextCC3xEc7qwp1lCD74R4g3sNRDt4eXsKYdaHoC1pAnfmsn0spWPm4E
X2EW4eeYRN6Z9oH01nDCGjSOyjG3qtXs65PvIRlbd9DAbsjUhPmX2j1av9aP0m1Xx429ma1eDISi
ifYjQE/WrSud34+ppcnYFC4jGOp7KDu1Nw3HMscpHS/GT7bfH8gRJahlImzCRrG2ky7vFxvHcOs4
qXEprBKX3s5jwmDYctrznkprVaU42/SkNh+k6rutVuFTFjtobQB1txJHqQ0BwuJ90ZFxiQigQtkV
NfhbAX8RDJ5b8xWva/Q5yj2B645oDbAlDHPT3DDOEo3Jx86LCvY322X7xli6X9OwITQe7SB3iEFc
Jqv9QkP0sRf7BbJuvShGl4IYfbtD5A++RaddYK2TCk+xPjvERWEf8ZsrvlWWYgXHDlFiQdY2pVWO
EjrFn1R0V4NLZUFAWn1dC8qqpCkwIqzKoy+Z/U6SVqdNlsFXTorBuQ1SeVE2GDJmLuKIbmAkT6Bp
6ByikHfQ0nRKW9srwnuLecMTdhlwAMnUQbhkCO8WIhPbbTjp/NFMkvTj8x5YlrAk1iPWp7+SiIul
zThpDkygGNNkeiMXUdjPrSMeyxG8GTM/KIoJANpxuOxAWT28SqmZOsrsK3iMMca3wHX7LID2yObn
nHdWESWII37VN3t/93kAbBbK9oI9nPbNEYMqJmb5oSnEY29O503G+TJ6yVOZ93chjOPd673Ji0ad
h8GkU0c5tlCwTvkfrT04RTTW+WFQFKRlSPyMKClNyjKuzg2bZIDXr/dCk49IADM6hzkjE2XrxRSr
bCj2bDfL2VzVaMCz58xLWrjGm5QHqzOgTWABTW3s+OPN8xE8QnV097EEHcXQ1liHGVzvalbDXqNi
/t0+mzG3Cz2fT8kE9IUjQod7PHpOAaJNv713jAhdKEK2X7yDLxCLZZgOKcy1GOZ5+Mj+/Nj1CfR6
l3Trg2tTueJxhwK6dru1kqQLId6umKKkVO4xMVLvX78B8mU/TH1gLfjPYsfAjO/na0/Y7w0NSQIH
u4UUjltKFVw862WLnrqUhCNnug5gVi/Zd48Z8YLfjNpZciAGJ1p3TBSgxkcNLjUq730cw/HRgqGb
NWQYRAHG8GX7RZFI3J0ZcKWi74jLv3j1L/BqNDdsTf8MV/9fk710kHr+mT9VPcEbmHOuuRCV3Ofw
8r+A6sB+4woizTHJA8X2oVD9BVRb7oJhBwtHkmcG5glnyR9AtWW9QVnC30Yzix/KgmH/DlB9qlQR
gt8GzcHxxP9n78y647TWrf2LyKBfcPlB9SqVVJZky75hSLIFi0Xfw68/D3Kyj5M9vuyT+32TkcRW
U1XAeps5n2mgA2Zi/ufLEj6PaVdmTxBv5nlh72jDpSmo4pcomU5ZXFO6wWGdw3Ic5+9O2bL8UXbN
vogC+VNZ9iBqKcpfMrr3W4WB6UIqqbVucCQ3FEm4RKbb4kIMZvtpJpPgMYeJvVdIF3GRusa3soq8
bZYKQsJIO+zoqF6x+qeHSfOArMp0JAG27SvwQRVNpYxi0kZoNc0HEFHq5FOcs2KzQPlZ8Fanrrgt
HVNSCkT5RkupmWh+x2Mhc870XHNJR9RirKE1MI8gyqY7jK7Zvso8/zy3yPJJ2JnM66T1/oVuW781
ZqnfztbMkmrgrN6ZghYMb2j8bPjSvxiaujegW99GeFCgGjFNwqgTFLXta1A5Kuud0B+Av6w6kcSj
5wmpF7t7zKYkkKbYeHA/Ty15WxDwnEyvvo8jP8TCUxqQNZDteUarp9pOiStmHQnHlXzng992YPfs
Md/oYgaJh4LjS0mu8l3XJ0C4aO7fgIXPz0XTW9dYefPBmtOGJIt0uiL2lKEOwnhXEzx/o09u/Zpb
/UTPFYtdNRCnKdDpExk/EbarCo6nguSFWtn9d823AnjKc2j51Y1ZxCz4NHpeCetf6SUiavJ4clXl
R/RKxwyfPri8EgrHQK9V14PzHvspyfZpJ5HM2ePe1X3IVnmS3xsLwZ87H5vpKZnbiAyXJe15/M/p
55jUJToFF7uxdKsT3e34UA1j/ehTdOKndPVbaqdpCEBXSMZDdntOez17sEu72uerKQwlUqkfWCuK
NFDoU67LLORtHMNDnIUg2wg2h/hE7poxBAxAPA5F4q4QTen39NriVNJCRWG62Nlbj5n5Erludpin
3rpZE23ZeLrya+8JIlCrBE1uXDnX3MPcOeFoukANtG7M0SFoBjPYXYfN5zFdViRY3mbHXOtpL6OR
5KbC8S5mXZlfC4ztt0z51FEaTGmhHIM9J5qIqYedOHdZNd6YyWhzOTKO1uD49kncvSS9R6zSzPxj
a1aReKktaOH1lB/jmRlrPufOsawjm+4H8eeMJ+KzZau3ebSqONRi2/wqvOKxxOX9uW2rGc55oV9L
BPZFMCWRdmJ4SzqCT1FxIVPJoZHAlfPSRk16L2JVZ4FtWf6bJFp4Xwx8UbzI7AmRPgYqbLJbtIP5
DW4LosktSx4ZgcGttrP8QVht98pWbmiCThmPHHJEr47uqRzrfQEhnxYOI3QgaSuuaDKzT06UHVyA
1QilluJoKzrXFkdW0POw/NqVPpmFTh7tMD7X7CPwLETkHXyq4BT/WKa6JC44JaIvmeFiVo56Fro2
PYmiAm9s5mXIBypIv8Nes6lBRyItmHAMuPUNoTWEzvs+coc030Mb028Z2aOwy64kjdP+RgzkFJKa
a6rH1qGABtiG2UhqAhLm5g1jLr8JycSjPol9aYzTlvC5nhZXWN5zJ2ZsyZW+ZKjmxBqstczxHZGH
ao/jEofbPDsibIbJ9UNPG4mui2ZQx0uL96rsGcT6/vAULzO4qkz5FWCOuOYx1+Kxzvp8uSnBdt8i
zNG3uO6eU5MM8ZX3a23xLoMMcWtQNLTOYYYjRUFNQ/DZ6ttSZ/xgYup/zViUkVKU+Fcn99xj2zoT
yO1Y666y09RGCBI5YKC/uKmY9sgAvXu9XWP5qtzSLwgE9dCL8oUIMC9ztzAJ/c/MGvQL483kC8wi
eSb+jblm5x44EZcQ9/NwYSYquZTG9NympGchEvLPlEnNfZdG9W2qj/VnLZLZpVV5hZwFLwkrQ8j/
ZrJGVdXWFyRB5oFAHWtLOg/Dmik1f0DU7m9Hx69ebKteD5d+sZ8TiKBPHTPSLIBf4zMD8eN9vyQk
sc0xGVlGlNwjVOIh7tsOgZf19IC3HXVe4iybee6qbTuZ3g2ifeipE4SAO0ugFrAUSWS+ZjNQqVZ3
POFS/b5AUHBU/lI9ZX20l0aVbtUckeE1WPaW/RwgprnTlzTstcIOnBjZTF0OF2OIzZNvMJcca0L9
RtSRwYBV/lZyi9+05F0dhOFNRF3Wjf+V7Ei5yYtRf8bzCtdRSGIwOpOG0XXuWWdpb5UtQKp3nrbL
Y9HeGbLIjg7D0h3Mpvaawfh+ikdgC4Ze6w/JIPHTDyIiQGLWSGBMRHNp5vq1aJf5TV96Hv990y3Y
dSabAQ1aCkYG9JJmq90QJmmCkCgaplQBCQZOTpJO0etMx5hzXzECNJz9aRo/9g6FCNiCOiMIzfK7
a0280aFk0kTVy6ySzNW2GQtQNl797rOGPg5ZYgb2NGpnaRJy7hX5/TAUbJuc/qvTOACziEpKiHUa
+1fVuV8dmbzoUf8usuWrV06fQO/Dq1lQDRVWnR+bQszbppaPZh1XpyoRgrGZMj+rdCzeaF2mL03E
Fw4FltgXV6JHU6cq5lX0GORaFFb7zIVZ4N5SahUxoxhT6c5WmmVnb91SJufJdARc+Kn37uuunt3n
1o3eezlbADAGJtxfAeiYYMrAwkGt0MlGperZ5+xNMGPVWvm14gFK7eUPG2OK1K5Wc5yfUMc0m3ZM
zQ1Fnrox4rk4IbQTX53Zqb/pGOvS+2hKshuROEbziNMwifbQSwiyCtl5LAjzYogU371karUnp44I
8TGSAScaS1xVHus1pLH4iGv0y2I3uO0XeEtj0ExxBhuDT7KL7S+TZo4HV1YM1fKuv/A3V62aoJzE
miob+9wj5sCop5FHpmJOGU3AvqMWeSqWJNsmgJ1PnCDaQ4Lt7gxMi+y4wpgvA1ioS8OneVo6pnKJ
HF9sOqNT47saABSt3xvFRPpdv5Zb1mL2AeOG5kbKo4p2SrjMp8uoO3gZPGdFLP2+RekLodImchIB
GSa8+LjYcUeYWRSdmtyUJxJYzq6RMYoWRnWG9NURDCfqb72FpYdUinmPzpDlAyPCrRbr0ToQLsk5
sitCrhLFQRZV7eq49g69XmGQzMx8TzSw/m73EWU0AgoCdiHIW8Z318PQ+KXV+0K0b0BKauU8RbVN
xRHKOpOImz5ak/82cf+xifv7sO7/h/K0LF5+VRsh1qDl+r2HQ8DzGypcx7LXCdFP0u8fEGCA6MB/
gTLAjGTE4jLo+oNZKWBW8lXeaolZ/+SXHs74zTLXQQznOxYgUEr/oIVD3fHn4RVDOIffa+0F6eWA
s/9lspDXosW5jq/UkFU2YVj2xi5na8FWstRvSJ3yIBClteiWfq/MPMv1Lx16B2OriipvH8ki6xhg
MwBkv5ExQqxG2ERDUVfeg3Q52hmQwK2VRh9WI6l9O9saGTsChZsPqYZBKgkJNjDz4djgXW4H6pKu
L7rqtsgAuLAiksD3fK8qQK2n0wkE5KAfKefn29mOosfUqtFlau4zCoFhP5aDiEN98jccqNU5zVu5
z9MJhpfjKPORHSlPLpkAWQODNK66xWbwqStrNnFZszCwd3kQf1rU4Lxw/yEGLLp2uJUwYPELJx1r
woYMWoIVgEHQYU0sGSfmMizp/JLaFDqLuPh+x3C85fG2rzWtXPNyobTzyGdvqcEZJ8EQinu18tzT
ZUW7iw/MO3wFkO/5Sn83nYicqBEi/PgBhy9XTjxbZbh2cYWjJWxXkjzlS0MIRA1dvmHoEy2sAkLK
N0IPptJjkRU1Di/U/iDUR2QznEeHBrQ1XST6hhq2blxBtW+N5jyWpUEQti3GLeI4luRSjc7RXaH4
foq73OxGvyUk2a67XdI2esbqybAJSSap+Ur439YE2Jbv2flFABecCZt92olA0otDy0ChwGiWeKhy
ozOtgoQ35AfWXmT+xEPv7cxxHLdjB6Ynj80h3s1mp/NGxxXhHQYJo+8ikvrL4hgg3xzuxt2Kgtwi
7J2RnLJA3vlN7uz7cqoeDJjON+S9ZM+UoG4Q6QOVVKXFHcdkEusbsxF3UOqbTU860RqjLvCQJpnB
RYMkdiDoOiMhEYM21XXj301OXcFgbNj113ZM7jsBKBCec/XAdN3BbZ700LFSrTyyMzOPXS7yDUqd
6NtanNARsgh/jfKBaJm57Qa1j7vahKEj++PY5GJnZgPR9X4RtQ+ePbzpo6Nthpl4kMhrCJHhDpBH
4gAtQqnjafDDGEb4OXczlleJ431dEaj7AdkZi8p2MYwNFOY4aKH5WZs2qh8dO2sutacvr1mXR5u+
jufPBDHnh2gBI4jeWSeTmBBIhNSVxgaunIpL7aQphyXZmWtMiCRWqVXexkii8sllOwWw2S+OBckx
X8C5sH5hWZh9UsyAQozL1X7o8n1X0nsBArFZ04MZuzpJ3YdzN1n+DnukOfJkYdJ4g1Gd5Genq+6a
HAwYy8HsR2Go+QidtSQ3tk6DYZr9oIi6t1SX9saaR7j6nrQPROb5YWmbL+TxfSEkzSGTK/anjT+Y
olGb2nL4HMkYqJOqd+/HVotoDAPloGhr/nsq/vg/IYtsjIx/N9u8U9lLUv6Z5Wz+/KLfD0YmmDZ9
t8BlbbBU+Jhg/nEw6swpUX4BbTZ1E8/WL8PN9WDEyCWA+v16KFqMQ1d3OPNQEH4Myv/Jqeisc9pf
V0wc2sxHsQcZ/AaG9UGT/lV02QzKIynIqE92p00by84QIZEHZ+WdxwXNmuXosMMuWPYmi7NVDfL2
p2SthTPyRqiLJwROnDV57stor6EVoXye6+zGi4nYvmev3nwbPirtBcQwmUjZTbfW4egQgdywRMuh
mFCnu2vFznFSnNOPMr5YK/rhZ3E/G3uILAPSi7X0zz/agOGjJYDRwjL2o08YPnqGeW0fxNpIpB89
heUSsx0i2fLky9BpyTOUvzY/lE1JgEbV9so9d46eQOnXOO8R0//k9+cE0FvjhXj1le3vfYD+Sxap
hCRCJhGhKFCNRYfuZzZA/jMpoHDwhuN5MiMssYBC2SJekBuvIQNRxvtJ4PGc92D4ItY746YfYMCE
PHCAro8/CewqwUHJnLBoHSqNIi0jBa2lWbQ5cPvCKkgENzWAOp1vr3Iub6ltnoVpZS8hKpm4qDgV
KzMBfuaRhLek35donltHhV0eg9YY4lKSMAgoPt6baoqai8g77aiPRXOPfQmarq9ZAajaJkjbpDgm
ZKTuYwgbD0pz0WpYLRlIA5i2q4FcaOf61fwiqlRtx6xfMzln0r3W4N1hjeBtyInal62dH8uyo6Aq
Bh6q9Uds75D1R4+UJNEnapevwb6Wm8R3jglueUiyaUOHTZR451gBsrAS+rcfXQl0zr9EhUZYkoK7
AvB2qO6y1H0CCx5fERS092MyiGtWqeFrknvThqhRupUqma5cDyWHXSk/ZwR93iNYm7+wMNbwafU9
faQwo81oyLWiUdFntEcWc0lXu9OmiKCDttH83SAa6wwgFkhxuqYhw+1WqIVrj+joNSmZSVjx0K6j
xSCPkngKHUS2UyjzRkxhOS/LsWjIqYC42+bbnrrvOE5Lsx8zFX8mycy68RdBOWKwy3q0fYP9vlc1
EQG9qsnejdF2swCQIMmMcVkgfzNLAD6G6dxTJYhjMzqPFK6bFqAhojprEmdjrmLS3yXJlJRH/XDX
x7F5AwS3PBDg0QddOvNZE5HTXJPMLT437QR5JBLV62gmX7DVDWHHpuPEJ83YoKIznNvKu10Qglwj
t01OhY3XJzas5bm3ljzf+eNkvqVlo99oS8EQua4tcRqzyd/ZafVj8OvoYDh6vU0mhSUmEumDr7z+
WXfT7MusFvnFGjsJc7L21JdaK/zNqLjDXK1r9vSY5tYXpHBLZFtjCbASMWKGOtKa7wqGwqdxav0x
KGaVwsohIf6OWF1mIc4aG8jWSd4Xa0k9adXUgDBSCIqIJA8oLZBnMJ5rN7YGEKYc+wreN0nSvC/E
joosCWNNB8HZjqdS96Ghz4752cZodNdpzZNcmoe00sT3ySlhOuv+oEM5HFlTEYu0pI/EA9k3OSkO
Z72zq8BN22gjZHz07VbcziM55yyGSDxfs8+RDpZvbs8QibDT8t6K/OUV/SLbdYPAnrWIr26ICbSf
oOE4oVuTPszCpCZIfvHjWyyZ/deOoqoglZ4NdK6HiyIGNUyn5kQlRDYvltYf2Yj/qR3qM4mt49Zx
x2mTDL31TIkoD5aG8BpG0TifP+AHNq1SG3SdqXHH2QnxPPWk7ZrS0KjkdK+8qrTFVFV1hr/N+sm4
DK1ESZZRwpLKmI8QJ2gkpk/laCOsJPnEeiCR1ntl5ogzlB0zTr8PFkgUJfMnBmveGcm189Kv8CYf
Fa3LmM/gOdfrhDzFRhGRgOolGBtHW78F52A8YlJsLyJmFx7EaAk3OLBRv7WM8srcgwdUzYZ3xrtb
XghKUVyiTolUanqrOfM+GaO7xjlFbcg3jcM4jdqjoyp/39X2dNa6dT/GHuDNLhvnvdTs78yXzLMh
hrYL5xqQZuan27qh7pe5pm7HKfFufTCn50QnLjhIl7dEN5Ek6iS729P0VOrNA6Mv5rxGQysYrV5M
HH07ycZxr8vFv9ZGU24110wsomPG9hBrySVT9Al2L6MNfBvji6wde4/SjYy+WrylS+EhgELLloCK
eYyZxQRG0lRIoBRJzk3kZLcOIlFq22K4LYEZHTToZDJwc7fb24aBg7QEg4aAZbyXc9l8r5lv6cge
jYyyx/Y+x25kn/gN5405VhDZnYpmIFNOfp9H8LszKPdHg2jhkGH4tJlbXZ411kEBKrpy3/VTv7H7
qfuK0jDZZB5KLDh937rWeE3rSoULx+N5GPMYUWo7Jve2hx6sYKS/mfLEDGdrat8Na1Db3pj7h1R3
nS36WJyZsacQaKJzshotepBA5S6uLsju9NlozK0kkDtOLWObIvVixGnmwIGbRDvC2W8kMdtOMb42
up19q6exB/nnqe+5Rw7NzHaS5GDvW+JlPxol2yOLGcGQS1FsO/xbRPhGMMMROQyy0486e6cNoS/Q
VztJag/WuTc/BfHfgVLdd05BV9pGGfHO0PzNNpW7qkvrY09BsmWI6x8sxq87ATOSlO/SYeyQDDcS
Pyr30VTVm84gHVefly6cqnLYWqIt3jogCyG/Owyx2Aj7OXEP42DVoXRuFxtLS0HqaqBXdIul4bzV
enVl+0HpIIuU1HBMvY2uBaiGng1pz0HCqADz6UKFkenulhXlRVTNVYAl8Nt6v4w5wQm5QmGXFOTF
dOqUklm2I0vOW0OCwYegpw5YUpzaJYt3kZ3dWrmmQbidRma9vX9gP8nKwUJdror7uZHJrssZiCI4
hEWVzVd/6A2SBhQNe1ehqseMiuas9Nae02C7YS08hIV1B1uL8GhfE4/YOOVhgTeFLM34UcMd3Dr4
ZgOZ9zlW1MrhIFMJ54HVX0fTYOWWzzUeYi6/smWgOg3F1dUGj8OYYMvB6Y1Q96v+OOWNf0iLWAMt
sHinvJuvmXS+wfZ7+u+E8f/SS2FUY+j2/5eJhBitm5fv5a8jxp9f868RI2Fi9mpAdBi8MRykm/lX
J8X0EV0GFAIb+MzaF/0xYrQNtCBoigCy+GsY46/dlPsbrQ+QdDqpnw7Jf9JN2X8RL4FjQq2HdAqn
l4WI46+8HZ09BIHKi3bDtGANWWJo4839M7O3jxymn6lMihFlku5ZvBKqcbb8LB+3cc6kVXSBU852
FZ/I4POUdVtoJuSNOSBUO9YpbTzSBNp9r9JuivaEiTtSnp14HFjgLPzfiCzSeuFnPekOy/+FIVoP
TDo5G0PuzFhmRk9otA0aC7uBqXp+Qv8FHkBZYyZBh7Oj1b+aH26q0u2aan5Ia6Yt1taz41FcWX70
iX8nZccM66MDyT/aEaBytCbZzz5FwH8hndEpYSr/dwLxf5pAMBn/W3HV5kf2Mr40P369a35+ze93
jSAWiosRXhgwBpc0JSbjv981/JGAmcM04V93xh9zef83htvcRz7qGqFbqzb1D20VCVQUB0ivXFTd
awDUP7lpGIH8eQSBeMtB54tuFETzugL4i3lQpQNC3sWvD7M7J8+MgItq41YWM2j4DEzIRJN3u6qe
77MS926YJUNIDJZPDaVXO8RSYCHJFjKeI9mTe07MpRtKOuwfU+dqG49vzmodrVAWo94GEoSjJfv2
AfCzKI13Ba6F/WzpMH0nn5uNN1EecMQ5D2k3FmdIQsslSx02ax4ZwAcBg90Ogf82JxfX/6YvI7TZ
tAos3qjW2YE2NxNlITWWhWpmctL9yC8HX6Bxq6NYZHQsiVz6VKDKP6HO+paKWnuWWa49xmTvBXZN
I8YiMN4SCk+YCplCdwuWkE0+tdfBIy5cU7zIiFdqJOYVUTiFra+SzexYWpDGRbfXY/VeIfQZaUmw
jhX60m2dinGyWWNsQYXffUoG8+pakx5I0d12JSLp3jSv0vAeSaa5JdO7YNJRPPAQMc7TSKpRRgOP
NmFc/5Gfyzk/2171HCExDxejm8htib9RtB/XVXyw6ofUjEHIWbViZfkwgXj8ihVP31QWGeAKdsSu
1+chlBJZhPAfJyva0hOCj43c9VeoA9fhW/v1ZO3FIvQ7S2najskygSWtn30u597+bExWsbdwaYZg
S62dy3afNQZzlkTP39ulugftsxwiWzt1kE1fSpvVbsXOIkhkRPNhVRmxAmZ1zzDjEHkLbgCwwXfz
kDTPeGce3VaW+3KC1UY7zrozUgKurW/g43W9LbuQJ/IfNew11viEKJ2ndo7uD6DzGpHlR/2bptdN
EYpat64dcU6XXNaJgTCBqFqWoPWyxZz7YGkGGGeK+2RjltanNusYEXsYVSwrIZiBO4cufpBrOPQQ
Djk+lj1GXjb7cWUYFCoz3gvDIYiR/KfyYhpTfxOjOul3Y6M5T6j25Y2du/o3mxe+aQn2CnOZmpIR
uirLneE1UYMicNZvxpmoo2OJNIUdUtrN71jfFm3vYfaJ3mfa79vMbMiniAtbbTMW3uzCaDbJZzd+
2nz/u4D9DwtYgVD178ujovjx1sm3vvv1Wf/zy/541hs80FGHu4Ah2Yp462P7j2e99ZvgeU7M4O+o
+1/w+B8ZrYhksYv/rpb942Fv67/xUOaEABXxsbz9Z8GBHxaBP1kaBBIFZt0/6RL/xkNzyL3wUXoM
h7KIjY2ZSIQNS+GHTtc9z6569XSeGVXJIwt2ux8SVMSMeZrVyTNUFeqd9+gNnjppWadupz47Dx50
baG56AIximU6o2qRskLiAcHSBgEYe9hc3yBXsSh9an9X+RqdPZ1JyFz8WlHz0Nug5EhtT22NWjBi
I7kJ55c+EBnCTFVH4LNJVfs8ZD4KHFkGdVWaoeukr65W6RvSXVtcNAyoWco2x2ponuE6V+HiDAww
F0fb5pH4rI36J1rS14HBKF9bPWelxNPVYcUtBRh417waCRtgs+D1uNXUbfWmfnaN1A+6NVAON6cV
FDE+S5JO9M2gMfZrvCPP+24btbw1A7nNcZdbAdHT76bSpsB1eStLryF/p+abZgNvAQybJ14Cb4Pu
HXPZtpuIjNhg0PkdhspGbBeZbdAnZnlIATztmCdlG7d2+VNlX0cPu9H6lUy/PaynPSevuSoZZ96C
KrM4ZzpjucZldvXnbNhmLT8yixfnxrE5Y4rRwntZ8wtZlatIBYqfVLu6DcWqzyuL95nMlENtrf69
aEbDpWb2fD5WpSjTDN4H/9HXEXN+PPMh2+HYzlM+4A6nHmQpdMMQBh8jL1IkHyJHrbRs2VUAnA6j
x7tntfzQ0RFED2mPHxeJrHHfzXbdbirBdWDM1jUfPCy8uv84esYQgs4ecG8710HyS8WpsteJAIV9
SqpRGefTSfhE7wzVehV1/F3EDBfZGowLytbcirX4cCN34m3iwmLvX4VUFheu53coVMi/0D8E2Shf
2QPx2S/8Vxox5R0MeF9j57UoDEq+JuddIhMWr6iolluggn7YtM3zx+edx7T3A7rEsBt5vXHCJQNb
nY++pjHoSXA/4eJ+5ybnqqbsD7yEq9MTXCrlei+w7ZyfsoT/hAH2iveHz38CNImwS1563i7W5Y/z
wic/AsZmLDpGp9HLl9sETWjoi/ZZMEyHK80n7AEBCjzuxo83o6i4KUaNv1qp/DUnt3IbARI7gTZy
QOZz0WaqjU4Y+Y1PeZtWjE1HfF6k/ITW6ttYchMrqSpJaW9s3lJ94HeIk/bGa7Vpj8bdOFt1JElR
W4g/EtyUaHXPcsSViCacqwx2bEiSoLrlmCfMXedBQD2YoSeMsy2YpXdSGOV1SBzyLdYLJF2Wg270
5naykTr0iAvIHEaOjQeWGXHiq1Oc6MV+QkS2ZRHCbag8HJTrZ6vlvHwtKs4uXmweIVwCRVX7oTXy
3nxc5YtQy458IX+PblPBw878HRqEbDNqlDAfF8B6hXOLX6W9UNnMPMb8gfvbXvzl8PExdz1Ip67h
MkLc322H1IheKuloB4cRbrho/KyiN7RDhAUyTB35ypqMj8BQ7wiQMaGT/rYFQkgRAKogNAs2JHrT
F2ch9eniTM4eC/KrRlVBSUvxGykMhSjUZNgvunaIHe7TEn3CmdArfydcLrIit4qz1vr89ILHl0hz
nCA8HMgtCORk7/0ka5G0TXwzYxwYbFou/APdwoxMhjbDy+Y4upS3ogC8MhE1QAioY221LF6zMUhc
iEY+Ok0ofx/15jUBEblfjGLeV1B7t5U9DOwMeNnRwK8w9gZ3kajKA60p/xBYAz+eTaY/mduPm3aQ
7oCYm2rb6JJ7p+GSACF4NUk9AJOgMXZCIM2xA/lhrqeKdT1B3KrM9E1S67QDro2nEp4F/Tpvzcwd
8PFeEzGjNirnW/YGn6tdoBWxp67daB5rrGxVuIpMi+6JE0E5UdYQ0qL6vRb877xPt9z0FcUczxNb
yySYrebN0zVnW2hMb8tafM5L0ryUltxrY38R6GQCa4TmO8uJRYaWtZlBmuSsb001koBYTCzsNku2
fFNOlg+BS0XgAu9ZrZ7L0qSvZlpOG5S1AEUgKTw6sco2rUehfzvHbX+SI6SFwNKjOAqiGHb3NtWR
KSSl7O7hoLmk1aL+wwvB2mj1x6qOrKYP1yx6ZRy0bl1rpyrqX7SuLL+Tq/tmw6Inp8ya1DtJXtqC
+kpbljbk8T8euqIpd36uJr8KGq22wirFrpqn0F42MUfRxjS86NbHaaftwKaO7YVBqSeQZ9gsczvm
o9rzHNtDmBCTm52jxLe6oIFS54b1rGp5cQbXnLfgCiLtU9FTPiTCffylFLv/WcH8Spj6N88cwCwX
xS67fN1FR0/d9esePfM1c2FV0B+EnOd9syTvcrV2k2D22DcY5hymPaGNYXTz9z93Va39pZ6yXRup
vOmC4rb0vzTP/kwH6HdVfzDGj4cd96Al1fdihOEyVf8JV4MY799/msCPZdrAzoF///lVQlvUSLIo
+kM2c4GslQAbU20b43z4+br+2wT8hybAxFz2t+Oeu+YHO95fG4Dfv+SPGalBXCQ+OoBnCCfXHuBf
HYBh2r85XKQeBHI+O/7W/85I3d9Md43HAsjzMe35Xxkm41NGmlDELdoDgYjT/yfjHkjQf76GVkAd
3m6ClPHsgQY3/3INqbYne6j35X2qfHwEoWXo6N6bWLl3flTZ9tUGqt3ueeQWzY6kVMyHwchjm2Bk
CKjTpWY0DN1G1SpoO7iZ1ie2NSxJvzge4CI9dMENBNUqco+XQh/vu6zWv4N8G6HKsUCRXthQabPl
6o0yTujETeUN+9K3422OGItExMJ4X3OvS2L9au9VM9fsFyL6TgJLX1CW8YIEQ2Cz8cZoHy/lsmGI
q98pJcsBmbzb95xrDVuYJasawIiWrT3hoXn1JjfZ5A54RbT74uJiGjjKZUnPk7Kx5LCI+DamFB82
2xs3wGySfGqEx2inLaf5fuiXyN9U5pg3Wws/nkaxtXTetq2zCvpnktzU6GjiQWKDjUf3VRIX9NQO
bpJeHHPSSCGoxJ1k6zUGnBqJDDN3ZlElEuzjkT/5Q9DqnZwfBJ1YseGTmJ+jmZUJ4jn0nDOclwem
xZEftCXwyBAky3CUbpTcLOM0PduS0ME9h6NOS2INWx8YboHWMM2BSQCRI16CdKEvwFebMI7rlK0r
FLaT1hbkfGsOA6EwjxYQKGoUPVG2NpdEukiT+dGUtAvyz7YlTScT89cOfZF7zysxdepzRiIboEOE
Huq9tW111sa5libvosls4BhSHVppMw2JLYKRaglRokzEtV7sibwwEPwbkySrq3KZ582lDdgnr40r
/uJxWwy5e4psJtqcJY77fax8YzMxI72gpFqqIJnLPCFncOZc3dWFVp1tpvTzrY51Q1QnU9mjR31M
BoTnUXvkNnX8AI7t3lZEJx4XpMI2enzivxi2edIlBjNv7fMYqQIdZYI9ylPAI2zLJquYd+/atzGf
1WIM4iGvCqgXQuPE/AwLgzICz6m+mYHSw9YirTwPrWkihNs147ZkZxc1/tmt4uQ7Mui5AvUglGDT
OefaeXCIdg8jrDEXIDTyPBRdcuNGxfiC7dBl+d+OPRKQIp+PUzwnTtiWLAkoOlw9ORD8TaHls4+k
PzNY2ANCYPwEJQzZZxFLCUd1RoiQ1LRCBH9FOXd25AlwONUsu02Tlj3C1Qhfz3lZZL96smwrLBM+
zU2FoJbdXKE1S5Ci64jvCbuQLfbQPhe3DIeRaLWOvm+UILY4togG1w2bOVkqaJWIqZQXZMnZsMN+
xoDWATXQbPLMG59N2bKf9qeaqZ3efvof9s5kOW4ky6K/UtZ7lMExY9GbmCPIIBniJHEDIyUK8+wA
HPj6PmBmdomkmqzsdS1SlpkmCcTkeP7evedOSibTye+079rkF7xTmgM5xiOD1L6QpdlOG1lHNKHD
biy/Knwn1oK5TnQzMcEuSZWrmmLL/wTg5mtsyHesROO1VfskpBm2A6g4Jr3V2WY6mID9CxfNZCPw
c9CsW5sN2rkZo2u97lOjr3ZDOsfaNUAmVl6liTOzbfXjhOr2ZBUD72Ng+Qk+z5DVzO70YpGOdbKd
lOkdEs1j0+wNmlLnL1kcGAcLkMxVk249L2jXyH8xKMXcq3ITolAhEdQyT1o16v3G7NiJOH5inJVO
AdvNS4BiaYhoCWqb0bvVZMUrnTA47nNqhclTU7vJY6JL7dZssv4b8/++WTelZfGuWarHV4zeNhco
ePYNPtJlZnZJuyaYPWzO+A2IZoXGBn0BhqAaqSc9WMwHq9VsVPgjVvBKXyRjZvUrhUoCRq9Djq/t
NCFtBLbbO412T7kOZD6EclHa2N4QOFQdTVxSem6AR5t3/YCvlkeYOCiE/9wbfFY7x2OU5dixWIUy
GFfSiOq96xeujqGQnXym2WB2SkXsGWpl6yLLjQ5raOPm4jjQCj1OcnKSrVeX5tdaqq84gHs6NOjt
xUrECNOWGNQkO+geNf4xr3JxMY2i/ZITKYz2iO9XeBIKeDxpCFY2TuMuN13p2szmEe8GB6KgBu+C
VtSfJI3/1FOf1FOw8igw/u+ZM0Zl+Evf5T/Kn/9g/tzlT/Hjr8XVH3/+r+4q42KdIgla4h/NVaqk
v7qr7j+R+JJaRzjBn2Tcv+bPpkcBZTHqBTZKfIHrUBH9a5Q2g0bQ376ALVEA/p3aam7uvirP6X5B
7IVJT0lI6feS1P0LQXUURSowVOu7VM0eg58kQVyqMdgnnrcqhmKXx/qBsHmQjt1XkTIuMttPtiNz
nOu7H4FNECGonLMxm3Ze7YNKaJCV54U6GttRv+jwxsAAYDzdVgujRvaaaJgqoOcfqypkCG5YxXow
vlk076aIjokWHsHgwQnzNtLn80dMYj3r/i2bsM4qWWk9JZtefbdw18Yl7a0iIh3vIaHZNv/raFkL
SHW37VRu47xdtNp6tNGglKzfCyrMc3pI5JlNIBXxqDStaYKOQrRvFncjX9uGp2FHqbfIzVk2ZJ6B
58TdwbfBkpyAh+409rQj8xF2x9Js1216jr/uxCCnI6w4XBgapkzH/yZMbd2G7iP2Y9q/iVj4DqIu
hzTI2l9Qq627Mlv1Kl8Cu/uiNOw9NbqmFG1oLysgb4a+jbPuKmzdM3rQTxMQRpmky9oZsq2DYBAY
kkQRWhTfc2Xp2zTx8LXrw/fCClchqV7nRTvYdMOrZeW0HGxC42Nehjlg0ZeX5T/LyifLCsILHzrS
/72uXDwP/9g95lUbxa9H83/+yb9WFB05v/CE86cu5a/VxPgn4xa6v+Cf/vDF/WunZv8T0Qd+uL9c
duwW/1xNLGOOMmYRMgEKkx/39wbz1ps32WOwxFrGWqfzU9DUeP0mW5qjwtpzJ3Lv7GhpTryFhhPe
/XJRrt63Td43FDgIix/kWM7zHaMYLKNWsThOuy5FLEnFOpEA2bsYQC25/vhQb/x/YKWh23JZiFJi
i2u/7dCUMFzrJDRhTqDdg5YQp2eGQSwkaOacIUUsd7loyL+YbAsfHoSBjw//7nIyiwNz7rsC6QRL
9Lxw/rI2G9nk2YNj1CjMBsyE7r0Xf7b4vl17IU2T3OwbLoFRUKKcNzvrptHGTg9EvbPFcKNs8671
RbnsSK5b6FP9/PH5mN47GhiWToNwI/pP9A8ZOr4+IzT3lqP8tt1ZGAsPYZoLyH2+lh9SO8gPWW/d
Wi+EP6KcZ9qfWaLRQ/SItSF/IQK2ZRBjRwgFYSLwSfestdAD+xKx+FK9UAXbF8KgUQtogzncQeY7
BnHvuUkDc9iGSHF/FtYcytxI3bgbW59wi9Hv8lWqFeYFdix/ZUapuUJroO7GJGjOYyccSKXHPkVd
W/v5jWNn4X08umz288Y8BWFpX9qySL8480YdL0S+6EIZXnR9wbg9J7J0hhMubN3G6NCh60+98Agv
gAo6z39atAUwWXx3Ju8kG3Zhg+Xlh0pXDyHKVQ6ROGuNpjMfmGRapdVUb9N6ZsYWGDnaZHhuIp96
NIkuqxHxSgzhfY18tVsP5eBcKGWm4BKc4GBQ3rpQFw5JFMPlal2cjH3/bELQBVfbxqtRJMkFmprw
RjpWtqTnyWiqD/HG0NJVQ9DvgI8EtHVVdMRusuwitr4B0XpndqjTu0Y9IMdlOIyhv5e4SdQmJmb4
pnbp0kcebBPDIxukYgank3QuArEpVNM4t1bhavdR2jeXRSn4ezyljJsSE+YZ2rVup5s0/WPwXAg1
azs6C/K6OdLpsddGUWMGGXwekbxOruqyHEnTLcQaE5Cx6eHn3FklDj0wkmqpRbHRfetivZ4NjaM4
16BW3MSzpqKIwR0GTk50ae3AMByoP/YTMM1zdObNCa9Sc5U37Xngj+a3evLkjdWZ6a7WInFEUOLs
8oJnAURBvOlkobbMN75hWLdHaK9duAFHpHZWG/snHarjFjh3c2TDW17NmFej7cZjqMqqXvpVpm+a
gczu0sGktwDLA2NS2fG28a3uLA4g35LzSR/DbWlymSQ/BdKlThDhQ9KlKNgd+171s6gkqFeqGk7V
mN4mMDwImE1AXeZFf4b/KCXqtidfrQuHE3wVsTXMWN8J0rd2QAbAVVVtfTaWOjp6HVXeZT7y3eCJ
ppvMtCrUT2ZQj4+tBn+EFOfiHN20diYZrW1N5Uc0XDQ4zElOXEka4DCp9Zqj4aDA7etrGht13Fub
oIpIANO84JuXyoJWAkkOYRAMZwpqxZKs5mHp+FoEplgPePfBWxgWuzkr6PABw2pYQA0YDmBJEBuB
z9kEiQNXuSyTJQCMYuW40aMZmPe+mGjiS6l/oaeg74zefHC5r5qXhdcMCYFFuVxpM57Q+5TdEhFw
s5gsTa6CoWd66JGR7EzJUWvr6pTUQbYij+cHscWth2IoRfkVhP0+0MJuLTT9pMZuI1UZYt5mzF36
1bCdILwuw8CpbxuhufmibQdtVQFv3nRodx7bnvjhMqqcdas2EKnNG9uukKmJtMFKinHgqtMq85F1
29vH+WBudRFlS9VHxjqKOu6QbVXTRZClErUY/bfbUnjZOQvStBeEVi8qw/7WlJgy0LNqiDkRQJNN
a6ygDp0zA95GfAAWuMZhiYQh9oIsF8VFm3v7rDduIdrT8gxEsQy95gB2WMM6ogWrINW8Yxikz4Hy
oWnX7drtDOux063qKenM/rJixuLDoebdY0lwLuMxUedIbTNc4EazM704XZXDNHxl04zEIsbkiu4s
GUcajLxA+HFU8tMnSuZegIS9gd1unSBXOSvyn/G/ZXnSsn/P0HllkVw7JA/xnjjqB+5l7TKti4zL
XACXdpM7G9LwbvTjMlvWTdYtBW2EZQJcYJ3h0YNH41rnGbo3ZHhMni/z1tN2TE6YAmGWcIVJpwCV
RLaC6pXsvcRzb/CDoTG3Y9wShjUybB/J50otZoWOH+26uASoqTp7Z0vbvnRiAZVUC8MHz14D2By3
GTCSVdtH6lawcq0Muu4bLlJ2YxLkDbBYwE9DM2/QC3LWDsTUezmm1oOiK3vhNM503xbmCuT4EENa
apqLTlRyk+YJT97oJjuLiOpF5vCQ8fH8WaStsQjqBrNkiFcF6u6w75GULFDJzXBc+Qcq15ixuS+f
+v8U+Z8U+cAirA+bB8fHuKBs+kPGu//x3//155/4s7h3aBeYxK7SK7AdBFS/xu+gSWdeB++IrgHJ
pfa/6nv3n/hE8VpRxf2prv3f+h6zsO26NuUr0zd21+7f6RZwiFc79Zf6XufvgaLC++rMBesvBemI
8NcEGTXtymBNGqA9Hr3k8uMa8f0h2NngVUbnzo+MMv/1IYKhy7TQQLzQB+YiRWGpjchPHC7p/26s
/q09xOujzD/FLyfSML1QsOPR5hYPrfZQqmdp/7HN/fdTfeCR/noib4p3Ny4tCP8copvwxpzGmGTB
p4/P4n3xTlYmCY24BuiavAvhcFRmFD04xx0lY73oNT9cxlV5yvN6a0dW/gni9d2dgemHRprmGI0n
hwCo19fMVbaS5CSSqVyGhNu3/BLnZHhkYfVZiPrvDoX9Al0hMz/bmueRv94evUXNZijBiUVeeKNg
ayzCpBdHHTnv4uNr+H5HQsfJQPqIh3X2tb+5TSK1dXLKOFTRFN15ikZwh0ZlBIU5kc4Rqnxb9gwJ
Pj7o785vts5DC7ZsOnlvDmrHgTAIi2h3pHzbVDb84kBsg6HPLx8f6t0WlrtmUJq5BPogXn67JU9N
rZqqSiOaYYzYuWaBltAI95J9aujkKWZNfVWNQkFwnKJjlyn1yfHnp+KV2GA+Ps0FCwjxLPx/89Sg
saiolMJ25+VALZ2CE3Tq4fbjk5yfh7cHgXbNxpK+g066+OvnRYlSjtKntEDKLbbuEPF1DF0zuMgM
lHwTWBjKXQIbSiihm48P/bvnh4G1bSBtePEKvT60b1tKhIZJQBPSw3Vl2gTjJdqIqJuuJVVFGNmL
MZLB+uPDCrbn7056dkBwsgYfBcGg/vWRW/I7k7Cvm52tFc13Puf6sI51BHPuwKpjA5X+gnwNtRZM
vIMJDGujWpNbkFC/jKoftjH1w50RTaZYxlObrBrpngw7720svmo49xs2NEwBUcFJ1W8EE7FrlD9d
9KI/uhlTpG4ufNmz1qH74pXVQ+7BvPY8pkal6Hcd0wvbr6khyWhx2F+70TGrKnZFdQf4J8az6zRd
so/0zD3Tvcn5puUuO+bIHiP0ippzhpB0XKIia9eRZrN3CbEmLVIlsxXepQ72WT7dxnQ1yf7A+4kr
4rtDl+QQxDkGJK1GvO5O+dYy2nML6dutKkb0qAEWQa1zs3VpNsneyjFgZ52wNrBcUFapShw9HSts
YiIGZhHqvzBs4S9JPXnuTsRxlAzwRlLYW3FkE8anEK7hMiy76BQk/fDdl/l46mH7t6g4CUNwEdxt
sf8/D4UTfAW60iSr3M+mW2cgIXY1TOK5aUjKxHBryZ8aRuJoqZJM3vlG7EUb5UjrxHyIv2i+wLYl
jiWOcrnIJYo+xvHOKq8CeZ45AQKm2ArzdWAXboX3XrDxt6ULKi7RiLqwnmWr4QAfZfcjmdStNRnP
fuHb3+DnkRLRafFX8kSTvT7WXJIm4kUqBuiesmxotmDr2CU1K0aSVdwEO5gkNHf+vlzxcyTKTQ+5
b7d38fzog8pyz3Kvi45VPgRr027EluzN6DRkRvIy7F9BGmw2A83MbWkY+Mz44IRLPxgDtv9Exi5p
WIcHe7SMHah0DmBMc0me4NfNvXSX2EnP/m3qrmUV8JsbvKOL2d12ykLcDXoWIP5m7V1YWtmte8YO
l57P5VzUpghQhlbGyqBsugDdlCT7xHBywjNnTiIwfxEsyccUX6DKhacxjPXrpOhShck+ti8NAmi3
URjqW2E1wVPgkqTGU6IFF8bgl8EyjVy0CBYoRkS5gXU5Rg2ASPSESwWX/zBWTX1ea674ImBz7h2/
cq4CzdS2bRWZV67Iw/PBsu9ocUwnZBa4tJXd67uOvoSxrxv6912nMrVM4yh4kmjZF+wxS7kwoahs
yzHyflpJ6v3UQtLNWgJLzhoXylJEH24dQmmi7qdru9Za6ROT58/XI9BTZyUm9SPDpASZq1eI64nV
24lWMGjENnmeMYq90WEwrIMRgTMHs8XWc4tmawNL/uoZQf9QEJp0QgehY3I2gNBanYqXsRv3JM2g
RPsu0lYeambwF52pcKaZZnEsutC/VGIybzKfPQ57Nk8jmELYZy/h1maP9jWsGo9wqKZ4REUwnJpx
JLI+ieSFamvnXCh3PLZEjJ2lFb4egXloCU/Mua6AP2ILHqcdRH4PuaeO52lRA3Ses6QCeWomHYE8
4VBIGgo8ayvgLSUz/wGaYOzQaooAjl6DtEh+2JPT7kTPIpRqKBF4NOyVojm9qYhMBug0hPmqrWjM
UlBaazbB9Vk20DRA+lgz7idTBFNlD2WKlyZyVonvBkvSxaYDP214Y4hyOsBBqc/sxGD/a5NJtITM
qicLO0/8PepBewNxyoFARl/Nbv1yIx1VIqkPtS1EXaJRCsfkmfBoD27YIKDWHZtmr0Ei4zRqb9wE
kIbX5MrOnDY98+lyALTGQ0CBYxSeuiIdoX4aailZxvr0lJWWt40SfVxKVoGHOPanNTYFdyeNpH92
dfwRRugRpleIAqpczGjJ05LqsU1L8STdAhBJBtnnZ+t3GQ1WNVz6Qk8PL7/dKBz7Oo+sZj+qMDfg
bbjD5TAl6rL1RsTJJDqPa55hNPij9FYWaVDN4uWQ8UR/H88/ks1uNHwki5nUn9JUtvfuLJrt7Yjf
Siyito5nAl7BrBAJQGh8scgR/5ZYUXnXQytHwtEVW9uegjUDeAQDGjBlugz+UlddenDK7pFhidxj
gWS6F3aJvcIcoM+fdzqDY9Nf+BDYsNNFuDQaBpVHJ1X9UWgyxOYvSrUrNX+cs44FedyGCZdO95At
Ja1QKc42RwI4mEXjWBb5gXXlTDs/Tp1rQSr0V9n2E1LulltXASxZ2hVNGndw6FdPVcdhgc8FBzUh
2RQgWpYw2rSbKnaGAd8gt97DN3heumaz70ik/+Gj8DykIG+u88axzwJBvlDo4OCAxdrPb7/mbdmI
NnuzIuRx8GMfOnTtXGNXwyBvNXCRUXZtwxShdDN/7JgO4AiAR3w1OC44cYHevPRbmjg4Fq7MZrQe
RV5n66LiAQcEkR4mnuilqzOayS29eE74hu+NVm9v2tSZ7niQUOjQILmUSedfF0neL4kU8rdxUxUY
yUznq2QvKoF/GMF5NhSU4m1Oip8BIv1KynQ6TZreP/fIdG9zQqGWk5SJWM1+gj/uU4rx+edI0vNa
4brb0KMSF2Q9I+YO0vHKNNPxgB6po8Wu4m9FR5CWX/Zqo+mdfQ/Cz7rHfWPdJ3Y1XvClcjZRHWmr
MY61lVZZ0c4NAgQeodZ8KaO8WBtNka+11FQXL1dd2mhhSsRcl0BrNzqECz58bXIGr0SQdB+VSO+x
pxIHom8gwuhnbk0CYeEncp+P0lxXdS6WCgEeL7ELnrUzxuwy8ES4F3k0Amman+XJwz8DEdmjrvCs
s8mL1QWixWCdZwAfhSV7Zg92kV6ix873zqicrz6+7a0MdICDXszHUJ8sbv9UT8e0LaejmM0iIWSM
nE55GrEECvEFguwTACN1waIw7oGhF5duM03wm+wuhOFXjXe6Km17UUxDsp66EUqFSP3zzB9h2ZFE
hiEz0jadaaQHq8vts2SY1JVwB21N/KG6rN2WT7cb4UZ16xLSEGItUPeGIKx6QSPWX/Nt6vfQOSbo
WFZbHQeZFWJZuEV5A+Cw2JCvlFEDwXw9YwolL+sQL0nTId4Po2wCn0NMOeiHYUPcL3ysOi20m1bX
CTn38p6K2TJnxxPLhh6SuLqQNibWqY3BT3s9TogagehWkiVzp3c8Tnk1UVb7sXjSQ2s8WjmWIGsY
9CfEffByySTC3AHK4xAhklwjdTQORAxOJ5Rn7sEZrHHtybHZeyMKrgXGjYqkR98hhYrgQVa6ojUn
Bgb45xeamTHZCPiPG6BDdCRJs+/PO+Ip4Rmn1hUNvYIu8gQvqRWJtSUlbEK/ETjbgQTI+Ywu3Uih
lvDt6EKgkGyXXZxfGyqFi+IlJOJVL+iRUuLrtEfjYSxG+IOMV67N3hwzxhjaWRj0V101gni06mg5
JNqzV0t3I6ziq9mh5MsSoEWcRrrKSJOioAvbZuN5zbDGD2ZsgyCG+UhdcmYFNsxIBLbumgoxOlST
nS9lNF4ZVVxie3Hy726hfW8n+1IZrbkx1MCAxxT13otcY4Ed+mYg8ndJOzok1KfeciH6pdAtAjEI
Ad74qfeVUV6D+mEeOcRtHSBwo8ufmo1c6R74ssKuLDwqFedbVJAgcTI7yPOq4qgqVCZFFC5h6JCy
CYE4XpRm323R3EYPYdfb6GREBkmrU/1aeVN5XZFOMjEMxmG1yI2IHEynusJRXn0lrRGPoDHm31qt
6r5Xvetcu6Kx1CrzcON2/TgdjNhPt1YWdTstSm2FQay2gNo00xVY/+a6Qo267vPOHZdKkermTI6z
xt0eLIMmirZMRpNNX6d04/QsPoQJ0JuFkPWT30z5mYDNtoNIbfsk25ehOVQbr1NpetYWT5T34pti
O34UfkcCIhFQ5amvE8YBBsOXq2AC0yMRh24TLWo30iNh0ciRRC9SxjIQ9Bru4koF9pMVWfUAhG0a
Ly0hk1OBG2YDfrv55jTUVwuF5/xi9HyJmztyD+iWi/tgdBnrkJRk3unzF9IReYXGxYt2qii6syj2
rGOUt/K+kGQfKlkPh8wO+7NBG9PvEhhstEDxWOK0ksFV71b5j7x1yRF0hPXYtklp8IpU7kGkhnXe
SHbgjsYGezH2hcVet8WcMmrSujULl7TFwBaMxPo+uii18TntXe+rUbrFmuRXD+Ex/ji7zZJl0gNw
osab+BRGedQtOk0NK2dsWMmSLNklhHyAb3WBGmV8bQ9g4fNVGZnTYhAeWS3VhJ46v8Gr81URh0Hy
YSIX9GyRWfkjm2JR3TdmYpJ2gLlvoQOt7lY2lTEycye/gblUnsspM/YwmiilwH+MQYhAKK28TtuZ
jJXyHdslR3seZdZVWOLsvUAoeie1GrEwMkcoIIRLEXga3GamJs/5KGbQdZrkUQmzvE3qtP5adRVB
CpVmj4J4xTpOt31pB7DFsVWymZLFCSnZUKDnjdUDZEdjzgcZkkNvdM8wkcjnpLPLRM4rzkwq2+9F
xShlDGZVsZZeTGUP2aolmXErU+iyA7fqPO0r8Gl+XckLGoHhBRg2ZxY6ovzElFAfG4BSy7ZJjC+8
/z9kQV5GxzfNX3SukTL0ktPBL9vuKsXhDAUoi+4UIi0+XMCZRJEHp7YyyyfaYA9W0g4P1qiup85o
iexAjr4CLyy2MEtY2Stmk7xq2TWCjEEuo6huvtg67Mcl9LoNgbv6ZurRtds88TtS560tJCT33Egd
tKhp07n7KPfZmyZG+AQkniQDVkI0DFq48ULl3rDV4XsS+vlDkLtgDUL/nmHUcKZXwgCu6JCNoWp5
bcXWDzfz4FHR1HoKpwAtcjp4MddtTI4+ccTbvnG5YqXnbQm5I8ZHQ8vPlXDvMY9aNzFplpukY8Zm
ND7xCgU1FcgnMjY0eyvNyLhiD3LHgpxeqmpyDjVD74UcpLOusiJ4LP10WmbN4NEmNJMLRxEIsrAZ
/C6MhupWtXa9DPuh+EJQRkiFq9FvziUT/zE/BbHmXLm1Hq6cxDEu4N2bP0UITrNMhmrddHF4CIqo
uyxsEDOZndrXFoayIlyOU6B13xLgV0GUttuc5XbdV2a1mqTST0HQOTtSbbtlKdNyO/Zmdi1ZcTGd
FtWalA703Fl3E2J3QA+kOwczLMetHJqHCJnuLkEDvxwoBA8spBrqWb8/p5SDNWjlIYkYdUr9i5W4
k5BBCP6tnsw6qb61nuwwjIR1lD5BTEa1IKouOMPBAWNRQ0tPqINx0xmaGpcaeCH/IiYhxFiWRV0r
2B1lZaPxp40MLa7xL4qxyW6KHEwGZB1/G8VtuKpoYd04RvsMMgRo1kSp0tRmc9AnArFhQx9sIPcg
1Gw2SXWPCFGkCRZsH0xZK3aaYSQH3n/7q5s7d3lIbWwFTJ+pCrMV7Y7vrYF5oYQmuMRkcGXACN51
ynl02YKoZDoHIHiihnLonNEm0jpPfCetcTizZjelU5s0UtKiuQwDset9LfgZEbN9ZeuacWqV/7NW
lnYX8urdGi/SGLsta/D7jQqwBSIfggVRbsnA7dZGXDORlyGZ5AUdgI8boe+7oMB2Laxss1jLQET6
ugtqtqABZrIElJUkO4i8v3V89v2hw+7Wd2nkf3y433XuTYYtugV414Mn9fpwYVPrAs08h2ulfVMb
9ZYdgFrXgat/Mm4Rs/TqXVObSD1SI4Ht0Nl+fSh/mv5sajtTR0zvS5N+DLofStKk17BvHukr6VtU
8PpjFMw7SswB/4/u/ay1c6E8wF94Nz1wTYmBT2dm74bWycYIc6xC+qR//6JyC+cets7g8y1m31KB
1Vko6f4Yh/TJnFrrk+wj4IB+cv9+N46wdKBBOMqQG89D1F8nS6nqCpJpByZLQ51BKCwfHK98+Ph0
PjvGm+lODIbG4W1tdsKQx8lptgi6Th8f4rcPB8+f4ObweEDoeH0evp94Q2PIZlfxATsS8GkcjLKg
W94P8VcovDySRa9fho3ZA9AJ9T08o89GO+9fPbyjUD483j9/FpC//hksMsNN0i3rXSgacspL6cy2
8fo8I2B5DxazWH180u+vK8dDqgq23kaA+Pbdq6mtPLiyNXorxSrljCc3Eu4n68n7F5wwBtRoNv0d
w3yBofz6gPh4vKcmzepdTGzqsq3KeEnOw7lLOP0nj+JvjsRJkDBhIc3Fq//mMfHbOJ7G0St3LG3Q
GLT2zBzdm6pJ7j6+bL+5TYSvGrrgXrFyWfME65dZt1PlKSHGbol8T4dB9Ij4aZmkZD3UweHjI73N
y7CY8L061Ju5LRtVJ8gJmd91vU/3Dmn5Ih9cKRd4Bbt13RfT7WgzmLZpgsLytmjx6U0dfHOoW9cQ
GeQ6YQS0NVr20kgr6YLl1pQebC+pDtJU2j4coulIXgNdvbqAQBXSMqa4kuvMAAJ2cPtMXQxlRxtr
7IiVYa8NHAKnzScn+pKi+3ptZpRJc1/nBQARO0s+fr2mWTZppg8wYje1kbz3wasQJuV9GYmIesyn
zj10GcKuJgu+NdiINmRBs3FSzt4hqi22Gc+IGWZqdLd5QHWE2XFZlPmXagCXHLC7zMu0xiiAOKqO
TRcac2Iai3CAk9WA8T/Ak+6WyiqtHQOuYSWlB8dEpcmKfbx7jgza5gb7wVKxXq98wraQOqqVxdfH
52oZM413avUnNxiKTz5a76ehlrCEC/UHncCMW3x9XRwCmxB81cWOhvhjreQjVJtLy9RQuuK8mjPW
Pn7i3r9DyLMh1NuCbxTj3zfHsyPwL3j4ih1mjfnCXgxGuh9ksf/4MO+H6BwGjQBPN4C7d5JzS6WR
Ceqt2DEuOVVVjCF18GAC31JuHdl6LTvbeAib4vzjw5q/Py5LEVeU9/etOtuv8jqvBhRsOTzwr5HC
u+c1lnZipKtna3aH1Kc1uXxrmfb1Kitoh2kdRkunNvq9zTzLTgZtb+qdthGSUPaAFigWuWqLuoFa
zU+ebNGXCxxmyTJ1p3DlS4KJ496dVqEIrpG1Ybqd7HqRysRKF4BWw3XCz7OSWYX6zxVXCYmM20oN
9QbZEv8/n+xl1Mpk7cKGviNt4rNb8bs7TsSBgLTEfJR0hNdPWKy3NtLSvtjp8nEkuGcxDphZBIi2
j6/9+4+NJX45zlvLOX7BPCt9DFAe+aHLInJwG2PC+fgg75fm+SDAEWxy5AW+idcno9dGVdZWU+yo
rLzlaBcYqo37MsX3GrXjJ8qq3x7MwyBCnBISrre1nNNUNKDBj9BpcvKFVk7b3qo29DqZGsj4k8v3
u4XA4duGew1dGlOq12eWjaPpJPQLdqQenYzWdZYiGO/LrHmWMQqlyPnkSr5P4fZ4JigffVKkSKB+
W4xMbZVxfbNilygY7PFkiIM3NcPe4IOzKk2NdOiqnqHIvvkl1gNsyCHjO+INiqM3s6H90hpvXYbf
DCIDMkw/uR6/e2y5z4AJkOCxY3mzUA0qaIEw+vluqKtn0w/vIqO/zkx2TB8/Ub89zh/WCiRa75Qw
bU/YXUXnade2WXUYM/lYjNqwKrvm5uMDvZfccL1ndC1+I35x37yH5uAzq6TLuJNMR6OWZu5QnJrS
PiSeuMzK+gZW0dnHh/zdA/zLId+SROakWLpRej4TybdhVz77IK3RVh+asv+kCjR/9/yi36MSBNBL
JfjmAy8HD2G1cnOWGWN8kFH1c4h9Z0m6qLcsBZ44jMggkViR13E9T9U0MfcgG9pbft/eW4mK7oPa
a3edwWwO/QYT9Ug21+HklyuvIAYvD1pvo9zBu/NsVs2FU7S0BrRWraY0z3ZTafzUB4PBLcxyVekP
uN4vEN5VaxmVz7HXY28ZzXjd5aNxTb67vYhyw/7kaXp/xU0DAxQ6RragbOPnq/RL6Ug8U42qaqTM
SbT2vIfTuqeIU7swwYS/UIE57D6+xe+fKhMjzfwK41eEaPHmNalL4ExDlYMH8HAiMEPJ13XYyHPH
rOQWk4A8jxin3FixH37ycL1/cUxUavBpAQPBYn5bjTfh2GtR5xQouMfxa+8M4gEesbixhZM8/+2T
RLTF5oL+Jf+8lcShdaCHNHZ81XvIXqDoGcwz3QX8lBTNHgcKvJEW0cy4GAwGcR8f/DfnSZuEKgao
Chf57YPtpmFHK7kodm1QEsI2FDehCpFvJX/FP/37AtgZz0t57CIYdjHrvfkE0NdtQ16VbMf34X4c
i2FleIrsMlCv24/P6f1jSveA7ww6Z1SV78qkqiUUI+w7XhrRDavJYZhiJpfDYDt4WJ0fHx/s/QW0
dJMTI3pJoAx5u5KHcVYVVlZzWnZu7iAhFBRQI3PaNjPT9m+/gByMTgU7fRuRyot7+5cXkOgGQeUx
LweadROZ2j32ox+JMm/CwfmkpfCbFQ8rFapzTo3d4ttSOiftYyw0xFUz5NZk/uFjsYBA1k+LqegP
jB4+ay79/og+nSUcjrx0b3eL/8PemTTHjWxZ+r/0HmmYB7PqWgRiJhkkg7M2MEqUMM9wB+C/vj8o
9V6nmCypsndtVpv3LE0kIwIBuF+/95zv2I3n18srtoY8ErD8Ws/GvdXlJNomhNckwvxNPf3RV0cf
zfreROAV392RDsWVO0RevteEYG+Ue9vOr1NX/83LfFA64qlH8or/kWbCe6G09PUpTfnTe6mZ2r3m
VfahmTjg/vo+/PtSiUuFM8F31y58gXc7FMmwU5Vl2Es6i5qF7m1YZITwVi5GpQGRjK9Ca65/s0qa
i0Hz54Mvr8rC4XHqgrv9/kRC3vQQIGfN9wF4+NVYBLTWqyZXV7iwtM13nl8/B4VJfWnnSegp+GxV
r3u7AXDKoUAbsh3pcqjZac+BICODJEPO+sspv61N5wKpq/sQmKO7j4fe+c27//CLAVrJHWf4FIrL
v//laUJmlJDPxaPLxKnaZHOQHbWJ2cWvv5gP7zKwiEjl8dX+rYNU2i3bCDzTfTV4BewnudeJYPe9
4XdNiI++CjC7HH5d6AnvbwAHUiG4yIqFaGosxGlRcphcfdr++tN8tLYCi8NegDsYEfffrpluTrHQ
cgSBPeZWj21qcgB7Ul9+lpn9z5ti1PC4PtgyFhP5+0OKP8BaRESZ0wqO3pZr16XubdlFT7/+VB89
PAv/zsNh84HteeoBJik8pnvSOvybfDYYm0fOGwPUetvFjv9lLJrsgCi1/81W9dGaR125nFWCD3qY
jEP0xLIloLHYvB4q7VVlpMplj02m7ngQf/NqH93wdDE58Nk0iv925Cv4jJ7b9CSqxk2+K4nfJN0k
09a/vpjGR/cIdweoaJuuz98Oe4EwMbwxRtuTCa4/pqQZbTUMRKsos2TBvN0bsaFCPRX1IK/bucpP
TuFZu8RHp63mxkUskjVro43Ephh9NFZCZL9rVhsfXnkce8uTaZGP+G697KJed7DTsdtMNqO/oX01
hqCG4+H3h9Tzn8TEsMFrEgaTlZU+5qPsD1FQf0pQaSm3GY7NWNoHhkLByp0JuAoSPsevL+QH1xGd
CiUo4DxME+83xMLjPeBTrfdjpd4aZQxbvUEgTRpQUM+vv36tDy6H8d034CwGFKrun9dC05jJWPYH
SvvIeNOZH4CZ01/7mRM0bKNsgwVo+E2F8cFDZ9DGcqloTJ0PuXz8vyy/ZAHPUxfXfLzMeU7SWAtN
lHjMJmF1WebcPrTduAQYVXL/zz8rCIVgGTBRIL5fKW0tQELs9/V+6RACRKFB1hW3uIziFTg3MC6E
2v/6FT/6Jhdmg+2ZYDdYyn7+qDwr49DbkKk1PW7D2ZAojSpruB3hB+xLwgp/83of7Dl8QGoocEH4
UL4/oX+5tGXU2QnO0xpQBfm8hd2RvtTW7dpC5f7/8lIgjRa0o46G/t2G0Hh2OpQVRzQD/PaNU7Rq
1XmDe5EKw/jN8vXRPWrxQC22wsXB9O4elchcK0Wjf9+X4l5w7HWcFv8t318at7eQ2od/fDhiAQt0
03QMkw72+wfQmJifm72q9sokCkf3xnMnujVcBfc3L/TBwkysEEQRi0Eyrszl+/zL99WoEVVnxBGw
iJ0ngGA7X7X3v74FHYu/8a5U++k13j1ugZblmW3zGph0DBBHaXPsnd45mwIsS1RgCk+/E+HGrln3
bhY/1GPnIQBEfyH8LmeWJ1A4EwIW1qCTNhp5tYRfzMU+tYbuqGw7uTUDYiurWUYvEc3FXdkjuOR0
O4dI26ND4gBpUfo03ThGh/4+Q5JzVkGJgLIyCNery56kRtkCiByRg19nhU51WKfpqsrJY0smL9kZ
XT8fCgfZtbSS8kpqndz7eXCf1nkfcoUBQDD66Wh+eM0ewXG5wljebCKROBgA8vGyti0gzyn+6F9f
3o/uzWBx6lITcX55P4AtigaPOSLlvWrUAcIbjDvdfnIa54JD1hNUzPE3z91HS8piz8Ax6HE6e79/
NZkRzy1Xb5+2gYY4RoDaV2yXayuOCH/rF2HqP/6IjDwWt3GAEedv2xHJNj5hLVaxzwme2STd7F5V
JMgCcKz7p6wz1B4d0udfv+Z3vca7uxbtDVhZk+4le+G7bTrWZlKC/aLcu6UKwmQU7p2dQMmvCNK8
SOqieGzI5ltnC+78u07ZT4bisRSkPwxoiXbaOCKZ/c2b+uDUgyoBysLS0CaN4t1CFE+OIvWBZmev
IvRsVmxvUaVZ2z6COhuQR7biTkE+5RSbICaqcaaJg/yaqN1fvxHrg3V+8YUjx1giy+z3/QAdaYRb
DmmJbzmz6KUs4ubUKtQtAsvKueDr8g5DhiQRnwXQjYJTp6GVzFHTLpE3ozXq23mO9OfE5kk1B6U/
8xyBgRi5pbBN5FuUPRDdRfJ1RpFJN1tubDdLNggG7XUHqHKfuK23mRLhrf34wqxz6y63qumajiZO
FLDa6inxRXAsdO9FF3P+m538o89Py8yCpLVM6N+PFajPM3JWLT5/kU93Cf5c2GtT+pQaWvKbB/yj
l0J9idYANzod9Xf7HF2qtgUgVO6D2kpAdviLpQc89hE8ffz06+/1bxQ+GH/sN4tRllMPLdd39UKl
uYUYy5S5qXSgZA8MjHF8KNvYRaQ4riuvMC4MkCw3w2SOJ9PU4ltz0ILQtopm11R69+cZ9h/hG67S
L13d19+G/1h+7UvdkLQYJ8N//sdP/3VfIz4tf/kju6/16bX82r//oZ/+bP+f3/85/lqvX4fXn/5j
8z0o8FZ87ebz1x4N//e38OMn/7v/+IO48Dt8A2QDVvp/owSW9/LjN5eP8L//16EeKbS/fn9H3+kN
f/7CD3pDoP/BbektoexE9v4b9Bi4f7hIbxknYLej+7q0Qn9kptnWH4SisajQLOJw/f02+xeaTf/D
InoN3jXOaeQh/Na/PvjNnysm1+y/7MZy4Pu5HqBiQ6jAKmZxuDZZxJZ64S81B2yfQVZe6h/1tpwu
tKxvSEsx8/PElv8GG0gdxmiwMZoitUbQCrH5ZFll94L5DJAhGl7txog9IDxJM8sbQBDRY67MyL5o
02n6kgxpFh+IBWvRpiPs1sIWy+NWEAy2iabCe5ydYbxl08Jk0RFkgS+C2fGblLNzKVvhPyYTuFP4
151frga6KjPJxNAOB2s8JAGwa+nIYpMlVkvyK7ZVioTSct84axdfK907xGgyTlkwSfbe1j6DmBdq
LWQTfRsIm76ONXmVFyKpVnOVZi8qstpXArjkE8C6MjTnPvmmWRbApSB2WtDik3fTuBJAyzRb/U3m
xNOV8joDHldnz9888kpv6yoj2wwkdXyi0UeOGf1MdxUjfkxXY23Zl2ZCBcbxRkErIzQ2eWV8TsXn
gtV1ZJS8kB1D+WT5pb/r0Zp4sL7c4m42kuRaOOLg1AIxZzoWMcTwwD8iwJI7vabZsyY9G0tXEqt0
p6qk8FYzVBmCRzA4Ko40lRGvK7sO3mY46ViB/Q5xfFJIceEG3RCaUd4eRZSTIdEbrkLwX7sYMqbg
olPwFUAYk89DvKl/suc6SLcRXZ+z9EqEXnNS73NN7z8nhC8PYZAyJA9tjsd3bTEORyaG2sJ34uIE
BV4cramKa8NDHLnyY5XRa50XHJLjyWcUDEtEPRKgCyOp0TNjIEDXGMVecKTFHw3rmEBo4oBQoCIZ
7sJ0InqHfZaMW5vkZMSpYFqPA2S3ZOUmU3zjD823nr8CMmxQbUqMBgSckZgKe2WNVEq4o9Xwpeog
nu2jyC8eYUllB2lV7UbhUbIOTeXK1wZeyw1HRAkEuXK2WCgoijOrtbaY50B8TqkxXquhj7NHfNLR
JDGg+eCFNobSBqxLhkzPdDiTm9IMZqN449s1R5vUoS7l2k52lTBJ0xVDtfSku14ZnWIcrOvSwLSw
eLVeRpB/uIIM8yH2eY2ob9dZoe7sfoo3YwUlMBwMA/1DVBnNVqsj/J88oWQ5IQyaB5stHFwWjzcO
GOKZwybOYdhXBt7IgDyQXm/KsCUke5sl8Ks0D4BxOpHuDiW5XBe5cWEOAR5zHQXvVNtnUDAor3WH
oGI7Cme9I7VDr+a9O7VcdzFNgBClPUfryu+4A+2q1U8akaTuuu8FgXmQVrbAUIejWXZInzgCHCzA
VJckwKfrsS3zXesIAY65VO2F27fiaGaiPIOltQmDgWi2c7NqOGtBf6sSHsy8zr4p33owNJaBghBm
wubsdea6UPnTrL/XhFmcihHjfV/Bb00nx7gjCIhVyy/hQgW9DUwVBAKJ52ayysYY+rJpA3kS+Y1l
V4+B3RVhrHiwtdraZ0N8dt0q2ZQMssKoraowS3XprKa+8PedcktCddzlatfjPW2PZK3LOTh4ta02
2KDlzjeRqrnLbI/liQAfG1cGsMmS9kpAZlNs9+LKCXJ9004gsubSUU+A7G0E3bjOYMgVq4mO1NET
g3fP9EtcNKO7ZLvHPWuKV7N2rFIn0r7oCoTc0sxQ1xi6uXJVnN0oydqYx42/rzmt7QVtkMvR0OBg
xH08bSNTgYitFvtrDwEAp1F7KoVMd15X+hd5Z76itpjR2KVyO9H4XwFzwMUJkQ3bBRcFN3+SbyJF
tFboxgVX27QyHlRfC8hPhlHPNbckIqQUxXKIB7m6TJ2kv85IjXmTOvZZAhfUjppV3+iYr6jpPbHt
er98bvE23CRD3MAT5Ot/Jh97azpCOzn5VF0bUkArRP9/D3qk+NbP9vDiGbF95xGEeUuCVbyZjVbf
Fo0trqQayB7Tbbh+0OryDXNuzNIMu8Rdalv1kSR36xXo+byn4BsvJ7NFEGI0/X7C5n7d905OckMr
eKrG+S42yoX0qxnpCQfKcKkHkbzsnSLa6wk8bpn1gM1snyWziK+NoM/2aaSlN1ouPH+VS98LY9b8
tZUNJlyuIVHAOZpkW+ZZecI3Hz0kmCeTVdk4/ac5NVPyIDSZXpoy7/e9GeEwU8b0uRwEQejwyu6x
55mQ8DMP5leBYHVF1OhDG4/mpUqi8VKhGIyhgelLO69Nzo4rjDszluZW1TRcZzzfc+jOQ/LUtE1/
A691uklAbGLIWlZ7dvTpNcnb4t5K7CXiyyV3chwBSjL0UrgGxHB0uuF2wOuZLVJjYxie9dYNclRZ
DNBz/XnWYhqKNY619AkSTkTHZqhdwU6U66CjVJ1IErotUW6E4ZLDbkk6DY0+qTd/kO4Gi24Vdl3K
EkzXHPZA143RKk5msRv18n6cpnaHIzrecJNG+AP7Yi3QON1auMfXYDCOItaadet2P8YU/6g+/m9U
vv+9Evr/p/rYpCv8q/qYz9LFP+PQjT9/50eJ7Ot/LLoAwmGWCTp1MkedHwRj3/mDpBhmz95ysluk
Y/8uk5eD8L/455TFi2YaRYHPIdA3/0lVDDn956qYSSZwdv4YRTiNOMddjoF/qYoDVPNQEf0CKmH8
QpAC/ltABhvUps+cyu46qe0rXbTPfmk8Y6AxtngxOSXLI7g9f6O01jxYIzkXPV7MVWWMzoGxZrHr
Zr1Ze1jvQhaK7tscSRczoEcWmt/rlzwVzSfdcfWzZs7mjspBwDYcVdj4KYsH/EPuaO+MHcm/Gdko
gc+UF9WYjvw1oB/W2CIPxv7DI2zjFhq6sJXl9dwjAGoGdrOsmA4d2uBbp4+cde2NXmjMo7hf3KYs
QRO9uTRpMPQZt6OynF0/xE+uXaYrxErFziuL5GrQU+Mio3AKdb1Kbwy37zaO5rY3wKc3dlo8iom9
wZqwwrauQ26afK2FwYTQkuO6s5vpc0r6xkU+IqWzAlWT9di6O6cf0aDbnbcbq7kPR7ugW21ZbwOa
hq0tzGiNYAMOlideTTkTOj7IYxbk5ZYgXEDwBKDs1FDFG77V1Zh41RnX9XYoZhY07ToiWWQjtHba
Nxbsy8mrjXPQmMXzIJ3myZHZtgzGW8Yq5TlHmHMJuaKD0+J7eR5GorjibBKPG9OXetiCln0Wqk5v
c9a+g9VrQwizBP9kE8vurrU01LFohi/sfFZ4nUqnY2DttgSJNempq4vxOQrM/i0A3vY4lRZGYDQq
2EVrz79MOFds+pFgyFYU/q03AnatEI+wVJsYjAfLb168NEMzmSFof6yAaV84BVZcHfzMya5gl7AP
FDXRPXrTXXqt6a+bdCHbpIEpACgJCqXebKpj10cRnsNar46tpkS7av3KY0Mu8lEDYl1SgpK2djEz
Vtiao5d98kypudh6MT87Zho9ZmZR3/lWVG6mMq3vDBAfJwv8yIU9ZsEljevsU9Owxa3Ilkpj1DbK
2JYZ7pNBt6ab2ZHEQQ45aTUitqdNn/Z8f6QR7a1hXOClqZzXXevbry0xIY9zOuufO+FZB45iIgvj
Hn9L3NX8DECqGy6gFsppTtWKUAPjHi1gdQT9QcFiilmsdeAQNyb6nEdHEAW6d3rJh2+h75w9Ql5T
VPX6dM5dUV/0ZA7kyCP4HohF4g8aw5S0G3jD1WbG57ueoCu9JDx/u9RlVE2cLDGG0ZT27spb+o2N
UaWnubX7t7RVcmcIq/nqTN10E4m6wbnJO8uirPHhPRv8+QJt3W2sEpJUnM5xQytK/Ft74h7EU1t+
KyCiHCunEvd9ZoODcJeBA3wsskascj7PwhkevAlWdFEQ6nJwJIvImtPNjEe5l7tstLNP3++0zBl4
NTym2FSNGTlFOo1I/u2gvh4bpBqrJM5E6Ki2eLSD0XwaKy2tN0Npe7edE9uHmgPN2ZjGmqhFsrTN
WHg2LSm+VCHs6kgsJ9+aGWEkL8ZyeANRlJ5IY3KvOYbPhEkZ5jnSM/88tlq5SbgjKWACJ/qEiLBd
jcAwOLVHE3+IUui285gEb4s40e5gF8gdISn1XRuTVl2TaE3JzbdVjmV9l8ZzjyIuX6oHhN4IMIGM
kSdpO5d0gAlgol+MldeN+fMC/DQdjIm7XvE/qe+/oJifQ7PFyNNn6tRXyUkSDC+0/l62cb2STv2J
hC9A3e4cBv6VOYhrfYxvkqXOLYZkX2bdN2cMLgKrxuVE060yvTMota0lk90AxCTueoKi9Mm/BGLF
Qhc5xDLgo2/mOvTNqj4P7GOC6rgWOyM13DOm1wdIDcbJlazhueHjl/UaKzSQCoVpOZ84ka3HKVuj
0TtiUo9ujEGbro3JzLZ+HcPTYEqe7Nw6Jzk1kDZRS3m58hpYcFISDDr4xEWttc54q2gwyNb8ihms
vmiTtLnIyNXYVGZpHCzT+dIZw77ynVu2yQLmgbCuIcNELxA4nwl2+jILINOq6sttAcEIwWklN1pp
zeusV/hbzM4EuOS69Z0ArwgDIFNvpXRCU9FncRTcgGaYgLqI5hh4+Y6yNwkh7/AFp66xnVoRcQKb
88vcNR7cWQfuAMk8n+byoKNqYArekvjri4acjHwhBItjE6vl0Fu/tLqwV1NV65dzrnvHjht/R99C
X9NZedFh0ISkq66EMX+z5ubcpL73NTW9dG+Prf7Jc7V6beT5/WD02es8a9aGZ515mNX6oS6qfhX1
wXC0gwjwpFSK9QAhA6pXUHkr+nV2qAiYDKK7tuzfkhm4n17582lKOlzOFnlqQ1hxqplBoXRio6RZ
XUI2J3hqzG+5rboN/Q2Dcnu2N6MpKnJXBFTGHGbEmjQjUtUMs/naOwSpEmd7mHEDQSduXkVR4xH3
+2CdGfJZj2jh6zW7fQAXfUd65xfd1l/aBEj03EYP0E5ol1i5xII+5szwHO2qs52HaK4IvOMxJCS+
ip8RfvZh1VvrwdD9S9Ka4w1Fgv9GnJI8e4QePQCnWmoIQhnC3nZnpBPR6KykSfwXRvDsgXNAvrJ7
mw5w5GVfh64rjkFXAtaKe9D3Es49e/q4zXt+N0bywZRAP3lRVt8y952I62yprKCKrUZoX6cGHsCn
Cijnp5FZ/skFzB06VFgrcIRqXfAUsZIPqfDCpMKKHuVAylbulMWXchpy48g5CZwlAXDkewcc3Hwa
fDqPRPwIN0u7do3OD3PLnFq+RBDmURdzEM0zcek5nc0dU3H8qVungXegRrZBTFSnGkPz0V6MNhF2
G8Kz2+gxaNPhPOYqBXbT0xlYDUGlnQbIWAcqhXxn6HVLa6WIwmJ06mV+Nn2rStO8hvI2PIxdOu6b
xGuf3HaoV4TUgS9RAT51b0QIbDdpqHskBZRUYaWU2lGvWcAgBbSwd50+bLoBJAW8vG2dGj5vq2h3
s1189mhMrPouGq9zV9OvuohAxMKqu11rJogCxxwvOPx5eq1bW9N2sRnT+vPVS9bhV19nFXodzDxd
iNMcAgQHqi3YpiGsu9zeEVt4NaUJUaU1IVymYADmFL28UTk1Xi7rnp1L+tccK4s74vrGvW/l2os1
BCcy0fuvo0cvoOW4uQV7R2e4iBrQNu3CEknTtegw7y/KkRX6yTM7aH1deciFm0DMuGJG59Fqph0h
W/EaMs7djK3mNKVLtJjvZ7u5MnbuSM5bYcC0kXX8tZ3mnTWw5cmW5pxkAEzjapqOyK3B32R9dCCa
+hIdwRkgjbP2IpCoMwfgiyjzk2AgdCjJjY1rqXOQs7oaF54gBFlusiYpjGaX05yMb/G4tGse4X4E
+tmPNqdtEPcxW0Lc6jqoFD2ey9AbEb4cJupfPPeUKnkIBSt3NpyaiSrzGxILHdgcGe0pKUS9Lt2U
E3QPoWv+kqAVl3DPLIQJe3bDp6m0b5d8xS0ULFqpthjv4KOrjTGr/hRnTr3NpGNfDY56bhX+ANW4
ZzIhtJAm3HCGh2Cui8DJwC01zud+AiyUmZX6bPTGcDWWnrZNDfkVNby5GR1TXvlSWmuP8cXRnjj9
rGjg3ARgHC9Hz23PMaXKxozI3Zs17xOjLaAuZBO/jgMsglTrbJLXouhYaimN8UzXw7wFzC5lSv+t
AT9IiF+xmwY73TGIuw+0AbJkDsIKRiANjezNM2nE2W3ZnVxoloDpviQEga+jIQ2Oc6xcRJzGUvTH
czd81u1xePNyhybXWPXU8b29t9zUORABcqfDf9VXIJyUts7lkB+UioCoMWKbL+20026bolRPBdC8
qz4pv3AAjctNbbYLSWVQzsVcRfU6rZIvbVmy62tt+eZJd1mzomHYiooeWWfo3Qvli7tB+z+dhygg
w9AyzlaaOddWpmKYbWZhHWmptmtvVjxpohofXTGKixZ+4aUqJOmPLfyW67xqPSek0Zl8rtqe7mWE
MGxb0inP2Qc72IUcDWvqgCLw34jOYuGQsWOcyZvwn4bOa16UVRICldQQeyBp2xpLPrquUOgo/iuK
/o1jKP8iqoH19CyMGyBih3QmrL0ZOWTVqcpPaSzGF+zQ5ES3nsVgoCICtMsyXJwmLw5fi6Ikq/2E
g28aDPeovroYL2LdVgp4BNUzCMZwSkemCmurh3DRtb38lvQl81ssZ/uuHRv6bNXXfLEj9nBiOD72
l7BUwN/FnX92S13eMJNszqS+En4yIjZSma0hGKz9DUS6FJ6iHx15Yw8c/KK1FyRoD7MlwMDV4u5P
HcD/dH1+MxVFNWehw/ivp6LXiMv+OhX98Qv/t+XzXdFLuqrnEL1rIa/4V8vH/oOtE6UcyrV3EXhL
hrBHkiMJeN7iuV30Tf9qAfl/4A3S8bJDXubXaRS9m4T+ajL6N+ugR/Kxz5gfcShzRXpSP7eAolFj
qa0c5yAnvYnWZqbyc0JMxhHxj+SU6PRPpA6DpOxStTWw8h19IDEvQa9PD07FYR2JRP+kW1WPlEs3
N3+5kj8Gub9KCefdoZaEA4JQ00Ln/U57EqDFioiKsA+ZtOtXGKPTTasn1SUMHc60bVrMu6DR5YIq
ABv369eGvfGuPeYzNPYNm+EzpgmE8++ECVFiFo0r0vZA0uRz2UYWNYRIg6s86Gp37TYOACTdrzjS
zq53MdlB+mBkXfppUkhYEYsDYW7UbB3jAp8pZ2/ITwUBdpuurV3wDT4d/kl4ziHiPHlpNFaztfXG
XlE3czaYSuI+bNmX14lJPy1kuEa2q98yBxwxoa+FUNSFqFU0QNssYisJdeiFXBNoeH1G7m3v1xde
zzCGjow4JzjstvVsVwx3aLLQPmkDFk5oellopbb+pJGGsvFz715MijGQrVp6MgioqxPQtnijJRrb
Ecnscj9rJbBfTVkkDtP+XilvhLKIFzEJm6RKwtKc5ucq80sHUktgXDpjFq3dbh6esH7RSk91hmor
wlwmeLrQX5ZSad6OSeHuJsDPoWab6PMQ0S4uCS1Dq0pY8jqjqngpap1WYuXp3dpPpmAzCqtLt9Ka
yPNLeZTOEz45BqlgnQqybJLh3hB1gozCG8WBwMmC2bDJSG1KhZ+EhjX20YrjmM7ukiM9qaIht5qV
4zaGtrFjZV2Q0qSPxMOk5rjCwkrHrFNkrDaZZu8dDrDaqrBJIh4d5xnejr9JHLe6ARw0bUErmUQU
w0xb2dSr1SrWJ2MLSqnbdsPo3MyFqe0U0K+3FjvsNtfTbTBIueZJDQ6IKcqzMoE9gRYR2VFlPiBG
gNaviTc0e1XqahMUzbCf6ZSQtmsOsYJHbsJabqU9DZx7q37nQwO9AHM6HZHNRo9WZoq9Dx++oeR2
kq/2qMtroyZlaeFGll/xJubsbmrBPTppVdLXivHozlI5FkORzs3WPHt3Scx89SSId3IaQM+lO94Z
XZlOzaqFRinDiIikGCo2M1qwgkP+VmVJRI9h6LKdqdfjW04ItbHC6UC886qpGqkvHOMufSW1qmj2
QSVtk+FTFx2VUNah0K1MPiN0ioNL6N/1K/iJQYRRIMjG9oxWY64diaxYdwEghNAdajvdDKKrtA3J
yfOVZJ4KOFX3BmMjpKbSu5nu0bwnGcsUoRaBSVvVVVfG605Af/5Ec4jRI+FOONIDbOkL7wAGrmrj
hK1gqC47CPsMVnSrfu3BzR7Qdxbc6pNeH+a8z8+Gx6IZTyRSk+GRVtd0HbyTKeo2CDUz4NW65bPN
SeTcdZEyxk1Lp7pfJdLu0W+4mb1iXM67x5oIw7me1D6tR5BckVO/jHLB/wYOFv11MvIgM9QWk7YS
AHw/IyYX+hVyb0c/BdFoibDBY//a0Z531mQHq+33pTzgkyehnRGdPmRLGlxOp3k5T6jHAj7dAqIc
LYUSdopMgBxrdgJjfnWE6PTm6MtU5//yGK4499HM6JG0J4Oh8TP9liKFkEsE1quYh5Jbp1P9Rc2o
+NT2Bu+YrLpa246C4Rr9967ZtQwkr+eKDufKrWFzcvrPpltQaea1jTADrTNahesOoXUZVrFbwyOe
pTyQ3zOYK4KbkvKy1Ig6Yklk3rcyy8Y+VGjF5cluu6UPZjmRWFd9533SZDXOHPu7PAgLku4NphH0
XbDbIRGBFe2NL7Wh1afEpTO69unHrSK6HYfYnMxNPvb1Z04JDxTn7gGmeubscFCg6XELq1hruQ1T
1k/8llAtPy0lshIQJLaTRVtD6PlVYsmo5crM1WUCgOnezMW0dFOF88WRlbtMDoxkW4/5JjNrDQSd
4UyXYADrC2inyaXwVAemrvWLw4Qx19n4U0fStVYMB1yu9OC5gbT7nH2GEtEK5jVVNrBBoy09M0QM
SWKXAOCbrWYQ1TNoe2tm9ZNu1pFMoOLQiR2bMTcLfl9a/Z/6vv8pHH9XOBqYVv9ScvxNTneV9jT9
+xRmyk/145+/96/60f8DW4xhkwjjIEd2XP7kj/oxMFDW2VSUJnO7H5K6n2eFiJfZLQJytDBdOP+o
UFxqnb9KkwMQMFgRqCww2/3djiD0Aa2xTOIDMgN1pZcdHQb4KinZxEh91nqcdF8mIdsvDczi35j9
XP+9/pt5J3WqQZ1sWQEmzHd1IDD91snxch3IBVdXXgwjXTN7lm9VklzvDIkOBMcxwDQaQ5xx4xMb
tpL10nu06/lBRctUqAZZSHsrx//C1rbog/LInG661M45kmocG5u8UzQfslSoiyj1ZrGp+sbcWJwD
rwKPkGbeJXLzmTo0P1E2Q4TPfJbZFprVtkssluYMFeK5XYIguizC2jCO043yFqa7RfPIk3Z0rL8X
r241VfRvbXYZUETNK0gltWWEm68roVmHWcyZgbbL1qpmX8xNLLo7I1JCO/pTQi9i1viW3mRsxe52
DDzNfNRlFKebUsRTl1GraM5LogcorVbBGAzJRT1YuW+txrJtxpvW9BCKezFsYFIvtcTf1vgA4zO4
O3erF3nJQpbGpe5vzV4O+lpLsE8fDHv5yRgctfc8dTmQcrfVaW5oeQrCgbgHRolG78VrY/SV5YcG
vW1GUqvSjXTUgW0Vfy7VHF9Lj7TYWlcF515vbpsVdYb/rMQ0aBumyOgs6ADshKvoy44o+3TZfXGy
Vp48P9P7EEGThZLQMm7BOdfrEZ73M5ampbzbIbTSr4zeL3Z+wJlF+ghTCre96Mpx29ptcwPQ0uSG
aVDlDeTVheSfRrcSMPhD3jj5s57g1fAKqlgLLE04pLnzdUnkO/s9/Zk2mFqItVqwZXNPwX4G1kvm
LKmZGOXWqUduYRpUNM8jjKmGUXCSyvJbWrN0SD0N0kA1tjvNGN1jX1eHKZjvSZLAHoVoqP/s1EZ0
LvF/0nC30kOO2H2jj8y+PTism76xyxD+bvFQSzRO/4e982iOG0nX9S/CBJDw20L5YtGJFMXeIGgk
AJkwCW9+/X2g6ZnTrTkzfU/E3dyIs9NCJKtgMvN7bW1Y6YHqzPDDSxCpbBpisu6hL+u3ZMAzS9TL
zBlgDpZ0wyHQACRAyrWZzdJ8aFo9E45dL19tkT9JQ4tXqBudRMJRHxkz51cv4KVyRttByhOzAyo2
NK+eilNjj99jojvelgl8MNTEa25YE7o39vmdXDJS/9LR2Sg9XgYnde9yBYZqUwhTbOjgq45N4qhT
RRjQNa58IphFH9zC+yBrESNbmVT5qXTmMOqdqn1qUYDe2cDHR2UX9mWkqP02J3HpWCTafdA6tSiZ
1fJbXabylTsKmDb19oXy7vyIEEbfKjJTPjTM9BoYnfjnrLGX+9rthpuCrXRbZBpRDVCc/zjLrqB5
0LBZVuwpu5JxaT+EC1q5zcgrccynJjY2qz7hXHqJfdcHVIYPjZ29TMzBTDHkMF21GrJrh2ToiX6e
8QuOAn2G1y53xpSFryTsyK/N4HUXesQwHDD4SaJO/UXsrSIt7l3kVCdNSPoBY0KyNYF29k09uD/c
oakPKKTnl0kKLOMhEd5KF6fOja9k7JZb7D7mZkRRR+JvchKhvswu/RVxaG9ojeg/wdnox1R4pU04
603pavgfC+oUwtffi5TM5mXy6neou/5i1mO2z505AzJzxgdZufUtMOxMPX1vP8TzOH/rwcc+3Nga
Hrgg8R3au/5l8WcrorGXg1PbdduqmORxzB150I70yHbvK/VMclh+4LbzthhrZJav9KdteN1hCYqp
JVDFtHf4GRxQ1Ka7Z9wtBZHETDRSMCcEUEI/qDwNDSbDuOdRnukTENaTntRwTePiXg+A7aISyTcR
8P4vKPb2kz1DKZlzZl7Blc1r2Knw1qgK8UAJFDWlFn79m6qy8kOYT3c5iGe+sXhRzz2c/XZxwoIA
5LGbTpmykrOuJERF4AEE9nS49DX0k2+z1JR5eTE8V55F7VhfPKSMIjI7g+hmIP+PVI7kFNPF0kDR
tlIe27mt35WHlcSU9AFMCpV4XQmKbIfslCOpO9Q41p6sRraPCfG0t6IjENTo64W09lnVz23Zh7eT
6y/XodXGm656kx3NGh/zrIJT4O3xb8pxnD9noyIFViW1S1q8O56NpBgOcWvhKOsa+yzo0NsHWV1/
ZYBt7ycXLevsDMvBzqb0gZ1Nv3phX70HXen/mDNFB4+H+pfwtORzBLRHC7PgdO40zrWgv8xTC5lg
QZnQPATSHxqtcQqI7R03ZpsjLy4CK0dyOtqIJhdDntdAApTIZberfF2dyALK4sj1pPpBVnm9J02o
fgkSOmp2TpUU73aSBIeynuIryvrgMgREJuegFWjkgyPKI5FvZsH+xkze5bcdwZ13oBDtVVnUq/R4
YIlZMLpr3CHzkI5yb8fcBw4Zyv4F45kHaU18ETyfMUEj2WP/oBG03yxUmnw3yfnvN2GfrUMh15ia
m854Shn3X2sE0IdJkfkA8EKKzbpoY+sGYwcONoPqzleUaxO7RbwO+avomZiaGJzd4ODTL7U+E2Nm
RyI06mgFuSOmm+BNmZC9Zma/OX1bXY2kdL8EyYqim5N9M3ahwzI4i3tccSYVu+V1vYHnmjI/NEJ0
+SL034ayFtceEIAZhj6GJi2r+4q6tmcffSFB+ka+r+tqZU9liaXbozfMY3PMFX0+CIA1lJDZPvho
Iz66tIECtzpy3PtxCL9YrtR7wHmxN9OGnKBYpk5UGNq5p/aYgHoxTCF1VCVSJ9DTaDTtmyBuRm47
jNq1Nq1r53jAEp0IdlZm1N9TOk6QzM9jeIy72j/6lOoQKtPOURnP7b1eck1SgaYNPhXiiGujjBY3
M6JxXMLlEFuN/8JZQDxNdiiRZmEo+EHnXv9aVKhnY/oI3Dr3d4YMH2xBCQnfz+w4d4yEVAmWPBis
TqZnOFjj5JWipbUFWCdm066Xj0w30OktHdRn0U9bt2J7w+iZ8Gg6LYof5d7HnE33Ft7gS+8pR+5H
XAdyaxNYIxFJO/2tnfT1tq2br9iVirsBWktH8WI6B/a7cj84NAzknTHvDVCso6jy4M63KJqh2jR7
5YDmtZEhAw4gc3zstYwp9VAhkgGrsdSJRnYr4snO70fSWtMIvE66FAfR/kU78Ew6hhofvaYhDn3B
UOKZc3nXKeiHTW57DQ9H6H9y8E13Dk1xBxQFy5W8IQ7TNJpMULvCHL8MZp48m6rKnx3BGZD078WJ
XHC2O6268LKoNdwzceOT6WsIjMSUNhRgxQ62CYb4lPVDs2ynxJZn2YUhKqzBynqOmGF1LGqRtN/t
QvptqAhbnK0A910d3MSDqxAjUb+MAKx+8IzWvjpOM9+GdWNtQ5UlUZfU0zktx2WXcPD/tnjBRTre
U+KRUN4L9DmZSzuH7ZwL5Vu/ZSTF4r8hf4wmFLLI/cL7ZqFQOEHgQSqNqb2tkcbstL28Nen8nvnG
Q6Dhd8MUBWO+WOmmrTOTIPZyPJi4AiPlQmQxIlyy3Cp2OT5ibou97+fAiUI6oFZhY7yh9uBucDL7
2rrOq7WKdqYBQihRKt8qFeBTKHIuDG3udFATlgourTeVj+gIeYC9L/tgnyblfA6y4S7FBvjVbspc
RcFU0VHjQXJbRG5FizEtKALgI5dqxlRA1KwfwCVC0tuvsyGmg6RHKqIn5xDGrn83ealCwFKqa8nj
92YQYyd8N34qutY7aiOeMd20JlUUebYdEmwcS9CwzbVpdsq0H+zntkOzCSoVzRCxG111yW1p5Ozs
Ss53rsmXw+RE0RQNgl4NZx95GvT3DxPz/wVBgLJLYCRftbQ4Y5kP/0xfpLEz52C52UkWLWOdMfnx
uVkCVmlYZdyzZslEylkKJTU4zF84Uld57J9nYrgZDPPYg10CX39tMgXba7x50dnJmqrmY5FNeaOz
PL0LVKge//P3XGmYX/4U6QbMNOv0G/i/5olldSa9KS34UxqRPhJ/vOibck6q7//57/yLGZMLSnAD
dhiUywjXfs2goYIMn4byk1Ov43mfoh87eT0IWF5m3T1l2pQaDWFqZtz04k37aChYVUBGSeBZh+s4
5dP9/Ej/ix/9BX5kYZvmcf73xOPxbXzL/gQd/f4jv0NHlgvBaPqm7f8LdEQOyd+E46240k9L/cpK
/o4gCfE3AetILAMJKQ4hkIjGf6cereBvZF+g8YIRJeWYQO3/CfUI/vTHZxrvKK+Ns77AnonH0wnW
1+sP6nN4v3zBXCi+tK3WiF2Wgva8weJz0oBZhDfaSZqHlF6JD+0rwWFLGY+omsAvHWPWUZ4FbkQh
/erXI9Fha3hW1IWGRrU0gJb/7LaCB+epNIYqu5cN/mVMea59qtJJ7XtHiJ22UPIKw8T6EZLRl0k1
08k5q8dFUvgWJqxXKW6r7+ViLIDEzujcMc2ld1OZg2uQ9Tu+hRh13nzAnQwxF5ctSpMBWKxhR90j
va0p8jT0e48f8q1Lxhk/DHCZQHn2CjreRCEeNR8Ccem+D01icQbNV8zZtB6S1HtA+kgiRJW34nmV
m//VAmavuNl/LSs/bwGvOMWIiIbhgILV+/+HW1BgjZJG3HpflsamYNHuMfKLqfE4404GwjtBzdUm
E0V4zwFdMFPQoEPPT1C5EeMUstWUUljfd6tTuPQD+d2UbAmm908rU8ZLCbHxmM4oot1Mymvvduyg
PyML0PIGByBDve9bu7qjKuu5y2k7cvV442PheRKpOPhp+ClrJtM/vCT/zZZB6/svX9oxiaZbmXP8
HI77q99cE3maxKYuvzhVEb9a690nmMf6Bj0+3Rtwi6ceAyFQ49jtnBTZGqanbtm30ODXqZ/Md60s
LkPojtNdUlLzh+HV/RLP/Ku2hfgO52JdEkOMd2RqWjc2Z5R7N4i/ogIXhzBDo63Kkao/lZvHrCSG
PDUa46AG29sCSna7xSx4pu3OHC7mYn+WXn8zNsI6dn3sHiEr2m7jxPY2m2a1m1w6j03kzXs3e801
oW6OU40fWcqBP8c+/KERipz8OW+OTbfCHSlKOD30+y4bp0deSnXrDwYvE8Gb4CyfZpFhRPbixmu3
SqL9CdACRbAwU7/NqBPjWCLR4i8NAmn23a1fltPjRG1ivenwFl8LPMo3c5CLl5mOx+8BxA3pPyMi
4Q0Qb32cFt/al2nbHsNJZ5e868xrDLJzH5TWcHWRSHVohfuc6NN0kce5SWUYLQ5NlkbWUZSJ/fPG
FqvafiGMY3TXd9NQy0MxjO2LkzJXh4lKbjgm0mkJ3PEXIVW/rFnkJ9LoDR9M9jZZWgJE/M8vDP6x
GOO0bzymnbk8/KwgNKwW+f5EGEnj96QShOuzAyv7MQpiCNsOuC1yxjn9lLqabrUn4nPdmfWLXzt6
m6e5CQumv00hKDThecVzUfNb1ADphYqIZtece39TxUxVJizvDrvitEMWKx4nE2Hixp/5qnNv0MIH
zRqxXM3ME0jtWFArhThYw3u6nYHVFSsPv3MaqDGkP/jh52OrJbQkWNV8bQDQUSFU8Q/GD/NbQOHr
Syit9qU0lvoW9wKwcqFp/9oi8czeSxP7atUYRdRjoaWCqe+9gzMvyt8pmLC7gAym+e9HgX/r4/+Z
8/Jf69V6+WE7At8MyAlbLVDrq/2H9WqsrRaFYRM/ikZ7BvCwDxLe1MYXiYv52lhSIO+tW+NJzhmg
kTvpUF+npkxB4rFMownmHUSNnlP/EKhBv6kBYcImZBhKEJg2VBY4M19mNZuc6ozo+P+89vx3XwA9
ER+LDDabzLhfnp8SWrWx0sR/zD1CWyZpTbe1TpJ97cV5s2lL1pm4hjJAG8QS87Nn1QtgB8zYdC8A
x/EP3j0SV8Rcvdlk0N9446TOqaCcaV/nQfyU+zUMc1omSGH/82f/uR//cvE5GSJYwrABp/TrZ8e6
kiF+GN3HqqdSczO2bfyDpznGDMzZ+yvlistVTi04mr+WRRYrtSzKEkO3zoZztVa6jpghSDQam1Pl
U97aeUV4CEenA1Gr+/KOzKvsBt3jdD9SEy42XTu2Pwa2CW5R5ry3MSoOc1koNVY1/Zm9MyoaYgef
CUq6y2ZanRZd38cvIrUkNWVGcG6zWuxiQmX2cNukDebp9Np45XJoxnUuhbQguNMvg6gTYvpuJWv5
pSgcWhUZ66wdTtNwb1fq3cK406b45YFStT7lDlL7cu2a5Uww3f989eLQSD4BitNhBwjAx0O4f16m
Rjyi28SjU5AIGKFXTz9N3S57aabxK0/e8N3JiYWa+fSnXDK/9BkMm2MuXD46ugQC/sZcgS31ZOo1
msupvQyTtPywq6I6IUuYTmqk17JpcCQYDvrUdEJHTUbmdCsthKJ/8SBwSPzTDsprCBPImcEKWLPX
4+AvxwbW6qJv1VDDb1i0Z0ErYB38uTbjPkeLHaMv8DE9ZwQbpMmeo5h+80jcwX/GmkR9X3tCtuRv
oUfyMyqudtzMhZmpaDAkSTpJUu67Gsn8hjeJTtHRzJ9Z/rt3wgSG7z1jvLElG7Twt20aEOQMk5Zf
h7Jzd3TLzTwHTmnnjP15nO9zK64AR5cC6QuSzS3zmn+anOIZo49l8ylJ/UOWkR3W2t8HJNjzuG17
s/+EcGSJVGW6bSqy7Ciwa+mqpLDYz7P1yLneV2rRu5d2wm5lKJC9SWTIcuz5xdI4uu0Kuo3PkxYw
irwQ5EjxsEra9yImWf+DDN1i2wyDOuOvR18S5rOB1nmpDwt69eoqaIYKI92r9Cv7QPYVbDFH1KRH
O8DuX8iXNnBC7FWq9pIj3SfmFBU2q8GmTXX6acAMPxrDuB5wmqk6m8FUHoy28LZrzkWysVNyTDF+
FSZfV7Hk5cThmBvy5fg3Hdm8BnMqljgKqJ12VvCDsGxiaU+x6bDrLJa031M7zjCp01GvLuQ/rMef
cH5IKDkgDRe51jsBGayrXU1m1WqzMyOjpKI5cUd1nnkQ8B2NOPAMh2SNiKoZ+xu1ieR/z2a/PMgy
BOa3fDk9Npwtj52BpXLTtsvyQ3gqOAX9YuzyvqAwMcBRQmJds4w7ItTpbW69DCFQg6R2bAyewqzm
lLmZkmbbha5CQatjc5vZS/7D98dHNLs5bdMcW+PNqPwSz4Iqbn2/SO9F4Y8YvnPk0y3Nag8/V9T/
nWz/YrLF+7ziDv9+sr1mZfm9rbq3P+sifv7UP3QR4d8ccDDfZYS0yZQ1GZX/oYvwmWADApoD0jZ/
l0z8Ptw64d9IbVwt1OhJQ4Hy9p/DLWFEDmGLLt09dOmE/Ob/yXDLpviLepTl0WdpxB7AKdFijfwl
zM0GoS3onTEvpWlUad3TRs2RZcJjQ72WNemdcmzcL9j+dbOfDE6cO5JWbeoQc8bOAnRpowkXuE4z
60BFC7BcXqaFgIyvVohhdju21nsSiOS5gEuMssRzXwbH6UDXk+5+IdQs3mcV8/WmYnG4JkDOuNS8
KdQHg/gTxgFZXni74FMn9yFvOvvdGJ14vphtDf8BMtDdDDJ0ymdbxb1/0y4r1dDn3gi+6xR2/ykX
YvMBy/EzeOsaCyWwzC0Z9KzcW7sx7Sj17f6VwNOR7aEfCuOq7Ix9usYgpfeKe/uF+L4C/SxGQbXT
eYyANp3RkqaEwEZNJgfvhDy3/fRZg794eKRPrd+lBzHJz7wO5x3CEJyNJujYZkCNeZAie5qVre49
NlJ55L/Y19lHpLjtJjujdt4mLrHhaLPrLOMNZH7aBCbA62oYN6KlDO0dpQ8hvsEAU+WCRcndLY7R
Plpm7l6HnyRr1/vWqQfEri7dEsZflyLwv+gVOW26WQSnJu5sA5OgdvNL3jptHVFZLL8NY5OSIyn8
CObP5xroYVP3U3n2wiq/IEjgWvYF7bfCa2Ow83keL12PpSoyEp3u/MxbHlFQOJl5iBMOI8ryKCVq
iFoU3Ugs4biUeFVm8H8nrrFKznF8ZMAV3/RizxgZW2N5CnOfQCBgiNUMaJhB/pVo2L4kbMf3fXPX
lw7xRTtqMcO2PYheziYbdeIiBS1kjh3uDdi/SbhzdF67NDARiOLgLtXOLU33I3RmTG90WFqnbFho
rI29XZg6eCtVNcrV/btSkyj56GPtiO/rkKWtXWKoQFwx7nLaXqMGS9CmNPwnNblbaNQTuperuzZy
LyMK16xC2LfUVE5RHD0V8RlubV96qn02jPRh4riwoZs52SfLhGNzmF8tcwSG8bOYIKf5i0mx7qmm
PHq3eLW8qQvDPGmX2KAursU5JOJvo1oLsYWRMus4U0ZZe17B5lTZxcjn5WTWvJrCy8VzSFV42QHz
1+SCbWTaGZFDheoecXJHMohty1Obje9NhSEQhVFyocGv3y4od3ccZw8VVtrW0f3eAZJXyqi3WWGU
UVIbENygUikMT/ods/I3fyJYIIxJuEFsAxUBOotP0wnGLeawZFXCU5yUUWtVk6LdZQYUIa64zSBc
BIiNtO759PIiQaGaTTx1+sQ+23/XuZ6RUCN48HnZjniDtgoXLrbFpTtWdX0qRxenf/6oguxmseJD
CH4OE788ZTD2ldmGZ3CaxzbMTiU+zW1gzrtEcvUTVODB4Dy3dX0I5ukqqYgFKumnfaPzbjfEC9GM
sfOVgw5JYWXRbq0i/547JsfucoSXpQ78S2aQQ1NbVhR21PPWncsimAVXR3MqkcU0bXBMAZUFwnkw
iTXbFYx4kR8OI8+WJgyU++EdRFvAmqHZPgZN/oFCAcOAMMMztfLw+40NCxPT8YvfTR57zEZb3ooV
dasfiLLZGQFfaqnK2ylw5BveKDtSfexDzsjWuGgtnMdM1N650vh6uWHNXjNsvvp1+s002gHX+/Qj
7QrrCIZIlWLG5O0B2keUCYfnfs7sXcuy/gBEozeYucKTkv5j7DUPI3qrPctEcKmkQXZFq7zuhXWl
34rBj4eNtjt5i5J7iOpOdQeTG7XHbdnfIuJMH+1pCq/NZD4ujdFtHUn9egI3JMP+bp4KKFuSisj6
JkOhbB9bj7nHwCYY96bcS1vZfLzKeUud7JboB3YH8uxQ+tDTIrunvFTeXuCC/zKq8aoNjJITnefP
ULXPbhJmm9wY3tol/OYl4iR6+HRt9ZqIWjKbUjHuOVqeKk8eQiFjrmLt3MIx1geo0o/Snd2di4ho
bRx60rRUrPpwun8Kgtsubj2at6llP/ahvsnb9CssNcFt+bLDAYykt9U7zwhX3XYb2Y4bqXUt1UZw
H7T2oSXH53Hi1uGqGoijZhkNflNxYn3LsR5sG9vnVTOg5IQ/XP152NEof6Yjp9u7Qy0uiN6DTT3o
DLNtWKWRmvPgkE/9ckqr7thp2r+zWOHrgBFBmqMhNo09m1keLXHob4IRCQlUXO98OAb3CzW/EdzC
qzsPKUMm1ommvuY9RPY8DtWOKTZ9py7DifBV3kxZvWJn+bPlDEcseNdwwI1tyzDciab7MsztbZ35
xccwlVQGzd+krzB78n28SVUK9bGfXYZ51acX1p4JlaLEBAc6whG6pDaQt3rbL6l1cTM32eMDx2ra
J/ZrXPVYzkyL2A6jAcTDFMLKNBR2eU+QIGK3qkm9qGNf0xkVcXNFWpdlkcdW9rq/EUkZR5kQ6Ph7
M9vEtvGMc2TdnsdkW3nhxgjQXZi++GqgmrkzEz3QzjjnToJcfJH9YymN4BS2ajlPg/3s4Ep6J/fY
SI5xUfZq7/ojIYp2bo2EuqHtHI7ss2KH9uejMIZ7K/WzqMMM+di65T0RD0QxKuOhmCneVmSlto3d
7NFeIwVZvBdckvnTlKmzMKxuZ/H1tqLM699YXp3jaM3xG/mFDWbQuDnRwCl2siL2wMu9bBMEdFgW
6L6jrB1eQ6QZu9IMjCvt4OqrDjvCEoc2+OHRDbDFKCEwj9r5WxX48xd/NLyN6oNXW7nwsUHhf/V9
gm6M2DMj4afyqUxKk9REc83XJb/WtqdqOznrS8QNkxt7stW+DmCiZcjHS5q22BXyUzfqfTYN/zHE
QvFitwMJGX16m5vK3c4DW7YvtVVEQUZeerRoDN/abPILE1V1lD2RAktbJldL5MdOxSoyqOrc9X1Y
PQYFwQgst2n/QC16cFx8r34xlvBISfv0NLQkAlthFmZRuKjspuy6z1oFH6zOCEyIH8LeHPfPGV4U
r7TDgw6beesiHd7F2mODoFps2wmgkdQVZol0SIrbEgUkWYpufQMAyYzbtfNN4SAOYWiftn5af+QJ
rUM9hgPrXuvB+sIC2U47u7fBvbwOM9HBwYK/dwpHsXm1RvlaY+K/JN7s7nPOgl/NsbHniPCjAGmV
M9tEStrWe5m73ruD13VTL12CtilFtm/lHBh6rrlYY0QW4nM4AA8E0y3GJuvNbWmLO3zUjs17W2Le
Oqdhvi04eUQplH2CIyq2ijG9NP3o7xFTJl9IVuwaRDB5GBE++rUJFyw/42cVe96htQCxEfBj9NdE
IRF6fIrLSmyWyUUf4JgH7tzZlWv2QTaAIFdYYSen/23oHOItF5i0UkMPuDnjbENsWmSo6pg6SHzm
WHeoGC3ynjoKjdJGDufSHHdxY9/KVNrPGaKXA5634JKlRXUhsqKgGjP8Mi8pIRh180gWjXMwrfee
9Lt9J+OKztr42UqaYpPXYhsbjr31Uk2mutsg/JCQ8d5c7vyaEidAo6hoUPoRO2xFFbrmKMNKFeRT
zZKCgpgKbuIfVsXIotLfEC3feBzy92bAZS5C/TxVZbWjcAuDVlZcRi8jisMKii3jiuQRAfnaJL5m
X8yrU0V8Y0hnxQG55kde9s8k/Lp3hgdmT7YKR2Z33k8jiSON7rYaAGJja7e5ApXgZV5QU+PSwHGR
FwBFXUtIqpBsdzMd49JqjA1pKJFMQX02QlbVjSoWYHs97RGAgaZXcYagxtpaEylUS8aTPuUeikUC
2r0piJ99K7+p097BWRd2UV+XPzgAt2i2250llypKDSzwkzPcTWmbknPeF8+NI7Nt7vQgxU4ZotTh
wCPqwEUHLvMrOYdrFyhRUaGJYNML4nezbWg0pXb3kKLUe6hn3O1hC0U65z4nH0uHd6aWt+U097fC
JIWjqqnKbRsFy2nOt0KGZwMnQLR4FSjZMBD2GvrjDQFYnxUzR24Zr9Abb4n2iP1seyS1bMVCqv2Y
L6cYbJ14MOOQkywbEFpLgpZ5Q96IPtaquafXF2NdyhKZkjmC6NHca82IO4jGJrdgOIgK2Y4t5SWw
SIZF9H02VfDs+inId7a8TX7/EffJe1Upnp/Kfui7q1/FKKOXbsNIlfxmGEChvZOfiARaosT2b5Yw
+BagfG3CsDooNsiNSAJ9G8e4YozStKCM9IMcOaEZrSQyo19ajFG4y29VXOEAXIz73qsHkgyLaWFb
IH4Ck8/A8mAapBjSxtqeGp7g36CsvtuKiCk7xm+U2qJF++nkdLSmboGBUVIGjJ+xoAaGIEE0VnbO
Ia9q/K1Im/JhxMtHdxYJHab0FJIdnNyRFo2ZRpXCeCtGK4umkRhOmJ36eezxBA1DOpw4WatT6Kfl
wQlLZ6/nJbmMZu/tG6KVoJqTTV2Fd2HQy/syM6wfbtb2lyXNvLO2g+Yo8lmd+wrNhzs6zZNTIq8l
1fSNOV5eVekw5Cfm3bIkQzS0VXID+YAdFmvK1TI9ZwccPx3saiKcfmBiGoBo911I5Bux2hwCyvIw
lLazTSaDwarGopERu7YF3zBIQKSq3aHCy9PS3ok0j8kp6Txw1vk9KPpwUwj/zU9yrhgH22vZE6rY
yPlELwLtG+NwaxUVR4s29dmPw99gurNtHfj2VhYp6k6NVNDhbEneM7++DccIa2CUeBNHPib/Panq
VPdOIqqmSe7JDMhPnB1PflHKKM+LYb+mpO9Y0WduvVvukEceJMXODFTBYy8N58A4DOpiT/J1UHhq
N7GD44vtmp0Iv6u+ndvwgvs2QI4tna2IfXdDDWFkDIwglSXqiz+3JgL5PDu2yrGiptEYOLrWvKDS
67AK2D/qpb/SLNaQcZl+E0t2SwJavCNjukDXwG3E1LIhKk7srDwnOG40sI5UWbdVdWBcSMi6h8MX
6PGKa+L5X6sgbA+csetoWvM32mnal5Z5oF98QIXoMs/QLb3H4cmvCnqxybLu+1LpB6/qrrMmgalB
J7wk9g6kgVlL2CXazwJGqEv5ejmQjd1GZjqxKrtmfKS4AJJFaZeDCyk4vKlRv7Y2mH3HGkk9Bj1o
w/vgSwR3LiVD9f3UVUiu21kgmcS7obuvNBCUZORNO8YtnmQLf003QBvwNpi3i9WLA1I3oJSFjdfp
7FOjLVT9qI+JPlkG8s7q2irxX6ZL+VI7BtDJOI64W3LribXzURCUxjcaOmzaI9NXMEZEeqbbzjAR
8mokuhaDapyN5zSwOMs55Ts5EuGDTOA/OdEe6pHQKW+yl2cM5fc0v3XbSVuC5Adz37X00DhNQ1Ax
h2Vj6xF4Q/qHL5+KOP0eWPVtu4iLCrw3yE8YqrfOKg59F/xoBsSAZpDNuGIWGbVFuK1lGVlSy+1S
Dz90h+MmN9RvaW2ku9rBD4UcPFJkWgOsBOAliwxxPJfgAamFFYRViypVed+kLNBR2zfeFGnT8e+I
vhVng3O9BiWHeBsHBvOhnhv+Ezu5HhRuYFPX+KGmstmmqELG2rtoomEa043IFF5pYDLG9yA5CX2J
vYv31fKJb7bmur+hcLk5OC1AOpZypzllELD3AasaOsXWatyC43GdBpuJU3n3ZDhegbA2aKGyG8Sr
TYQ7ErjNY06YWT5En+2lE1q12GCfmV2ydBpq2mYTo2QATagmX3U3MRm0oBZ/J7/+X2P2/z/FmkLp
gl3/ezT+9PmW/inhwvr7T/xDZmZZfzM522IOdAgnR1T2TySe9hSgeBshGqoJVIv/FJmBw5uwiKYp
6Ml26Wb7Aw5P9EVIMR0is5VdRL72P8Hh6Qr4hatcfwNdepRE2tAO/9J/pay47l0/9m5JjzBOSOWn
+lL6Mxk/RmDNro/MGWrVJk3RDL38y5JpN3y3hP89rRb3i+Mr242syn4inWJ6Ub6RXRCXgy7mImAN
IzadGOpwaWk2xj40k9adi6Qma3Ac62fUp/iGSnztdnFRYdYeiKiT8tbHx0ImIIT9PmvT8lTEM4cs
2WMAwIW3LWlPYaRGuZ5mkPE70JsHxUwJ+GWO8U1ua33T9qI7zN5Qn0XYjJ9EYv7mFB3RZSRzvOZj
5R9MnenfmkKZbH+Fd2JNZjOnSGczBSlruC+a9LLM6XQ0deXs/w97Z7Ict5Vu61c5cccHjo0eGJxJ
9h2TyWQrThA0JaLvm72Bpz8fJPuGJLusqIg7ulEeuBxl0ZnMBDb+Zq1v8UVpZ3rvgPbKHTYR4tAm
WDY+ihdc9lWv8yS02wzZshHL5JapkfE8jJiUe5P0ulih1o8jcR3bGflHSbtijPXMzNh/VLYaEcwp
c1sZ/rNSnrMeZn+SOeR3qM/qndU3xrnJc3RX0Dape+L4lA+l3NtOFN/4WvaGsR+GIKiAtV056RFy
ur/NSm3gVneD/RjY5gbuf/YFqTJPGkK4v8wykppFYEOashF/6XujWfsyVi+27klYDOQ1AETywmWd
Z96rYUDlsF2oGcorn/M4f+ZAjW+KupoWIpLDJywj9hrZS7m20thd2hXlwcKVyOtRbA9zsRr7+b07
KctZBCKq9vMV+VgPrbOBvBDPE7Ys3blGD08hct2Odz+4q0IbBoB1CL/GVZUpCdUdm9HVSvX0Mo7t
dBvIiOwCUsBO1JFMdmOhbF7FLGHAutbWSjLEKzkT9HvptNnJzqvxFI2OeQMbPNk4YLAvsqmbTdG2
6p1hdVbgHzFpOVKt+mDGnyBCl+Ss5G4iTzDI4p2yi/bUBUw+F8qR4efIyLRlVlX2LtJhzy7GvnKP
NA9EEMSdK86QbCld6F+xIBZz+147g78IvbZ/4mGPLLw2R2PDRqaGdYKZYWWE0bAZIoMxnZZTDLKh
8I9DjmFs0VUEdi1BljUbX6pTXPOm3BoXXcta6TEE/ARuH3L9Rwmcdo3Hy9+5EHNPja19diZbsNOO
Eqp5OuaF2Wi43uYCaWnOYBU3Ef4zxNV0MTTusQqg+uaeR1cb2uL3wdGzjRHrzntaBxOSDcAUS2dg
hsz6mEJb7+SLX1rmRUsDdwUrJtj0PP3DZZHK8VhKjcbbA6R8wD8jq1WOBGQ99sZ0cW1SB6Ya9JTj
qLnKNFlgGWlzzYRtb71M9k92ZJd3MQMHBpkBq2nXD9k1VAzjbJT6TGt8fiUHrjpNK2uZJQvpejHx
1CNzYUjghwVswbDbPg6qhgGDQmoT2cJbRT4C8aazgpvIK5qLA2Acz1TzgC7Tufpmv2sKc7qVvQC5
qtyDjVtCgk42qLuCHHqddMpLkhPBrku9ZUtWeeM9bs7qJm8H5JlGnbzGQq9R3UKn7GUj994YR8G+
IL3oXiW1sfRh4pmqEjeA1WBElvIutOrmNFK9LDk8xbnt+bqhxRKimzMPHwRREKEpxX6q9c+6tJ1z
Rf7d3tBxaORt70B4oRNXRWWg4w3CbWME0SqIK1KGqxFXtmF291AExy+5qCrsEC6MjwRiHBbjHEGu
TnWLvgPwQcz2yO1VtYpZiKD1mjrmHb16LDJhbeqqCBFoDM6NUPjLyBWUe58dySpIfUZ2pYh2Y4WT
SVPsvxqrG+ddn+184iE47dgwa1/0pNaY3kXmcmRl+ZEEUCUsOy6vuAH1JT5epsC1eAunPFzXFOwr
+kjoEUOr0ekhnfmEyKc7NXl2nbO9GSY5xdKkKTgaWchmtwBzJ5U3XYQe+7ctrutZ9BRMAGuY3uQW
qEQDIM6qTb1h1buR9SWc0aXSVe+MbZBOcWZmiyCVOIUcWztFGqDPsrLlc6WY4Vl6NV0dT/qrziyd
T3ByuDdMp1ox98r26HoVQWi9xoEVUn7bsfWaZkOx8NyariSg0ZtEqb/JHP+k6qZH+HjB0pCjsbMH
h7wMoYE9of9Vq0pM3h6Z13US+p7qgQ1yw6Z/nYqRL7gwbH/lxsOdrNLwWVN2vkz6vIWtX0QXcrBG
ptPA/p9E6NQH36zdQ+hFFbO/NMBCJqENt504sdU1r9PUX2Dkd4uajL1jP9vUba49NIJGfiAIHv6J
g4jI14uTg5UBTpB2TYGA0GY3pcf0NQiXDBO9XaycfhN6XbZuofYvhRecEviI29Jpe3QxbArAU5Ps
UZGVyg0VbfocdVLYYTQ1VFavmf3kqF8ajm8ZyLcoFuziB+Ecp6F133U3y37HnK2d7ba5a83cvp88
61GMVntO/aCG7Ge6+6bTJjLK3B5qjDs8tnnUH2wnnycS3T5KXAZEaVxuB/yXu34iTm6htLA9xIAK
cWuG1rUNsQFOqJtWHk+uYZEkdzot0CdNFvLk81RmFKYHw7Mex9oumwb7lFcxztbY3pRmwljCEOA1
rSeFWoDmJMfhU9DIuuGQPfheWM2dC64wr8OE3lbmRtTBFw8bNDEZUbT1WsZ3ErTmri2z6RRZljzi
uw9fBp95i9sOJcisjJQbx54+8Ow9RDm5IwbLsfs04C10etrRDTB8cRLzBjlDscYI/hq0LFPy0opu
EdmeMokaFivxaQx06zGrUwjgiWmtQc4M27iJSGVRafDa9KNiixw3r2D4wBj4vb8uB2PYu5LExMxp
X+cVAH0P6xPkE4t0xiISo/Sm9TZY7tEUC4AE08EnKMQFvnJU3dEtHTxm7N2Hs5WVIQNgZmuRcLPH
RHOKe4qq9FjUHo96W0eeFMuUJIiy7HQm/WF1zhil545Z0c2K5gYHfrEqlK1to8TKsVoa4clFF7Vu
yInZhWARQdHKxMHUXqk9m3a4wh6ZnWOS2ODl5SvQnWRZukyKthJCzm0F5hzPWqMf6MeKje1J9dZ7
IHYYu9IeBmnr0LdlIV29M9YWVsdJvRdpVL06I7xdyty3PPSDFW/kI+/zepMA4iRGuNCaPTMMb4kZ
Utsh0E2dpVunOQZrKy1uKmUAHE8tZ01fiTRQs8LPQdcYK3Du7Oxyp+nIV4F4nabJLXXvsgMRtpGG
M20EEXDrSQb6AThHCMiXajPyPLFjsSQ+PJcJaEeY/aLv4HaXThdiJ2VJTOnRrNssvcMjnZqLVoyw
TQlBhm1vJHvBV/1a6m24Q2MXrF0WVyylxxa1dNu3bN61dlXLjI1ITXzTSx2Jxt/okNoW8STu3IoH
0gLUdnLWZae/q8rNbhl/cSAMRgbePDU2QTFlhX7vKcBUwSpATVK+x30+gPcnicfPH1wVpal1wAQc
p8dOeX75IMeBT63sPis4QQu/oFJeJI2jTwQvZbpLCiRKmpXtx6m7GvEDrrQuSAjvIdLgS+Ug+QMD
Yi+oEewXfqZ81UIZbEZjqPaQcjGg64OnVqL14kM/ePVNjWSF5tspP5nceRDYECEpFliMsOpVj7d4
yzSmKhdhpQpUrVh2y1h5rCl05iHgkPqz2zsPU0SUQt3YzmcrwwvIQnOqjoHty7U9+ewLcmBiiZM3
4NOr/E7AyVg50LdmUZLsd4xFmZEhwWTWAN65tChhDNnOCtA43cFpsdYEshlHUbTWoRH4UmIbSgDE
c2y42OzRV2q8nkir8lHFg/Xc6inJQiB3IDC3umYsamAmS3bkyRXZJKaVrBsJmQpuQ7gtSAYzX91D
iQ9XQ0KIyjz1FUy4QhbmXduyHJ53Ey174p5srgpN+9fRHJVWv09apKyLtiryg8qT5CEEi/ipo/Sk
Z2qH81hM4T2JRu3Gmz/sII+SreZ3dF+2kUdnLUAOBHVMIRXuK7Efk7a+D4JcdKu45I/2kOP3SMWL
K0uoZhHWev3U4LR+0SuvfinK8ClA6nqyDBSorPKFtjON2UNVMKRBaSWOrp9X90OkWvgQQVW4N72K
rLsiqt9ASUEvhzQRRguwLtPSk4LHfjyFFjb9LHBu02zMnhO2A49eIgNinHw9xGGgG6wShu4xZY31
edAQzyKCCI8tOA7S6pDsJg101BVSDMayDguWBa0HtU6NAnsVRLb8HdqdoOLXSOdsSjVeatdLI3gq
WXxtQiRBop4QcA8zmKz1NB076uTviYqI99E0JSc7Ao+QA8c8Zzadg4uBdeUI7ffMK6fHKARljMTC
4ZeDel6uhZ2OzylHBdFig2SRkbjTrTaWYLSxNm47Y8iuxVwnmRPXFcJ2/O1I5w6BkcKapvLFFYE7
uUgCfZnQlsG2L+ZCVrebk21SXMeFsOcTjECOsZaEuCE1yOuXspNefgv0oDXX2ejQjNU6TwFoRIiV
l33EJkQyQHSmz9DAhLzoZBXvnAjWfFwM2vjcFapSD5PUSDZYaB0Nb3fpRYuZgGWsa6BA8c1GySMf
SePB7QlrtvFmq5eAyP87t4Y2suDln6dQbQPNJTI6y9XTd+Ofv3FQ6T8692gfBBpw27MRNwqmO7NN
8XsbRlUrmYAakOdQg/ig+aSJ6QYbIhAxmkdWRPhq5OZ2SIwDK+6NZjUbO9LXnhvcVD0OlrLDmK5t
/SlhQB1v//nNza7B710KX98b7grUlK4zs69+fG+5DvpQBASFVlVzditqRfSWw698QH/zIkTmWCg8
EcK7P38AdtIpmt5BElwl8MfRAgNTKNzym13k//Ww8f+7pCXDZYz43df+F3TaNSo/f/kvcoXeis8/
aIS//eAfk0lX/003UN4SqOTPRtbvNML8KyKEIYCASPtxMmn8xk/obOpwP6MqNri+eJh10f/8H6C8
umWLrxBf/u9/g7rLAPLHC8jy+Mtkasp74H1x8/54ldbMq5ucVeROc1tWKAjg71nfdPE69MhliQ37
RUK+v8m0Kl4kffXCnELbCwkKpmSStMynKF1VxA7c+UNeXMiTfLIDgYSGoKFkU1qY0aaZItbQVCwt
8AabBIcaEB33XGVEMRpKvyS0N2++md84MrsxNbmF4xKsusaGvyRhtxKZ6TEtiT9wQ8TnnM9xWbsV
aTZFWdPGsV5QDPuZSU3H0hcXR29NOjj5ViqYXXbaEPjHuKXp4o8WCtYqN0OsoqV3dk21lbFbkc5Y
fPiUh1IfroGyI2La0UMa6U0/ThcrQYnMOh+MGs10FL+NVUeFB47DxmiQDfp76Tov9dhuSmweywb1
xnNQWzsErc4C5QylfBvA5kZupXfmSzpkb64gy0WE8opvDneFfulyHIxWmn0kVUG/GHbJxszYe5o5
oURkUMHPl8MDI4mrVyhn6RlOuG8y/10yCtjqkbULw/GY9ka5n0igY+2GP5KxN/PW+GBEvYF2Tj04
0XiVlfUSmekhVNlbUydvTJbPLLN57jhWu7b4haQVf6CmuVgZ39VodghnKpQnWEonCxqwQolBS8ze
lNU4eJUINklA/NzCN0S0jtNZRoDLGRkxy6JQmz/LKH/ryb0CfjQhO5Ow7ufXqiz+AFCTi2zFpTPk
to+mIxks8zpSHCsXVj5g1g8z44/ZenyTpupo8OXsvNJnxfjVAWqNT1PQBUgunGwV+4idEXzLGcpO
bKNvTQzkkkM5Tk+NVWNFs9VDzpNSjYVcFlHTrWi534qBbB6mTe88u48DwUXIKRpUh7X7EuOw9Wrz
lnGtvnQIHRvZiE923+xqNTzQue7iGNFG15i7MOc7mnXMy7QbWP2D7XPKMVpLhF9LVPkm0StcCWrq
aP55JC2qVjwVof7umxJ9MKUKYujsQHH9UDf9g6Wyj1wATBJsOld9rh7MAMdyGgM4yiB6ohrWGB/R
GWPj4nPXC+cMBvUF5jvTVss+oyV2N938c/yeBGbTfUvTeQEMN4eGcjlq+P0qQ6teGQr5TPwj+khq
wTsmwOUqUyEpozUKxtHvhl2NGhFgkT3sce14ezVo2m0ajRm79iq/LbRqpCPMhkMeofExtMx873SS
E4fGOeleWoVcNWVME9fQvyUrn0p8BYdQvgUurk3KejI6twkDNtzIwVOuyFABeIWgl307CoMoIGwr
fUUjxcRIZWsFF3VJpsKq6saGXaOK9FXjOBDSYtWEB6/sGFO69TnToksBdHHNVPSp1Kgc2SDa66G3
31QxIvUsDMpUHAhrsHxMjdhEVJPvkHGWo3Adyznux+4WYcHlPyXGe6mjfG7rnIBPoskcZegb0y35
3kZuAYLvCV0IdIH1yvJu8X33W0IsmQWm7ourOefeqOU+GJoPTTZHy0l/Bab8yynuG64PGpxb37Ux
df54isPksPpEIq+yhtktDxBsiVP6HNs1Vnjd+YXv7qfKhmcG1gMeaKZtQQTF3PLjq/mW7AtndIsd
OsVyVejIFrM5/9fkQP/uYfo3Bd5P9d38SjP63OXFBPSfr0+v7222rqvMhM57Z3TpGyRhIm44jhNd
jlSai7bc80/iW63zL729P2cRfn1Njyc/HHp//t8ff7vQLPzIa4FkjSgQ1nY7PJSKG1szUWJqYHbm
35cc2WPTcrr9869r/mTV+fb74hgU0E1t3f0LESAN5QS9u9i1eYNuBKvqZQRnPh8XR/bl6U746l0S
fLhJ5UAoH1QlhETFzNQC7+aQyllMxz4ceOoCMfD9nMQRBhDICJCpcXx7joHKH5FxXSY3hdNscnu4
qjx8EnaUIxuwzsh4NMBfpb+14Ut9QqfrLC32dKt//k3/5hJiTSsMW8fEbkOu+fFDNjLWVKVhFbvI
QBtZigsznUs+d12/eJ2/+0TZts6llYffat7vft8h+FL3FP+Sa9WHZ4HC5DLqsbUWGYdw4fike3np
TRfq+V02jBe3E/ldhAAG7Hz4UQ+cy3OpAo0jpbFQwBQYLfiyf9B852wyxIs8jnu7ivNlCCZjWytD
vYS2MW7xy5KYFY/xsRdNey1S9aSaOcLNiK1DF3v5WgIIP1pF/ME40VkUaca3yNZvizLpIyinJy/s
N1PX8vCuzF00sviKCrTd6N6RCKojG+BsSdL4ha2CuQC+rG+YF782dJvAyKmx/vmDnK/677qZr1cm
XQZmTYGRDK/tj5/j5GolchWz2E2SeSrlhOJkQ07sLDRp7v75tebO6OfXIgrU4tsi0IpE9R9fqzHG
GHvQWOzsdLhabXwge+sXB+bXO+mn13CJcaBz4u++8XPcRBzVQASFIBbXH6pNG6O7soIJdpLxHuNT
2nbAg1PD2vmacZaBj++pyA6aCp7hJv6OPrTAnD0gLc0SczcA6FhEPqdTNeY3uh5+TI40127A7Aiy
2bRICP9a9GJqT1h214NXPXpE1i2c1gv3IC7HZWZTt+g6G9Har6uN0dDImn5tbFkOzYuh+MMuuATr
OL0ZsNmndjjih4VkMuqS6levlsUcCzOI7loWBgA1czr+4jv5mzuW78Jnv8c5DK3E+PFLKYyqI6co
L3Y6afDAVnNGNR2tvqGl/M4g4Bfg3pNVNnrnnNyCZdA2SJb0/LZLuJaDFPyoU/QbGUxy0Tl6uYIW
+iKTysSy487JVc4Zd5+DIsvGCmMkK7vhJKpKJjkEGjwJQ75PqNMw2t0rk+rQr+ccHE1t00gQWjkL
ion93MI5I4lDXkNilplacn1aIAkWrTOg8tSshKVo5m8Ne3ryofLe/POH9Dc3Cc+M+S+oHHRvP31G
MqxR4Eli4aVXrChxFKt53o4lGNtV4S++EawLf71PPJ7CHGu4Pr2/3JO1ZY6mwap61xhtsUbailIy
SA4EDe18ne9nguO+mGDvImjlmCKg/iUOsxs2UxMY9sBh7uejfc6Heu07E3OfDOhJMXqoGfQT6ZC3
DIjbZeRT7RPyZ67Mqn3Pk+mqsvHI+peHMZdZaKZvkEmpUiXTSsaW8BNWiSqNJeUqdojEw9Rmn7+2
l5OlwMVAiln6TXpwNNItk0oOmyro0bFMXbRXnrp8bYKQx0BU7tLyUPTyIWaWtWJ5A2e7ptWzJ4nH
MQRGQJC8bw5g7PVLrcUH06Ra0/G3xUU6ruZ/YNxbL8j95YKs+mGjW027nm+jVtlnInkfnHBuIPBi
cz8hWctqqiURJDcK58DKrfjTbN5f6gSDRIE574Tz8r2BLIv5lFYhi29ik57FV5TiVma9JNHAgNdi
EFbau4GZrDYQmpED/SbNi/anyw40xds84MkSw3DBkT89ObK7AbT/GrWyOKS6fR5aNsRGMy7nxgiu
aLwlDa4EgWOfs856MRoU57+4cv/m9qbWQegkZu6aKX56TmYjKzVQG/mudcf3oh2ureC5N9BIYihI
VnP99bXVLjtfR1BLpff1ni+ibjNK9I91wo/VublKuyJZ+6m/8gY8Tcg48ToZhlesfdWPuwxuCg0a
XO8FDtJ1XWThe61l/k3V+BHCR56L3RT5p4KzfDm55tnQOGOSbnwaTMot0ZjV0hFxv1QhJqbMo7IO
aQx5HkZEEhLpRpmNfumhGzhBG6O7Nh4tqU+uMKFuV8vuSdXKCNoifQHGopyOeSQfsOXi8NK1aWGX
47vTAjxF6nl16Q52aeycBx4iNJn9g0k0+1zNd+6fz9f/TNh+YcFnwEV4+D+J/orPdOE/GPD/+Jk/
DfjWbzyY0PtbKPWgL3Jl/5lr5f2G/9L3YfVTuXwbof3pv9d/c+25oXAJw4I/Nz///5iume5veIzF
/GOQ2r9a8/+NCRsFxc+ntA4wkf+ab5to17jUf3xw9gagyilS2j4wJ7Uy6yx7I46DfMs+FgbdJNzP
YTG2I4gmRicSSDKYJSdq8pvJCZC763qRrgMRD59dxG+3E9G9aMuTkY2YnzJp46fylSqDjjDCqXjN
bThbgqLntokpMUE3NeYNqjwQUGmSszhuffrt2PHu3SbNrg1ZCbdieMvLBq5cG6VP3SCaT2WKf3A5
DRmAmlRU6g3FXa4Qy2tgTTQzJCNc0Xco6GCEIKwrp05/xy3CKsskwIZ8D6MJSO4bwccjByLKNfP7
mznzHCYpmalsdBtqsnWGD81cNrByARF7ibmtfUAtjNmC6GQm7uCtzdGNifYuwOwj1ErL96qtqk8l
0Ktz345wAMysPYZ+K99RERSfIPjQog0e8zBW2vXdWCXhmxEZaMcJNEGy22+GPucM6QE0qdiTGMZV
eWGPUpJl7imMjmMuXZyVcXr2zFzdWRne5GrsViPtJpSOHr1eCti46MGTWeNWGrF70esWCm5i5u+q
xd9mKho3h7JsH3RJdw+VvV0RwMGETY7mLpgqHWamhhrA7kJ3lYxTf0Q1Hgf7Cc/VYZgwNS1EaIMZ
oYN3T57IDbih2pg9mXnV3/dWigKz1zGi9+mgM9ZJg5dOY/VeSRtpNMEAJzkhqIeExkOehNsleWnT
aQr1/jmb6cVL28+bkwya+sgSe/jwEc4lbJ47LV21GeqFwSqydYVgLFkV0mcNj8J2ngKrRgfQDKW1
/pr42CpCb8M4Z2lkJLJ9TSDDZEsZ1HW1SGszvBQeLvwdh3l8jarUfDbCPAZob/NqpnCbeyiiyaav
I+uoG8kgSE0vox2etBCBDVGoRjfUOzkylw3Bvy6dPFGftCJsDqbI/S+Ivdxm4wgkPgvdlF68lnXt
X/3EmSSqm7DUXpLQdC7YiAkjG7xAg5ndTum7VZWmv+gjsn1DMeUr30YkUueQZfge00eEZtHFVUl7
0+pjdHDBGflrvZSoH4PCQmk2hjlI2aR88Mwaz0jTlYCqUd6f9DK0bgi+6ss1i7TqnLCKIYlI5tzl
L6rQEzKKsm+JRaliCUkk87cYo7LQQ2aDyh/GxEFu5SuRnQohFCQAg9x74BgSEWMwTCK4YtE1x0Nk
R4AlpHPRPabaleVOS8yKKCOtxr9XAJyGdav67FMQIAvRs2DIVm6PKhdbslGidGvt+763e9x4sd5h
VR1rsnwxMWBuV6cOyevWouxhyNLO4ISR7WIwpGtY7FyK3C/XoEVHic14yB4VGU/5yek7kVzcmFRq
f2VVUy/uramF1pUtXKewcVnX2k72zZOVRfJOSz0iRlQDCJpG+jBAV78pWZVt825mf6ts2lZ9Pt7V
pWfAQczqBQTtEHFfm93hmES6KBO1tNIk3gSmn61dsJ0r9i+LPEBGoNfRmVJ10efdjKuLIYgcWFHz
XzK1etu7ASVvTN4E6+CFnWiHJDEWfY0hT/cwWJiOJpeqbq2nCLX5nlamXOp8LBtmcO1tLKxPfl+F
KyjWTPfloN3gzg3QwXBaj714LuCTs6fHDZCOn5t2AM/BZxh0zHBioxuXup+KjWijR2US0U240hPj
R3efe9U7QceMOGPjKsbGJ2I1ewrN5taRSXLp6uKF1TLChPHoxoy9clHeDzGRFrlyu6UUwDWExIiG
c5jyjM7R27kRia0o1cD1U8phto+cmxr14qEx2yO2SezWvofNzRzQebcQ/ReW4YqV66fRgaQKKrRS
VtMn1vftja+ktWEMjkG9t44O3/ZJhA3pV1pfXIWqyy15W9pM3uNqYr19ZjCKwb4toT16sV3d1ePo
X1lys2pHBJfdpZqSt47ffHbLSBygaOvHKffrtdayuMb6o/T5mCXEfuFx+T245JquoOyUq5p9z3qK
23wVOuF4hrzPoHXQm8dp7hA0G52a4cd3dgPInuxt5IXD0J7zBq8TYsb8fsiC4M42AmuB4pvYX9JD
8McMRz8QcpUaZvSWqeAtAudyZ1SuvBjKV8e4ac2rQ6rKfS/BXXemc2gRXxOcyKWTaOLZbvHg2Rp/
i8icWzLlI548dd+lGtqrBwZrOfVq3EBY9Tf4b7MP8CrFGVRU20+ANTsLVFjTt9aZM0Y7JV3sohqJ
8voKdDxb1W6RHhk4Q0YIjGrrqzZ6t7KMewt5a7t00/7KRZidfXxjl8SeJQgFwQ5QBvAL6eLiWq2F
uzlp9vlkmpfMM/2V1o/Yx6T+ajOrRwGqpfc5y78F8X7Gc4cIBlQCnRVXRpRmC+oCB3SQW2zG2GBw
D4l6q5PGedQGxz/YrRwJsY/V3ul4RKp0cvZaxvTvW6Pynzr5F3UyJ5dBZfmvzTHPY5kTFf/9EvqP
n/nTHiOs3wQ1qOtQCQue15TdfxTKjBb4VxxeJiXvtxL6zzrZ/k0wpjVZLRA0AG6P6vXPLbTAHzPP
A2FhUkd7TDv+nTr5xyr5q5ID245vzzM5SFpzf/rdpD/oJWpoiJPnPv8cthlEvt+/+zT+ZpXwUxn+
lxf4aazfKDPLK8ULeImziPDK9P4bcozYX0b5539+qa+zsO+Gi1hSPEDsOo4jy7fZ1P80LB31Vs/s
zNJvEjsbRVJhjTBwLCGm84y0tl/bRIXee0QqZCewx/CAn5YlM8C4OOAhqsP8M6Q/zw1vw94iO8vd
EhsktuwF+i+xhw8vP/WN1WrWUTjVtM9aPwmaB9zJI840rQwexrrbQKCyDy2ZS5eEYT9MiwSPJL58
lrdw/RtWWwbR2ZLiZDAxCdoZgsj0HujU7LNxiGd1OWhLL2eu54yYwoveODR6FT+OKuuPGWYmDrRh
zOQm/2YrcjvmBLZypjNJK7Z81YhIRdFMwbfwOqNZol6xzFsLjfyEod+PtHsptNgq1uYQQqysll2K
miXYulmDP+nrN/KfU+MXpwbdpsN+61+fGucvvzdvbfpDe/3HD/1xbPj2b/jVZjw1hHSBHoz/3p/H
xtcThV7Z8cxvoLo/2e0w7IQgx9hzGOCjfZ0Xkv/32Ph3jgnQST8fFNxPtOxz9DRcet7YjwdFZvaa
GAmjPJn55A/RzZQ2huGw9KRaHYvT4MbWSCpVPGBpxR7g1azNU/lge42zb1nT3me5N+sxePszp9e5
NZrWOakEAReYBS5Do8WcAPu5gZ8zxf2LRVL6ucFWkKwGw+8Jx/Xis6E8+lEIX4ydh2nmt0ftEniQ
ee7C3F4Grqg3YvDyS5qK4tJJ2V/9wqEli8cwfQKWJg+IwL1+AeO8eCHsKnjqRTTrRNE3XDPOpyvT
qyfHS6d96+lq6+pueHFqe7oKPWuuJJgEG9pmh3lAp9bsYLoDzrwJq4AJvdTR1dqKLBhhMaFsDz3s
oTc4kvUubksmD9bEIIserb0gXYuesbH1aA3KpFqZ4WBs/MjV7127jq7czgl+GGuAXS8KdWpCaZy8
un3E4NaFNIUGhCNrMEmZMquJSPsekauufk+VaoDjDCkgJW2IT3VcJFgpKrt9hSkrgZrwHT5mDCTO
nhyijdZF06HJ4S4uotEMV9ngucukQDWJGUmLL2TNgtHNwlu88wkeKpXCxLNxIiO82wlZyhMpt/2p
0PQYQBMqhUWXy/F+7Oj3U+Wnyw5UE6pZ1e5GYitu3FrIk9UW4w7xlfmWWGZ5AGHT3TPAycCXMmlY
zxsPZEORgTkEQxgzlFpsat3VVkWQFXdaJ8z7brS6T/Adsw+OSPFgDH28clJV3NJdaWczdjfYuroX
PivY2wRW+pe69fIXsqIZRXuwWYvOEKQMptNWClsDy9eozzVA41taiPKUqE4hHxniGsXLGJJ3RUDf
O0i3vlkSPQNCi/DrguQXBgZrC0PKHZNbkS4cv+7WY5BPC3oEwAEt2c+o0N6YNHnHAs7Flp1CdbYa
VBF9IdDcGFO/jNpQbZSu+Wo9aH5yqibL2mXIjXdicLIvSREmF1ERVxOn4XSbkrxE7LIdaEhnTJ6n
Qdjq/oKGFMwW29j+yPDB5fyKokOcUqeaeZCsEi2zX4BOiGdScdXJoRNaR1bb36DDorUpq3q4ayBr
f6qzyiDLOGOyW9lx+ACV3L71SINsvCrcDoNbXGLRdlci2UjFtc2OsKVhwh3OuIwYWjhk0yLqYPc5
beeCokWIg0QMQOsenEdAOp3e7G3UztkCvhv4i4AxFbbHJsifOEaqy1gQ8FfAjkUxktvrWMM/RjdF
3k4/YOrCZOStWbrXt4zUwtsmsoyVUzvmK3EMPosR+C3PbRDNpl6vH++d/2XvzJYjN7It+yv3ByBz
x+TAa8wRZHAmM5kvMDIziXlyzPj6XghJ3RLrWqr1Xi9lVSoxBoTDcfycvdd2aY2tqyKDR5vI6OC4
QX7q5p44xtxQQwBvuHb6XUFY4m0SWADnOEvBfuWQHL4oif+TI3QZVGu7rgN2kpj8qzkvf2RLdbbq
3Hw8W7Mihp2YyDilo9QbL2HfIDlKpEMAcGaEtB5jmZTIj4vaRGFfM/CpvGq8NzMhv2jOIt0aLY6u
ahwnpSPGs2Q+O5IuwYCjG82d7qsw98mgnogtALHYNeIxAI0wuc+hyumXt6B8e5h9OXc7LolLVdN6
YPKqjd2b6fCoL2WPHaZBVIDkzMTgPOcMT2u19SoYNjuj69rkx6SqSqZ7yHpa8+Di4fbfOuAf6gDJ
hPuX1vrrsgOc/7nP/vtf/dln935jMzTRkUGuVUTC/L/zg8/JYpEgo8N2JVCKZfD5xwHCohLgIY5l
HW0JtPYlBOOPSsDkBX+fJ5smDnzr36W4WMuD/y9FN2cYy2YAIJ2lo6/+QzUQT3ogEXK5rYsA3kuS
GPJBRDUZYn1c7co68RalBhjvxlDBE5keWIXyIoA2EQenhh7fWmWKgAPhFvvUnvu12UuYZ56XGk9e
BYZCRexExMW2/lpyxL+VBaEPjJglD58we7FNNl2SBdFoRHlwLoWNOaQwVb/RtaXXMhSaTM3cmJdb
xH3sim78BzH4p/EzV2DJyaFSM6mOoBZ8OuIgHNJ9ye50pEs73rlB4+/DqfPXZtsu34vP/ZdS8X85
Un2aGV7ez7cYQCNPRqP1eWZoGlKMZIdVx8EgCgBex3tI/PoS0hH/wzt9Orwt76QsU3LI9OAi4/L8
e9E3E18yN5GbHWktNxszIVrPn7CjYdOPHzE72fspSoKHf/31yJ9SQrosJiJaPh1JE2HSvCya7Ngh
ncXpu/SKGkDLzqYbHfzu//7dHFu63pKE5KrPQqXQ94a4gG57lGyLRKHpfN6h7ZfDbZf5T79+L7kc
QP9+r/DFuFuZrggStj7rzEZMghFAhvhYR2Nmra0o4Mhd1/mCWpI8OKEx3Ha6k9cDdP0D7s222sYN
CNRff47/XEBLkgaEAMEpgUSHTz8rw2A15R2E2hoOUbQZySPdkM8bPPluRS/212/2n2sIybx0ON3w
3LLtz5IzXQOrbsFoHis5z/elpxuoOtzBFYOJCNdgzPFVFT4w+F+/7//2JREZSV/C/qD58unAkoYJ
sY4gpSDZwu9c9fyag9UNw6qI8eP+q/e6HNGwdvPU5+clrv3Te9mxgYY9goUbyzqkTzpR+lRCT1fh
NFjPv36vT/vt78dBdCcYBxAEXY54f+3YJHnrEhfEGponNGGbMlD5KYut/o+O3/+3HvNy7ETA57ts
MixX8+/3fudmjXbLMcbY7PTJBscPXwp1mMk0hLijKI7pUYzMYDCgAawKtsyDon8Q9nxaO8t3RQvK
RiddtSTtfWro9JNMCX5v+QxAJjf4LiH+QGILzwFI61MZes6mca3pH/bzi2z3L7fp8rYmWxDeLCLK
TPFZpNaHbl/OgcJ25gXWF7hN+QnxxnRTJUW0RwpRQAY0SrjLwzQS6k0qydQfBwLdf2A/q4kr6/38
lAaA3kNhYDGHqHAK5sS4//VK+N8+p8MPQzeQ6oBB+6fLQ/kdDCgEjQMGE/d9mjpbg8/IGIkGYNrd
A0KKStGBMhTRp4iSzhhUMa5ZRRAcu7S0r/yW0GnGsdbNEjGqdjAvymRTku/e73/9Wf9z1XqkJKJv
kQ4Vifv5owofXFaTDfj3fEEycBp6Y7oGS9Juf/0+n+56fjocWfxkSjHG4wb5NPWPDZOLYjTxEQHb
fO/HM+kPRVo6C4ndefz1e33ezi9vpmAB83R00Cx8FmdOXuM0ZK2ynZeaZG4v6Dciq7o1Q8B0x7iA
o8cIIER2o3qFjxbuCVRt/+HCLrLdvz9Vlo9hMbUlmY+igI/z6TtnuoJ2WJvBQXWDno4qM9lMW38k
wTfsqvnesFzx7izhUDEeZCbtVZSE/PdUg0vAmnHVoIg6+V033bW9jzy/qZOKky7SG1ASsC3PWdQA
NcXH+TBnVvDRMy17IYByPs8ZVkTik7T7qGoUkmbuOVe9Fmy4DcK0h0sIJ0BQcWiZ8F1HpN12G8BE
BsyOYb6fwsDqVlkR9bc5LLC3LJjE+2xQxjXYG4Cdj0XwQY6QU52KvOZcXfRVcGBaT+5uoqIOtSbW
CmqEMrXFigMW7Go/kN8B6VvPw0WVNgbkDqwbslQ+sr61h03eMv7DX5pEZ4bU+cl22Fqk7uP3LmLz
LpvQ+WCEDSy5yCkbyR8WYIKG2EcXLCLX3g+2oBgq1Nj88BRW1SKp1atXD9p7IMiF9cbdH6a7tFwc
PExWyZA1G/ZO0XTqdWaUuBlTPzyr5W8bp+Rj0L+CoBgvei4VZ8aTX1rTmedM9lLX03B7ubwBarWt
WUTivrLoGGPgV1l0JPfEtU6myCMYoH4OFAI+cLVVl90K+8+Vbmd2KDpZxjeo1KzIUozksGSZnA9d
XHHtJizoZAcJEeF/ie0vnRYIQM2Q/pmVmgpRoc3rEOMcnd2W6SvzzPhdCx+KUqD1FGLjJMdxRaaC
88jY33r2ip7xpGFybXOi2t4h9ZJxr+GKJw6aM/zUDSDDIM7neyjAI1PLVI93oq/H23iy+2ijbBl/
y9yWrYnR2ouchJ1trWUd5kNJbheWC/zIkdfGm3mUFDAAIOdd0dOjJNK3ncm6mEBzBRy9JiKk+vk+
dwxsWXNOndNFDT2hhC9AxgahCWS0s8C2jIWrt2gIxQHXAavXWQKcdBCN5aEDDXPDVNHAyrUI0kVo
T+fQILGXJO+tP6PdGLU93hLAXMPEVSDfB/hE9SUZ1yg1gThE5gqP8NwB2hLCTwJ1XfpWZ2kV86mr
hXtAXhU8ha3aggpH5LGE8k5LPG+wBPXms9qnMTkBdRGMe7HE+dIhIHGXhF+xRP0aKaG/Yon/NRWw
d7lEAvsj01IosZgFuarmC6zg23gJEU6kv4uWWOGhi0rIKUQNRwZyhDQnfhgaFqnsSyQxeIIMavTC
+1oCi1uSi7UigJm5wq0ese2Drho3/RJ0zAPH2jl1/OwGhEBPTWVeMYZZiy511tUSlUwQiliDA4xQ
XQl34y+RyrEfPTTR9O5X5lvVEbqcGKgYAeag8EaadcTV9bVeRrWr3qqy9TR6PNW6yvyWk+Y84yFB
XEvTcQl6Bizx1PfBFdEL4de2MmdaWxOx0FnOBmwvNVJuTjdubFlnFAH1vURwi0AUAso8u9epqicy
J+w/8qfZRMLmZw1S4DDJEkBWEfRBvZqW6GqJr0muAiNU152T8YHKDEnnqp/M+dmZbQuicAZmBRGk
f9VKWd9SKNnkCrjsF6kixEpXU/iMBGp4BARJ/VA2lRcunezpnIL12ga5q3Z2CsYtyWN9hBoM1qP2
c96UKvrMNOrBc4bhQQ3TtLXmrtsuzx8Ho9eS+x1XdX5H223GWAY65WgbNqWAmcLbBNh5CFNI10Va
kCXuXmLF7QKurR3wRFChrw5VwtGnY/1B0CST3J9JJ++GnqByXZn5bSPaF5XNYKQG5nekcBBtHiIk
SzY0eYk8dxIzB1xFDjo9Z+dOdGOzc1UXfmmTcLiyunHTLgnqCcgpZmDe4H+zCIsLVs4lbp0MHONY
+Do6WZc4dnPwmsPc5yzMhNqBI0Jm3GeTVtt80gAQYOOJvO1fO7vwPlp7TAHCFBIwVe6oL+MlFF44
C1a/Qw0O0Z56DPDfoZpn/2Y0avdegxBCLVxWa2PJm+cE7RNJKQmhr2Snf1am522rIZnIarTOKrfF
2b8E2IOdvLYdiF4gbRSKlsy/ZyhHOGNgBRaH/ySyaVNo+WTE4JwkhO8TPyrKIKebNzyEM6TeRm9/
H2fR3CvUY8exLhooxkASPJcl4CYXUnfo7AesJjvXa2E3ebH9nKKEuwtbXLbgxJNjkNTmErcXY1eF
ed0Hct87DgvbL84u7YN1kPvmXVhnpKrWyrpeEPUrXcE0DJxabnJvKPeZQHObzY331rV8JTaaeg1V
NbbWXguSe5XCJ9lHfWGim0OdtQqbICTBfrRuOuGVt2KGnsLwuiTqgXQyYqlT4iOQ/PXZPksL9eqk
Lk2csg6vRsPxSlAUIJknw59+thzHr1tr6O5b2wB0Qsxev5DKC57pBDnodVH2zg0n9mqf5kpxAJDl
KZMTmWV9W52HJM/uKtdpbz28RQerbiK4275HltGsj9gAUDuDO7sq6zE4J13h7e2wz9/TolYApiq/
/mKHTr3Dvph++E4O+qNSVXlEUkMvCarei2qqbzkvvdV1SYKN78ygXTAU92+ishMUYUYDTBJ+MTHs
UuAfiQpgEAmKQthE8TLU2fKLx9s0N78Phg9qDOhECuXGIicA2/BZ+V35Tou5P81jYmw8n2dgTR7L
fnKA65LL2t5J0TfviU7Zswkoy2F2Id8P2zW66Dp1nlvRFar5Dm/IA8RkA9T+iAzUZG3MJI0buy04
JrXGR+1GxXnEM3QTD073bIRB/27r2HsNOx85/CJbzDYjMC6Hx96UZ4q81wLDiYHM8mSaEGS3uduT
58qQR6Ag3xjeEiaQ1AkMwCGVa6qo8IaGtNq0WU1XAwPm0SmB7POp2vFgF4k420OcbbJ04JmBPHXK
11nXuS7VZRlBB0/q8SBxM5yIqqi6TWubRG3EEKwfPSsxIQc6Znd0/JHHiKQ7xLrMfHafZjae6PuL
nZ+ClABjLfeWqNpTxfzwe8XZiBMGGp4C0OBHrb34W8AYnpB4SpxzpCoThKOpxwMpYsHL5JjWm2FW
xofpdsN14CF9cgqou7LkZUd79J9lETOg7Bz9LcBGTTkp/HXdxM8UxsG2JbxhFaX1g2u9hOFcEGbB
9grmmEWV4/Mj0IF4iAeFj2iVKNKtkHYQ/kMShC7QptmpyFcjxQn0TTIGZEFWkscZGzq2XS4+h/c0
M2nfG5yTUVBihZ9I/SOtydx17vCzRRK35yxPHJE2/V0qmeOluXsiAwd6adzLVe50Oy+EWeh4prFR
ActZJKO8mhxYw7N8Y3CAPqPsvL051ekqzycSFNp4fKxdkHlm54XnpOg/mMdYRCNAv3R7kMExjd1t
QzfrFOspO/iC9oA59gQ3VrrbV4Tkvqct4ynO+Dx1KIQIVCpttNBxvcuHtrkW7ZhcpwxaU/BgINOj
cc2hmkAIspUHV8Attkf34GioUSKHvt4QWpLBpAMThFV4lFiT2ozgMa9tfrbaIEIF1PBeuvEiOva/
6cnId3qqXJzx9A7mUBzRy96jRnyLXXtHXD0D2M6/QZZ5yo36dcjn247UzrZ0n0lOPrPl0jBi6Hrl
6vkjqcMXfEgPyiz2FdX0ukhgk4p42DMNB0jTAo51RLOeoTtsfEM6z+UCJBWl+T76ksKKNHJCl8xj
BvFqg4V8l3TV1RgpXGqh+z3vYaOZOV1t9GycCMKh677M1vx9hHvjQsXZ4XOCyT35U/hFVE0IZ0d7
6cnWFUr2iSlUGVt7OW/7Ov5Kym9zAGtx7YCh9fruqfZqfxs18aOywuigBqazuu67r4apve0I2OfQ
c4a57jptHBgSLrf5JAiyitVXtyG5Ms5rF6hgRIpPXLu0RzGRcZxQfjTuy0FSQmPuWIIh3fm67R1D
76J8fCDH1v8hXDUZJwPyxCRXqd94Ym/25mBdtV4OhBS5XT/eZczAeD2zTpO3iabzQONCBu0xzFtW
NLanSgNXIIwJY14C6Qx8FxDSlHrooKxOGTeEpcEXbcgPAZzg0zR1m4EjJ9jdte7M4NVjAPbRBC43
IO/KiMEBfKYpRThIEcheciwKWfbdpmR7oc+0zDSmsgteu5ADQgA0gWAf00FMOhPayzPuxauD6WxA
eyALGzRQO9WuuEkMJ+637ZIWmXeKbWloEgv38nI6gZPb/0xmksETd5LXQqbzjvAMAnxTgjpDZpLO
JgS+/CAbp926DrM/+l29IOlgcJ1zG/XLkddvgTlETtV8qQHQEqBhuISCSLJoqe15aQx/BjpoDugb
ZwpJ+JKK8xWmhG9uRlRXrCn/4ENUd1Dx16nsi2NRhcl65pF/NNOGB2ljBScrcmgKNBzyoQ3SI1gm
NZf36yvb2E6lq4+BSzw154R+L8gy/Xr5V2CWoqJ1U/exXJLCsT7NB5PI3LcmbzmDjdqkS+BZwy15
dai3OWwy65kLF/wJFxM4nwNxt613l0YxUFzGKCNBUF1K3zjL4worYhz5sLT4iJiIsLPNbbF3c6f5
AvCeLxAnvCL7yHzf0Hi5c+JMfs07wa9epES7B8Ooj9opxrt0pN6dQWAd5rQj2b2aphZGLd/LzumF
V2SW3dR9VBFNOiX1nlKNs33XZUpv+nTxxMczXRGal2wGwLHg/iIdLu3eqY9pIPKc9U+G77VfhtUb
zb94L9KEjqI3X/laN1CpMp/cY54dSKWJXSt3bToM9nVWt+LGkYND/tfMhGx2aF6R7XC6rDsDHceu
T/gFrBmVMkLU+T5qGwJpe7BxfL6oCj6Mgu4ayQf2fJ91yzXJSAtTjNvv+a1G/Hdkzro0KdcL6/Ns
FrLYI2ZtUcQSPKymYLidM4x/ZRnPYC1YAa2NZIxAo+UFs8R9DE3fINoPv3tFbOymVZW3GQslvhLi
O4NitvVRFcv/W7ZcLeniYF2T5DGde15oO83ad3CBGeJrJB28oWkLTyVuWPeRQXlN5iupu5fGEwi3
4GOGynPVJ6wma+ZFk9Eo32glFhaSa7N/bkG5XPtyCE59FJRvQSQwm6NUqsCbcQvbVsdscmiDU1DJ
8i1VTXv0a/I2Mf/0mehXOgvkA4cDvmFhurS/gjBMqYCDgczeIjavObfoL62/XN4cnBwpGVwmQjDM
hyGFenG5Yc0mjX7kc169kcvEW49d05+AzQXHlpYrqkfPaN7mKVyHgo5cW/N3vgb9x+b73gE7ILcd
QGnVVt9JkfLXPsO8fdNjhhYtv07bBtzsI3dg0E0EB0Jd3LeatIKwdKezRQv8XOUEUusBLRSRLbO8
yrAz3RaWG5yczOKTt5x8nE3BdrgXqMoaPH38xM6yCoaK1pyDDmThktngPryWM+Hgd6wSNYv3ECnl
G6NIoyQuueKeLrUTbEpOpzvQQGRY21wpJOHG08yB4EMFFV8YuRZrUAvwIWAEg1McmuSSe8iwQR6B
3QEt1sSYP6P+J7ZuGOscMMavDYzBb2PvMYVqKMg1rdQq3EaUFTwZiaonQ6YvbnA9d0+xGLwfVW8H
H3E5+qfeicgGCAeeTHY81DvI7lAGccHoY+/XwWviLpnlDQ6GYKNKGtybrIr/DKj/r9DhH4QOJtoY
hje/EjwO/3P6qZuf01+V0n/82R9KB2X95gtAKjCxoI9cEnj/lDwq5zeHfwICgT43Cl/a/n8qpeVv
liuXLryDUpvGJpOHP4QOlvebz8sxQaaUgnrB/ORfKKUxL37us0O9A2fBRArLLufTT+MWs9YFsbeO
Pvi9wRG50BZqr5DW/1UU9M7VKKinHkOHh0Ip4Ekf+7ho76PK6PN9mkhOilr33BmXikTBRaafRdVo
ViO7AiaWGJZXI8hlgSsS+jUPZBC7N2EqI2sDhzZ4Gs3C+eoW/Rvn4DW43fypr4EpY9bmWaf9J7K2
IWsXFVVY6WZBA2IWJaImN/jcDTar34OM/wDx0wK13oqvfooOc8W2Zj4UBU/SZtlRYJ/EJPHwh4NL
TUOI4HiTj2zy0pDyIZghgueEXH00puYmxdDFrtFDEDmGfcKuQSememMY2W7ngUpitinvLhcqnWvC
gFT0zu8PKstYwsYZmrI1p3r29h60iHKd5N1xJiRnTUXHHzbO0Jhs8kvkjJv7uf+lT+Ya7Hrmia+X
Tu/lKeaYPj4tQZJxOzTc7gbJ5rP0llFvQoJIE6PAGOKS+itqfU3OWBwDmB4aayZHyOvyDZMa47Xr
aGB7bZIT0tVZ8lp7jS/2g0MHekozlC192MmvmmYxfZFR8GpZzrjeqzLjY44Gfz1aNeyKaCR7PWvA
PDEO318+X7N8KlY22oWE/+Rx3PJjFDlaF+WqYtgJ3RV7xi89cXTVTGozF7nx6HUU81LwqZaHUOhJ
9BBwbtN0uHYhn0eHIKN+PCC00xbMd0UukQX3tUS6ORM6wUwEdlh57GGUmyuiabtdyyb8taKz6u5k
NVGFs1QYA7Q5a8GrqDA6oKe8O3irpkFzg9zHeSzzOXvRhpU9RpWevtZV1Fx75Pg9JTyMd5FlaneD
9sw6FU4XXoFgi74kU2UBop0c+oH82BAziCdKW+rknsBGaAVILmmoNMWe8aa9Sp2auEQygWFVJ9ie
ODhPe89GRpNlpvUxuNYARoCAiBK74TxiYzKTON35iWijmzQreS2c5tXOLcnQgyeCq4qDc68pQLdt
mDYPdMIoLecBCDEG283ciuCcu3lMzHM4eHvZ4q3XWWS9cLJM97lHgbFK3SXEb2zj3NunUjSPbWl/
ddqsu84drGbeOCXriRNThCN0Njhzpdk5DwNMWA2ChF3sMVmwFdifTmA4DQMPLHTceZoIray8a+A+
3DcM5nZ0cnOKVFueurDwV8RB0W4hI2cJWWTgA07tFNk1PqCUA9N6yBzreZS0Gpx8op0baM45wwhO
2m7AIxcmLYo1wkaasG0/bs2yJRQPrsK87obG2NeV1Zw79Mu36KgBURuDc9c6IfGZUd/yL6oGZEaY
Z0GywjlFLerXcbcZMBx+7WcjPgdAVr5POkl+Ms496omffq6wExYQGEkPkKBrObVZ8OoFf/M2Q1Xx
NkaiCSgNy7zG5gBVdjv0Mtp2UW/FTC6K+Xl0JoE+E+sgrX59mkVVvhiuM+3NWgkTK7JREhcdVpSO
xTTLRcvRkqMVFQ15j4UjuZUd/HFdNohN77oMq0BX3XMCaL74fH/rCGFmRH+Slwqdy4yNtaNNuzYm
F7FqOtBqA8rMOWEl6g7SRaRKuVYFE1BNy+XJVXhVkfpCjTd1nlyB1gD1AxcRg2NikgQKG5/5md+P
+0iAOR+mHL6fqLfQIsxjGdTqppw644lz0lIHmtG8pFtwJIRs0xJT4M36jlM8obNLxXwZW5su4leU
DdRWl50FZk7wQfcLABZ1+gYCM2fVy11UuWxalymZHoApuIZgW+2XXLqVmnjC6BJV3QiQ+4gI1rS5
HRjKSmd5ozbSi05uOZziW5zPgxioWyOalcUNT/vphizAcuIQMP9xMNDM9n9nqfy3XPrncsliiv/r
cun8c4y//y13iXJp+bP/ayxb3B6A8C26+e7CKv2LQ4R8JYyAVD2URYto9P/WS2AW0HxamM7Q9X2q
lyilEGDjKpHI78xFnvYv6iXnk+QDkgNvDyTYdhAp4cf6VC7VCSfHISySa2128fRml0zaV4WtWjBg
EVnr/srCSZ5Mh9gqm9w4liZCT02rHWpYORBz7xoNPl4rJGrBEJWzHtFXz1cj/sqftc7UBp07Xbn6
ULShC7kecP0w2Y8GqnsPK2TfmWbV/MhUgQheTCHa+G0KRjryb0VstOq+L7teWjAUWsZyj1ahgxbc
ZN8Sn2QN8C9Xs22QqKajUgCUib3Fm+wpY2X2ubMwNcPZScfoGiZVXXmPEbDqJeV+ce0Rw0cI3Qws
oEDA+tR4VLBbD7dDJr7EtWrnbl9UvWfm60bkhbiKSdUgpk7U3yHP652qq+nOMbMCp9c0JPypOxnz
t6pgave7wOq/N+A/3oAoA395A5a6jf5n/abp0P6dgoIKdvnTP88szm8wuVyQga7DbP1yp/2JQbG5
nST35YKihnSyeDj/VGe7v1H9EUaGWsky+TPuzz8PLdZv/KuQSxATI5xE0/NvbkJ1Ucv+TcsmkSWj
S0bSxiDKUsjR/yoXVHBAIAFg42FmD6ofD3ykNnMT1sPG7DWek7avRLnyhIrIGSYH0T5SRfikcc60
g9bmQLbfjqorT7elA2wcO1ApYddXUJYYaURW8yOPHY+ojcg+0u+RNyUWzGNrLy2xyUzqV/KELc5C
ktAZqOEIQFKirla4yLxrn4bNa9F41SthMIHe9gno/tVQMBuUEWIe0v3kDYU/+eNlEbpMPkrTq/Zm
piLiHVJj+RMryAkpxqdzhxDcf6F0540HigV6Ho03PoTEJr/kBM48aJIqj0Ga04ewqlHp29BEGnYq
CWTxiI5UzQ8605Kc+zzFYxWBkJXFwiSsUBPcTcyzunXa+XyNyre1uzLNUB8EFJqnZR98UyaQw7I0
ugMRKtbzDNXkrrBKfWgsUdKMzht5E5qLAKZSYfCSuAsyuK7jqlkpP2maPTay5keiY65AYZfmE2O8
6tUKalpUo6X51+xRlld56ThvU8jfMTPgA9Ap5NMOpFjfCfgwQJUgYIBncfEeuf7It7ZT3tNLreo1
SwTf3c+cmcCMQVg3rk2QchGp6MZKjeTaY4i80qSknZMg7o9W6afHgoR50l2M5XqCsCU2LR9zw92w
rvknv/+gmQhTQjzjwH8xu+UX7ic6r/ykTfMVsC0pcUMVTBLdk5nkG0EuR3xvQJmtViXiRKDVfcR/
eg14z7WTdVyXITH4jNB70PGwqRvOWhkqjPd1mzv9oUK1LL5Q+iK5yPKZar0f5o8o6LgSoi/8F+yx
D0g9nN1UoNhaZygwXzhvJPeqtzlwkOoA4k7m5lNhswBJIl5WLZATTGvQlnckQPBKM0kA4UpFGOH4
JCwinGfjHYMJ/rdqe1aDqaF0AEJrlUUGgGORXSo7+5wR8FZDt25YfIbJcCGAioWTaKjaH8hOh3Ar
2krSxaq5CRXIkR4D1pJT4Pnh8hgDxDadCuJc43XqUzRue5aoy9Gg8K/LyudsoDArHY2kN4mYGpBR
7OK5i3GdpcH4YFGEBozrc1ZMILvmxzjavGUxG/x2/bJOJn+sXrvlJ/IsolKZDFav4Dd4sbYW8R4y
pL9VEDL3Uw+ApaJJ/LoIfF8uSzg2FNc3bcqrJbXmBidX9Rq4/fiAuJpLMpjhdDeG3Ar5bMLZjHAT
7kzX9l8oPbhwbVlZBEdkHgumU6K8ygqXf3y5JTjDxXtSvbl4UwQxDGGUhaI6rl9npaE/OxVaL7dz
5ZPN8O/FSERvIDxIGAMxmWOkrJdgK7ecADWbXkz4tENqzxDnfB0R2wTKIsC/WCC5H4RggQHWRBuY
9lyfQNvyqTdbvrWY2UEQmVpHFZX+9VBm/vXMFL1atfHEK5QVKd2rzPA0eQ6qiSys3j1AIUM3E/tp
OPuLDFQdmN/AG8kSnxncaGysITJIpilTvq8FM3nYzc3URVugi9xhnC34QAibxofcLIfoYWrG6hwm
ZBLFEyEJ1sS9jG7QPnpFavjbXGa8DkGp9jFNl654y5YhRCCfWqciSHLK7fEB4z3/kslY+jUVQQ2e
sAnBvEfmk7JY8y4VU7DzokTPjw2hnPZh7NgiLUAy12OK5Iw5Gml1mwzLyVMg5rk6haVyxq1FQmV0
wlhIFLKY430HtX1e9wO/UhYH9ltD3JTeooRgTXHyZYFPjGnqtW4y500MBH4Q4yblUw1I8ykBwjlt
Up1buPJEyXqRTQvghRyM14GWmLvK3VrexKUvn/Jc8nmSHLr1tveXlUOWejmd7ETz8mYYND/ClMyt
GOr4HU42+WQta0/HjkyuIFLqQycXj/BlzdumzR+Jlu9Mlvqy/gFhypsu7v0XalrF9xTLttcPsm7v
eyKzxp0AxQUvpGm9DQ2DZT36U+Otq9rzX8j/5If8fUtLGnKINlBMWErMGTWBMV5DLByQokFvK5pp
d7bL3ZVlKUqGbuDyEjazu9xxzLntl6FoR4ivtaOj3WVnLctIEkgYefWLjAnUfhmQkaRfHIzH8Tqz
l11K9gMW06h13vwMvHrS1fm9jODQe2Hxo4hG/6irankY1GJ5OAchOzDaTXkzzA4bGa5G7mCPHpQE
BRYVMro1p2g6sP1AxN/IkGQvhCVlwfnYLWf/CpcOsytTBWPIJYn97H5OMKyKmHbZOmsNtEJ5qqnP
aVac7EJw16TdyF7LPUmIMFtMCcbWxFBsoSD+URb5SxlKffKDkVzC1UQ8FXWIpZ/wCR3p2XN1mXRl
T/EUVlc8Y7w7TKci4N7trR1ur3hVS9neOMIqr5ouCxcgWfQcq9rJVlMRfKtbc2uYZX3doKVe61Yh
wki4B8AVydwYDm07HZuIkTyTS50HdyJatBd++6XAz1xVTb0z6F7eVTapabl6CEw8818mN6sMnhNl
jslVyjJnV4X7AIyS5oglOnNTiYoeo2vOxZrhkxOu3NpOQKya+QGRILKH2K68Naz/JcUU5hUiYIKv
OvKsnQQZJpoPoqFWtEEJ5Z7cKVPoLIxYo3/pFiwRlrqr1rLnW29s1alJfB5zMVq3eDSgs+aDfLZl
X54NDHa38Zx6J2UGrF401Cs38koSJ5KKXgYhXaskVd2VHns8t1aI0KMxnPEts8vkeVL5s52oOmM+
2dj3dRoBlm0hBkFsJhzL663+o5m0/44sF4nvgPCQWD9zWzvM5D06RbvJSPCM93W/mcY230JdGqO1
beNP76wmOXs6Shhlic79kbResZs7vPlTFottGA/Pvo/Gg+RVvVfB8K0PxrUTJ+o9xGrzEDlTsZEZ
7lorVfTTW4f0PMFldbH+b50xH7+jnXgyEhWsJB7vsxdHzOZnJmWl6vJdOZHhHvi9uqZZieqibp5q
vyNgSLtURtsmr0t0owFbFBLktTNE1TakbjghpZcIbJBLOLCAjqnf2delNQs8xKTS9QBHHkeXduxY
197W8DkxJuxYK1ZIegc0gSmUdzLmVN7yEJgo+Qg4R2jgHjOY+/chxCGrgPtsciLc4+alZp2qfjMS
XQafmR+siSfjtcE/vUGs75/nxLnvYsb7bVGIB+Qo3nU5Ze2zOZrG9ZSTC7IyPMXfDf+HvTPZktRK
t/Sr1Ko5Whx6BjUxA+u87yN8woqQR9A3BzjA4enrw6W8V9LNUlbOMwdamRnycHNzDM6//72/zdn1
+0gcinMJ+OrLuDTyWORj+4XqPOAC9LpNdI7UVvkMTDDAKWIbt6YnYf6xh4nKwDngB9CHoi3r8wzo
8Rsk4i94KtEohV/VSGP9cDAgSbc77c/AYtdRHc0EHpQblHLPzT+lS7LiQZRm43lq3I+O8qbYGsW8
F51ZbXcrQSNWb39LerOT9EUMyxdOxDGn656TYG42kS7NMh4lzt9Eckfhzt9Tm9IKJMXc8k/msNjH
mo1gNOA245dWifkaLIUvdp2tipCMgweWQEajaz5Oc1mJOHUp0+UsLtEKH/NEEEsXtIdWJ38dpvSD
m396yApLRmsguigxpqYjcZow5bdAIY6jl2FG033unYJSza9GOVgBj73EorRMiSzqu5EJJJMxokV7
w7Y7j3J7nF87L6jOq6czFsK6PKzruCKOmvzPws8PHjHxlzldABsLm4JD45LTfUX/XAkIN/w1DO30
OpX1Lfrt8GZkobqq+wDUcDPseXglTzVu4y/hPHg91oUwgVZBpCB/G7xOmee6RHS/GFKsljpx1wpB
W1BiMJNeNzg5pQxuyV0yhjOnWRKuEK/zNviayIqbelIUc6e5fWszxMQr+tU++kVBs8meXKhh4hU1
THz6gBgUfnW8EPJgqUJTo0LeKMXQk7j1lTR7/v+y5cgVmW49Blw9VtjHruIMmvUZp61mHjiIeBN7
fMwSXaUvpliXR23NeGz9sNrXcuZYHhqcz/4w8f+TnK29zcZ/np2Z5zHzkoBDUv8fUTt/Mru+xnp2
6ryUB2aKOFspOPRz74OYzu2heeqyKnCwCfEUjeBjUyE4Odb0qBz6LGmsmMNX00Qm3zmfj2kqlPOj
kXOmS52V00SeggqoEpIDu34bPalvq3rYyQnDW+nDCL3R6BQfv52R83peHtW6DSWN7pZHAj0QP9mI
LffbY+UbsEUAvph5S3ymfseB7O/fjo179de3w2fx6RGURdEgQv5nKSEThsz15BtHrEH8Sqx2bTLS
GNvJq1l49VyH4bW2gsl4aqyVWW6pM16WztX6tGDIap5SW3BYclcQ+kXl8F95s/jn4ldwDj+nVdui
5nE399QVXSugn/mpTRnI93AqpjROJ9mfVl3z3V06QalOKPU07IBC/SuW1Ccz/M+/e9f3hetDEYGy
JTZq1x91k4kaZsM2guqE/5+9ZqhxdOwzjwjNrqe2nh+5q5vYWwb5rXZK/ShHFAaZMYFjR+gf60b+
i7df/LOrkdA3bg7Ht9lm/+UVGYRnVsXTnqXlZkXxDG95JFUVvg4IM7wJxja0zpY1fDjCt8/dxFTQ
zG1fHQXezHw/DN02OTGO/P11sf3a//xOsQSmAQWdycJE9Nf4mcLTDgY+L05JG3L11i074bfVWdXw
BSjhKg8OdLs+ahu3Yg04l5xR//4F/JPflYNmjfMeGAL0o78WF8wZXPvVGtOTu9BAu0uaIc0jFYrE
uhXIwSkzWdIdczvPUnygyUpnLMmS27QZxXNgKnHrtCXD19+/qn/ytmBYsF2T6RaK218voMZWCesw
JyWFyYSED32B3pG3jG4TGhIubYsBQWEZyiJjSruvf//d8Tb8j98K3x6jP/wHHBN/Vd8bIsiqmVbe
E12hGBRC6m6reQ3qgl8IvRYGw+Yc2M+0QRtnsU2pDSR19luO7Kw7h8LXct2Z5YhZdNyEpk6i5eOf
dBn1G6Ayv71d/1Gi/7USvV2vf7MK+lSio29Y2KGusFjNmUI+/s//RofevvB3HTpEUeZhtT2kbD6N
lvgLLszB/E3tS/AJ5P4vHdphTQRGjEXNFq7G3cJF/LsO7bi/UJCFYMyX8aHiEvp3dGjH5/v/4S5B
yZ3vEELmDmGxE6IZ5i93LweDweAtvnW9AjtLV+x+YI9xkdGdSCzvxhgdpKbaJx4zBS4OXkTy9Svq
mScw14rTMHXGdcJrjzVk0kOqJWa0dh1uKB49Zb2tLiQw/cipQu+qVY3xRKim20Rj44rWF059DuwP
GkCWlwIyPSV2bWEcRSexiQ+UWnsDUUH+PnGwkGTBFU+JfSwkCB9e97LL3BQiPQFImyZbdvLsSWXy
MK/ybqH8Ybtbkx/rxEkOGB8CLyhhmngX4VD9q0DyZ6n8UAi1kSo66o6nvtj3dqNvwAum8TzSXjWZ
rH7YJctqwGpcFJSeIbcc4SnxsE+to9G4zVuopyIeus3BQDFutfR3ZEOcmPv++K23RrRQv0aKcLv+
ZNce37/eIjtbj/MID/qkB5U/+pimYe6T/uxKC1tMS8H13HXTifK7u16HNCQP5RrDEmKhblH55pid
jQHPtdF3DRekslqoMiVAxzR2kwnOfpxLH+nInolA+EcyqCcydyXJB+IVOsTC5zBKRlZicvApxN7N
9Ks7TmzQx+2H6Eqa3JSdUGCi0n3vGl5cBep7PYSRTaXypWtEfgXtlKyWtcSEXg9GjtXDXWWDJ5hx
KucxvpOudwqT8AL/1twHJWbBfE2MV20jMDBSulSOUg1PBm05UFkb7rBk6TMZk+LZx3ByHkQwkbvA
NTgswj1Y0NYjKMsO1bRUBLkBwW1Fc7NES4rx8b93S+dcSSM4IyrUe8u1KUwe+nlnM9RktvIJRDO2
VFCnykI+t4P3GizrdWHN/i6diB0Y8J5jYa7Z0e/qb6tbvBdydI5Fm/Qo33NDpgo2srTCHwREyNdN
ODe5Jp6xFe28mUsi6NOHsC3ag0rxIjD8gIregkGBWPfOUIFTHt2ztArxrp1V7PFOE8Aqv6/aWShy
C7q4yNm7ug2i6bo2AbwvrgVYcTKihNw5ZatDWXymlz3qpYxK0X8xhrEmw7gkkQfrbD+0Wh5FwG8Q
ojd4Yqxf4KCLl56KxJvGzOqDHXwHD29eACSAPe/IgQHmpNYEE5NDmC/PH+upDAjo4GUpqLU7dnnY
PwO7CyIqO8vH1Q+caBjWG+xN1QHU9hxjevIOeLXryMUmGDcLbcqjZZj3OWvg2IRCFnO8zPbKhWSd
jTZVw37hnQVj7D5Pg+nExuY8upN1xWhCRQmi/Itybd5FMA+RhbxBRCWcI3emJsN06bUY3MJ80YlD
yMQQHp9cMgBj1vk0W6xsStayeSoNW9/TcWJeBHKIC6XdoyBnNsos9rpgxkFUU65T0SVgUzB+4KWq
a9/A4ocWQN1GXh3b0rtF/PmeT14GfI9pcJIAzBTn6MhfeT87NhknP6ugGNrmzyXJMFvPrXvZCIi7
whufQJOeedh7l2D10YR795EcoozZ8MBDDxeK9ObKixxnIXgpw1/VWD3mrLTYDtAcCuncLHJx1Lnx
o3ZWfah6StZG/zqf+fcHvznOHtmSxmmag5+Saaz7oYs0RI5d5tvBTjj5N9mmREkDVOTWWk7Yy2ks
pyhrNwdq3AMw0rGFrSzqG8kllXr9jbb8g6qtb6EkfhyQaN5PGxg9sbJ0X/thrLSxo7u1IHglf0yA
I3b+qpNbt6erwKyEuBDdKA9FZU0xXH2g9WPZRXNYB6fMNu/aynr3vOG6SJ3iPLjLazAPPgObN+4p
XPHOysyb5zCc3ioinVHX+T+8bJ73U5LD806rZ0uoK98Z+9suIOLUUmLttm3FXoe+MLO/r8DRR4lN
mzPA/Z99r0xaMMlIu6tqj44DizAhMRDLeayu2UT1R2eBtACXIjxVBR5kO3sPdRA+a0eD6G/AbxPu
OYDmID4eVGg8Ad+xWddnxOL8fii960LwEFqMZMGuFPJ5Fml16KlV3Jm1+7RtwyKPmu0rLYdz2ksM
UpNNwyPC9q4ighVBs/a+VuXyZU6UOsE8/2iVxXoNGtFBWeN8XJrFOLA2QlwhhHQ3VtM93avgIh1n
e+HzTUeafT+62Nnq5JFcAvWOXn5YYBbsuKEBT8qMNxV2RHmM5cPOO4t7oVLnYFp77jVkoPCveifu
v/klQwE/pgZ3uRmww171MAwDfH5H+r/cQ4rcdLCqzt4vTieOqV+8zVPunlcjeNbjcDWUVEWgt/60
jc6/VE2VbFIT+IHOEwe39YNYOLV5CTrWaS39A3RItsmhR3KJ5kBDbfxeMYiOL06OpR4PR2BQtnBa
2OmRc15GMKDz68jE5/NRJH5eVDvJ1VcHd4nbhzNLPMoLtg9ZW5A4sU/SagnX7f0OR+aLrTgYg0TV
uh9A9blDy92b9rC1m3PSJ1biPtoO3j5qPqaFzpBLb0+DH+6LFmCUi1m1yo2MpG3Xr33/H6PHb0fh
f3G8ZvLZsC3/7+P109bt/E+NHr9/6T+MHsEvYMJM34NdIzBT4ED/h8/D/gXmG8V5zOUcwbc/+YfN
w/2FUzXnXRwYxHABf/3X8dqmZhq4mYuD1gOOtdnW/x2v1SeN6U9DuO9yfgcWHvA6BNIex+8/cLwV
juamL/L2tEy+mMnmlDZtu00eHjPsSQevobBsD0k0gIlDimZn5U1+OxPMiSaotzizbcUmLsntNw8q
wz1O2uZpGrzkHYwZq3xGxQ4leHVPXb/NfiHv0VW+1ZBiV2/JbC6lV8P1orxjlzFT2Nek0jDnipZe
1Ao2CNRNWclYhvmWWtSaNsOSo8ASrVPR/BxqWCTYILRzKI3BuctEQT4rS5w9mKWJaKE07Euf6KaG
x+lSjmLYmZWdiThyr2u1d2MZPZTO0WItDvrFvsxrYJ9JzZpNvFRy+mrWvChsysn4g+8iCP04DTfS
RDXE6YNOYub0vUr/tsVfEio69yU9kSUA0pm+YSI5PoErs/6Z8ws/gfmH89e4rI3Fmicfq+fSNFay
XHjrVjTmfcIre3PA7r41s1k+Qlvlabvk2d2skua5G8jOj7jt9RX005TcOCItAIHMD1jC1ZVIgPlu
pRhr1gUPS8nrkl7HG0keMqFsws55EDjF4j+sUEHeRRoE90mFOLkj/G6KKGEWayJWgO3BJ2DJc8k/
L13d3ZVChvf0JeTZdQFV6DTw/h2mVobXlZfL45plm0geginNJkw1udu0T2yoggeDVd0tpzQa13Tg
nmrBwZEuNZbCgHfOLCLsi1GxYV+U396VvUQBXJ1ax55fiIsz8GxFM1YOHXSWC9bBqEd+ZmEf7CaX
32d62r72OHveOlM79j5cOc7vXYIUH8KogxijFs7wYNbhw9Kx1tHaCZ/oYksfFnxJ9KMsPV3K7mS/
U1Q9IIRVhssaJDPmbwHrrn0JH/e662w/PShtpheIGU1+Snw5rmdM95Y+5okyri0k/Rn/gl+z9kVv
Z8OCUXo8Zy5UdYJFnXr0sWuV15m9sAMMDGHvRO95L43Qzk32m9ptf0rfwW86uPcpiqfLp0Ju/K6X
f4rn+lNIl5umbnzK69mn1F5+yu5Q+jcNnlE+OKRgAdHmExqbx8v4KdpXnwI+1kake5f/9BsinjhE
khpPeu6pgi4TgBX1dJVvO4GM5UCybQmqz4VB8dv2wPptl5DWJoAff9sxuLaZYyNhDWFuG4hk20WY
21ZitM3qLNd0fs1HK4+MMGtv8FxIJtHxsdg2GwxkLDn8Ak7WruQaevW8JOVpv21Emm03QscVaxKO
2nWHP5LtCaVQcgM2pwdjtAaWKw2v4aTNnKXLpCwV6XFZrozALM6tojtch81juwKMKIbkXExiYCxv
l8ucFyr2YeXGzkhoXrYUyxuO8cF0GEvOdnuZrMcl4Bipc0vAvRr9WywaT1iDUiad+Ujcw30VUIx2
hVJqt2rV3s2B+Shs2yJAQL+JMbAnSx1mLtpLOKqyCTigL+6Hwm2uzKYbfhTavzVX8sWyL2dOErJ6
ajxKHIupHfaagMXOqYbpXig6uOSm9M85044Drz+XgT5WDvSILBuqA7A79u4GXyXADO3zvqeJqQzW
ryD+qASv/Lu162/GuQRWYWXE9DCXHWUC66fA933T9+Q2vaEKaAtrv4fcbY9NLoI4T3RyQGMqIFm5
w74VljytRDtxfU8U8OCMu9IV+2Xlp+9tbg1RKhhgSp+lKtj1dlcRC36bCzmfAPyNLwV6PxfGbBzT
fvmpeq/aGKA6Hnv2MZOwkne7dOmOYUxxCK2D1WHvaJnAPAHQoUsQ5Wwwrx3CsEfE7lLMGp0qnQst
UQC1DcN/UB35XjLWLT6PIT+OrlNzVXirf6sHCbkZXTIv4kDm42M4yOQ1lC4fWbdOmPJVdouvUH6H
ddXSwUmb2JeOneRBqGlDTlnBocZbcmzXCcvhnJhvYZ8S3J5wOrZzs942AaYlTQ7+VNt18GDzBzfI
VsYdB7pXnwUHAIoQMwDoCe+2t9gS7tQyluLiLkV6HZZ1ENIFzXagGnOKGii1AY8ovXyNnBlMtDti
KJgsYd/aCcgYtN+lJ6fLUsinlAI1wC/h4qYVy8JUcZZWxuvYmcMbV1wjQYjM3ZVp99t01z5Qam/e
2kXZRMHIO60qLgOHLNFiDftFZA7TLg3p0+AY5z7xix/24NQ/2FmzNMG4gltnTBhXe4TeS+PzxN4X
WoLtdnPxApNjesxAcn5A0U5jcCnBtUysdyNUP3PKUL54lrfsDN2Ye6h6L43jGhtZiYCEXU67iWwR
HyWZvKS9c1zs4j3x1K+BRWXZ2jojvjqCT3auv+hJhyBDGAx9v/8GeoqyMNs8E6Eq415Y3Y808Sfs
cAaFPmwnT5OlmnZvoWLEVPSJ+4qtZlwOc/nQCO+2ScfmmiCaiuvRMvWOQo1tnMv6uYsHUa+3m96I
xDh8qCJ71i2MFZPzBVMHARJ7Ys+LqytyE9OStJVxcyWWtB1mZLAfnX7YLTzl4qxJ8m9WWT6DN2tx
dEnzHeM3S6o88H/0on/EUv4zQT4I+pxVt+F/bXDVRBvD8riUpn8JNYVwnamcnW/Lr20Kf4fw0gUU
fcK9s+ti3ORlFKSTfSoWXZ/tqTsTj9nmfPGSz7q8rrjmYZgy7oh+oFK3GLN9ZxbHfqq6SzsulH9l
w0GsW8XVxHyVFesH9hBnP9qqfaKeHlIwVWEodLWtkd2aKXY9Aja6GerDoqiU643g14SkGN6U5Ksp
XfsOfzF71sB9kGLkunJ/ra1anDEdDnGX5d1V10ztlZLWD7+eSWoJjLSlzCLFS8JDO8ynoCNSNDid
E+eSjNBE7vfIicV/FIZOKZ2Zi4PJ6fHOavwE7Fp7AeURtVWPkcu8zfTg7NlocomKII2A5CIliELc
2l3xQt7Qe0yWDNrInLsA4KymfQTZRpiQylN/wgHipS0y5hJcG3LwiNWsryPGte2wKUVz1/pjunfm
8Mrq2p8g75np6mqXGeZdMg8E4fNthibgg4JQdPV7X0HiX4fleR7UfSfGu9FobjitIRZ5K43SI94U
SJyg2yYETdpfMgREmi0iSBpuslt8x71uiiC49moJjZ29POAcghGYKNZ7q2/K/0Rs/v8GP9ZejFv/
78Hv7ccw/q/XvE+ZdP60WGGvsn3lP+Y+aknx57NI2yDGrF/5o38MftYvHl5YIFRAhonf/GHyc8xf
PNtkXAx8+kypY2Hd8ftihQAOCWKPpfK2d0FCD/+dyc8L/ko8JTzis5HfttWsQO3PReAfJr9UO3PV
FGl2HmrMW23QuDZaQzdcgch1osqBu4pZxBaPgzAo2UwJw+RLHtE+MJ/KrDeKOEmUf+iJxj6FAf9O
aFfha46N64ipgmJR7AqYfRdwWRQejCUt9Jl7BoVFB6QqVIIlynBmj44ltyJbW7peNIW6BC1QLyeZ
OJcGPwwDl057ooVBCkZpYGswuaiyoVdgTplfxVBRi+1Qa/CyjhMa9lzpQz4ZJiioQj2kcysuY9sw
pS3cTVg0GNW0X42Ekja8seBmSAVGvQm1tmuNhzzpiiHKlmI+9TbmrXXWzW7Bhv+GrjJdFbapn5NO
2wd0muyejhOPO/66/eTItENs1R7WHFHAXvNdCuczEn1PaeayGLCXjtsKf4yHVFyFIn/hnOGiIo3T
TeBobHDVuDek2UYpZ/sUj5YzPpVd4d8nrbAfEofJgmw2VmNcZ4qfuAqMNQpVAiEJa3psdZCaPC2r
iNdcRvYwOnunDWn5NNhyJIv9puC+nwQDnO9o6yhUdofsOo2RpYFkRj6tHHvHnR2YRenqXI9Gv3Vd
N/TRBhhwueWPJ8CdyF+DLopdl68iNiZKopxC29z4BwLmIZCw6zWwTmNhfuWgDnadnyUuk/E1aSAC
AWd70eydGAXN5n0LcF0EkjhbvCCL3FLHKcuHqCrS9BFskN1ENFpVNzjY5C2gVx6NIblpf0ca06Nn
a/DuS9tIIiPzp69Jn1gPbPaK2E295Vqv3Y/RslPEZ716cSLz9H6di+GyhPhlCpppIX4tzK48O6m8
SyL2fsmDsMcv6dA2e5cCkjM32CS9YsdWTQ9LmLbyGzu34d2cJUcZJokHr+5A+qTSfio9UCT0f6hr
dxiktx+JtY+7uav7Gwas95lowK3REc22ZvOH09TvlMxzWK/dRp4hspAHR56/45xOk2Xd6+Ar5lP1
vBrbo2hKqtiTSUW8tFaqPpmOcotD4rW0yFTNPL9nAGBMYv7oIPHAcwqlt6DzdeW3HLs+fsl8q5gh
s7ay6jEz87qTIRW+C2CAh6mz7smpf12H8KvZK6Ab9GP2vll3p9DLOzAvfib740RpyNFMLe8NQ/Iz
jogfpqUSRh+/6uKe09DJZSQI7rKK/SYJIGq9M886pdxzHvkbsLjaQ3Y7oDNjO5jPiwCaxcVM3cJe
pcNs3QyUvKbHIMHbjqzbfa1pb1GP/ah9XhLAXkMl9xyo210vy+5GYxmNhslbgIiERwb/DCP7OskH
a7WC+qQSUYd7SlyKq9I2C5SYgQjrbjFb92ZAS499u83OND6IWHZbfBwOdiQw0705fa1deCdX5OUM
9ppDdgTUii3Es4yDmzDqgKCeD42DSzddqvLLQq1qVDPhXAU0BznNSEMLcRVFIsUpd1gp3QcyNVvb
Mqdbb0YFCabSQR+u5aUo7TVqleqOkwPPZBJ1ejNPKEN7VWwKfmW6Z3cM+puF8w2W7ShT1RWR8DSq
qwFDRp62QQyMpj4U3ZWnly9oGF7UwgcCfpusscu/BU3VbG8ASMl850JL7Jl0pWVGLhO1fy4ZNrlT
9fLBDnv7mchZtvdYPUWZS1X8XnerPiZG0rK0qsry67qZH53Fn6+QO5nN+ukd3mux29BSC76xsD9Y
SJZISdNttab6p6JDlz/1fRgDKWlyP+/UcUmGX53EY4jHfVzuMtib2ypfnRO4cfuWReZ1Xql3Hiwk
3FknnJqVrq3dZnVbgU/MM8u0Oh9/JdJi0yHr+MM10KXwMKXiKfW94GQbNblI0wc+2gTFsfIZKbOV
MBVBmR3Q/yCm4heoECzNE6cm82zqTXcj3Xb2ZracND2YV96I/RStNjgM7AOuFfoN8VE/jxereky2
45o/pP5x7kCSEaXPf5JTZeLVrB53dce9F0BFFYUADc8yZITYFWkpI3Ox73vRbtIkaEK4r/om69L8
NueIuS8xg+9Jh4bsKHNxIcuSANqVV0tdS1aUMKPdtl8AjXW4LKuqg4FJefeqnOzcr+F3vAn1OXX7
DwluOlbl/L2u2cWaQotYKR43os/OQT+kJzVXdlQnwS2cy8dxaBgpaaveBWpyH2ZiXYfeGBh5ikdl
DsbDnBX3C+/rJVlci09jdUt30FZ0UXKaXfLUNXFYDh579aGPHGImzc6d2N31zqJfsLfp3Qxm0HmU
ik6Fy1qMGmsiJus2hr0hOMPmC4s8AlIagY50DoF+rwlWSqaSsFuf6twMjS/APBYd5bBcVpTAgfKy
CUjoSmmpqNgk+yBz9UmK9KksWdyiDK8cZYaycm4nVtBcVi6SGyUkcCdNQJE/dCsWVmAoy3cWyIws
6giyvNmdWt5qMNcXnxZGppJmOEptzKzHa3+hSlWX0wVA2cytn5r1wzJl40mD6opFzR2T2hnvm6Zl
OuI8V1xgPBKjd1EFH4NV5ZfapJEGek3MyDwfMDumH9JSxnEYQSkMOpCHOZDiYKO3kGZpuL2W0uYN
QtFZDvAB0ldHJ13kU+MAjLVkRAkBGp/yfnWAx68MMHOrBCwFz15nNlidfdXTx5zFI3g87ByWViEK
TzGZB5fxF6ISIGwK2XxFDUNJKEcPhBbxKA+TOpuZpjIyK42zIaXHwS+ByYx+7IR3AqfFuG/HVeYH
Bl3iNkG4ksmwlReVqTS/svrOsLQWZvEQZL18JFYwk3XzgJu2yKDHARH6gGnVO8F1XqadLDGxkLPu
fTzUvR7fKlpMI7pwxHVdBLW7q/jlf1ntHLfA4B7tMVESl8ao9C5oZpiSJRDWobVxoqC5o4tiEIrt
xahvHe2RXOMEJJlBSbmendwx39BPIIB2ZpLtU2UH5aHTlGdyuYwm0tk4fuHmvSILDfiBQvHd8XHF
MmhB2eQ3CtC5Kk297ACqZjhw8CXv2Kda+3H04Gw7XlbfNVTGkXMpM4DObnbTuTOi1VyP17Py3TPJ
CTDiDQnfh6HqVQnJvQGYyeIgxh5kY4sdSDpU8O4/liRg4cuZ+8XSnn+VOFnj7TcjLTEUjmZRkoo0
vIHDTwpJ+1/G2h7edMIK3Utd51AZa7q3Ftc89xbgNITHwvtqE0Ghaj3A6ZMT+eVZYoU3VaH1D8tI
UmJ8ufjG/TS/5LMhcEw53peJUkCNE6T22Ziy7wiiEdWSJTHODd2M9qMSrc2sDNa9xTsYlw67I5gT
igTFNF2t/jSjv6XzIyj7Ldg+L/sCn8UODGb2DcUMl4HVts5B5C1qfSe6PpbWNO5rKkTgeo70S3vY
N6zJ9D/Ati3XHbbu24Dl6FM3CwRO7ufFTyKFw3PYmNWXVJgVvdO6CC8tNQGXnN6yi9kl8uBzvV7R
1uo9gMBDsTcB91qE52MDrgwRBKeLdQOFvYeaELtuooh5jLDUy6puDrPXuUdSyM15MTmLd2xJnrHI
2gfD7GMYoQWQ9B6mS1FPtwWmzituEhM2zYwPiz9ZHFi489lln+8zQ3bgfQsv1hhb2n05ablr64HP
eo+Nsss5o1S43jlAjdWvWekBQoQ0OaOAKO/nNLbzhwfrE8NWFS43k2UtINl7pz18DrX/8VX+q8Wv
jd3x7+b/5x9N82MYfvz4o6nS/u2rfp/9A8GAz1y9hfd9/rLf5/7QpJqVo9WWqMfhwj//e+Pr/UJW
wKRNyjLZFrMo/u+53/mFKhuKMUFvUNiBbPDvzP1Yvv9kqHQxXIchwoNDwtyDtfHX4ipf97aRzW5z
NvhkC86fbICKCU7pPIN7qtmz7LZWnfkaAKHe14PUkdhSMYTP/ZOsnXyXuMlQx6ytBad6kjQIlGXs
bemaNOUevZ97O64ZxL7UCxmmSNuu/Y2TgThbW0pHhS5rvS254yf+h2o6sjw28VIXgTjCAin3Ysv8
kGdRBIlNk/UuKOPdGsKFd9lKMfcERIYK3X5xiE+S9R/qs4JVQ8YSsODg+5FJ9/l+KvL0TmxJpEbn
eHMyejk3WZuoko0IC0JSyaM1GesFnOO2rEHN+Z58Rp2Wz9hTzcR30/JIeqHoOKBydjUf1dxbUVP5
D5MS4Y1Z4OAL6jR9p+iE4A0qNvglNUW0D9EjUZj9kWhxc5pzhzso6ay2a/1zDyfh4BmQ51dU37vG
Dy9pg+7RLuW9wTpjB2S53Ak9B3HFQLpTWyKM2Qzji3TMvbk6znUIwP2shtU4JcbKqrTMjEs1NNxY
LLlyi0GRHgoO/6SPiaLJwCCWNs/qWeRIqRbxhes0qd0jVpka5yoURXMd1odusoYbPzeQlJX17G0J
OM22PR7mgjWzXw4Pa4keS6MkGodql8joyNE5W6JOIV8SP38363zAH4vqrib8p4S3k9cpyNsDLZ7e
R5ATvLhhd1rcpG7Nhh+TbLZfFubUYLtf8ngJThxP+gP06DzSWxIwcDl5opQwum85Qeow5p8pS93D
upn+WNURp+Bz4zw4eh4wThXdS6ZE8RIAD/1meFiV8US55g1cs+kqMDZ/T22SZ6NIoou7lNU5Hhym
ni3hmGxZR3tLPVbEH8EIEISEqCxPgWrLh6WVxgWE2XRn1X145cicbUaH973f52yc/ZMyGAQOPUZY
ZkXlEMFctzQma5xD8RnQXJcNubalNq3PAKfcspzkUdmxQdnksOIos9lXFlZFe155bJBP9yO2EPlu
sdb63jDcExkSBifVyJves761lfSTa0kGOLvqRPXm5b3/COuB0Q1N7jzkykmsY4WpsfR3ExpO+CuD
h8zjNNHr3Yrf4H5QzM2/ho3NhsFpKK4IRvXidtu0EqiMvQiWvGc0tiIOe0XerWrCy9z6FqxOauh0
1GVeR2LcqIt5O56k+Hh51L9Y1eyUS+SCMRuzCPhO61+awQ0GI6rpfDDvuFHyvtcT5LqtvIATUJsm
JuQqDHB7E6/WrSQ96r+Z+GQk2A5Xi4dm4RD2QTU67c35Gu64w+0yQWFFbLKk4Mp1S2gItaJbCLEM
zXEiY7KjSrH47huJNk6UzJjtRpmfjV0bKEorJgUcH40sg8AwpzXMD92530rhk9xqTS1STGqjOdES
RFysGX3nA81hLI8M3P+XvTPbjRvJ1vWrHJx7FjgEpwPsmxyklFJKzSrLN4Rs2Zyn4BTk058vqOru
sqq2vXtfNxooVLktMckMRqy1/mmE2zK3IOGjkdLN9tAswn3l5lxyKWKJAF3LmxxGNDiNdAWqK3PC
qoC9jyv2eYTrAFNEWHhlDJVxM6ZhVd/4wWzXHgEUuPr3R1TGromZFo4Fsa98LCCoAm+UHn+42p7B
ZECF4tTlGW89hPOPGPDaR4kFEvVELVFfLmU4neMh5F1XocBiOKUIFwojVpcOiYD5wSGOwrKT88of
g/M6kfktZvdXSxxazF8styYu002OEXTHs3rqRQIvJ/B5qYjphL9cDRYmgZ59GSCydY0KX1vQcfav
2Ev3EjmqcYb9kPnAsCjbe3YHrdiZqLc8o6pOPnjLfTD63qn3YNu4GUYyGwxujjMKmU3RSmuHs0Z8
3ktgws2yDFCUy26Zv7Zz+4UzSp4gVzEpQIqyTUfoNhvbbM2HeLGiM2VmwROSge5OCCPicKiKiyL2
u5u6DwzKY0aSY2VGXxfMefD9tXad78UXbJ3RASGr+Sn3LVzByzB4Ga1W1ZueYK4D+Sjq6C/+ci1c
O9igI853zTRnoHkOYG5bjydBKjPYjtgoCuUM9CzBeS4b8WXPwPBuvTDL9tpNt8Nx82nx6/5ixrYN
rVUFbx+LKLKjLYgvS2eM2PbVyQ3WH0QdSmUHR/T7Db4PjruDTkWMHNdHISfcjc1odxNDdL4lKQZG
6qIDpklgwOA6DM4IVxkR2U4iYWtcxCcH2TxnoRs2r7hJ9deWv1jf4E/UZy6BAPvciqyD17XO74bi
ehhs6gy9Lj7LUoBGWfXFKWcQ+jzwHl4D68tbXA/Cq4BUClzwMO4CiUW55CTjiSk3c37UGIdiGT+3
gUivZpEkv5OsYp6iyMJ3h7k4lQBmkTCXYeHXpWOeOpWU/Tblzb91M1+dY9cqXwO/QmTgMd4Gwr6T
8HNL1BOBd1ECu97hu7gcrSyvv0yYFG0aVZpQfGvzgub590jSOjF3JMAKzBrr0tnZw3yTAQMB4xNh
YYR6J3V7rapwPjrEwBUbTv92x4CNMGRA8WyjrP4JWy/8G4Yuhi0ksHkIDbhT3ag88hwQyWyhEMyY
Qcc2uR4lXrAeOijPirVD4BRg0cFLjVUq0Yup+0oiPTUFPifLxjczdgIpcwb2sLHnxH9w0GHHHHmk
JsXJY+fNTXr3n/p+1Tj9qr4XkAx+Vt8/9a/JD6X9+w/8UdpbJtIn1wwCJhQrroeU6o/yHhjtN7IU
7dC1TGRJkCr/Wd4LWJsYHZOeQTfwLzwPDZXpQPT0YXhqb+J/g8lJF/BnnRSfCAzPYQQDjVODgx8j
d2uQ5KSeg/k6xLFnIV1mwpf+rPRQEjMKdC5ypbTVSowDRucKKHLzDLWACuZ2bit5kO1UayRb3cJo
wiUmRZWazLN7izypo4QilgVr8RzrPZPc9kNZeiKa7g1/xgWAkn4MQvGURCpkEgY/H9vdeBrJuzeL
yLgJSzGSuikzeAcUPgSjfHcaH3nvYYIeq8aL2B+sNLqIfGVkl6EftOMDgJaJJ19FnbFvBJ5ee3JZ
ERjwLIVzE2BYtDW5LJteY3q8JjbvPNroGa18KfCxwojvFJVlct769oL/aeVFj1WJLefS186Bm6p3
xTIYX5jKp49Y7Emk6mWSUeO5p17J9mIB0j9L6mh4Jb41BeLCtYa4dhp4j7J/G9YjiA0BKwvEgcsM
zoiL9mLJJ2Xvpwm7iiO+fmVlaWGGOiVxPhoXiC+0YU1uxPODAU6wmDsMsDKIYVA+bf+cYSh0hDEy
6749WGYcETiGN9PIiOzeK4jJuG6QjdH9EMpi2+V48Z8d4X+0I7iQrH+2I/wt2P/+Q/8A+yFsCww1
gfIFJt+8zP/cFQLnN09nJesAZ0wtwz+7+YV4AIKW6F3A82y2ln9tDsgyEWzjngfg8G70929sDr71
l6afyzu4dnrMI1yddvIjzTsYMRRhHGYdgmCuUMWMdbCV2sxmqeYWxY6z5xD8PFdg8RzDmN+YA6Eq
QhviIH4eTkR1keMgsctx/ciKQAk5mhNtpyO1sU5doWhD0RNckErxSPAdjRkF7KvpNLwxOwmb4gnD
k+rZ7tlwmnLivBttQ765UQVHIInDK7zy3NfKbLX83+7cV6fxdHmsXZh6rza+5cpXT1AXS/WNSUno
Z5dpJ6ZTUvt7iTwsiFV2BO5r8M4e4UpPjkCZuImNQZyGnk0H31+SGAldoaWjSBn3TcB02Id8uenK
FK0jCe3qZEkFiS5PAsAtgvqOXT8GPJbatg+WmuKrrLGGLfpBvbXB0dtHuIW7Z1Zrig2ykC+iXKpj
PFH/u8Eidi4eep9k1tGgWpHYGXDQ8ZRzpmfSsWbdpdFcCNSV5zUs69uI5DwfhAz+I5ui8dJ35D0O
ZIk9JaRMMlPA+gBRCCKvZ2agjEh9CIZYlkno3hhgRxhiRKH2HfQXnLtvWvj6GA+ByT1KCq/XgW0U
P4xial5ELOARaZcrNTn6KWPoHhPihFFWmCNMx38RUmaMtwu88sbVBmbOmnihnds6OK7D1u875FNE
GmMzF7jwN0mdCvFbMGSLEddUDfUR6AVrrPVfC1gRyzZqPHqidqj4e3NS8jMAqLl/1WjHLvAgqONu
X2JxKAKsqdzBg7g7CtieBSi3tVsNGYM6x8+j6rEMtAaDWY4MNBtad3vIr1xuoxzG9Hzy6wEKbx/i
SqZ9rRrY/B25VNDrNlJ1RKlUM9efS5wR7Rg79G0mFm7I1w+FbpNBbJ8vwCKEGfEBJjqAeO/HKG0Q
80U4Ik7aDZJEtBxRIRO1bBdgRiF2gY8C4hSN2h+t6yMT3WAz4joR11n/BgBFmwILFWovrEDcAWv8
aM+LLMMJozbI5AEmXg0TRVDx65Wnbz5YempE7Dt4gnJS/MlCLN/F6uCmVEJnunR98+LFg7EVRqPd
+6Ad3JImgv5LX9HzBzCk0cAUDzsb1mY72jxfwlCj50nmeKc4wmXMICZ7XM6ltMSrOWtzMjqZ+uiZ
IPIt1tFANa6SoCyZK+5Wf7ncaZP6AnsE2RE/OODP19rahTJ2iJc5n0sKXDwevN9Fn83G8/opAw7d
+FDMKKy2zEr5sG7jscoM2qdTKOHRALB0tDadhy8gUWQoJx+gLtf5WV3orxTTDf1MstnsTj0y4SP+
IDBvyRToTuGsjU3ezRBJ80rP81p7F4aIks99yE7YUWb4gIgSWPQsxRLm+7K4rMjMM/Sasuyi3sSu
EZTn9TBSDvlWqYZt0uQKp5G8n3Z9aC8HGLzTPfW8uh3xq39xWGkOuX0DJPYiqYjcDEUIPBsAHzRu
AHfXNlrwJRvHloEsZ5wXoQSePNOPjlk4h898mV4CNOhb91ky9xgEyq556cXQRWdw49XDyCo+z6ag
PINyqsHPWDs29d3XzEDRwwwNi8kiLNRD4Bnl1rehwOIKOEluhgdw5ZnC4O7KnPiGpXbhoPcTwMWO
LMoOu780ppxToesfJtydv7aQjpy9RVCms6fCg3Zud0g14jgTF6gueL6zSqJnCRh75Q30u1ywnG4m
8nj2golfjLuXM22I8iO9rZSiuXAU4WJ1ESQJlshzDOe2qe6LEYNxGNkFmKyfJ/ZTuEq0Jzl/E37p
XEayTw8ZuuS3wvWX5yAelH9msgVetdJLvzmtmh4H150xZ6+Ijs2KaFunxhMOJ/KZYpGYZbzP4aDD
RjmfLYafNpagV5YiWg/UpDozA1QmFQbt3/CEQ+uBcXN3JBLM18Y4/gyMv0TOy5xn3bGfkHxsyRCx
LoZF5tfUXi5S34mgvUj1NpAclLYrN25P0gNcdt0wgWccQKvdqLmFJN2r4MS46R6rOKTotAMOIqFg
7KyrYuWtLJrCAl583uupzrLSWzTRZdKUl1yTXwhGZjeBDlOtzBirqj458WQB2K3MmXFInasmr0z7
KWqc+nlKCvnA9O02cccWwyOGTVPcEcJBi/JQgWltigFX35tWc3fAx5o9rmfmp9ie1FFA8Vk012fQ
rB/Ye2gF3KmqQ96PpmgOo1ThHo3YQTUhZTYMoq6DJgsbKnH3hSYYkZ9O7G7U9uZdl9T1XtlE/RWa
lIRlvMQTYUQJvcdzv0JgGiUToYiqLLbWymwyV5YTRDYYT4ZFfPMIEW8bQIJ5xHM3eEnt0CQTVxOm
Bk2dKk2juRg9h1WNn+lnxfF+nFCQnqByf55k0F43jIt6Zh+q8XDOj/or6LbZbiTh9mEODXGcVWbd
5ZbXfx+R236eV64Xoxt4X2iu4YD1yLUvYmJJMWuUn8BSo7sksaJdruljlILqauwtvPA7ShrfIyOg
c4wbKXvG5isHjRnmt4JYwqtWyw9Q+Np3uKaNL8zCo11cJt5t2ITujRqm2N/kK9MN+V9zYl6ZX2O+
aVdwf0zjTjBL2flimPY8Lma5wlOXDYlOn9MBxolbN0/EHJuXZJU995p4h+eYq0GAFwv1egb97cqY
XfFpmmIYe34+EzIbdRa4T5Icu1jEN05QD9eDLxl2Tz02UkTaJibyE/wtGiWupqQX3CHYtp3gSL6L
G6YhHH4GbsCaIAa3sJyC+mAX1u9RJrAsKDyogXYtiGjq852nigKiFUTFzgaESJiacFKE0bKLRYtA
emU3hivT0bYb5y6IhXdLvGn/UEuBL7uEK879AKjmi0K8C3WSCB130wzxk6dplRXCkJ2lqZbEVbtn
MGLKhzSrYWJmmpRJXFm6g8CTwT03lbEZetR3GxIDk9tSj+Vhi82PpiZ6zh2UTwhObFBQwK/ZgUZM
EbuUwLIyvHMYBp835M3yn7Zojmgi2vvEBb7YQoWf9qR8MYtLNPV00CTUNPXMnYy8C8aieOvl8fyE
kzG0VbccnpMh+ZRFZbRlghZQUKgxfhrRTWz8TvWcuJ1z6Wk+rIJ/R75tAmNr8PgeeplNjJdLM1y2
hMl7YPGaXTuuRNtGc27FSr8tkhDnWr8sYLmL4LkJufGxUfIBJYiPa0UbZXuOQ4j2OGjv2oIpdhBF
G1NJMtUiLBvgS+K7sMxxd6wFg2+cu+GGKI03YxkF9MzPKGRjGpD22W/eMo1SQ1wHr16h60Sj2I3v
YyIrQ5DtFePWaDehjhgMrBB4odHwVOPiRIWS+zIEw/XUWPYuwolQp6WAqGlMHeeu8bRAX3CeON/y
674qGDJuS+gGt1lPtFKXu5D4SxV790WIrSoU41BuSN6gLKgm8SW3bDM+C72q4gUydVCxZ+XYeasH
YpHUFSzebg8HP4Sj0AXRXUcZcI2oHJZqNTsx0UFjVWPOiVg1EiE5uFZ9v0TkWW7KODlr82GGAuq6
p7aCN4mZR2vshtodLp266I8KJ6XzoErVreX23WMylZft1B6bYFG7NrTbm7KrSeVltzwf+1ZeWqMb
ncs4eKZQm858+FWjL8VdxtyhgGSV5/gYKGjZl+QWTNZZGi4LbCuB4/IWc4A625S2t9wPBNt+UXkJ
j5Etrxg3DRa8GweYByALwCcfpFF+nTUORLzycmNAlgMcalJ3+BL0zWMzzBXIkXzHkUqDze0CpuE5
4IR/XwM4NSv0VK0wlFOZr/0UNqQGU8ilAWvhAtsuWDNLNuf7IM8S/z5c3U9TfFBDrE9kXkW3dYNF
qg5SkWi53Gb6fdEGqsKRQezfxnbT3nL6XfTvZqt/6uRv35XO/6caytua0Kzuv/7vh7GZCEnm8gRN
O3kTJn06LP0/659ziqXI68wauyvdOuEOSpk4WDiTv09Xvqr/F3+r/+ZC+hf9ILTWF8JjmxMB0zHb
+3ChQFLMw+qsD0WClzF9alnu+6qlVuNr0M7H2mU/xgLO2wAK/MrW669XJzAgAPjHNDkkIEC7fv2J
7N8wbvLhLdV4wDUguxMRfimmfPdWVchDrQyu6vU+9aAxkZX5btH13966Ba/hw70zDUUcEdrwHpjV
f7j3CfFoBLWzPsA34LePUwzW5uctPupZRwclLG2SPYq5Pvax9vEzZTXQA1SxXxxioazHn3/p+m5/
/C4czaSwED3gSCg+fh68WoCgY5oZX0pxMTmMH9w0sR+XGS//UFq/MppzmfJ+uKCOZnBt6CAmwJD7
wcQKGc/MpLOrDxXA8RW65OYFryCWgdGD/tn18DUpTCFO8RgMzoWU+GfOW3QXSXmduRn+zqv3o9cS
kHlTSp1tYMA3u5TYeT1DQ8QaLkefuRFLFVGrl173ZmLDGzLFIU7kwfZ04AFQFawvGMcvfZO5r7U7
Tv0DEme3O1tgUE7dtvKYLX9eaCJRIQWKLj2OMKdPnVgbMHNMPJa+g7d2MXdv7BPVdxQE1YMTxrRx
fdvx91HINGjmhVLkjinf0AemSVdtwa9fjG7oCN+iWzwPYvINZv6ivBF1gz21TCxPIbcLcNXXA5DV
ufs/483/2XgzELyQPxE0vaLcR+VYVz/AHtpt7Z9qJsvyfuN9cT3PDUKHoSXYxj9gD1v8pgeLeurJ
uv/DwmJ1iLMF+ys/JITr8Lv+AD5wiCPbx8IS1sIVlBfw33KI+/HVEjS3EKdWGRX0KZu99cedbamX
dmBleXclwYYEtyMFvyO3RGfCTW33+U8P5vavp8WP2+h6sTDUIUfEy3nc7of3OHaVIEKkF3eJQeu/
pm3M/Rg+5yQIs4Pq1R+bvngNx0we/heXxp8D6MnDD+/jDp4auaX62hJ3EKG4NCpo3vp5AoWk/INk
ECg2gM6UjNzQWDEj+fnlf9wy9Z37tmBEHYScIkxmPhwgtpPGVZgVzl1RGgyPAoMaRVvgswul2NXA
T9Hjnp9f0/7x3PjjoiwVAXSGR/RH77+qqaIhbkL7zoX5+Qhp1rlAZMVU04fj9tz0xMeIVIfUDtbA
rpKQ5P3mMRs9J9ma59B6WiTO1E4dOtTR0X5ZOGm9wOaci9zRtI7jGi+SLlpej8spe7EqKuZYP7+P
H/1v329jHbwDD0A3+mipGeCWyfgise+YWLJWBmJuVKFnckHH0UZiVH1UOa4VP7/qR+NE/Y0RnxVq
xQIXDj98YwwS/Uy50rrLrBGH4NVM1K+S72am2rtZWyG7gjQRlBuMhdfcjJ9f/68vps+Z5wQ+HBzW
zcd3ZQzDKge5QimlDWdT/cLMIdkh8Ugow88v9aHAWJ+wY1HKMbDggkQk/bgJRLPfV6Y5WHeQj9W9
0STMoN+TgyKHoCGVC/E6mp5+OwnY3jb+xMuCsTtoJ8y5X3zdf3fjDixORwO7sKg/bBK2MOqwhTJ/
N/QtL4kgXKS+svvSHDeptlr++b3/3Uuimaa8l/zPp8b48d6thtwEwxltGBGQE6o5YU68Tm4HHZNS
Sj24I3T6iD8lq3yNbcCri+zYWbt141W+1EfDG9V9zHw33uemzdg9J2LC6sFqkmQkbKaaM94yN6hg
s4WJiWfAz2/ig+vs+gUSZOpDSuWoAOH9YEOUFXE0BHNo3UWwJtszNKLysK4bqIGkyMjS2BYg2i/V
zAMsA0Iq4hSJ9babw/bQzDp4Kc1FW5wv04KXsBWZ3VsgTXX/88/5N7ugj+SdIppmQQCk/fisDWUP
oxcJ6w5rHB7I+phhrDcvlg5QaQv5q5WtT9A/VY4iwJmVVc2ZCycY6u3HK5Z9bGdmPnd3E5O9I/CI
+xqFIGVYszDaHnSykHQ8sk6IKqLIM8cM/f4EPfIhHTQPDbvQ/s3BN+x2DVwxDV6C1AH+EXpNrI+o
49QgJShNwqsOzeVxJn/sCqdocWH73JA2N3nXlv+3DcF7W/WvCpzb4k74nhlqCxv3q4945BLkoU//
Ed/hjzdvwwaFwi7zjewGJuPcH6oRC/Rt5o8ZClXXKBiyjpibn4UJ8MOm4Heb25kJ5NbOcPIzy94/
w7LY6A+J1w0Wo8p4djaQARkumc7CCMRMJuOpMTAi2Zl+XZNSHs+JuwU1ZYyDxS1vRtZNA1IeyIxI
KEECRNBUdwO8umPQldmVXQb1acyYBe+CWhJ32tiF8clC8nBjEZjw1YRMvSuoAwg2wb264fONydvs
4jJ12c9JtUt7zu9LMNcS0YqTNbetqRO3VBJ60UbUHbo8n5AWRmy+0TwPVZFNOyfy/YcwbBNz06Ih
8xinMQwB/o/lgqYmZIjn9XbwhXQwMoXQVfb5YYEdZYOyDUJe2Hj206/Tkl7Z8UCP1Ywkw8M1x/Fn
BMn0GdnLO2PC0myTuX3lQrCyIV+XSdw0tz6JrnILvyyJdkEGkQRdKsduzhohJJRXztORSW2ZwEOk
NCAtyeqBidaksS4UlAlIuTDJFjrCbWw4Bcie4MfosnS4lc5QCroIUFMxn/OvghzraU5mK7EC8k2r
ARXfJR6wxHt4DuErhkJmjoNvXSY5EmSFoCdOEzReYf+VbCMPvMNOTAaRmUR7V8b4rAh5JkNM91oa
6onkpk9WF6SX9hioHW679pe5r2t6fqBBP7SjM5gi9WfYZO4naIsu/itN8sZCUd9igl81bBxXO3Pg
69kmUV8xnGlcPHH9ccvCKklRw0FcKcIb4Jdtgrp/E63pbRVEkubRcIM0P45VAJpyWVVFWD76Y1Sb
xD8nxVz7u9InIRoO6YxXOV6ApAuQAAGNkmRit9miqjEsOMsz4bPlLsitsPlkJAy++bh5VskdSEMZ
nBmmLn4WrLZr5kNYAOO0djTjgGKIHVy8tsEEuoMxIU4rhA4XT8ro+MbmCFy3nGdQsNEPNWSm0bN0
ZlVuksDiMBVVy++AEdq8hPCbIcFYC18q41Vja5oy2E0h+SZQ30DuIRuyZacivhtQ7PXbZfbEawRi
sokRZhJ0pbPEsnJyX1W0hM+MEQnQY+KDFw2IryHYh3ys3/elTDBSaXlDA0SfDr8eoxk+HB1HfaSs
i54HJKy7fC7rY17l9mNraqiaTAVa7B5KLtQ8n2FmIcIy3hHww5/E2AN1EG0pfN6RxMXX2GKAFcGr
tDmpN31BGsOGfjQ7wbFmi2GYEuiojPAq9Gt1j8iVQx0LOwUbmz2SGi64ilwO0RVcjOqgQ4SpH+WK
SXfdwL+unxZoA/jMaQVxf8iE7c3gpvNtu9YiOV7r8mZNPYpj+vuBlvy0DkRmDcWP1hLuV9LAkNJu
OEWmA/tsjudeNROhJlSPs82zt0qNK/NKcqU8Gbu3tGYxZPrfRjnTpwNhQy/IR/c10FFPcMq6t6bQ
KWlh3L5kOSZ4W5V28/1aKCx5S6Scygrvna+4prbJlg8DGzV7AwYAGkt9x7mAGm+e4CYDN9cRBE5Z
5PUVy4jvjpE7xXvdcvB0OtYw4hOZmUkRXmMhBzUiJwlu0KmGcw4nZB9hlP3qdToTC5Rwri/aTvLJ
R36GwDsoVEAphmTasBY4gy5V8gV4/b35cTRojfqLkIfCnUUBJp632QanTc3vdmcw6dIVr1jQaox6
wXETVyy0HeQgVFOGz48VfcGCkItX6ytkRS45eSOUMMogTp5+J6e7QEwkxIYkM9JBBBR3/GcYWxzA
eBqxt9W6VcH2Lj23ZggFbAPOhcc3fcI20L/gduqjAyCPm+6ARBbzTj4tKJ48ACtap14vT2SB1smM
M06mnGxB7FBHylUB8j1cN1NsJIeShEGqNK9i1SK2BrBlysmHiXSqQy9yPZWxiHlQY+o/ZnnQFvte
5/ShyWCNrGPIpISqtlFNyf2vm0BeOESk4BlADhdM8StPpxO2IW9Y4+nLlxN0gZVVUPRW80JyNwi8
HuZQ7re4djh8q3iBERPFQc5zmChBw4oURQNX6Fs1x96rDHreV7Ng/mmnC4mQscsbL2XHJ1lXIj57
Vndc4/dIX2PDeCeSiLiNu9tQRfZ0EdT6C8pawdZkE5V9IFIJ75F+USFJgUyaMHrqKYrsQPtD2tD6
H2aToZej3bBtEH4MCTPaEIHJG1Qhxs5ogrS9I/t8SOZXGmpCRcOL3oIc3q53yElEjdxpTamsJdxJ
3fAuk9G8LAwaH8eYFjVl6zY3Ey3t49DyhzWaLmff6yptCTTp6Z1SoY/NeTFZUU1hwFAJVhaH2xCl
YAcGnnJ2uZPDQCejn5psRhXusskqlp3UHyfxuAtkr+K1GXre10rzpwAoea2WGUt031kchFAFjAQX
rvJbm+a8XLbQE+akk4ijE5Y8Qg8d+5ikkefspxGAZk5d2DxuOBTuvZJTJQHuBNQYQ5ru6x+MFZ3V
uYa2gNCSIIgxXb1HZDYVl+Xo8dPFkNjtg2XaExW7zkzdLvpwwXBP733Kxj2fqDY2eUqRWLfkoqdf
ge1dHxf9AN73It24j5nNvqA3Vhn7nDjr2o1iHcWoegSsyk/nL9gcRnfr+hR4UpxjKwiBsmpFfu0P
AUuElA4IHy7K7SSeoXu/L4hyKoPvDXbTYEdylAcjq4jT0bKP2GOWsq4KT+V66olVG/gmRmtWW5Fa
6eppA+rrtN4CIlnVpndXNtOSG1u/tRlCSDeD35PqG3qfpafSLdDDT/x/M4WQ3NF7WidLcAssOevR
TbyakLwi5s3yCaW6t2GiOWfkXarbIavZ7Z3UuiFEeLmjU2dRm4YFAQsSB6GEusUTec8MHbM/HjYO
N/r4RoCBys2f9DCIAwhD/diZJ8KYejaFOsbc5QwbevKSqkF/2mzoec2cdua6cTOTJDkLWoKGVu05
VHBUYjfmvod5xERhIv3Q2MGYVTiZUwstD6MVpOrQD2OV3FhadnZBxo11ksj0Y5rGXvOf0prVblrR
Ih97d6AIiY08fF7lMBVSI+4XXfytGGz/YQhUeYPGgWSDyNgSc9hhMNKiA5Ts7ITWZt9jB1mcD8dk
43i01NuxdniBFZw6FAqcSHM6LduekWdIhTJ7z3k285zThi+0dqdFnRtD5pyZVYCnR9ziYZaMqrxA
3JBdO6KzrC2nZnlBZ68Omq2CO1fTVNdR7dTfQ1VQL3g6sxdCNitMdnaPE4fqevOy1Zv/ZRbFDCJD
SAKnchA1HQx20xdGbeucJp+vDovJyXiIM5uvR5YN/8QlgofkuEQyMQGcNoGDkyAaAPaldqTGKXVJ
1yZkfGLXT4WnyKHF65N3RjfKObDScXJCXtUwacGvTMnHg5XCsMmuqQ8g8vBJ1XqYRMhRXiA31/m3
mhqT0wX6wR7Sj3MBTyZ6jgKd1bs2hjGJsM1lUWQ6u6hnT6sJ4oiOzNNATnTCaapjRacmJKBYQUKy
CPZ7s5c52HmO5gyxnJyzyrM5P7EYZrWWMbvV4qX24xpls+6bYZazOUKbddCbQ0SHPsCm3kSkPJNI
RtRNBGXgEROd5mXNf6579j0JIe3U69jXNDKwPqzdMy/WO/Oy1JxA9HbJwXaT9JsYPbM7ug1ZPdR/
MBvdHNda473CaPGe06y4Mq8CceH70C8vaNhUf+jobzaow+R53XfDWSFsO6BXgUho5ov1GATQBrlj
diXmPDwSPzM4NqLIppNYoQsPwOcxYWK9W8l6jUvWnFx0buZ7yYyfwHcP3HnDlKw0z+K8xIHcm3v7
jCsnj6ju1JNKvOUqEXP6BMUh33W8IezOdDvLGcxK0iJ8rzTt7Swa41YaHm7KlNNVsHekow42RLav
Q+O4bxmZA98KqsrvcPg7yu0JLJi6yj5aTWdeWRRl5wXDlU8QlT3CdVGlYYnaEuqwxxi1vXQhcJ2I
0Qp2cealv+NvEj941Pi495So//LONc8x951PodNET4nh51/rduY3uRWhp1TKVRjfLpVBxwqqOmF6
3psSyVo4ei/rdOY/kvVfSVrImWPq9xOEJ+2+1lWX/gjwvP/UPyTr3m/rmBhNyz/Dfv4AeEL7Nxa0
x0gdE7vVqvxfKI//mwmYLXQkvbDhl/Mx/oHy2L+xAfrMM8C8NWzwb8nWPw7eCBFmlmoCoPLbiCr6
MMwGmEjygZPyvdiUJd7irsVuscwzu14vaX3+9ID+Bun5uwsyPwfn0XM3z/owVc2568ZuSvfooPPb
WTogd9HTa68IcGbALOUXI+yPcz59g77weF7AK0gIPkwWw8zDhQu47OjXifea6dZiLVY7Fzbzz2/t
I4jFpfiqgQRccp/Aoz/cmkwmGP25JY657sFTH6gK2R9bkwcT+tQv9OR+jkum1I3azy/9N3fJSgJC
RD4FjPbRc3BqMbswDSmOnc1Yugrg+GxwTuOAo3wufzGH/wsqwI2yAq1Q+04xzvk4ZFSkDeHck4rj
VAPm0QJSkZA8b1IMj73PaVExhiOOmsMbuYKkSWYPrGlbFIEKW1PHpv+7t499Y0AQQGCh64AK8uP4
OLOImmfSLY7BhA/cdiUmm8Bp5//La8HnBHhlCbNwPiyoGLfCAgGXODodid2DMLo37ODU/aDL6p/f
ll4wfx7mQithbo+VpOubLK2PSE9KNc7xM4jjGCXf34nONgP7n1/kr0uHiwDwrhdjl/qwahlsC7+3
C3FcdIZ8Fow0MwHu9luL2vtXaKeln87HW9KphDaMBx7hR0CJXB9rXHBqP2Z2SnG9AihWZFB9r+zs
oM3piLyZl1QDTnPSOxcx0V+/4Az9zQqGnc22Z+pXVRcZPy6YyIadFHm5OKqgty+dvMJsstWlUWN0
rFAan3Kf5za1+rwMs7VbX15Y9cSrh92vEOi/+waEIJYJQTGb1UcoIiciTZU5CVYd+p77tU5dxR10
MuH+3/+yIZsEIGgcLX/B2VUT0GL7rXNMXR5vuKpajEILGANN9//5xX7c6tm+BZwo0w8FJwvI08fl
2yQ9JgptY1xGzAiIrjckOJNTUCWvJP9KSyF+fkXrxy1YX9IPOBtRffHqiL+A+WSsChvAO7w0cY87
R+1Bod/JDpnfZICVdigXsaCiG8Cji6lCjHagBD04EgBFOQ9zGCt2XSyvO8j7qGdemKaQBYEdCCak
jGV+/pFRn/3wSsD48DBaQT2G+6yD0M37sKEgY8yEwnPssivM8owQsuWsTj3if6wuH3BKKGcwRZoF
WcPFz5rZ21v8sjvJcGVl6NN5QnRl743cuH9bnLJ/U0iwMYBdu1obDCPZURkyhXEt2jwcBJgDrk1P
4SHbMDN+TOpJmg+lXUIFthG02Fn70mvUCrowUR8ZD3ADbX++RXXNLBHaSvjcL6j6t0kYtdbB6lx+
decnBDiVIbms20KmkbOJ4dB750XVcg09oPJ0mknbBvjPiFHYyYZBEtqnhAyjTSNooZjZ98u5Qcnt
Xa7YXNfHJXN4aRFui6Fa/waK1L74DZ66l6WluXYBVYth9waKHUhu6WdrDvnK/IXsn3wzMR96bguA
iqrPvdcceTo4Lhzu19kKGZCvzDlvZHBbMib92iyRfRhbv72XXl9C0aft9dOYhHm7C0fy9kKXE2ad
PhpQ6I/MNMD8IsYUjhLqvgAufJ6FnZ6vAPkKHa8dar/mBIdoHu4h9i/P9shouQn1OGDVEltKdm95
Gdv2xnMgni1dBPk9mCVK/mbmb+GyQYJKVPGUS912Lz3PDVsT2rL1lKs4qTEk8AoH9VUiM83vQ+g+
+75uVBNPgExg2+pfJrowWTH6dfhuIoW5z0HTFDIDg7HhOiBt05ZVA3XbffW9nKeJPW2DY1+NzHE7
mpHvXa6tpMF8qzvvxAhEbCtNAHFcn9w32XMuenXC+1ebMWHCJSndp8QA+NrNa640A30mF0hCOG/e
LTusymEtj7R8zx38fNhs/RBoqwCFr3fAWdRjIKvOZnLrMFSqXPr7Bg+Q64W8qXhrpUC4ZKe4rx5o
GpSdSoYFNHpLknK82IdlQQews2NPfK7GsXoMlnS+Joqm2LWdqq0NMwErOLNSU16mRY12utBQQlco
wnSqpR52Zhd5j0WxELGF3xQ8XN/N5lNg4mtZiqSGq5yHhPa5HYN+YA9I68v8mIemC3M9aRoEBNrD
gDVJzgA+c3eMjAIo9NFQMjCQ/fdALBio2P5wCj2X/IP/z92ZNLeNJFH4ryh8h4JYiOXgjhhx0UrJ
ljfJFwZMQkARILEv5K/vr0jRI0i2ukfgwTG4iaQShUQhC5X58j0aKGjGLkMi02Ajs7oQq4GsLgB8
3JkofudjmFvMGY3SUGwgMn9FqTPzxxLIAUtLmYDZX8Sr0you42tnUSHmjhZ18N2XFTjYMZLJGv63
U+oQ00t1XVjpqZ3X5n1Chg3+uWTznU7z+AJ9LOh+m9rYfAeKHI7gDNoAoKy4jTZQn0EY1qvvC3qb
iiG1ZTpIepl1Kl9GASc21DyHEmIwSnkHPIEHYzmGvaGQgYkqQNyb3pak/M6BsyTniwyS/HW/XHtT
ZL1HgSKUj7ShLe9EWBmoxKGKl6wEkjtpLuiyyFyrQJrGJtE9nGrLYFBWmTpeJjGGbIX8MwVL4MLT
mE6fDKYQeFGpP9HiIFl6UVkA3OPH8s4n9RVvuvYZfXLr/nAlqhra6yknQrl0OqQ/AnpPYNTwyNMq
uonXsA0v4/JLQqtqMqhW+biEYplMcW8WWXl850RCgwFJbca5goZhGTEOVN6XH1mVNghgEN6vTCOt
EdrocUctUAhX5B9WH4B8JQgoFExqBfXiwt2WDRRtwSORy9LOKE4KbXFpNjKNpOkNOXSibTH3sx4B
Kd7QY4pEKVO2V1DJyiyYu0Z2CU/hCKHUhoRqnPaoIVOK26CQqcT3U5WC2TbjZa0BKxewBZOLKftT
ahiaQfdwFklrapPkpzscHkgJyfEPl4HSsI/Kc8paQxOu789VYvDol0E/PTMalJDOtsWnJGHaSpo+
6iYhubp7DflU3ucCaIRUPdZiuFOCHA5/qC3t5GGdVIYsLaIKEdEGO1otjNoDk5L6g36o9L9Rz3fO
s8DJzyJaroOTVeMLSJ7VRfAjrwp3QVp11DeE7w9QWEnzu2ijlMonFJkgJrC1wL5G55UCayTCUVDX
6dkCrO94bUu2GMdfWieoNNVfoEFf3lKieNCizV2jGepNWGgkrswIxQXNgbXJoDlr7heBP98IUX/y
S4s7xxOPwCB5WYdSBLpcJ1UgICJDPta6QMIDUdqmjpIlmgTE8UEI1Ul9VjhN79JI4/UkzeF7NFFH
UU6yZVhCOc5dWIBwospE+2qDaJZaRJMmy4wbulyjm5SurtulsNNBFqsw/1ZKNII7VP8RO2Z1iS4R
TJL9qSbMk9zWEY8JQE/U5aamdTCNCBfOFAHTpW1cAFf4MU2U+lNd+CE4urI3Qcip/z2szRD5V9pc
WCtp8Dkhh+1fOyTNJhn0zBeKUzsm6V0/dzVRJ5cAmGFoornhUjV7CriLIl9mpyohb4yyIMxtoCi1
6Ykw4KIYB2ABP6PcTtfbSt98SkQwveqty83HIujFSP369X0ZFSk0u3luiItGNE1/AIeNgurUtLbD
a7MhwX3qBGV+xi5XuVpYm/gLPA6IpirIka4kOWkvJC9q19c1K/yDWqX5pEyS6pTe3/Ul6PhlNEyc
YErWXmV7ERDcTkMDYghKygnFVr+yqo++VkGEulpM+wnzMsruw6bQYUuL+leN0AijdDY5UNIk1aoe
Ql1WTqHBibVJYa03fbR2U9R+7MgyCIhq7cWaWU7HjoJkqZ+Q3zWMVBvpkUnna2mJ23yppl9KdZ1/
tWnjHVUNXCObBVydoYXUrdEj7Q0H9MIa6kltCXrMNsEcgA7rUNFbVwPEskQ0NHDVh2rDPmUVkcKm
e20qbsCHNV96Wa1M+qIATCH0VB/bip7RfZOs+uM0t2AOjDXh5Kclc/eBRGXzLbH1Ylb3oRKszQJt
yR6FXmSWIpWqyyKOLOR7bPL2aFOlEBEEoJnOrCJ56AeN/yFfACs42Yi8uNDrJoipLiOXA3lRuobf
J6NNk9X5RkFlZKT1zGkxdHxJ1rdZNw2Iohihyz4Ae/syLNGNUQyruguoVwOr8TeLG/LCVu9kSof8
zcqJ0KeGvFQBOKxz10DQqwYsJHXUlF+bAJF3Y4fX/b/JhT5eyNAt3NEWxf6x9LL1rZfzxOR7qgv5
7bZx53P8th+9buhRFH2XXZ3FYLnkCChFtfKkgNifbJV+Dmk73tcsRC6K6+Xce/9Od477gFIs2f2x
PfR3RxES4o9fKw6UQiBlTbm13h67Ez5x0e+c8Pr17bz5+m9aV+DOlwIgWl5kYla0mgEAgJEOaGWY
t2N66YVnNp54QT022NKTKwb7Jw/Q3s+8QD1Ic2jk23mBTTMn/IO8QOs2IOtuTrCOoYhh2w9a+VdO
gIH+mFcsMk8GmS55/GlO4O5JRHMnL2hoojr9vqrpXN7TOWBTNIA7kMyo7HTg4En5s+YAec4X8kD/
65OAyI/KGxlZNJnt52Cmt7zgHHMaejzoutgdf5oX2GWYPL6dJoGhHdOJSEVHB2n3eK+fesHqH9Mw
0yN3/xgVSUj927nwL4LGz0VmEIhovl1ehJf/ahX63Q/2gfXl949B9Xz+/p1cPVo/lKvN7tzez+6t
v1pBcxvynny5D4Hb8zz+++MFvjx161z7q9p/eCa8zM1mAdQWrE3rx2Feu0sWqf9E7g93SZVsd2Y5
donR3v+9WyRb43xy///BcB4+syurEf+9wvfv3mQ3oy9n1TZMZvoQhkN3lbv53tLWFZD67f9+uysG
biQe4uyZbthuWenqDpq648ydx/tRylHTJ8ZD090yhOezQszK1juBBXatu/GhF7m1m3l7S3LYti27
BbsOe/8ecxQ/HOGccvmjLddGO+MBZuEYr4t5exbuVsiu4z/1YjTm2paJh7wbdrV8hseF2NvZTm8d
AfL9B2+f3+dzN2hNQNXYUtF1HfA54N9VLNpP5G4h7mx6NRfusyhCvw1vOJ0tx3X75sEJSmdgV7OX
L2MTxesDPC+XjKychev9ELfzwsTL+w/ePi+u4lLkL9zs8JbX3fbEFatW9CALeojlZeKSIHFX8/0I
pTvQZjjELZy4ee7OyPp4RdGa09R5jUO4RMwC4bvtXSw7iwM84RMhxS/iojWz6bqWhJddZ/ZE5HDo
5MAsW7EJ1r7egazHZfbc9EEGHq+KZzFEVpKd7i659n5k9Mu0va3ZSH929va1V7ntdUvTSVIcwnB9
dOYukzwQ7WUd+84BAuC1Vx9deFnurfdj3T6ayKweyPjEa8SstYyx3ZF73q4TXI78Hk6qvaXHccud
VGfTCLEHRwM3i1kp29NFN9WDnWDohs+ffaAAB3gluQlE2+MGs6W7W27CiDeS9q4GGgPnAEH2JvP8
54lC9qrdx/wBfaF8HVXus20CKDbtAOO+DeK5d3Sev1jbLFOyIHediJ/i8jcTkRSihFkd5gQvJ6I0
f4D9yKvqTj837G/bsX72mvauUt+lVbu65HeM9R2H+9XLlqxs+1smo5XOUnyAQPgaoXbHQX97lcym
q3HvH6S/u9p/Dafd1TZ90bD8tO6mCaJ4/8Hv3u5/lWn6mZV/mX/a1xx+9W/t5Jr8xSzy3OyvvwEA
AP//</cx:binary>
              </cx:geoCache>
            </cx:geography>
          </cx:layoutPr>
          <cx:valueColors>
            <cx:minColor>
              <a:schemeClr val="bg1"/>
            </cx:minColor>
            <cx:midColor>
              <a:schemeClr val="bg1"/>
            </cx:midColor>
            <cx:maxColor>
              <a:srgbClr val="9E2EDF"/>
            </cx:maxColor>
          </cx:valueColors>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FE7B7F8B-5248-4464-BE13-287A7651C094}">
          <cx:dataId val="0"/>
          <cx:layoutPr>
            <cx:geography cultureLanguage="en-US" cultureRegion="US" attribution="Powered by Bing">
              <cx:geoCache provider="{E9337A44-BEBE-4D9F-B70C-5C5E7DAFC167}">
                <cx:binary>7Hppj904suVfKfjzyMVVFBuvHjCS7pa707u/CNnptCiRIiVSG/XrX6Ttqraz3O7umcYADUwivdyr
hUFGMOKcE/yv+/Uv9+bhzv+ydsaGv9yvvz1T49j/5ddfw7166O7C86659y64T+Pze9f96j59au4f
fv3o75bG1r8ShNmv9+rOjw/rs//+L3hb/eAu3P3d2Dj7Ynrw8fYhTGYMP7n2w0u/3H3sGls2YfTN
/Yh/e1bcmeaT87a5e/bLgx2bMb6K/cNvz76779kvvz59259G/sWAceP0EZ6l4jnhLE0llujzD372
i3G2/no5wVg+T7EgAjMsP//8PvbVXQfP/3M2fbbo7uNH/xACTOvzv98/+90c4NL/fvbLvZvs+Lh6
NSzkb89e22Z8+PjLy/FufAjPfmmCK77cULjHibx++Xnmv36//v/9X0++gLV48s03Lnq6cP/o0p88
tDfONx//je4h2XMuOceEyu/9kpHnLBOUkYx+8Rv93i//hCU/dsofDz7xyP7iP9IjJ2Ma6xoImH/X
jmHoOSYMM87Rlw2RPfGMfI5ZllKe8S/XwXNfxv6yY/4Zi37smr89+cQ3p/9M37x6WO/+jY6h+DlL
acYyjH+YyqR8TiklUgjyh+O+dcw/NOfHXvn62BOXvHr3H7ldrh6WX947r38P2f/7AsPIc0klYbDy
fySqbwuM4M9TuMJTzL54Jf197C/b5Z+x6MeO+duTT3xz9f4/wjc/r3/fprPv7vxXAYB8zhHlglHx
Q//ArkE4oymVX/3DvvfPk7L89836sZOePP7dTP4f1fy/jwf+AE7l3Xi3+4y4voEEP7/6ebqABJ88
+rMy9GXtTh9/e8ahdHzjx8d3fFdD/oy6/vbUw10Yf3sGwI09x5ANOUoJ4Y/F6Nkvy8OXS4Q9Z4gj
lDKUAfJjgPms86P67RnsVoRFlmboEe4RnEFxC256vETJc07hhSJDWUZFJvEfaPfGmVg7+8eCfP38
i526G9fYMfz2DMMY/ZfbPpuKuEwxwWmWCooAxjAO1+/vbgFRP979v8aNun6YpvXKLlTu5qVSfe5o
K3ShxTK/SBMez9p1tnqHkB7fj47NrzUL65AHaYe336zej6wRf7aGIUmEEAyxjKSP1n5jDbOx11JN
8xUZLL6q9WarfBIuVcU6j07m88Km92Lukyb3XTYOxdB6XefVFgQrMinsRzmO6BreoaaSGINfbzzJ
8CGmvHrAMcHr/ucWE9h2T9ePpSLNJJFcoIygJxY3QoFv43hFV17XZbpu5vXMZEb3o4iO53NccVs2
osryTaSxyaNG9NDNPuLSz278qNYQcNEkPS8DUJk5HzuF5lx4rutd7Vp1oyd51gWpQgmpQ74JajjX
ZuHrrglJetl4NXeHn8/qz26APIQEOCKF2KCfJ/2NG0RM6iXpTbiyYyXfuDrDJGeaQGj0dlpvltXL
l32FDRTfP1jQD9z/GGvfxqLAQmBA05JALMJfj2Z9MyxHa836UNsrm234Cms1Xdngiyar1JufjwTb
508jSUSQAISIpciexFlvWdwGr9xV1iN2NyzOm0M1ZpHkulc7NExmKyiKmStaypfuHwXNY1B8P1EI
FMKhGgPlg+zwZHghaKNq2zVXYtD8rmsnfqeB0pgD37qwS71zeUTg+sNihoXkg3biYTQynBYZ2cWa
Uo8KurROF62w3Wvqe0JLlcX40CdzX6Jk60TBpWP+yGm6TfnPVw//2VGZeEwbNAVEAXsVctq3jkLp
xC3nVXKJp6q7a/wY6hwnerQspzHa+mxRjf5rncn+Yt0GtU8dW5uC4Fl8GsW2uSKqWhTMtfND46n4
OPNeibOfG8n4n5xMGYUgSgHPAKjhAqjZt1amPmuQVyO9bNnQVzIrR6m2wzquVO7HeZoKvw7oxdxF
PuVKKVF4bA+B+P5gWE8KbYbutje8W3Nhlvrt0nbuFMM45j0f+tdp0FlZDbYqJte2Td6MtF3yqg32
aumTcD0kG93VNZZtnmyV7Qoyq+7I09Hckra+qaOla24mMVyN1fBqJF1Cy3QmsJBNJJAb2LRtOVqy
9sIonr2v0MTOVJrhi61eZ1ksSLGugKBrTknmY5cvMdtKvPCk3Nr1vg/D+HJCiVD50o1iX4VhOrGK
kFeDwos+VCLBTb4pXf1VUuTnvLFD8mHqRFf2fSAn7Wx/woM0H5u5T2Hf006/bGS1inweWH3mKz8V
EdbhgBmR18PSrTu2+GGP8YrnneEC18W81NlQzERVuy5QX069vFZVUqMSYzceodSQpbCoTfNsFObd
2iF1TrzsX3I68sMk24TsQ9ptd1nq/C6gtd32s87qfbKu6I4Es3wKdd/zYiMjmnJbk7ner2PrYHMs
yy7W85TtvatUaUbaHS3cmsuUeQcL3c0ib0PbJoWoFpELx9ctZ6OpCjomtjv4VO9qNkX0YqGYgTrk
kclbiKRxT8dFhsNKxXqR6m0z1YtpGcauy2NjovUfVaUI2d6HJVlFp3LpIZW7exK7dqQ+n8Zp6tHV
qMdOr2eyGbbDLKexOnW+afq8Jca9RCKhpzZSOhUT+KDK44DkCu7qsqy0VQX1cDR6GXapXmpUeDPi
6loNKBXuqKNYVBlXI8eLNIwUImqpHA5LMUEt3KeJaqvrGbZOWhdD1mcQcFSHbm9N42VuBihe1W6d
m7RIKlCreB4rZFnhQtV1hZLTUu0XI0y3CxWggj23dbcV2cYhY1qi2VR0yicmn0Osw01okq7bubrJ
PiXTLBpUIkfGQ8OyKbviSVVXZ5aKUfC2sGsYtngMCLKb2vW1Et2uCvM27KUPttlHk3bxiELo+oKT
aJpCrDyag2+GJinAreRt0ncbLilNdVfCH5RcmxYlAZbc2rdt18nuRL0czU6rMb3dppHSfZs4gs/V
ooKwuVBEjYfKz719CcWYnrX1RvR+6sGCnRtNve0yvG6yyNrYL5ddFiG0E9gqvqwwns485dyUdUXr
qRR2Bnc2IgA+sVtLtwejqUzLDAzoSho7NZwwatixboROC6L1QMvGNVW5TZXmebL4Xt601dKygjZD
u+Vd327JOaoM2+O+qjmYK0W/w1Ft7qQavNQ7LZla8sf7ciwbaSF8ajoU69IkWz6uTfLB2+hikjew
j8gV3myzNXk2s4S+imYh01Xay+hKK4fxkk8WSlIdhIYHZAekfl81Ctv3GzZWnQ2xM+s+LHxrzvFY
j69YS/gdX6uuyjMMwbuf7CroLqRbA8ZPuO1KQwcdimypdg1uhvdmWQBZtHU7vww8Xf7ae0WPs1jq
apdpjkhuswrew41r1731M77a1p6yF2Hk+BUeE7hjSZOQFSOOYt3NpGubo18JWU5W1IFcN4mQbywa
HoOzbYdwECaocLNGNmYFGhbwjVosGOYCJN1zqGDyDc0QRHcHWdKXGZarO41BVuSm9ZPWtySzkp1W
1i7T5biOj+BTxfWG6yRdd27pYGjntm3OV9KN2wFp8Tj5R9MXyE9gV9/hK8YtzGIaOCyV0k5vhdQz
bJ3e1Lp5Yb2ALe8nQAU1XIOcSkarrgfMorc57RUCdy9+nS67RPUhb9A0rPsVCUR3cR7IY9KAzVTA
jCCBrBI/4uTRdm8qkDfPsrlpsjxTXENcxDq9WywFM1bfxls6riic1wBz23PXW92+zKBaHIJF+GqQ
9fCeIZIOuWKqIWcuq+V0XilXz2X0YlgA4EZ66Aksa4HEEO+10fxmnQJyxwHFWb9d0q4Ox65Kuk9x
k485pBmMKoEHZHTXkKjCvk87+TZBVbfvlr4ecsEgzUW/qNvGjeFcdrrlJSee1JD2OINypIh849tk
rneGWNgmW1JReWLW4eGhg4QczzIMIbVbHjP2ruUJrOg6b/MOiswynGM/kbSopBlnqLR0RgC9h/aD
l7N8lUSA6WebHD3+OAYbQ95hLOZTsxB41dphtRVsqdP61INbliLRMt1vbp7HyzUK87Kdw5BnIhxZ
t878uC0pOEcjHLZDb7RzlzZd2UUyIuZ2arDdfF7HpVdFxkOnXgESCR+RtJBGIHWGOdcqLCGXy5wN
UAXi8NLUA27eYbfRbM43QGDxdT/SRMLLQuV3SiS6PkuqfvmrqlEyF0aEVJ8aifCLNSTVdvDTEJpd
s00QpA0ZW3qzarPxqy7tjcmHfkbpJcOKrUUEdBN2i+rBa0tmmzr3m+ggd4Rgdnilqy9nQzJ/2LIB
ol+ztRZlrCIKRdWHdHi78IhftcpDrEGlk28g1rtwY6XFkGBJL9t91ql0ydfpfR09T0ieGmxuObHD
Ui68Htklq0w23w5VkB6KO0T0rm8oeBOIQ1wvGjpqdyF8r+gNWZFJT9XqJMxrXZP6UvukX8ouVJAz
AI1N46UxFdjvpa73QWValcuK0CkODPZ9TFPR5KxS4vIzKv2qXXzlOF8I+L3ro29q9bXj9MfH/37l
Ovj93P/425ePDau/fbr8vdP107sOD+5RnAtPb3q05o93gTFfrXuUL7778Ccp5e+IJV8aZ3/n4j+n
pFDI1uQbAP8nKeXNg++cHX8XtR7Fia/PfBVSBMjKgkKFpAiTVHIKpOmrkCLoc2BSAomU4RRhnsJI
vwspHIQUTkj22DnLQFwDKvNVSAGNBRRoLEGb4RlGkCv+FSHliQ4A7J+DUgPMDZCTYKBefE82MjxP
W+MyfsyyMOadUhnUtYH+A+b1hNI8slUKc3zUDyQAIfR4/RuGXE2Q3qmrq+PUWovzGUlI5WvlPthx
Xm86EHlOZhsggN029iC//oydP/rrW9b6eXCeogwEGglMPX0yRZUas1KdyWPNpNN74cNSziuGcTnS
ty0m7q6WXS9zgGu0DFtsHtYEoBcQ2pSWxuMtj1PbHMY5MwUdkuFs0k5dh6y1SdGaihdj9P0u1PV2
OQVR3XapWcr/g0kIoCSYSwT9vPTJCiLPgMqMmzwO20p2K3Pbvks6dmrEEl8PFM1FhTWglqSLc4HR
2r9f5JSV3NUR7GvkepNast64kGU5mrfmIIFU7udMm9MqZ73P5gW/6ppp3Ee7jcD9Otv8A3XmCfv+
7Afg3xJUQZABQbX/PggCo9MEIF8eGwopzaPN5CvoSQfh2k8/X630Bx7PMpClWfaoXD6qkN+GG58x
oG0MI820Rsc4DuC8NBvO/EiHF4jXXfHz8Z5sos8zk0hkjECIE0kfI/Cb8CY4WNslBsarG/8CMkrI
t6mW0Hb7WSD/YP0YHBYAsT2jGaHsyfpJD+nCLEl29GRpDhmsWk9lc9Qhe/XzgcgPtisn0AUTsPHo
n5NCW2MiF4jBIwHIfNpEIDslIWYisIcydtSbHKs05M6N+jbOPLvoTapL1uLqVk12O+84H174mILe
mc485D1uQBucMd2OtemrM2dsPDQQm6/nWthY0A2xJK/bZfM5q2GQtWdkhzPSHANJAwCwrTn+fJIA
f59GSYYQxrCcBBRrCULL916rSGUmtfn1uLQU513tlpOoq3BKBq/3Tgeo5NR9Wo1PSq4NMOAo2qMB
1Ws/437c6977q143S5OPlpZDatFbTHRzxUHs+iCWrnvLh3Tn8UJeYtkNJveLwYVPK/OKIC33aoPj
G+Os1tcgqpESDlXEAxR13M71B0hn+piOnF/XE+HHuXHuHKqLOnZ9RXa0TptjYmUsHG+6nYJ+8yFQ
l73yFW9PbQLEwOJBjflQV/cKCk/RAZ07sX6br3uDlyGfN8Euumwwh7lK+a6fCStS1k9FOqXOAC+p
gZF7p98AfCzMYE1uu5hcc9nHjzECoMyMGne1HumBV6wNeZsqUmy6T8tEbOwFVxS96qfQvRW10p96
rNyaayRjLKRXoI4vDtHcWbW+E5nVpegIaH5SGpAP2vViG2R6nRpQqsassTKnXbNcAx0e/mpbw+/Q
EHbJKttCVfoh0Ul2mViTlKxu6l0i/FnXpWB1ioedJvK0zom9clVf5WS1y5jX3id5IuwB9e3F43qW
zrR9QWWW5MEBUsUdfc8fMR1bFTrVuusuWNXH14nRI4GraLvCU1KZPAKI3yGoL0XbLfRAnMxO08bo
na/ScNPCOtkTKDyyGESgrzTbW9VDRMxG59NA6Z0bvNtrRZKS9mvW5Y5Y/xrg+lQ4vS7gmrXNw+rq
4xKnvVL0Bam6aQe5bT6NxsU8JuuY5V6Rj9SDz32K+xfRm8um4qpIllmXc22mEni5z1U3gnKI0FkP
Ml6OasbyVq71S9vWl1WdflBrREc42IRuK7zFXevTt3HUd6Sztlx8aIukTeWbkVfZnnqPL8Q6LWeW
a5m7eVuLDtE6n9ohyccZVbmQiYIUNS0F7mxbsNat5wkQr4MOqy1iklXvk15FMGat9gr0l0JpCvKx
R8MMwTUvooQypPdNnaW2bJemKac6JQcfQnLON+cuxsSBggRSyh0AfPRiaoLIcht5RnJE2v56c6A4
5Djg4TxGzE7KruaIaYOOwsF2SZPokM7lQDY97chCVK6EGvJtVFWxotbe+5nV79oKTx9TEeI7Ovvl
DHSs+aRnOeZz3bMLj5L+MIy6KniF5tOEYX8lUff5ZGKsaY5aEfDJNlJsQ4mHFOg5qrt8Tbb1NZuR
3VNE1Anput8x41jRxqnKJZ2aA04He9GsLuQWdWPOHXxs7aT7sknX4Uz2SJepm+IhSbOQDwHpfdXO
8dM8+sVdoVibsuoBFGxzRLl3RJc96bKyqaFy4A2aOgRN/Q7NC9nBjP2ZSEeyW3zUJVEonm8jCm83
ubBrAhv1KjbQWih1NaYqR72bH3Drl1IatB1j2/p7JdYaxPJGvFHNaC8sqKivEgT4wrheXWu9ADqZ
AfI5t6A8rWUL1pl1GPIJIwAzKNW3pmbDu7alutRoW8omAVyY8D4ejMb0tLBB73vg7W+ATJvT0PDw
cUsUOpqWQe7xMMmhB/iVGlcB72VgV6T9FVVbdSaCh8q1UIELOHWjyxZ0r530M8xcN+paom4p+UTJ
bhg3smOc1deb6KsAXHCDZ4g04W2dpryYPAVLoKuFDsCUYUpJiut8pGKrixHo/Y5Kxa8xJIZis6E5
9CPZjqASm0KKqToDrMKLvkqhG5gZfzanEK+YqvgJMPD8ppk95HVHhrM2mtnkgG3IAaNuOFQ24eej
d8lthAFUmRiovFsFwkXJo+Iflop7UHNSNd4i0cP/dD3dekSG0guF36GMnweN24OYB3cILdmWHPAi
PecrOowDJAVQEujVTAe279WwnjoNusJsWrV3tFI7Z6dXuEpIsYxjk3O98B3ooTe+svKR2dfzwfdz
VAdYfqHvPcsGdeFDN8wQzXwE8c5OEXqDHpWeEl9dyKrjPWTWCL0XmxGmrtaFrN12+lze/z9h/eGR
mr+1/gm036Gt9Qeu/BNhvQS2emfvviWsX5/5vfOP2HNE6GNrGPqyoJRD/+n3zj9OnyMGJz0p0FVo
Qj5Srd8JK5zzgC4uAiEN4pil33T+GXtOU8algCM8nKdAdv8lwvpImL/lc3DWBwGdhF84I0fgvNYT
PtdvTpOqiupa9L3EhUm6pM0XRXgBeEtHyO+a2v2ka/XY3qL9ZU1MUhiQPD6GKttcLuqO9EWGHqNd
bUNncxdEer95IndAezKWs66PFw4IqXnbbGy4cGFDH1tarzLHk16nHDiaiGWXzDM9NEnqXotxFOQU
BjnPZytt/HLp+9Tu1KhXm0diYq5jqi97LFkB3UdI6TG5QFPsQcqBZkaBW7uRcoj+wzwRvyNEmROb
VxSL2Gb4IeVogpYGrdleQluZ7KrFQo1nqWouzQzIdYKW3DHxkz/Nrmv73Dd2fTEPyYG0EwAcIt8u
dqUHlZixKwDrPloVt/btygNAn4n25QRalJK48cd2wx7jctG4GssJwNEackE97GZsoS1DnPGhALlS
bzgHz8Mqo23CNw1p+BlrN2if9Eubni9Y8HtYkXiug2wr/2pL++00ehYSdi58vWpAGTjv2ZKu/cFn
vTI7spLl0rXMNMwchYlwVs/u0y3rZlwsTEFX9Ng2q3LDWgTdz5M436bVerkVUOkxWUHp01Or5lzW
oKfPJ9xpLOdzs8i2Scd8xanM9KnOEiF6KImcvZ8pwbchgBZuBpmsH6UVfftJtjh8gg4SWegVsYF3
+KXoKrxPx0ZAUe5FJd71i5lYPnRyvlhqrc9SO4GqLbyuVBHN1J4aJi3deaNfQN/Q71DTeVDd9XId
IMXnqGmgi2dW7Uo4PVIXCcH4LGu1g+4r2vZb0+jDo86Am369HdOJNWWVGFI2jwAaMPlYn2XQf2QF
g5Y6NGLarDoii+ZxZ2jkp25Ffr/JLdw50pt7Mg6Y7qUOKc/9sKl8zKrM5PXYeprbIPFZgP5gzmht
ztquafGR2emDatk8Fptj/CaBFeS5Y339ofYMndctA6175ckBmnK2FDDcpUkpNFY3vL6wbsQHteis
vWa4Enk3ZMuUa+A95wTXoLkvJMxlplN7mhfEr5qxakm+joZdpFm7ndlqQ/nWoljqSd2BjSCzog7v
J1NfpSpMupxYeoGECO/UqqsPyiu5d902H/qWsp0etD2bsOhft2G74lbwF4+RfV3hgOA0CgVtZ8CX
Wytirpp+LDLa833W9AToJ+3RJ4cjunZwkuVd3TfbuR/YcuFmbY7BQFM5Nml9aNsZ2tFNqPJqAL2b
LDoc+hQOmNQs4cAcM3KRafFmI+ja0nYoRFKlF3qb+UXfDMmxbcMC/NAtKm8B61+sDSXvOx7XFXjm
5qD5aRC9TQmbdtgG+ikRmeoAZkxqr7d2PE2juU8zJgvfVCErkykOMtdzyl72dFlVQcTs7lkW61e8
ZTXKnfb8r2PnmoOVIcA7+uRkMkMKSvskH6bZnBaUujO9Dh20Cdt2V83QvKK2zo4rT4Gw9XbO8ild
2/3IawyBPo3QQINTT68AQOrCwPq8gvNVLyCs3W1G4oVcVFJwXckjtPN7EPzoIM4ynzQyl8xkH9fU
qhtpsuY4V85+BFQhS4Mi0XnfweGzXXQMwXkSfKrS9hYQRHaKdF5LDdH9Eieu73K8RHKUE60AnGyv
M9RiaCDzGtriYmiuWjNDZp8Q/eBMvYC2OSXlumDWloA4+XueLbKkuN9u3Sqbggm/vIVOhc05bd0l
Mb0O0L9Y75PVztCio+OnWi9Jofmw7ZxR0ElnhL4jduuuN9zI63nNtptoudtjU483xPv+vEoW9FJg
v+kigKow7J0L9S64Ad1l/eRLtk7utmWJG4u4KFqodkpyBl3JT+sGypWdrXhPybjB4QgIrd0GKadQ
Y5zh5EGtltICoD5lC9BZkc3pJRkAicKOpHsGCs7repD9ebZwdeak728GrOZyHNAMKytVfGiiH1/y
uR7aYiBw1iCgaKBHBtJZUa1DmmM8k9PmY5wKRqAl1TUUGiZwmI1y4i7XtgdKSAd/sVm3vDAi2U1R
y8thJrzJRWxUdaJpoi8VwsB9CLSmTJjJqzaY/lL0WXyJFhzWPEmVvGVyHY9zNq4nt1YNy13FlmJW
DbqGlrZ+20k3vK0z62/sZKo3va6a82kdVuiBZttr7FncQW+xPUQ/x10Fcl+OUhtUyWC2rlhHgsaT
Ndvc57WYXoPehWLesGDLpOG2SDl0sQak0M0QRE13IqvcmV0SNhadXuI5b2Oni8Zjsssco7CO4/KO
rYLnfFbpIa7drIp2qLYz3OD0nsD7k8JVtrmpR+itpS2Sb+PGwxGxDQp9ZtFk8lD/D3vn1l2nrm3p
X6TTAF2AV2BO3x3Hjr0Tv9DiJJurkBASEvz66qzsqr3tU7XSznu9LLfEsScXaWiM0b8+1tKdRTeI
27TT+kudrsjhCQe9UTR11rEq8+HWzcqcF83c9Ltf+f+T49/J8TsK+F2iy5Ar/r9T4w8w8X8k1cfP
/Ss9FuK/kMlScXRhD/g1QvP5d3oMm9N/oTWfR1kOXuJ3Cvyv7BgiEAq2FBh0Aubw31pOnIFuTw4F
JobQk6MT+T9JjelBhv2bzzs+MU4igLEUAGSOE+ZD33tEWT5B/+e/MmRuLj8lmmkylpFeu/2Fc6eH
74wYvpyneVs2Vtkk8DaURNXRWzMZBj1DJWFIr1HIbij4czLNlz6X43IHnkyTDcdI4PqND7YPqiJC
jD0tG5B28a80qM09jm1Ix+9ZxnX9g0o6i3u0KmdNIUCD+hxLprmRn9o4sn6qmpEbNEuU5+iwIZ+e
ccmNlPF2k0g69f8ky6rwM//xSv8lZP4nOfyeEWUihwwEqg6N+sO1lnwUvNIYIkcr2uxX7dXUz5dW
spFdjmxdTHq5L43tfLl3Gla6Maq7pP4DQxm/V6Pw+dDaUAkxCilMxLiY911nEDXZggKn+9nHAx26
0irKKWirPCFzfzbBN8ZWwP8a1haEkV1PD57RbUnKmO3C02s0YaZlQC9lpia+z3k243t//4ze6ydQ
JMHEQNTIUWQxKI3ph2sMbUeS1lDyUxCzRkmF0r5J5/OYMUujYjJWiFdwLrX9XbT/9tT9+d0cn8ty
lgI4jxJIhR8/V7tNpYrQ7GcDRmcR0AkB835twf9NSIj6znWfpho9SgvuUSWJKP7+tlEn/+f2wceD
q4XcmuSAMhPsofevpuFrR6LQ0p8kHdOZlhwZEf+OjUTsldq7dLzvSKziOzrMm3salihCHr203YiH
8vdX8l7qwQvgUJJQR2cConDCPwpKVnRRvw1T/aPO94mbCzVrWW8nUoOn3i62zAS8lb//yP9+8xlk
ECZ4hioebo0P6hKan/XYb5H5yYTHLj9vsdiBOHDj3cJOYJmZeDUOTx0EvYDK+qqAxiAngTQRaf+H
hRB/iGR4AHkECvbYqBTh9C/t5j8UtSbfe2gNlry1nUkluQy2PTaEDKqFsdMBLttZ2UnQT7oIQLJx
VbyLWvcktei3ciKxmZ5y2UozVTNXJnmUazctb3//zN7rZCyFehQd8hiKfcRwlLrvFwyYwgwN6z28
BWMNFkHkhggPKwqecgI0ia7kSScA5LBprFfHl0437n/6sOJYpLCuRahdwRMgtL2/jGxOFrstQr1N
IyeHJo3ohS4fWr924ze05oj7S+PMAGSbT4ioRksTQ/InwI+GYm4RbY/IDyDP4wr3cb1hYdDqTzJp
/HGNwQ1MRZqgs4nWEjpBH86nQP2k82mnb0udCCJPvV306B7m3XZ6Kv28zbg4ksoV31PbLNWGEnHf
yJPXur4CPjP2TSn3HR1qYIiA/IsJuEFtS8cjMj4CwWp2AMs0DwiJCem3eLqOAGzhtw5d7dFw/vv3
/8GFctg9cpEjYBwm2lzw+EPEmCKoBX3Q+Y8IDKF4ZdTgjSdi4Hj9hsomuVx9tgKijiQzCeoSMy7p
UIw7WKrSUnCGz72PHHn6w3X9Psb+nQrAXJpkh08RLbcjqMGR835NRNE8qbRDlWJQgbbLKeHhiOQu
YolT/1z2CcEAcCy01iUvZL23sShQ19lY3uDAB4rSQIPSYM5vExamPnqQNXwi6nKbPfbTfR26IQ5b
WSd41N+WeZZzczJ9wqb5JEcHsLmMVCQWWWWGR914S0OsqHjIt79OkkFkK6GfADTFc7hDpw4oMSr9
VXRxDtUExxw4B6BMIC9Jr7GHx3HluUERjR9ri0H6FF+aUWXY+GIbEI4StEXc1fDX0/StTHpeop2z
YSX5NUGL8FIlWTbeT4nD446Rmbj0ni4jxy8gfXJsUY2FhfcW6SwGXDosVoL8gJEDJFsldDr2rlBd
THEZYrYCnx8FSItPed/gv0hpPJ7vPmezqc/pjH76VRqRQSQnDR2MPIGa7ul6Hfmk7hq0feQCiQAi
yNiPz1S5Pqf3YrM501e9iEiyXvNlNVjGW0cHbMvcbwudK3S30G969D0I1UkWfWszVZfEqcZHEn19
ZF7JQ47CL/WnZkZXdv7Ct3zd1RcUPUcwBCWCFu49ZBSvxJdOw+TVVFjnCMXn1sxx3Jcyzhbzzy1N
5iW75gLt+deYh81m90z6Wn+e8rwfklM/LQRsuUapHmwJexji0GlSG94tkLQElWMRkQC1qJyx3HlW
bmyr/e2QL3bZC2xl311PJEdDoAxdGy0XLBqtfxORHLa2qqG4TlMh4RMxX6d5zogDnStSPP1dmuOt
zYgljbjNZJcicZra8YAUaw5el5eSsRovaJtshi+/l8bYIWd/ndJxENGFQTfLgU80kZBxYZZGpbgM
wMwgcwcChBIBXWVPesrJeJYdB7XcNo1/4lvH+2rrfA0YfKWXXUR3EPBhvXSmUY+pEQnIVd7ep50d
o3Jmq/lSY1Ffsoajb4jd1771Ro9fm6hTFRhXaJTZSO1FDHSp9MnEb2DteVUDtuPktbgVvtNVis4n
3m5EzLlPAzv1qnOf9n600Qkr156yLaIjVqyQP1rtnpKY6RvDSHMj18We+AIOEod4c7kql1dt7rPP
KaQexETd/eyWua7GFsLRxiD18jqfr7M9keetnmpTTJoz/OpsmyDiTunZ41deZWRr30xQ7gJnRv1z
zofxYgjxCFAq7/m57SP1pJlI9mJsoNUXBOzXsw979n0kE7wM1MkvHnDHKYIB4ppFedsVihB6yyzf
z7DlTL+WPq0/R4R3yPUszX/GsmFwl8U6flyTvu3OepvICc0K+7iszF4doaBCF9dd0wUyZsGlz8o6
zes2+9qtSb5dIdVwP5YEkMpJOW1N2XSy3YoVKsOvzHI4SEhNwA7kXPEKPZj+c1jpUHIu1Q1fbDyX
ddaq71G/wB0EH+DNIuJjhdYcoCtrVn8djAt3UTqsV5lU5LobaJtUGaLfz9h7OhX7nsVovKIm++b1
7H/NhIQy6eL9+7L0KinyWqP02vcFK7cd9Vgg2zSu0ruH40K4ZoZuH+vufovhl9ikDnCq0JFCWYxG
fQ1XkDkn2iU3fIT3BwawF+63H5Gr63sWY/usi7OVTOeoKxo0LVLIh4qeWGqne90y823TYT33UeJs
A+/BMIRhKNOugVpHHGXfV7QjCpqM04VCfgMBWdrPIZ6Gz0sLUKAcrG2e53abv5qgJcxfwQUwaUb3
RY/ro0WciXrAxgsHfBwy/5AnSzuW077233up9wIGG/mCYQxzofUaf4YNLLtCRzaD8BpBPu0m9n3J
RLg95Im10Arg+WChpNSOABpvXIPWMVFdMcZD/t0QiFtVNuu5L3i/zA/Ci+GMQC9EmXd7emlj1T4g
x5lP1LfmOYEqfLG6EF/0ehXfDa2ffb/3z5CH9uxi1mwr+lk2vzY8kIvWps6dFI+2J2tyDuidzdtN
PDS2iNp1vRL5AC4gzXmMjtOSP+eTzd8oLABfelOrt3Vf918OC7xaU5UAD+4pgHsB+SfA/SSpIgX3
03pLzDK87pGaLugY18hqwZbct1vEcJYFRKSo74CsWD6IyzRidamXqb8YuDPPyIsprn9NrqGfwCwi
6PIN3NX8kE+tuYy3MX+S0uw3zdLPp5Ai5Bb94eubWGSvjWP+YQKI/cUA5PtBhxXBIZm39Z5tEptn
pv5TTK27CSb1YMoDVWizZtNFLSSr2hkOs8Ij5l3tBHpvXbfm855k7XOGuP1t3jP7BQd+c4nNlt4B
/rbI/0R3HvOa33YgpGhpZT5W2Q6nGda7mc57Q9TDMGTtQxPg+i1zPUZn4/v5m7aOQfHm+35rcuZu
kOShgUak+tLQPZeI2fB30XTILmMVYOzSO/uUrQ10MGfIT1ID/I5uN872Li83GeIkq1KnQXncDpyu
qT1FGHYw2mLMdX0La2nzkLt4vCdsm15Ga77jZ5oCjpv4ZZHIYHqX9vfgklC6ciBv17nSyStIIWAw
Y+uju21F/7FL1nW+aJORsjJv4/SG1cpkZ3AIE/yybaYrFRa2F6tEhzfLYYks+t1CbJe0BsdElii+
2cic4lmLyFtzC83Rj+c4gDS7mtgsP9HAyOd0yjtdigC3KOA9bR77plsl1Ci1tTeyG1RXETNxVJN1
HRPQAcuyP25osrr24kg9oiqfgxrh1Vy1gr51PaBaNWMZp8hcSi5dvd4NULkWqIdx88WnuwKOBnz9
FqVODfUwRop4Y1Hg2hfetXtmEEeMtvxgSJqJAAZerUivOZj3qf+y061O1mKDtTF31wmCXXSVsXbd
LubDnFa168LdU06aAVpv0oy5KQx8WONQEnSPnzq4B0SRtGz8rLaY7Bde0K0/7BxJdAvxD9BRYuYo
vUtHhNMKxcVeqWnvrvvEdiUmGA3Xlmxh6T+NGxH5TvH4pyjICoCKHFAkbRAL5SdrWZ9ZYPagOuDy
cYvCfsh2mFZcvCXyxGI3trdDq+ENlJMOe7nbMMP8Irf9SaSuHy6njnFIfJ77u6FDi7HqQxcuIezG
WQVffZuivIYsejU0RkMJcRwaVeLD9gWEjr0nPA9pKfsa2EvKBmpKgEbiJdbE/FxzpCbw1G7JhVJ1
DBcn8DSXlEjhWqJKuxC3AGpLW/G4EaZSJGYug/evRCQFTYWXR7rQ/UAQmjNxgmNCFxxGjZCfBgkL
NMxtSVCc38VkFe65zyZZX/Zzxr436/q6723z3LT6tck172H88/LJ+xQyUlabiwiHBzQoJ8yTyNL9
ZoQifm9oB5SyNXmpZ73rIkWJqwspuXwy0ygqY8RWODTDEV9XK3/Ypt7PqToMHk2o7/SAc6WMw+Ln
asdhwx7ypaVPKTfGVN0KlRzrAQumCE3nf8ZKD5/1PC3ZaUnT5nZRk3py82KbkwvNWl+JSUI4IjLk
V1L1cwX/xnge5po/TXC+nHLbqpuh5uQuGQK7SbRYS9UsUTnkKIuqJKnX75NL3QXw7GQsohSHcBXl
K0hFHQt1D9ett1faeABei49COQ8NuDixQJXIY1iLSiXJ5K5gOWkCpC8SP+01hkXVsIvOFz2BdmOw
KWFW2gZgpy7B4d+JYay6HvkFLqF+xKnTnV2ai9JNun3puyZ+BTcAi9UQ5xcqyuU51Wn/QPrIlKsU
7dcIJmxYDVFJoXA7p0ndf1M+sQoSmFLfaFSba5fQOhS1CX1WdtC7r2ud4KabqD6zLqwlmGj6qUdZ
cr36uPsxtDR9Heom/gpsy9+uMchYrmd1Rbdme1HpCBINMS3ogvbRfCfqmiJvRXA8FiH7wQaJQmyb
5HFqh2R5U2tGutMoIIYXYCyVuJr41KkSTFewlR13hUIg9X1c0hFxpABx3PO7US/JG6zRdiiSEddQ
9CPGHZQDfm85CYE10W4aErlwSVqhhF9B9xIc39dSK/sPjaqtLQdNafSKg9ebIieZXy+JHURldU8u
u5knz6Jn7RnE3+CKbiP6E+ehf3NrpnE8oPI8K4e2JaQsTm8XnpkbvQGmLkyDlOY2LE6/DQmcjeXC
DBLbbh3DD2s37BVsStRpTnPKfq4+xzfzfl1PU7/Sa7QwGkixHdRB+A35+ovRfK3PMm3tDdtQvxUE
6Yitxnom/ERmiX5JBM0ZGO84fkv1GsphoQtkVjJH986n8ZNFlZefa4scrhDWt+OFR1J1jeg3+VOY
27ZHKpcj9TT7QhSQOh+T0tUUzZRNRlyfjF7RnZ0XjUVUslaCGRjWc7MKPcP1VvYDkjT4nlDGApnb
5i5BTk2h73+dFjcNnxIV+6VCVVFDb8XiVbsuTeyaEWwjQM6JfRIQeLNiiOeOfh8h+ZOpXEkW+vqM
YXdDiO6GVgmVl6i2AwN7CbsxCNoUBy7fqjbGuTXCSotTfqumdavlcLNlsBRG5eJQgOmHcYXcQ4uA
FlnuzsbpufvaNANTTeWxVdIV4ZvSyRRrmJWw5wa52nTlICfLfy7zAofcqR2GTk4nPm/x8ARqhKQA
EUgPGLIyGyNR/9BDfMF7gNS7dK4vnJt8gNnS4PZ/SZKnEZ7j0k9bles28K8cJW77NAes1leiBfoH
mKOANgMgkTroG4wOiFAJgyGCNAunGHDunw2royAu0C3dsd/meMm7b05Dg2/B2fkN1lo/1L0XOCIQ
ju2La9FQyG4tEspwH/V5tLHSNYubh4u9ixK8LRx5verfaOamVVZ8tG6bbqjD7cGdpibYHCCeLnBh
PsGSqDtxEmpu4T6OnJs3VVcUswXwOylr5rPWWY94TKyqBj42d0mLqqGodY6IueUdkqiMXXQ2lfAY
nFsGvX3uygnZyOjZqZkC68aT9p4dzjgzqex2R+qXnUDEiBqzR9Y6166I2ZyzU7rtlF2YxMgXnbnx
mewK1ibA2VFWMIe9c4pFK39GEwDPAp1D0AsnJZa8rcBgTin86slsP0NsccCg0aGE2b1ZH3jE10s6
u+4WYDEtAUm6uz7eNpj5qLRXdgUWCpQC5sk8+PRqRgqXFnTSGytAnQ/ThbFRUtqQaT9B2FiHn3qP
6gGhlcFaKHCOusrSfXuE99wHJAhkPCEDRYVY95rzCyOYlVUts/CGuQxh00Xc+Dl+zIZu4BVGTYJY
jvLUFEu/ojSYdrKiGjF93B6UlVkuHayz68+GhKPjgow6mcDrt80ZGtdakzOMzln+7JIZ7usaxk51
YjBBXsaLSr8BSGVoWKZ10qgSDcWOo0JNt+VeZiLCwJqIO/t12b1p8HJ0LdtyivN5RYIUJzeMobl1
36DylgWbkYffBe1YKDwd0hMs5OM1aRZVLLvjaExn672W21wmm1uqbOI5rLTEthfo+eLFgDMmBQ3Z
fDnrEeCCQ8Psbe9Xg7VR558dgWUXng59FrEODxtedoWxAFl+6p3yvwgQKTQPe93cEoTh5RXFpW8/
p700R9ZF4TZBBiOuDUt594YQSbcLurL+UXla3wVJmp+NifHkM7+HS1vXEPIxSKELhe4i/5wF7h68
GVvcAiTAufCpVIimxzCFMPD8MUb7MK3yHtBGjKZFV3nadP/wlEGD5cPCLifWA8bwhj/NdaPONpmi
r8IscZGnYa9aM+5PjMKgVkA72u6hRyddlbhlhSA2TmDP8m7N16sGg1gQ5qcd2F5T+4DLzUfM0zCo
hks9pVtyTnhO0yKiEGWrZqUrQi+RNbowFmSbK2izzEgK4ES4o0672yaJ16yCcUqn596O+osPqY3P
m51wl3IQ6SszLSYySCTgGCByZLwLwM2pQE6N0UECDBCEhWHu2goHeu/RFlr9wy7RASgABcITMax7
v1U0kt1pnwN+puF8uWpCJHW1Uv1Pv7TTKamXANKHb99SRIv1JtjJ6AqjH7LHhRvr8HHwHaEg6NAF
koBU6FgnN1k7DulbTmoMGzFxnd8Q0iZvGMQwXAeilwcqYW6Iuyz5DkXBTadpSWGsAWHeo9/sWbdV
zm9wuIwms/XJtV02Iv4aOt7AOrjxsxWevxAMBQn36FwNFM0AJbdihGH+G0YZNBsGIMQGBpR8iU4p
7MQoCvIEuMdcR/ww7Pftl4EH40ucm8jqkJ9XLTVzdjw38clTjzY0TVR9n42SfgUiCup8deM3ukj1
1Vi4JlrMsHxMLbZNlsPVzvLRfGuAHjXIrQIpCTKPO+MgjSzou7xOjSNXBnTUWJluSD9ZZ9W15eC+
UJEPt+gLgCSto+wFHeMuxTJoxJtOMBUmsGh5XM2GMSuLsknZr5k/srVIXvF8QosnXZbscqHtJKo9
xyCIQsJ4eDHxZB0fQRp0lUFzqzJY6qycKXcnpC/xDSY7tGfZ+/hrW2/ha15bQKGLiyA78+Eks7H+
J9CBqAKab58zpPsXMavjN/j3h68RfgQzJwIeXELJVyNZdhdmAvh+tdh1mfuupLIP2kUbpjtYFcXY
B/tD3sBhjtXA5AXOA0wncNlCqyzlN+iikVs/J+YfwH7iKgsoVGYMKduL0MbqhWQje+pbihk2DF39
K62nmKui9xiSQX9sDt1/c4IzjM3mDQfUINcKQne9pV9R0SqpH0G/gqb8ZPt2RpSHGxMTKyrwhYee
gajeyxlaQ6+p+sRgH4LYCzj+EHupiqCBXkWulf1+ldX9Zp/rLnj+g09MDZe9yqRlZc1MZEmVrRxT
bRC8YOx/TaWEgN0DgBRRtYID3ZE2ZtHWlWYQJgpXIH/RxSwEaJAzY5PPXsU0HSr7rIcxjIhjvI14
hTxvkuiSbqJpTjOm6aj1KgxI4/tz2MCRYNMIuAmBKa+tVr+imWzpUgm09VMwb9pvQ9sWe9cMABx0
AxQzKbEGYeS/aDCvJJo/rzSzKGE6GoQxLwrjNta+8jvPUPclgnahv+97tThVLR6T4eJTpKlb5jcH
rDLeYB8ErLmVHkObcALuwInn9bKGxNxj8AnZjjthoony8aLFKKJ0/ocjzZ7woquzAd/D1MlUwKVk
MdIj3PTbUo8CTqA8S9c/MCDv1X2ohphSJqDvA62HSAdN5r021/EtSTnGp/wclD4EDYnXhNcvh3zE
CycKstQfhMr30MvxiUBNIFYefAMm/h44038aVNGcy2wEl+Ev+fsT145rFFqUTwZ69ZK2zJkSxq0A
n0fb9RAF/3DLH5RSMB2YhQGtFL4BygVmEn9QSpGVTvM6rfo1RXsdCo2GLwWpK85QxNIy3jE5CBvg
tzo4os7E99xf4IWO60PDCd5SMZ+dp39GH9jx4f8WS4+Lw1xXIAcxBiVn6Eh9eDzodC84/ZR+1Qa8
ATrCqNbZXRK3dLuhC9DaGb35ddxfJFb5lhauNX5uSwiqXjw2816TS0Sefn8xR4vlPuvEgVIFtsoR
jjfHDyFbLSjV0Ec6yrZHbfphf9lhmkW/MhrHA+/poFNDylZTDm4a88gMmK1MhgCVm4JBxBeYEBqb
VRo593JGNyngpwZ0N4BizX99fJ41ZPNFpkKPX6GgSeLKOzIdFJXVXA7fwyKmWZ/z1cQrcgnY7W8N
gHVTjKM0CU6AppYBRnlgSN+mbKrZC1LVGCJqmjUgslaoyoC5/l6tfr8d/nr6mIGACXqYhSAwH+HD
0kB0nJoYPd3XPZYLzsWQwMe0wCHaq/GKutljif79J37kNpJj0gGmUx78Hiinj5+4mGhpvaT+G0XS
icXoHTu00QTaPDAnsc7Q8tGURx2AXqPDlLi79Lf0+PeXcYB/79YdhrwJbHWR8CRKGJp977flTtEW
Q99Svkg2SUsLqxwnv1BEzeA2WqRw8cnUqeoe1iVrIALrFn7+U5PZZFVFlqYeNgKbNPPNWGfiKcCX
nW3F4mOxPtqMRF058z2oGywi9Hh6SASHUlWL+MAiENHXR7W2OJ6u6n6wByOxMk4/JUmS6q2gg6Fh
/cMIgI8ESEZxsADMwl3jbinoyfd3PIi6nTw42+fVgYPNT2jWJcD91v1Ytww4GrvE5J7DGhgQE/Gl
sX8xgASH4rErXA/9/KkO4ljSydxBC74Etk8PmGTe0Ro/z+OqcaTsfBuw62ovD/ow3jKJ3ZnGM7bR
H17iezsS7Ec8AwACvIPjDcKP8iGaz9Dhd9VPyXNmW4q9ZXVzXIAlFNPR/rWPMcEYIPu5bsOxxREr
j5BiNJDw76SNATzGMLLir2A5WobvY96n7BJayPEc5g1dr/t6DvhXXUuPW9waKYDww+lMzzozK11A
j08at/uHW3t/bBy3lmNuRxJjq2DOCMi492/LonGYjk5tzxS5Fh6/NTOW1j5iYsgPG2UD+lubVfP+
kibTQRJJomK8kCDk2GynXQqQ7OecEuefwfMZPA50hClWH113RJOpIzmWGPOjPqKbQ9i87BIcPqiT
wW7hA2ELifAn0KgxHgUkYDwKGK3QRig5tAdsiTZPevzp9/M5QuEA69v/QYD/L0zihz2aAawCh5Ym
PAOgG/03KDD2OxObmMmXVaYK0eE3CJi0WViHEgwuTtU/0JfJh+Po+EhMeYiSCMfSMWT3w3EU9eDf
hQ7pl8XFWCFozVksKFBSeD6s10xx2L8IVCKMGqKgOi7HtZ4AdyHo4Sl5E0b7kIoFSSL6egyjh8Br
JusjpB/8K5Sx2PiwZeKg+tdrgx9nwqMMYzZhr2AXHa+jgSsFjx5NrCNRy7ce2EmEZBpXwtHt2l8G
AUXhT3Quyz+Qf7j54xBAkIhjBl7sIwMKcG6BEAy9Aw0igXli1g1Ul7WP6v4eRAEz22lujYCfJE+S
vG8LY+Zuvo5GRwMvNLgwcmMaSdgd+hApRTkN5e8HRPjo0tcwDVVDOqnxJ+vH3TxKJST+Px1ozPpP
bMXYlL3CVJeca5AblC3u7D1HR8LMLWYyFULCgnSLsZNxXqE1Be9hH6wzdaHQkdj7op1WA9QCxrYV
m2Hdjd8w4oTAgNOf8yR27EmMdmNoyYbYeXeh4ZCJa5BudYMGUgtcaCzTffT7DgAYS1Ejvd5QjqO3
2ovzmsOdUHFJwv7FC5V0L46NDbpszCZxCYt7jokAorFLXuUd7Ehlgz7bJfJPW80q8vtNnU9RdBH7
uE3ODabPtdFJD0qy5w0ukIE85ygxwpdjzqi9I4udyCNOjNT95EYI87ynazMpyO4qbpfPOeYFH/Yn
cOAYHMbAOxT5oGjSlin6xHP2FksIRD/bBPwPLDsCtemv3FnvoR2Mfol7tE+mmWcViEk+iotaoul+
DwaGDMMFWsdQPdpfbTZRi6ccYpoZdoeRzyuWNNT/RbefYVG1IjpNE9M6vXI5RvyNcJ6HASAaJmhY
D1cer5uuO9fAlhx/rCf0FK+Orn2DEQbwNFHIa+t+9FHHJet8DuGYCVRjbW3QjLjyzULa7sJ3EqcN
ZB70Hrdq1Z3jXxVxaHxeYXF4Au8ROgggsZ1G1pUXdqNZEJ9GDIvGF/v7L0nXwYJYRDn4ZwBMamHz
2+7mPFmve2HQOb+MA4EnEWZPPrj0AsRdLMeCs/U4F0GldbidhnIcKt9DvYkoL3ve5rz5hLlrXqeY
t0hQg57TgZJEXw1uy7P1kwADArPVnOcHvZ0ay9vhBSNOarKjKzcueFJkmxGy7xC155bfEFpjht8t
Rhx28fjQ9x4NsxNYMw/T0v9G32hyXNK2oiLH7Ium3bq5iqDFGUz4tAB2pq9Jgy7qjIp+zNFQxCjV
GUNP0hRPNslchxOkRP/1+CW4/mOUzDznR07P2gV3X2pMaqTi3Lf+eGJ0tAO+qKW15GmS6RHy2Wqb
LC1zbxUWwI4+tLiwuZH4d/p/MXdmzXEj6bn+Kyd8DweARCKBCHsiTi1kkRSpjWJLukGIWrDva+LX
nydZ7LFY7CHd9s1xjFtBqlQAErl8y7scHzUBRsTwtZnJjDhL+oirFYlDAb2i0sN7cRoPwvAfTrGY
ca68MCMptUar41VYFVAD7ydd0JCMA3VTIq3tHCDV2KLpnMjRMozIsR3vBiQZ0orxspCyBFOwes5y
HWTK3DLkz66h6cvM4gqCv2rvI2sxE8zvLPPmqd7zuyIEkjPspgmxc5pcQ9DO3MOEgADP+Pg8HcoD
7T3UhITfSTB1/sdcelEoth7Kynx9A9OfsXicPciKm6qCyizzcLR2HgZjZNZ028cYN5SrwVO6opf5
tbDTzvr4ONTW8eN/DvLxc2Cq3fxauUAj1Nap6Ebe56nfpN15WgnNQyOjgT0SfUQqmvZHoMoxRDF5
fFH1StGBCsCgwchdUBnWFBtQyZ60/zYsx5pRmtyy4CPI6TncFYDwaILNiIwFrzsuJQA+NABju6WM
9zCCdcMKYl87PlPipuRo26au/Nk5UIQxOGb7+GqP0wPkUcH4+FQG+UOqwjz84uuEeRo7lK0JJLzE
55cabp5KPq1WSlMcfGIizPAeJ9I6anRJ9zyk+Rb4pJS8yc2UYHb1Q2Ju/Tig1jqv/FAXovbU3rIl
kpQXlBoUPOfYli7/ek6pSE9vjuDRpp95v+kE5PLe8eOK6UPLsDQP3yEC47/tQR+bL3Qn84c3IVHN
iCBBzEfKVZr7r0YfSuAnCLJFnJ5B22SyJ61wYnHIe62c4Uoc50qa9eGgzh+HnN5ix+0sR5QpJ0DN
xbMmzTnnJwdkjv2JyC0Lpl3TIoqWbu0+jri4zBK6b3RgG1ggBX1JyglHnKWqKduCNOZ85Xe5Hv0s
OMsJFhd9KcK+WOrD4NU2qrwFNNBy2kR9TH0KAOTI5xP6kfxB0CiLm7Id+a8G7et/lfAFQee2sJ6K
m4meIkWBucu4upNQibrzq2ghC4gQ6GRm0Df1TV1KUMkDYdklxRjsi5IjttwvVkUtlpIlR9XyBfRq
xn4DlrjO88Mj8YYid9JlZ2NSkO9+117vCXFosoThOBcPa6atg4JR7wEcReudSIJ6HtBhm5PZP9CW
No++hHHPECHts+Y8UR7Pvdz7q20AqrDgzfA5C4IA3RZkv5niR6ZJ0Ocz/9oZXfO8Q5q6BkzOBOfz
bQppBBXcYqUvGHpujjYSJQvtl9eCIjOf8OlAMqknOfZwD45FltWRBaDksQKa7F7EUbvyHeuRpBCR
lgOObqWXU3sCHUzqW5bkThVSzRQm5BX1fbOeBm9OoSvFeTCwVQo/og5901OiZJjJ9czgjakwpQJ3
DHJYS1lB7ZuCqi54yi8z4VlkXc5R33XpTSgyQ+cA9sz2o/JI+DTcAPxrJJyjDHTpmT83suhhuFqO
74H7JMH96sUCIumGw9CUy1bLW3kqcBvm2ChlZMacrp/D5DuOZDYAOLhB8icFeE0dsYzU+3wdZ+sj
DPiBqsJKi9r/yn7L/LLmZmUEMs82zwD42GLzJ700VaqCfqipBYRlPTdfsU1IWufeWwq/uPH9ttFg
IVx6jNYvYG/ZElEcDUUhN30BU8jaBoWjuju4G3M+3NrwbeMYnLIWyfJhVsQ27Y9wSqcWGH0E8Bps
MkD4Mtxa7trnd6s3ul6NUI5PwrEZEBIgplRKgkMbmeVlFrrbiV/Scd6oGQ7fsnt8kuO7bBFVZnik
FAYKHz1g1R/B9CHIIWYd0b9ZvGmPwFe5BxPFmEHGN7+Tjm3xCaAb5oORoDpR7sncDQssLaKGpRwT
LUY366CdZg9Aw5SxuSvzN49T9hEkL5X5q544wP9qtlMLHdxFd3ShHLezg3djouK53sxodvOi9RqF
7sWMSj3/KLZWUw7sYdTxh0dYNlwAKWd+w7TlZmF4mDvPH/DdyLyZC8ku5EijEcDLPmZsVZqtysAc
aT6+z48bFvg1881t4BjajlW0pgjZd37nebsyLtsamWOIAtbH8VgvHWb4jtNl6qIk2W0Tb+EaairM
bY0PC86qc84RAIkPKPTGNYTMHZ1+MydVhCY3CjpQzEs027LCEAWOAwJjxmx6eeAbdoHXO1Z2lbii
UMErha+ThJ5aDvsDM5j+HhXhZwQc5MMJTvPG/ZjUtc9dqzheWA1zzTbbWp5ZQcWxGD0h3c29v5xL
m8T1tzqruTx1bzBHRnWU658ktsCja2tGauXj49aYUQM24w+ysLh5+VInVCNWE7rRNteiZMV/fZPW
/0Ygm4O8pdnrVH/OETtf6nqLn4LnvVUh7D52ZD8xRfAxhXT/Ec8Jj3XyuDm+fC9PSwjStpk/gUOx
31dCMP3cp/cSTcKlfJvFH0193v+aSsfE4/TK0OtEzOb1cX5+Qag/FA6Mhg/FxfCkrpgnne0UpR19
OAJIYvRXhgv1QJN5XNkvP6BzIqXIExodW2S9EKx1IO6dXHBBhiuuhsL/8LhjzOA9WUoaEKaUZ4vX
ByDLm2jt3o8zuMxdOVZmP3+gS1n96nEevXJHT2c6Y04qFYQcXqCs6TmdEgh1aFszst7th+K4qGbi
Otb4MtJTbc9S1MR5BbQ9NCszFBwOhBZWYm6E5ls7rtupJbM/k6CxJUc51BEN7adp+TiFyci5SbUg
n9zOR+Zfc9xmX36I09fIi/NsYUs6Jo6DwczJqHLutoO7WNNN0udmZ1ofAqGml9X4Hgm90ft7AqM0
QCAE2bxI83++758UZ9VCNOIG9njzeOwtcQIOz67ZWVHm69P4b5XWpE3JHy1Yno+WFIZRp9uBACbs
4DaQcdwYChVBsnkbKi9YF1Xfmn385QF9uv9Qn0UhnInKKoS1R0XzpJ4JCGpJO5rKB1VZXS63dEaV
+Op3LJi/t9WZS/Hq6O6hwUKm/0x0uIzcUqNYGB+OociElQZ7zeK2BuD48FR/S83hX0lq/66o/b8S
8DZ38/+ZNjcbDTP0n7XcZ0pn/7f4RrH8d/2H47/4U+fMDVFycGkCsc9yUpg27H8JOVArdSDnk1q6
pFb/lDkzQg6U+VkkQGyERDr1n7rc0mg82LBBIc9D/3GF97e0HE7aCtwOZXeK7vRNec5nvSG6zros
R9v7mdgrglRFuUbC3s0zMgEAX4fM1XcZmd5w1mtRgOzo2Wm/L1HRUI+oZd26Z41lkGWcg0QlEGUj
G/BTUOTozXY2kml6i6a0v/r0vwFAW1tgQNDVwNGiP4SjRzbiQ4GcdgOkLLYba/6UDCNATmiQMU1I
D9AeR/c62jI4F30MJHazpJC2yUvnBX3Ps2rK+ibd6j5BwfCVEvnJgUPTjv3d2L/x/9K4JZ1sjTXc
KyiMq/xJ6jyFBa0BBcwH6I0Q+XUYA0eh/+qkVfmr9btU31LgN31mF94Hz4NIRrx8+m1u/UWfwH16
BnJLSqHOrThrHjjrp01FlaFiWNO//OEUNllN44F0uCR8NwCHxPJT2hkljFwnQzURXCI4tKXJ4XbY
DT0Livmm/6OIsLPLwp56O9mvUbyOu7VYeBX7YViT9Y7CNzUkksgcZY11zR0+VoZeL1s4FT3Y77+1
YXISMMgS40Y2aSf0WQsnkUuS472SF9VPewb28RHotVV/KIuoXt+9PHon4RoXQs3Pg00tObIDrvf0
Qroo23D1l+gHnRHsP/ZNEeWoP7k2K3wRKvPezn1tdDK0Lwv6PQ0h1PSBg4k20st38vTQNY8sEH8Q
hpFKe5YT8emdOCLWeBZl/g96rp1/gwRpBhKmw+ZKicsYUxj5muyEmau/RcVckc3EgxrPJAzEs46H
m1ZF3qTS/bE4qAJ5P10NWj25iJqRuRDXrXnsQvvAIfYvP+rT49AEbAKxRgJTBTiE4T8ZdMuJLegU
SnwvRoSI9a7V2LDRuAhWUy99+VrO83Gll+hiGCmhErN+Ty6W0TfIZ4pOP/rCk6U6YMpVfSpg37RU
QyhKx83bJVwju3xTp11lqnRTAkYi61VDU6os2KUiGG9RGb7PMgJtFIOnyi3e5FPcBfowzh49/MPL
N/18gJj4vvmfSyYSnJLoKU7D/s7y/jswoDFYN5kyRh6Ra6VMiZcv9WwSSDIEtE9g1Dk23oUnG5oT
4msE8KH6Xumh44EpEefgLfB+pN1Ql34twP5ONY25l6/rPH9GkC8+cQpZIa3e020rsuh6NZ207gmB
HRdHH7CvI1jfoCGL2DqioBVzYJnk6hukVAh4OyBumJ1taUS5021KlRL8HO3QdUBDyMlCNON8evqy
pGwW7F6+W6bnyWIxWhdEjszWkEqfczqNZDw3XTl29X0SUBjz4ZbqYX3Xw3Pj/azajvV0HvYNzU2a
GSmTuq+AtFnQPrRmswxzL9bfeZdl9stHwIVvSCMvp741Ofj6/TpuwHDP2V3kQgD3uY9DEInwZVTO
S58KAOEIJnaDKeRXwpl4I0kZmS3a6lGl0TsXD7PgPXjQYfmyahNCQKBYjUifi74xm7y9pqY26Xqt
ZJm1yZwu7xpkNMuf/jyiIbahotKv71iFofxcpRWroANhwD06TRZWwNzBVX8Ggtlk1X70F3BJKyrE
0+300J7vM35DPRvCCEOSJH7NO3OThZIHFEIMDjXmkI3JJyg3GTRPbWcZOHANbBNydj9T+0FUwUlN
7SWlMlH653JakuH9AKCZw0y3i2m59yTMdPmzOOTSf9bkBN1WhKFi3fg3Aj5S+6UNUoDzkTe1KJV6
VQCi0UED/Io+rR4vR4hbzKUFkhhDl04pKIdgAp0DLCpCigl1ErgaLOwmaAf60LVXNVQaHx9AZsOD
ZImiPJ7tbDsyXSVpV0y/fonNhvlY8sVWyOiNpABbymzbm3bVn99BTmd1e4FkeoqBkUsdd9mgGy0Z
g1Gkpru+NAkbsRY1zwQIyoyqh6Y1IyeDZuQD8zwk+WVVdCMNXCch9Sz3wjIyohq9Z0ax0arl8dhv
zXSpw4FTS1BiZdJkiBuWH6pB1gpstRBmukCgc1lTE0ILzJqYCjbvDNwbX0jKgZzmGbZleSAuLW9J
9fcWkybGsF6mjOsDNUL962NQkOFlu1WNeEagoFhNpni7ViZ2y5xF8HcaJwLzEFnY+HRw6LlUtPng
7HLHyp3YBfYdECUepkZvlzvpROvxUxyIlipYCISdb6mRaWQpjOha8ZMVD4ojBFrLwC1pnp5fzmNm
7sULwc36W0qALEEdtFRkdoJCtneY/MBIYaE7Gpi4LZpsbBR6A6D8nI4eP2xDoU06mHmhGeMWcmb2
a1xmg7BZA2XmXEEI6B2yYaFnDUXHN1PUhNbTbRNU/Ld1goIFrLKBvYHQcSXKoKTNOscsazWbh3E0
+5a1wuBUErrpfGlH2sqbkD1xI2j2xhHTrUpz9ET2SQ1ITR+Q6O2z8toQJPjCtusxEdyuxGJmVosU
j9Ed1sBU4A9LUIDy3mX2LepqaTjtHFxSzM6UFAkGkb5tnaGmHzc48OY69myIaSsmYzEiWOs7qSGn
utugx3zY24flDCmW89pAg3wpJ6Pvbw9Fa299cGvpW3r0yIJuiNXNG65SpIAcILSqn6yLtLeLVG+W
rh3qfrsUKOrPMBt7xT1GVs+7ab0greW3qqfTB0EfrHFcf8TBIvLgH/d1uARbHwfAudizEbPd7AcR
ZzTg4masw/DPWjUSP0NyiEQ2IhyzCXK2WTSWZ2lRIGWz1TwzvNx8TYFwJEuSxG9Qu0Wz9WZYwt5M
nhRNFGbiMGtQVQAhzLy0AT0yhyKcBfP4ql7rlb9r3WmkGbFKlFLu+rZilHbo/jpILiy25YztDXhh
FCjPsqodeUuV46GJA+6inPmuEJFIBmlk8Jm5dkpDazqzh2bmk6QwBj42dJHZl3J7Kpf34ZCZiJDa
Ucz21HiLz/gNCSytm4lRZC047tAzoaa2E7q+4O0bOB9SrMz0oOhXbhwcGFCUrUf/mftnu+Q4mnSj
OOVBYuObsQ+8whyywzAayNriy7TG8jPoNPuDDhLLe4s2NMgBuIel9A4NRnk8UlB3dUediBYMJqzW
nOvvmHyQjTzmIez6ZnAohokaZGrHrorkXpLNwroATrXC0Q4CEe9a5KWjvYd2RPvxEXpWc/jr/aRn
xR2rbLYYpRqEDQs7G1fC6UOQjmYEH6d1mdK1Y5PxgDPjDALMnjsHtme2+x4Y/XrnWMxKsReKWv28
IeqNbdanFaesXC+IqDai6u2o5sZN2XZ3fQhwHKXT1dF0a6q56D7a5VLcPoEB+VWDmZFfT2Pz/TkW
CI2HtP2asueuZ/8KBgRxobA3sK+G+qoREtnbzeuQoIJjFabzgEp1yzt6BRLkKV24gBU6Sw9fngCD
MlzcFkwrC1dHYG3+NT4opAWIvnOEmn99dUQJ+UN+PSPo3pz9jhSKMxcBgBR/B3XZo+UabP4CLwQZ
TBmyvHJpB72AGqLj41Ro+isQgHivgNV6d0QQgcLvsvrcbpRu2v1zIJFnef16N1TMalozv8GJCiQA
uuYc6lS8Lht7UhjI/I+wRZnEXWo7qqZWG9OEHzA3+O8jjOogH91650jAD9AYBWaE8Q3IVNRD3j1G
36jjgpz9MMclGr6Ak1NzoDalKBv5adayabxdE80dZMTatpEDPxyR3hj3zSwYel0m1qTsmBFBGWSt
OVZCNhIWdxuY8LHjAGc5JHDC2RpKaZsIM7V05ERneELMcWEerJmDq7WNDYxUJu3E0SNhhHDKDJWM
3fVcK8V3no0SotW6QYrDZA4qc/C6QIDpAZA+tmXqf5ZVb0wqUA5QeXhOB55aQzO2km1S9j2RfYA1
aOOee64kCp5tYjfsaoEbsZdlAWKes1E3RkRzB/xJ2nto1v4qDjSlQZIfKpc827oox9LmQYlLcJ41
Ujqd2RDLwuWMnukpEJrMOhwYIHhp5uQE/bJwp12cKK49qlXVoEM8aYThYFAtfJmBR7LN9Kj6cf8o
y5t9MveUUXlzMyfkjqqo6Z3uW9ihZIbT2QN03wWp59/P9BTrM9/NVPUGk/qJY3FoGhNLVY0yIUsS
Dga0P4AlGZxfo9UjarxDlQTC1YbzkLrBBnMQpJ43od1Jhp893HQf64dyjw+PgFPq8QTzHAAbtzmi
GOxofjibu3dEZCT6mtjLwvpcp2gN/CpGi4Flm8nMHdC4h058+HMk1hYs3mZsxEpEqqqEb6zLwUf9
I3cqbajNFi27dJvaxAEfZLlE8jOeddSejq+RA9Nx7kj/xuE2aKOFJxZZZWC6EAcVxLQqzqc5ebfC
dY7CL1OOqXF+gAYZl/OFRzg63a6UuXkqZ21M8anrxilNLhq7MkGFPWRGa3B2tcmJA9QL/M8l9Tpn
2aYz5Olh5+UuUUqM7BnH5VQ3XScPdhP3U/BuHRK3Tt/4EQo03UGvnlkHAn4yjzrlBJm3Re+ZJYK8
nCl4odfKB6IJwtO3zClIjdPWMRNMRADL3PPWVcib7OhpmtMVJZ6YQ9PgbPgJnXOiQEyaTbw5IDKP
eF2RZUTWNiOQ/YpWVfEDvzefJiqBJjYXgeK4dJDl5gxLEiB0FFRRYjLBvGjM3R6XRz7Acbstxrnm
pXY9PfESxTuBkRcUOTzhDihIIlK3LVvmQrFNNTFBdkbL0czdonLD6rqcnXga0MTtAxyZ+QI6T7ti
Rk8t3Y7WVHKtau14BPtBzTfrHRNah1MNIjtWYdp9mzoAGOWmz1G3YnPRyMa+8WZnyCsa0i7zrISv
wshmjSRjs9Fn4YX0Xkh4SeLJe4Yjv0J4mV3yJx8SJNjshR5X/m1KnIVBiY6RTx/bE7FGXwcdT5su
IFv0/jEjDtYqJDBYsDAg+6riVvBTTM6CAoCF3NV3Q3lY32HqattbkTQJ6QgSIPT0D4HfiPHWXwsB
wM6aEU1/ZyWhSboV3n1EYd3imCQfxpQJ5OOmZn5EfRTz1oaSgi56aoGFyXXaTbIiRkHIC5QyQQh7
wOq05LwXrWqquTf5A9PJl1ye0l60mq2yYU/2D42S0Oz2sMCZ+gf6VwmpCuAl/f249KoJIBGyZlYZ
Ir8HeBIUJR5uyKwxMRBs4zax8X3wO1Z2MFdvbW9ZKox749Vk3BIpWQYSZwyzxFcxx8217+cewaue
s/gcdsQyvvcXtSKyhhhVcQh6l5yCg83yAA6LBaa7OsMZreZrQm/o2KuytjKRqIs3B/vMfMwalxxL
5uSizSb8q68J+EcfvYOZ3XkPRdRkgcfEoohWc9M1cCCNsXrrazgiQ7CS8XpQdZnoJEkGgz8nVcUr
TZ3R3DoW2ZyE+yXBymTAi63ywPE0FEf44KqZUeAFzYY18BqtZLsAJ0sf1Dn6lc5AIgCii3oxGbo+
7hwhzs+MYelgqJe/UuP6i5pRgKRtKGjoKPmMdBIshkoYFvP9Eg0mz5xwQUnkzgJxVIC0Gzue95VL
nlbVKFNB3ZQob3q0TAmcnlaRNdqFAfjk4V4CZGKHP06NIrBMgfXlmtjzS9FHBeouTMOI1tRJUxMC
QrNOVCfuEcox+1Pte2IiKGSzZu96+VoP1cDfa9Ug8qkWCwmDCoD1s65Ubzt9Ybiu94socdi5go7q
MhPl4CUsQ1ySDXhqRQci/zZWnsRGGmeJFt9UzLDIu6lCmM5GSMpr9p7jzvzY+6iAYZoQScmeM0H5
7cxPL9/+s6GCymEDhHdsQTrunhIrli4qhxg26zcUu6BE7TmgTFrI4UoK9fKlns05QQ06pBUECAFq
12npmDAqhRPjN9/CJBCjPkQ6yOY7eI5mifhRjHPBKw932kJxeDG4qrpYLBnYzKn4ewduMojpFXwD
2mz2qGFJqSKOIF45INzQnFlRCD+AYELz808Q6nb3lt2ulBcvP/vpMNM1Bd9DkZY2qXSeMaLmalgQ
ronFV2oS5M06AaH4PaiUSedfvtLpKLswRXhaAdaHpr44LV7nBIZwsjLn64jabX49NIVJzdPMExzy
iWuixpcv+BRWQoMGjARlZ5q8UKMImsyj/wYrGjL8oxBT6b52gBuZQegEmm2OTdFQOKOuBXUMHT/W
SbhVuUw4GV++gQeq7u8rkFDLkFWBFSsEu6Vwn94B9JGkcBpVfW0T8NHVnl7Wmu+peiRhhnCLCVum
LjGhse9hu6h3j0VxSw6m5FX6gHiTC+yyzOA86kFT+tes4hq2DtnCeuQBAUOtAzQ4xID60SZ1cpAM
Rr/AHJaTHuuphilhs/A3gt2JWGRQI8UjB/4RlqhTToluD9gsdYcL8JdtgOAayqpcpp96E3ZZnavI
Yvq0Ncc5YHJiG2Bw5ohvmq7h7tSxQN8T2rNros1qgib01x4iPtcxwXKUIRxA1aYHXEt5LM7Q3L50
J7hZFFmqnLLsy8P/bMIZJVzbmD+E7l+Q/UYyi8SyV/2lBltNzBpDlSLhCNfBRACPJeuXL2n27ycv
nK0WOR96NFDakSA46QzRc8LRpA/mL2EMTEjsxzT082sJ9iS3buwjWcsrwpEkanFA0lKELUpzNy/f
xumTg5nxbHZOOLP8J3hof/828ysMKWfeZfIlryl/XqZlN5Sf3HxGzcrth1fQe6c7iEFtKUGlyBfG
4E2eTHLI7HGaNH3/dTL41TuZKTMtsqwxkdXLz4XFxpPxNfxN4DmBjYY65wJIpKcLKp4XCNjV5H6q
+sEOdhFQW1iLMWVUMt00mzkdNjS8S/5QFGyYl4sU4R3JmuyCDb6tBOlXpDymf9+gx0oc6qyeCdTT
mAwFYX1WRVJnhrToLZABMO8ZMMtMLqbAN2XivKQ7cjtZjuDhLLTDvUMcY63DtjKVZr8mIcCW6QLd
klQXZ1WNeev1y4NwMt6MAUBBQ7qjAwk26nQMJMLfIWpoy6exhHiDKFFNqyLfWHNNne7lS4mT+Wze
KZuXD+ACjQb20ZP5PNcNNVXHi24Dr3641igpneZTa0L9ka2eLejYey+OhMZqqUyV9PGnbhpNhQB1
EwZXesrUM8kFDfvVLdFsmC+sHEDn+qZnqaI1mTa4+JxrMZIw7bFUID1OASeSljw2/ugWmSaSVWQu
a2cN7JW/w0TPvPBVZlzFeujEq2NpYnKogMIVMpIYtB+P5BE1sfHXu6FLTWH5sYXGimTuZvQ8OPei
iCqH2GinnCmBvDykT5cm6DKaiExdycFgwGan4ImaZF+1Mq5+VMpekNWFDLrHCRUXd+Q9/E8vXyx4
Ole4GjIS0NVBRwEat0FaPl0vLcM1BTb+Luimqc+AVyV6QvRiD34eNB4NhQSJNG8JUVkDI75rvKg6
lG5e3GGOjgl4hZoYHVrccUNLB1BYYXx8ikiW+3fF0mOllASTe0jD7H3J43yfGq9veA4r0VsaR/7b
SUb1VWKn/TXHX7JSGkjwObb6TPyx0rSeLqNuziCCFqHt7ShR5nfWamEJNRQLKoN4CLzzOALzM6+w
xLXSHZ5YjW73NOCLuwRswmVRuLQksmaAnVjnM/3CwSm+gpSQVxr5qRSBudZ2oHV06tYlGPjWJLUj
0fHyE+olcd9juVhVt7MS410qBJongW3hkGdRJPySj2H/o7Ca7qPv9T0xWDQesmVEv5yOSLOtaE4t
22UOU2uDJsF0Cf9kP8wIvG6CJMv+GMFXU6KP8L8b5q6+XdG12hHrGo03y/IgktjvvUHb9wCO+6+O
Wr1PCcj0bQIl+ypXfbpHzyi9emVGPNlAj9NPAZQzxzwx3GlEEq0eoV0XVj98W5VghBb71qkat0fK
M7+ePDGS/8V1+Z4WocpficeeTcaHiQ9Wh5YNm/gpbGKUfVjnXlf+aCusNaALNliXlAJBzVeOiYdv
+q9j+OEp8TsFeIBXEwfyKVhmcfHFRZspQcu7ZhoLXCGHTU3Ck+6WpFAfKreMPqR9ZDVQz2TY7ARc
UezVU+nvIGQD+wKs57/t8HG7rJDv/cR52xMnjcVwV5YEL+5Qlc3GHRzvvT1l1a9yFMGbivLs+8nV
7h9hRp66wX7GbiDhxG9FiRkwNualT/UmpxfnzCGFtS7UP7I6HrYZ+OUzJ5b2N4SDxHbl/b0SC52A
8BgSEwYQBjEu2I64pyGBY6l+wWJw/YFDGYOfpCI5F3VWHJZ1+QbPD4kqCP670Y3hrLSd5eMpqeVr
SFtpNpwnb0YZsKbBgzgAx6CPP92QnBzJEknB+Ec8QkqmnNblKD9JFe56uiRQKz0kTVQ5YNuaWk0J
6bsuDzV1q+up8RHJg1loYeEXeweB5jT9iSj8WiLdiBxdbl2nulJvNEpwFSqQt9RAi7fQf9GE9mmM
6e2KSML1jCpRtFVNqD4QNk71GbJhv7SfpTdCNel5TqX4kMZ187aUQzHs6qgf73WRjJ/gAubvrcpg
5f3Fmc+EO8zIr3VpfDsXYYLBfWvzAMmCLQZkSloAKmszSNaciR8Bqwdv0kR7fziGKQNjHxmxV6a9
GbvTscXfhHTfJ5tVrll/v0V9IyVh3rtC4x/Z4hsU8bK7JhUaW862sm+cmVzilSueKAUxqxRpFqhb
8EgAw4HGPb0kVJmiQ7Qj+4nDoHdJ2cwqkXjX1hWFyuyMRsTA5ivj7gfkjeIujZfhTZqG9ntcG8TZ
yzvbA+L96eMTanKgQmtA4cU5BQN2cylRXqmqn/FCg4G8vY6+1t2KGC9cNYkjA+Y+m7GscXEYJLXC
XZb48pAAh91RJwnDLQ3PMtl1ta8+YwgxmdIvJfTK6pPr3E/7QyvEcuOPSXwRSxXjfKhCF1ahdvCj
jxu7HDedE9RbuKCyObcYljMj1XKNs9jEB2ZlvfGR33+nl5kTJsOJ4CyeOVC3tZPmb0ravESUopzi
TdEWmBVMc0YPF+2DOyj/ek8s0n+EYlBdJGUhUNRWMCSZibSLtlhQ9e9EmFa0XAHvLYgc0Fca/KKI
t2hCNtdzg5EojiiND642QMf0AnAKomNwf90/cM9IP6NxOvzysAWm1DNlaF2+/Hae7z/MlBDQHNA1
BGWe1fWEi1ICKhX5T4g3tsIiJczuQXloFAl4ZeRU6sfaj0ba2brXU4bupvYnbENfuY2nSO2HCQvz
jLBZgFx9rpICUqov+1UVP6PSxzXv4YX4K9zRN2mBXKy9YicCeXM8034S7ZswWr4kqLY0zJPVuX3l
Zv5iwWICRW35gUb8DLG7luM81aiy/YyV7X9sfaf/4BaWtVMUdq84F8ebsWiHywbBoYtiEc71UCkO
MlUMy7sUkWQAyRW85NQaxS+Q863cBG2af3zlLp/mAGbIfGCnkiUOZpqk8mSNT5iZlWHrjT+perfx
JyIL2W+pJKL33dvTjesjN7OZ+xUrmaCT9a9kxVYD03u3mc8FBsx3Mixi7H/n/JPboem6HTkFzrqs
KxjuOFNbr0VQ4vii/xbPgt4a//uPJ2yIf/zH79yIf1yn30G91L+GFz/1rwgbT765/8fDd8Q/a0Nu
ePLDvhrSQb8ff3b6w8+e8+bhLh4/+d/9y/9ztLi81c3P//y3bz/KtNqlPUnK9+F31gQQcONi+K+J
Ftdp39djl/7FP3rkWgS4w5uVSqOQOgb5y5FogRj1v4OaN5mg4pd/Wsnb/274ToBuEYmiT2wuzvcP
yX/+m/BxmQecw/Rh0nAi/S2OBUSjJ8ebRA9XuewbEgkn4NvydB52jk+Y1MbJ5SrtBZ5vEZuAwMsi
V2+AZE5f7LhUiO7L+kPa6OpmnUNDQS9tZ1uFY7Z3FGoH2YBH2b5zl/xtEgwZMtpWlSHZ2p3jKywu
B9CaG9znmnYngyWg1xKFhiOazwrMpUyuJgoIb+wY8ZNNDaAZ3G3+jiQ4OC8xxjmPsBo/9/ICO1pU
baId3tf+Q53vIqdEfz32Otqta4/VMmXmAclNjHWuwJf4f6RAGtDBxgpru6iI5lEyTijJuwPqEsjF
163nUddDbPhitO/zfK2/Qb0KrtdcIMreLcGw5wPxfp785Sw3KgQzfe947/ghzkZJVNsXjo68Q965
1ve57tpfxDrhW5rLwUUdlR1nphu12wT103cUc8bzgc7uB6j082WWA4rfaPhe5VZk7k/8gmwETTIq
f+DVYHiDlbqJ6cte9c1qfa/82IS+Te3eoG1dXSA58nkKl/ZDNiP9kZMwfgJtO3wMw2Ep6c2t3T0g
wPhzh5hMiDcc24rvx9h30ZxE8TmoLgo7VynsgrS7SGSYqy1yRN23lmN03Lre/Ad4adyExqq4L2hr
H8IVno3jpen3FfPeNyl1c2uN5SWAJHx3onW9aqJi2lZS9WdqoWW36/xUg1bTI47itRvnn8M0RFKX
URr5ttLqz9weBVntqGjbAe/mQfENAWEQjciJSPzB0aU+X9qouK0rL/kjR/sjp7fXCBePDMSZS1/i
dm1FEsuExBUI+KZMwIuW3fB69LB9p+9to3CjHfThE+Qs0NzVdr+d+yrZFSu6EDQjl/lXmrlIPzaL
qNJNBTgN//Skepf6RJJeq9WbuKvXHW3hcYNYcnndDFb2xrWEoylbzZ6FIbzGoELWTXwXqdX1N+EY
e/ct8UizyRuJHnmBPXVNKHNYmzVWWN5gOFYHFS3PUobv40gniKtY+yYpp22iJ9RRsINH7Px7pUR+
YXeYa8wZtS+KQqM+96pkuVrXAQG0DBwtokVZ9Nkq/di6jFqaOfuwUs6Pdrb7EUjkPH6YQEhF4NZy
58sQFlG1jQEBvncQQ/jaQTfETGZ2vuUdVNTtpAfkt2dA/gdP5HO/6YKwRpFMo6xcisVDSoVWxmaM
HHEnaIFf4Rrt3Y9+i/GA4zFptyhKFIcmroKvGRHJNfG4ti9okIe3+ASARdCY/qCCnRjtXSAQ9VmQ
VOU3kpfwU5d695Y9Nzu/6cS1M/r6p2w6De8dzn9lbDSqz1lMFWtbdNmgeFlV92VQHjVDrbIGSdga
dydrGktCURm+SVwMEprh/7F3JstxK9e6fpUbZ44d6JEY3EkBqI7FrkiRIicIipLQ923i6e8Hbh9b
onTFY4/PwA7LO7ZQABKZa62/a2+1jqplg3NEH7Qq9sikh5qBIAaFA9exN8uI0Ta++QkGPO4QLFPf
HLNKI5hF7RxvMeJU8BzMdFfhWZ9uoDQ6nuLW6g7Ka3LWR8XaVQnqal9x+9AMTKdVn/QsJqzcZEcd
dbWWHlh5ku4c4JlDhCb3KjNX62y3MvpzS74HD9Yp0scsSRu5abTemNjRwuEQRnMpsG7Fc2GEWNbu
TUVQMqsuGQiWKrtrE7bta2U5Ba7nWjreyEayDCI3wsIEEIXgBuawW0XEzbM9SQK3gB2fiDnTLo0u
CQsmKx2GiYYFYc9ziTS4jqUbElCBz41vx1N4iHVlInhXre/QUNeEUbrTBR184hV5hlFv6RzNWtKg
lWV+6zI98plxhYc0Y9usNLPZ4V99H5XWsOvW4I+ESc24IboCu3ElI1ENqoQdNOq8fIVnPWOtoNmN
X5GORu5QPOqbXBUpPE8tH4cLM2/skglyO9XJ46JEebmXjkk2yWdB5B65dQT2an3/eRgkKTaIZZQN
9mg4HaVTiGdW3p5x5VPPRN1EZClhy+wQrXkYo+nBIvft3LhCnAeNYE4osGn4MLV2+dlQWoRqpVNO
x1hG2YNA2cEmNfFZCRI7b2DjFjeuoyJmx6XH65PMvHKjovOqcSEg0GoJxNI48ry5kMnVoBOv0AjS
+nysq4srIgf4uXambAGVYx4MczE+dVc3N1rb2adG4+cvc69fWhZ5EQRQ9OGdiSjrkCbZdB8NiiCv
fgzjbwb2kddECg0FtotNdZK4PV8RvlTfQYV1DhE3/grzc4Fs1lq7uW+G7YwLynNmEmPtwbBa9hE0
rm1qSn0za/0QwEUYAlg97EcDAW0Xer84hziJK6+Y0psmH9qN1ZB8EkIAMdlks/A8LeGhslP9kmA8
bPLLxcTOSwzVTbQ42IjxPO+h+GlY/ixEcJmKA3GjVa4zzOKMQNcn6zZ3l/grjn3JPpmVCdOXBmUO
K72XR7k48lbP2mnnStc9jNrQPRAlVtyMGuoKvieicsoB7q9RO+RedVM0JshhJCzytGTuORhuczsZ
+KuTD2Dgh+w6WgANXSXBJzevBzCIy8Vx50PHwZhsan26Kl3xqlaJ+6p1uI9vrM5qYOPn8bM6hdmh
q5SakUisCLJL2GpYfjGHtJkblgfG4myTMc1uQreanmuMSv2s1+wnyF7iWpclXx6DjXKDL70ON2ea
rAVama5Xd6V0PwOcR+zYsYjri6aDsQ1DC59Fb8Th6ylRwuwOsWLX3NiAnN0eKKnBzQYWDSYwqdao
J3jnCeeYq5UqGSV9nNQeBz9PvtIXedc2kT9DppBbI7adbe3ajge1xQ69NJpuFw2i1AW0mq7YD70S
f7bgBiQvNCRl6cFpUa2gnZY2sqGBzbgjXWraPI/9roJtow5HlqzeZkdnLG2le2nC5Ynad37MMqV8
TcdZf3D7wbnXmqg+Nk1y32DGH5CSXhwcPP48B98XDzHD2c6XJzZAeuf4Je3tJwe3wC9GtZrym60V
bYjCenJcJd2TtJvfNFoeTGahnHg5Ol5HdXYos775bizWuIoWmow8tsYQyYYA7XyP0Ka/hdgMBDsM
Zgxo1RJhdA8W1QbFoi+38UK9gxfthNfg/7ZQ/7MWSjUFuOMfWqgXfJBeyq8/tVB//0v/aKEc6y/o
FDTtNnJw2Ewqnf8/uijH/csEIDYAZBhWYe7yz1bKcP9yYIJARcIDhcm8avyrlXL+EgKMFbdNxigQ
KIx/R67+89jB4vJgwtiAqAizgRLfG4zj5Zu2BXrNvRNp1rKBogm/do7kp0IjJCoizeHfGvy/XdAx
mMzBRFLBiN/za0jDwRFwseV+ntP2Fj7h6Nlkpe5+eAk3f0/6/k85FDc4+Pfd//2vnzk1b1dhJ2S6
vaZqa79MuHuLaUSDtf0eCJ49XJ+b26yiUkwcsw7QV+QbjZPdN5tUWQvHjzTlcEp+blB5rmsfjHEO
Q1j+8F6AzWEuEO84/b7CbIokL4xVtqiD1T2caHGa9bg9zuncdqT4OQTZ1qGB7KetE4VgKRDDuwr9
b0THKeRlN7ETbiINCr4gUXTLbrZKhFDB0ITRNJFGhM0o8+8QKwGvF1J+b3qZnY1UZP4C43kfmxYR
TjCzjnQfzecwaXAMGwt6izrSSNdg3Ahozahu2av4Fd/bhl5ftVOm3esENNz0xhAeJ7urX0RRJMQv
VaP8Hnfc0Vjm40M+lHKHmqg8kUdIRnmYCA0zf708QTOpnsG+6yeN2FzVm+bEPXXNrNOL2uHZHRnu
0x3UanXgUZG2Ha1+PMS1mqax0wl3I3jX6fTAWRL9XlaSkEdy5K+tZilPcF4wiMsjMttqJ2lvK1BN
4jWcCQSldwSOVfGC8+ic7JEmTz6a0vaIVqC57Yo+PC6DM+9sNuBD01PxaMDKD6lajA9Nuth3vB09
WDp8Mkvdyr2BE+NVwnnzIMSyhqZS4qkQVk8DitB609Slurcnl28IGQEM4NI92ZqS7Jsmlt+hIchP
EF/kJ0lL9GhXZFTi22AemqjX7jHb6x7TfipP9IbuqSgET8RNGzPdYH7KAN1GorPJ8rwOOlpVGslR
D/CIyM61Ha+Krcj2Ur1qX82QP0ardspDOULKGHFBHf6YQ/NKPpb8JLCH3NmUAQfydusr6dSTD3yJ
Tq0jIasMiPzODzWxFpsenxXfMZV5p2hhdo4mDV0OlfgVxk0W1n/R+C1TpbohaCLbUqCpbBpa9ZzM
zfhA2bBcEiDEX2XEclcX5H9RR4qTSwbnVUjF5NlKY11jFDx6psu9IJ/FetWNC2/MMpbiiBfvN7ik
Eoq9bl5HpK/DG3cJgCKRiTaJAA8/rweeaxbVL07uWqCuYQqJaVaYklVxGJ5tNWxeLVddLssplp/0
qUh2JE9lft422VbJyv6rmtrafWImkx9H+bLVFJ5tF/EeV+EdpCyWaF7O4zfZcvdLJnVSXxbehGlX
tLIa67/Nxvopj5zwmHfZ06R0wzFO2uI6Et9hUAM0JjS3mJKFhX6IO+tZ1UnYRY45PEQQKok4VLJk
p6sVjhxm/szYY/zWm2im6tRiUaLQ9uaYF2U7Sr8NG7O+RrJiXrv9ZF0PSEvuy6SrnwbLrp5hJrNa
nYwAZj2sno3CkhcpNox3s5CC7M5UUDaWU/WC+WpXeqBACJVaN/Pfbk7EfARd1SlnoqnK3scLZLmc
hOwe607JzrLqNbEZI56P1mvhEceowrMnNdn3aI+w+CVQfmfhzvNaY9TJayqwwfVkLJrPIBnuKVXR
fwY2bPSr3tYjoT/Si2mZ/TRWgAyvSTuYT4lWFhm5eMZS4iPeL0oZUIlOwyVhlKF1nCJjMM9GJukx
zVl+0lCOexXYC837KsxsKOe2rEPsnnodRv4KeLA1DeUVqkYd/8PUPZpKdtPjPHeLpuOsWAOJ6HVB
E+9Yt0trsXc6s3FFhXYXWuFVAVzmqw4fEcKc+AAH4lNnmVow5PQWgym/JKIgAmccvmaxXhyUMiJA
xowPuExGWJQM9akqxinIEV970Nz7rwANTRAlHcFHTbjNp1Y7Yi3p+ppsHfxRrciP6ii5MhdTXtKi
jzi8LOER+82jkjF9TPKGGBvwh+bAiDX3dWUmhkclSJg4WAIFijz/Dpe4RyJmlc5u6Ew6d7M8A4Am
gU5I3QUy8fqys9Npa8d8sE1aaBeJDOdgIHnisOAy6unaqB5U3OD3hUMgbN0bIqgmYkVqQ/BZYhCw
i1Wn9uCQqRcTOtj9EGl3ZMi5W9t0upNWYp0Y6Dz7V7ROE9TixiVurlh4h5so78e9Xicw4DVyjKqw
PSHMQKKqq8MhmlwNP1LIcRxh9NEy7F6NCpvtyIo48zjABWmjHHPrZIT0ers5Q07SNggkOuIKh3je
xJnC4FbMz8IaiZk1svmixBtndc3JnkiQqhzPxjV2R85WMnmOXQvftQRwLCwHhuxGc0t1JrbmgOXG
oWZ/VX3JJhJvGjz3OrqqsLo0866+oFdcUFWr+kGf686HJMJX1QWkDjabsmIFyl6zjrXdzp+WyUi9
NmU4JrpyP+XwCpTqqLX28kIMsnXQZbHckxhURR6Rf0DvFgGmQyhviB9f/DEcGOcU8HJsdFks92zc
ICWDMApF9tbpTGJCQqkNGM1OxUatxbZBaxIoLlnuE56RiLaN9LNjRwksFjltzVCOG2SeyraJc2wp
o+I21xTOcgLQDkkCjWdjjqMfKZH7kItI2+UJK942qvggRpwx3Sk0LxHJmMkmm5QzoLy4wmWWBhdE
jHwey43NoLHb4huhgVcxopyTywQAqew0EQ2Swzz2C7jmlzXY2YGZ4erJHNvtRY490hOZ2sTtORYp
Axt9yruLdWohvFRL1W91URS5j+Lann01VccDvF2SZwul3RHpbD1N+ZAkPjK59GQSgP5aGKmtXmqd
OS4RjgswKZ5cRCv7KUbLsCGUu0vJnYJI5MTW+KVKNRJ28cGlLqibW1Jbct8m8KYKxFgkF8qc405E
vE3qsPyK+ABNtT25TVeZXjt35P1gwZjsGXeFnZcivr6W6KX2S1zWX/RaKJ3X1jJb341K/06JhJME
51CuLQyKu/IE58tic677r4IIbAgik15lWzXrOHBQDMrvZZ4THCOV8Izn0PoNZJQJTgiNy4+sgYIo
TgqviWvrekkS5awwO+F2IXRsB/IFEYvgJOsVFHmxb9pz/WWuh6VmgMBL0hZOZ+QlzfHv4ouET+0+
1WT3FZ/PFNcLHC+pk4sQM3/Sc/SAMhQHSKJ1u81aMJLrNpoZyLlO2otjl6eclLA9UWOTj90qm3Gb
RikZanoT+rHVcbhjw6qcy8iFX4Xf9DWjp8wvLbu+ipa3X+E2TK5Igt2ETbNuykshv8PcZlLhOpQn
btNoN2yD5VejRimMZ4E9cmqPbJURG9GmaPk5sqvlLtaU4SFOVN6d1iii9JCpyR3pG/ICig73P4yT
T/au3FUUW081UzAPr2XKX3JMn5x+zg86Yb+bNd35niwf+V1I+CC4gVTkuWLNriVTJzfSIjKUGbmR
HzKdOc2fexgY9780EY6Bbx9WgjhnA4W/Q1sxLDfqXE44WcDf8KST1GnQFK7cVnJmVSTl5GPN4HyH
ZzTuE/TfW5xgXkRaP05lZAQJYd+BYk0RobRFdTm2uvk01nV5mSxGdqGqhfGsm9iKXRJ8Uo4XbRwL
DCe0zFfNZNkmMw+SHNp0H7mJda1qMZGxhFCc57xwTxzcy7acyVkyY6oo4BHCudc3q5uDcsbax75T
SMD+Xgh8s5E4mUAORsfatk2begN+6mEYWDgrHEUDIxbqQaJbGQghTShJ2y34At5qpLlcmtsSGgTv
0l3LpYxCyoXfsTHVxL5j4F8H+hzWVxm85FOKSm07arR6hGiPD6i3ohi/ej1/bg0AuCMWz854QiYf
8ZCSJGIr6Po5sKIsVr2hNsJc2RtYHxDQbem90pk+N1TqDyR7aJuuMZjROEjdokPGUeKHy/p/rI7K
oa+i/0Nql8AFH8nfBsyDyNh9dXJjrtkFqaVaNU5LPwxj7jgq3SqYWfxYRM2UUPgJq8BnFFe0Meqe
roelLczuUU0p8XXC6rzOUioyx2DTXM4tBTNe9/UXmQ4ZVvd9shtGTjU1m5Z9uPQUcrjCYHSf5M9O
S92+zFr9JKbcIMtPJiPFPM/OzSaRHJeFh8/HrpzbVDcOGh/sbWaMyS7MYqf0BNSnA5zK6mWWSvVi
SsKQez3XiVEntGVr9KK9oQMQJ4lGcjNMNFt2XnaP2Dt3jzM2yQd4bNVzv9bUaB1ygMV+JDMRfzRi
4/NpIIs5Kg5tl1ItAh0RhZE4t4XRDg+qNugB8rjqxWL4vlNNKttao2vx23Lhy+srrXvUUxr5psnr
q96BCLEJzbl6QUIufFLpqEgxju0drwIKG/edOpQag2L+Ya8uzWtV4nANRweJMFX5xkrMZV/G7EWY
yzAN0Sc+dUwt2LrW9L6tJR0a70JvPk/SESdtor0l0sI9RVrdHhOJNtlmfrtr2bh2papbHnjZ+CCg
wG36SSY7sXbe0LXqqyKjL8dVjs6MDJfvgq90CRKxwDS1GQ7PTv2FeEfaHMI7r7WS1Phiim0PSp/l
lXDMb99+9Wy6DA8w/WBhVPn6DowpP2jrpzrTyXKQZJNf06Q+W83M7LwtUqjP6qQHSIHpSNemIZlV
Gqd4NptbtWx5MxURel/f9sC6jKCn0WPLiwyXGIhL7UQ/bdg8qrUZxINMXiyRLS/nkanG2zLUZ1pf
lnej7udBkZdmRKdpYJJ3+9Zp47yE6R9QnWdjuAMJmO4jJ9thDyiFsTzE89MQ2pb31pYpkcJjMBs6
CgY9PPp1gLIkjICzmkZ8iuPvyAvkJUb67PEz8UoEFc3MIETE1ECt5+zc1CbQMoWHS33IUThUznzT
DCNDEbx7FqhYan6YF+5o9XKneV74BCt3YvQRYjNMS60SbTEoVYBenTaSgckUEBzF/jIX1rWe2dYd
B40KkGWP3WOfAhewh2XN58UwGVBY/dS8Rimdbgcc8KnEtWsTYgx0gPW21usm2xqdVHh865AVQWMt
OqdsgSES/qZCp8luFrY4Q+Pyb32zQ2Dd5ZwxMyur2DwoqvJNVSFQAsYpvL684JBqOjXb/r00kWVu
UVDnh7LSwjOYVHkCkM/8BhHkSfRd87nSmF1ocN/I4F5rFBLW4uvRpML1cPZgc1f07muVu9XzHJEW
gsrbPcGlX7bVFPMIY6tpX9XS4IVk2aAFHWVr0GF8skd27J7W9QxewjbchVV3kXeYsntu4lBrZC3/
Oi4CBGSBsN3H67RxatL1FKAwftYES8Jchu7r0ITVC5E70bUz1LTrhJ14qG8pvNiJNrnN7YTr1OGt
rBAuk6koK7NzMeEpAsuZHQkH5Pu3s0HrGb0NIoqvHbZ8+n2GV2ChmEsj+uComFxxaoB6LhuZ6fdT
K0fPLbDXtCsqEJM2xIvtVLuvbQPkfuBFwjrODzJXy9NiDOXJ0ikeivUdADnXT103tbhILBVF0aSx
m5nR+CAnyhPMC8RJrXL9XilKNlv2sc9VJ+qnmPSkI32j7b2NYqCPmgeh1+ExAhDy05lBRsduUgOw
dtk2Qqq1bap5AfagyCz4sFfCBtOnCjmYJ9Wxes51hcEgoXMP2GVRovUULAY6TV9nqAezfF08b9vs
7PA06NjlRVuZ0SPdlKw3Ui/WOq6b6f5bY75paZY/gQ0te+IyaBVHyP/XDrGku3jkO8JlmVMLvh61
tcFaU7Cznsk9etbzuUgOiEub4wRd5MVZt0p8GfSgzYzsehF6xqtMLKYNCm4ChMtQ7tKq8k22TAXL
3pGXsNK0e6Nxhm8OsRE78CJCYJqMDzdxKf7qvKq/dAVw+abplvxAJBTFY53E1zrCu3G0eGprYuVB
FzGfClYFE52nShU6Ts1nqpLU3AyzxG81VyuXumWwkqtJIT0KIIZyoqpIEHflSJ7QwAuXILGXmc4o
8+2Pbx8mjkAcMZgXta/WxJlac6gcStjGN7OuyG0Rp8muQkuDc5nZHCPHYpNBGhFdm7WzkH5qJcsl
7q5UwpMjt3OXfR/MpbIDQt+5v3VA53T1s6nTEUxrFSDJtifjQ1+GHQ0cdzwdnDyd9oMwn8C7Yn9Z
J+A9jWwwWA4Xy6pBHPuwr/6GiKDIQU77zchde8fJeht5OxDtDWQtBuywFWr4kXJcGeTkpk2/B/3q
Yg8mpXWNfY0ekOkUHqXJ1obUsQ76CLGLg7AgSDvL2C8UBxFOs2elNJpjZ4zyAtF1Ax6O4/sIOeYT
W8Ky/XNtrYGf1P8iCK8AASpQfC1XI01cLd//WBSamTMqRrdXEnydx6607/B8szyVVOdrBU8pyuu1
ENVGmqIMWyhfZZRxzKh5XtKa0erby/7zj3rnRLv+KARW+qqGEGA7v2Aj0cBKJrO+2+Mh0bDQ8Cv3
OzE0p2VSxh3+HbFP974E0jCYTYQDQ7a05u068drJmWMGsYpFZeQ2u0FoVV8RMji3wo7qgF2WwlBp
K1z7e0vx//zLf9OprCzr9e0jY1oF7T+/+1YnRAztW7+PFL05wpPL18k91WMDVn6br8PXxWhWywhq
kU6umVNTSV849NY/sJf/ZXt+wPbUUJLx2P//UOU2r9rk68uPSOU//p3/Jnuqf/FXqChzhE0dCSL5
T6RSOH8B+tirhmYVkPGJ/wuq1KB2ai7zJH4A1E/ss/+b9ambf1l8YRRWq7pDt13r34Eqf9lfbMoh
6gDUay6ax/drLELvuYi6Gva6PqCTyTMXAMzUKb9NWBJ8kVZbUm0Q7EVXTOz9D8/qN9sbN/jjhmGt
Oa/6umOoq5T3F5V+00SLO0Jq2U2DPgaOLGyCpPTcpysv9v/BpbAggG1hrvrWd21/a6SjpqE4AWig
5st1jbCqjpKe7675D+6KR7lOF0jVhXf683e7aISKSBqk3VsTOuNV5LfgOl4/O8MHYsd3kOzbA4Sp
CwhusCgg7v58KcgWQ4aRYs8QNkQUI/Xbsh3s7/No+3QZKfwJA4puGGZerZrVv4c6/+PiGDWvq1hz
32tX+xlcyIBqulPwX9mQ9YNVDDyvfy+HgatY2FTAfgbX1hFNvHuaXSSMbmzCYdcC65MH8yY1s+bG
GYO0LsA3/7xOfhZAwxngcmsOA0oupkS/YPdWM+pGDOlpF0kbHk/WfmOc9F1wsm5IEbnAUbL+4Izn
U373EawGFa5Oa6CZqMnfSUjDOEsnYVTDLoWajcEk3XytMsj4832tj+mHs/ntvnQTX3fhYMuP3ODn
lWLC0yyzJht2BhD6xlCUEwXhNdIa3YOXZ31wT797ij9e7d1LQzwfNXjnDTsxThoCaprXseiJjstq
HF9dfIay7Mufb1B/N9h7u0NKDKgdpBiwINm3fyyVZJzZYpr47LTYNq/Nyswf8F1C8FItYj/ASfKH
5uyMUniQvLqvNnOMY02tNMDq3Y2M8YNhRm7UTk79Os/4tUnbdDc6UuW7pZVrnwyokHHi//l3v/Oc
fltxqzcItdNqU/DLihNdZGMQy2eUTAMIhIlRpbOZZ2sMFIUyKuk00vwEvY7B0wso+M1ndaHhHjRR
Xzn9Qn9dR+41bjjRB9+C9ZulyZiUwpMv3OI/6z//ofpMXTLZFyvvYQnGgR5iE5TgToqro92D50bd
pzlhhqpOkOB9xPHlkajOFq15gQi5mPtxM8Jry0zAgUaWTH41JuwMkcC5UUFeRIPeom5ZlMOCu4bf
jD1Rdc4aN9u37sMwJcpDPwrIqPibei0cwS2kHkSiRiuCoZqPfdbiPajkg9eHFjOlnJhwM/s0TKKD
VCvh1GMGsmVEmfiT0l9XLt1VkzgLVV1ubEiHCE9qLNVHpW2QApSZsgaRfc+kce5Fn6FZiLJ9jyL7
mr+53P75rf/6gQje/CrlWX3+f7FEgj5gDda0vvQuvlIyVMGJQEKQzPfDEtJVDHRH/8EVsQAgcIp6
+BctlNvOo3CXrN+1YXgAyQlyLXp1S/PUGqXpZa79+c/X+/Vsp95mt0HRRCcAhvrz2sEpfMQwd+h3
qcxR8o7mdIiqycCipf0omvvXZSosrH51pklU+0iFf75UNABQIvTiFBSjdVEpjXYA6nQ+eIC/vQr9
A2UK7jo8w5+vQoKUUvSk1u0Uu2U01cA53COXETd/fm7vy372Me5GaNhYYeqKx86762SJsmg2csId
c97KZxqbbu25iJDSkThsYqq7mw0WPh5A0bEVj60e7SozSz7alt41c28/gxJmVZNbhvaLnrBpKnNJ
RqfbEe3nBFPj5ttwSvutOfWJ8Axw9YNWzi40+upbXk3OOevTCXhZHS+LZTGOZPx8JDvXf/ubSCwi
E8MgXuR9xRGZuOaFsdHtymgoUUNYgasOE0qWvrkKuxppP6Osp9ziUya+Tl4PdUJQVbKmWomy8p0y
/0b+4niViRlS/fQ8IADymqSv7yTZtZu6T6w9+oPpWMr8SlH7j4qL398A4xT6eUTiqLl+XkOhhgmn
FBMPNZbnqHXqLS500aeYXcyrGyf1w05TvYIOnxOrLY6YcbyIxLnvWts9DHUYYg7fjkHMIOW2wg4U
25Dl22KFhMiL2N1OdST9KUsVzoo+B8Jo6g+OhHcy0/W0orf/4Q7erc4JWNcE44Njp6TRMVzc8ki7
idxWgV2dtGzyA+zrNFUPRsWYr6vNjySmxm9XAeJ2LEVQuWNX8/NDFHhS4jE7dMi34p7xai6sL5RV
N47ZlRucLhirjvMjWrf4FbPAfhgjL6302M8M2C1jhNpI7XAzh2GxIaISpN/RB7xOueButtLUw8lf
+yZLTWOrdO7Q3QQWNqu+rbiPtcArXxst9aRY+BEuFTKxUb2zJRcC1hy8enK7j9idv5ZuwqYbNE0q
BBsT6HeP3MJSLwtTNoQmzR/LcOeMgDXKoqKgwuX7gzrxN9s2HEvGJm8BLL/Ao12e2WXLprNDuPPd
TUTIqQ39w5yXjwJX1t7k54qU29KxjnKZysC5fVcjNmE01E5osZLa6D4jauaRFHq044Wkm7Ak/Dzg
A0UcQU8/ktX/5vSFOIzFu2FwMFF4/7yCegKa9DBVOzx15VPYi5vZac6qGX7Pnf4LLa/tf7Cnr6/o
l3u1oK5qOAuRv/juFUIR6eaEDIEdbXh5Bgi9wtPa8GUZkzE1Lt/UEKVtks9+JGuKGyznmQBH7UqY
2vz5p/x2Ma38XYi8DsFc747lhIG2FY98v5NAIqXWiJ7MmNmsksCZseKPAoR+c2jaKpXjmj64wlfv
XrJNYExU4Lq7k7Kdd1Gthd5CJPUHPeJbbf/++WpMMlhJPF5Msn5+oWmnRUiM6m5Hj0xkNgEdyJBS
HAdCoRymDuA5Gs0B15kGdUAIMYFpQB7Mo4J6zv5oj/y1KRcIh6iWMVb8jSndJAdrIaSQHzP2ahBH
TrTt2uWSCXeEalXD77gryl3s9NAcskH94AN+ly30tkOzL2IvA6/KFr/YhfVwN3SjVNud1Mz4S42T
tLWBLtRfd4lmFRtQAxt3u4G/AGzcBVcc7Sa3oAHV6KaKBjNWbyI65HKMDaRlOqb7mmdFVvf1zwvx
NxsNkfE2YmfVoc5571aIVgZLMXhnO4Ku2i3z+DEwOwz4qeWTDx7Jby7FaBp7BEIWVQHc+fPqSFKt
q5vWaXb9EhbfTUR7t0sZo5NTbPU/uK114rza4vEt/7Kr1SWcwVqgdrN0CNSupdkQS5zwAldypoj/
HDTe/L26f6Tj/2YT40qMRSgRsQl5rzLQSURLq4ErMWyP/LAv67siakDD1I64g7kwN1iKyQ+2j98+
Svprk8m0BgHt3feMk3EJsdhqdhJuo1dYM6LptEDiqwL1//n+XOs3Bz2VBhoKMmgF4ox3u6bIzGqI
MCve2Sb46JbQor6F4GZOiHCLsASubFEXY/jTk4JijBM8vL4d5mCZHaO4LYTFx5UYzBgPsPjzB70e
oWa3ZSYwd89BxTY9dMQXpD3KJVC8BfGRWAckfUDnWEhxS4bnrNxyjKWtSdtOhgo1x8KHeZdAMoWz
aLYxTkZZDLt/0BfNz80Z/69UK2Y7MNw61j8DeidEGaUMSyCf0cHEF3OMT6bfJlkbf+rySpMrVu9a
uzjRCnKX1Vo7Fss8KzvE7WN3ZRXlIC7NHoLyrd2BNG/5szJti6ntshljLDcjVTkbzehSOIiuffiW
FTauVpPfjYprh8e2VKq91mL3tpFRiwbbjZOHorMNczMP5DwdCJuOQD4HQt+3OGzLKCjQ97endKSd
TDwbVXC+A3SF3gwnQc4+WoVQvUC4HarMHWCj+XVhrcVVIoT+4nQh8xLsLGdvwdauvQOuQ+BHRGEq
byZI2XdlYrZ9IJUGjyC1gs4UDHKMBjxT4hlRJE4BW7OMMPcy62hZvA4ay65sOaICNMsYdKgK2Aho
pCU+pXGDB2FeVIbXmfGo4VVWW/tCDLfMebfDaNWPYa3nn3NFqOe+tKdNWKTzHlZQvsKh1wNKx7Lp
tjO0nHNIZuBoxlGQLaDH8LiQ6rlZsY2G8QiGNnl63b2kmW1urEEHaElnA38t46tpKFMwlrLjN7TO
zobmFrhmYu/QnldQTE3sGksXAb9Zz1+cHoDUHGSKlnR8WRo8ckZjxkZ0Rjqe5A+IiwKbvPUbyy3a
QFPL5CYjk9cb1ES7EEUeXxoT74NuAfliEj7Mi2HtLEW7TTAW2MRyDg9gRZk3p9lAUYFuOeeU8LvO
WW6zfEacYeIKSxgX/5VdZ0yX0Kej45hn3V/UrAlmFH+bNA5HL3Oy4mIy4jWLStwgITkXSjwH2iTi
LfkoiyeVfvDxh9B3C6XrOYzy+pnEGfVUxo7w0Qlh96X27XcECqWn9COqYQbWO6eqrANu3fiXgzgf
DDXRD1AFBVw4DEu1eZtYtbbNLPm5UIeG2K9w71jmXTLIz9YcllgVuwzqhvBzYSsRiZxZIQ7j4JTb
UQH/wsD1PnPFivfDzLKjSgTqyn+AkEpYVeoufkzfcE5aZbxpIF+cO5S7EJy7U49wCOoYgj+plN+6
Zqr3wuhRoKLQ3ZeFGL+bXT9sZDKhYPezEV49usEKJrlBa66rLVJNRKI9MQcCNz6dxfNYoEObfaeh
j+AwZZNAtz491Tz7qwbHKMYjIaEqmXZQMYwNlKonkUFbxAX/AzIbH0SAX70lu5OQUzR1TzJunQ4p
px6aEwBgp7dPimZsobQJiHc6v3nnKHr1im16Vu+NLNcHvxCtAy8MIbs4KYqNF2JGeg4MYjlaaMSR
rHcMaZtk37Y8qQ0m+Tnej8V4T0Dn/P/YO5PtxpFsy/5KrZojFvpmUBMQbCWREiWXuzTBknfoOwNg
MODr34Y84mWksjJi5Twnno27RBIEzK7de84+9yYwyKe4qovsOOWu2DpBhtB1QttN7se0ENlBMy4l
SekrJhHqSfq7LfYivbxBkiy+MedN3G1JbNImR+Nu3SrVIzGURfwzoLk/bqgCKg7fBF1Fy+yrT8yZ
qp+iXUU/c9Ubr7XyRMQRzbkEtdm+ZAHakz7t5/1AxfLkz3b+Int+z6yVatsMzEqXhvN0Bof9aNoI
J+jCMQbJV3PVIEfuhBQD8Jc08btvSJmKHSkz3RevM7NDLmKEeYDli1026/1np+nQqXnNhNoldrAR
jUvPw/Gu/Sh0xBGJi64KQop1HEkWijxayFtOpYHYoZyU1aFqG/79kCFQWfWRy9Z3MrwfQTLF2abR
bVTXgE2sY0vw1XoPatMpCfL0Ua/SMmw8MZo74spb7bkObD6iR3xWeoODgreKev0Zs/E43SUxUofM
ZxTcEI911wyIYOzU5rdaCGzfVYlyMJEFUYl0J7dN00s+IXigdWdCNEFgDVKkc7d1Uy27ZUT7MjXK
rvae5yUXbFLS27RO6lx4iBATxHy7NOFXJX2AwidN268CbeqDvQjjqc+43hlE4z30uHnvp1xUTdjz
jcat+dA6ov3qrCdMIgiXVgJOQ7nBlc0OjkLg5GqjujcE4/aW7MTbRfZI1WAdfAH6ttpxPNSFRiLW
pN2Uy9rVFQKeVXE8BkP/PZh652JjYCe/sAmSi8pAgFHvVtX8fYE86qvVyk3OSmhNRjzfwrsx2whO
VrLR8NZ0COxWLak/jqsYu9ERJBmzcyHvO/6EMywhI2FsXt3EhTc5pstqN1piI4T/2X93RmvVZPjo
voWOjFwb0f5WfHj4oQqjGMorfNzZAZE1KghdSy5j0LnovHyHCrzWfSYWVlceBfy+GO8WTZwIX398
QtjJP3h3ayXJBC8vXxjXhjhAEOf6SELnmaY1AcnICxPb2cTxjFhRDOtdPgKaYeZiOo8ZXNBnu8Fv
jYmQN1k6enH1B9G+WUDaHjUSOLD84ey6zG6F1Ka3a/Gl7BZ177s9mtFV9ZetX7cpYv8W2Ep87Vb5
m1Egv4ErhG6UIiOFQcFV83MgbHqizT/1pUFfp2w0HzTt46tZ5Xj09BRJpzXxG5uluFKyq0/vqt5l
krZ2WgQt8S2guBmEDm2+TTyiZw7pt/RkFbvaVGN3a7yalRx0zCbTUArBeOfubse+m4+VlIgq05E7
adE6wdLr2txprFnppSzyxkC5vzT3mpXTxJXkGNFK7VEuHfFloO0K+uFnQzIBiikd2mlXTd1PDUPD
87vmUk698cOV+ThuePS6B1aL5Wdj5q3YuGY9F3hTnPGH6Y+ojmLpce+3LZfFZSfv9zrmTxGuSOmn
BQzZNRh0VjPPlT9U63cPyGtp/Hf40wYUYi8qj7sHY/CTC/4dxEZkrsKr8q0j61hAgIjP8w3lYfjc
ESahPwhoIKzxTQHAnhRCLp5veXecieNdS1I1ixhWVPqmgzUyELb816X3h3NctQnsklIebEJ0jh3b
5q2F4n8MAfBl90A51zAiu/8kWhnDnEh/DpAbd23ftm0Uy9b66gSJs7Pbctm09ky0pqXqjSMtd2+g
UQ2ZaBLNA2SLGA2rmq8k7ah7ipAJFyVcDbNM7E2pNY9DYN9JjyVR6ToK8EGIaBqD/IzP4KSPqTzl
VSt42cK96FNlnFMP+6FrLdgH9Ey7I3WuvUDTjB/d2GyOgcrGhEW3WvCqMGzsDEc/OtlwkvNckiI1
yjs9mcRtnXj1KUnrOaTUpwQMGP/RQn0LCJM6EommrkUjre+wXU5dphssaT5/WPjOatcg0XCwbzBc
25+ptzEp6ar5GkzrnKkZdimd5SMCS49pGUaSgwQ+/9knJuSqIziEi9Qe3KbsIhSq6OWzrjn40/JG
/696KSqCnthzuEimZics9JxwNt482+kmL4r+WGi6FcpY0y9FZbe7fhydmyoeVWSXZvXAf/Foysfa
09hpLktdkFzHnhcZndi7H3W8fDSm8Vl4sf0GiMl9dvuhPGSZ96xw6yJ5X/VtOqVcWGVzA9NwSu9w
H8dgFM1jbC3G11SPp530NVLFTGOJ/Gy0ognrM93edAinglZhMs/uDcWF/Tm3nX3tqGbH48QC3OSc
ThO3C/ZBGQQ/Jfbhz6ol8yWoggXVQmU/takC0kUNuyP6c/1offlsOJ73MEu+JUf2qtt51IWhGESy
TZRqfyyMmnDVJUN27nJuA1KkMWnhSGpZ1lrgU3aVE+/Y5mLDACGEUG+SIuNS0NtJ/pbPqjglU30Y
iq7MQ8fWbps5Vw/I4T8PWE53PIq7zFpyCjXHoSDzxnNlO/EnkmcoM6DqFCyBedj6Q3b1dbFERWX5
N/2csXqBwE4dtKCFJZwL+WhNs0kx5zG0KJfjPDfyznU0tp3Kx06JkaM+tYnKL2VupQ2mwgWjkCBf
IQfllfMYMUOTd2Tw5l/WrJG9Y9CAp7XWsGMtLS2NMdOgXoPvuZ1pZnOq8yTEyVHkBWroTL+ikTuJ
3FOHWJLj6/fFGofT3PT15LHqNyXD0WkIyQUabun7wgrr84OhtOBLwMyUc86bIKl1U6FR3nQAYzc5
UUB4WeVgfFGzLY4YWL8ai/uDCNvulYq1fIUe0rBo9donr3S0HZlHyXbwxuphdqlYSnweDL2DYUH8
TU4w5ZA6kIwts5OGYdEGkQV66eDhwmaPwSp80XDsYQmdveZC+6YhF93PE9x3ZckiBHw6f62Qiz6Y
nV89AB4rSlIhWUBBuQ/fy97Uv2JWS793sb6sxkt+YYcK4OQQ2fc426Y/fRFUPHxvGYecCt0wu4Tm
Wsey9dlRArwN7Jb0zpbSMEea/vxVE2Olpz7mZFpUqX1KCtV/r4pm+N6PPU2Efh6rn4W94mF7sD2v
hKQaXwvyYcinsWd1jzU6foVnwyHcjjMNIx4Jyd81p8WrbgLM9LZL4dSPJcnJfEmEFzc7Lxkg69rB
REdjVCm3R0rMJVzSumweU3csHGpM+KzA0vmZoFWlIPguKJzIrkn1DGtrHopI9rxL0ETIpYhvNvlU
CNR50Tyz6/4mW5yBc6NeSwMqWTtlyY7ild+8aKQIHe2J9mOU2sGs7bV5LQEGJqQxWl+sTHmqw2DF
ukjRSlQg35K2sNVtSjXGr1JIaM0J2Q0qjBOn+mmOI686dtZsRJNtQRx+v5iOhGKEnt8ysg3kAJRp
nrGoJuQ80ewBgEDx69y+2NAL4tKDZq6B4QDMwWcJ1HVVFmQcMAtVHFqDLtDF7BxFxJ2zAC8XQ/Po
TCgq+AqZt26muOPzkfdGP0S0epHf9KgY5L5a8+fvAjnIn9KlNxqOJklZd65mpE/FLM19Pdb158oI
vIcC+E68aVtff5rSljhcRRs+vtgjH/pgSp33SFXOu87qmC/PnVWtMf9roCHwnfDs0vuHmktfhqso
tYF/v9S4BDJOL1nImw1u5172P7K8z8t9MIqOAUawwsQIBTbVptR5fkJ47zqGG/p/p4lgQkAHzUBF
52Bsyo+6K2iiCGYrOYtL5gApqslB52eJH1WbCsRxEa5Q+mpjLmopL6m0dPSmlJClV5vgodEGfjJy
KA5d2egnZtIkPgPnfqjQzN+iZcqelyWdPk0m8v73fuB/Nah/o0FFieYyJ/7f1vBKP/2dVXp+q2CV
nn9M/+elEcWfRai//9AfuBzjN9AmzAkJ4EJD7q9K03/gcjzGcGjreFqpxlymGX+gR4HsMP5HXoiQ
EVHV2n/tf6FHbR3ITrDG/qAPct6lq38gV3/vXENr/bcq9w9NZdtHW4QDEVGF7gRA+z/MpAwGEJKY
0IYMEAAOm6JOnIslOOAs5fR3ktMP86/312IYheB0xROj9PvnWYDsdaiZvlEfPQ6B50XOxhljYvA8
cwVuoR78h1PO9fVsRo2AeQjLgaT14bMJzTI9VgRejzS3JJx0+B1hrhaDZOe1gh9IBd9ayjeeJpdd
5E/3wd+PCNYXZ+jmYoXj20Nd+OHDdpreUxmI+riIYfhekYTjhqR3YmljHb0qpvfPsan/3Uf+/1xi
zApQeqCkc699bNuzbuEe9D3sh/COqPbT4buEeYgrKaP6T/T5P35BVCpoYLmJSGux/kUWkuuagigg
gkMKleCG3Ataj/RgtpVvaa8kubsvf31ZjQ+jF/BVlMgM2VBCcHHNj+PGGZHGksRKItJQHVuCG/fm
ZSEJAzoC7HEMJHDyzn5JA8qDtXntyGB8rtvWmzA60VsOE3T812E2TZDm0hklRWoK7kEF6sts+n9z
F1AK//P4eX2/lEc8+/QgAx72D+PRuoJIkVfDeHAQDdl4o0wnvumTkqFK0lCEVR0OvJPBuKiEpwa8
/YlncL4CPhAHMlxc9/R+8qzm1nlLLMQoIXUR9xKARNJ+Ft84qyyt0pMEV1+RfimNM21PrkNXOHQ8
R7OnQNFEZobTbC7+rmUfPmvC08R29HSipbVZXY3BVfdxFiABWARNqa++tMDTuGJRcusXnZnfCMtR
9y6rhBtlviyCA+gCDdlAGtCPYLLBLRfnK+bd62eNmhDSiGH84C5VnH+MLMvV3QAhx35Q9TzdkhFe
Mt1wcvpFaBTM8H0hEDPclFBxyrjXpoFauuiEz3GkgwxDvwj/j24dQXLDlVdSrk5XS97rMKErwtPX
YGGl58GWKBznzRe6utL/o3KtZNy+WOmgrlqnGU/OsJ7ml8x5c/BR10dIf+rFpXc5bqgZKOb72FHX
0SYmImoLyMRV2fOCAZ3wZ5NDoIhGf3LeypHriM2b6ybw+o0BX9pCivkznW7njSGCuuJ8CbadNTnW
bm6ywd8ESqNK6GWsrr/u1TSHBbNJLeSnd9lauVIbUG8wWG5f8MAzVO8nSWmtiblITwGn9OpYdFqH
ntdF8TBuB2qCz1i/gmcfzArYEWg1aouMg/sE9p/99suBl7Q8/Djtb4MZeWdbYoMHQJRxZ6CX13Cq
q+ZGwKqkPdc2yFvHGZOrxIZIsrQJl4ejNhVg0hRLB4hG8CUFKUboEfMXVU+7ftbJDuB5JY04vF9/
Ww3wFzFtbVMOaGjAtJS40zrQz+//ZogB4FaznrNuLCkjIdk+MJWX0ZQEwW7sem7gdH083KFgEsAU
Ko5vjF6SOSL7aaR5qfzgSkaTIaxw8C19JFfH1/MzvdS+hRVPSIp6bF1m8QntdRXLXQm6J4whiVog
azNDP07G4EkVArOu01Pfc9rcz+DjMF/TP4NP0dZOGaaN41Cyp+MQ35pLML+gf56+S+Zn2EM5T2f3
06yZ0+eey5/u+7qW+95Ma4RxekHnzJcareaC87AjHa5z/4QlP92qFcoc15APgMzQpejUcbI6e4fG
yTpjTafFJadDTPLtDU0f9eRWI0fXNs742rX5bNPH3fReanyB6dVFbTq74TAr46Ihmb1OadfTgoml
8zrYRWBzf/UTSuUgUzcSS+3B9puEkl83OXLqzXL2xZh875AonBkGeCfOSu6ZVOWA8wQEH0g4U8UX
rrS+CZc8WU3Dy/A9yFJmab02EjHBzQ2SiKEjThVb9uAkPC9+tjgZ1JGh2Z+GNKFbKDqyWLz8nEOL
sQ8dI13JP4RQEAqdmDww3AgdUoP/gYFwVNc1lEMhfa7T7OBqIKLgXWb7uR/aF4fMvedqTsc89BIf
Cb0jpbouuCKeCVcyzjQ12peZGW1J/t/0Ru5q8pzDlrqpcAo/oZfLP+cQkhe8j451jHVCCjMES0e/
DZB2BSA5IrbR5sl1CBHN6BD0fIxkZ1gMtk8OiffB56VvjddKaNpyXFJ79I+k8JGjuzHaXu0swcz3
5JqW9XVJpONumXyfyqCNb+GGJfewAdJj4gdPdPC753IQb3Ol1tU/M577KhijfOQ6weFmnWcal51A
yJqvoxaP2KHTSb9rg8l7NF08f4wHp6NDUrGMrKkzNjyX3o0dN8LfMbGpL2pkTIFn2HyuUr+NiDhl
ICorjLf2bHbIUErbkWFlxfW5Jtr3a2lY/PuWHUt8clJwLl8Df8qQ3HZt3OwWH6VUaCbFiGy5L7Tb
qsxGLl0Vt+EyOMkXBomAqu3aZzhh6VHOR9p7wAQKmKVx/9Ion1qkhb5wa6Ex3xSG5GvtApqqGfxa
Fgu7TMRZ+P18nOH9nTU1B8+CbPKKMEG3/66XnMScGJkY3NOFm6aj2XwlCBoyjAJ6xmSSSUKUkIR1
BrzMWtqh8O/DHFotExvejTtgsOonvppNWTJ/wGFMcHjoMeLDWYv+EONJzS2orATsXdlmVZSYBeu9
kOJA4hjroHQSwrUw5cCBa0ttk/tr7krOZgLA0KNV0Vq8vOtMHePWmX28EbwwAZ322zLnLPjvS6CX
0hveetraUZlx7af3YPP8Ohzbyb6dxlGHWO5AyBFQO77XVsHOYSA+dtlZOwdSHPtjz6wWHzaTaxGt
EdAA1QfHo2KYOdfsf70to3YEE+uUVuYp1jS2L4+W1U1XCnEgPRMaIp7Up8qfgq2xlPV8MifTrXuy
WStb3RlkqFgbnXztl8ns2vRiOpJ3nVUtn3WSCy9ZC0ARV7try57dwh1s7DplmnQ0fyZfl55Hc8l2
T2PR5yCSOmd+jLXGeXFTg4V1FmDcp1YoMEzlSJ/QAgH4NHkLPmzQZu6tvVh+z7roGY9lo+mndky1
n4Ogh5mOEz0M3jNVDhqH4NlUsI1BZAl28i4YjCdLdGvXTqxwJOHZxdrmytYr2jV846XDjBxEik9X
kRHBUMNK4xsFaMTXRPwgXL6er1EzOk4Ng7noQo+cvtWyLaLXWH82tNl2sFfPlJaPrkVr+5GAghJJ
G13bJPWvZYEIi62qDaCqsDV2c7ZKPLTE+JT7VMvJXk2DE3pA367Ys51thgyyIAy+yiLM7aAfXIb7
4M6oQTwz1U8FmpezBW2EyUvKvDqdu4gBT3AqGUzd8fV314YB0LEgV/oLfUPaeAMyMtmnbD2zX4F/
AzM2K0/bkRDv8DnQCNR0LkLdC27smeiorrIeGGZnkSUSQCZ6YkRiMSpSGMh9bLDuh8lQGlfwN8yF
KENEmEuRhUZBRTK4VfFTy2xn58smJl2gqZD5dMSz8gROG1aFnzXhDFo5XwKFJYH7msJg7HQogK1+
cSoY1wx+Ni58ElgbTrelNo4flTsCxGYTjfIunbYKF7VN2uudMsf6gW+bfblW5Ymdr9pD6yMlSLMG
gorcbRKUdyMWGCxX6XzR5zb51Gru+CIa0zo3ssqbDWwaCkjV7cugpGcm763KuFL5wYIi2PGnw3z0
ZFmSxAXQFUGOpab2Jjv2D1q+/HDgg6Vn+EBJsUORNqURTRxgZFQEskVyEcseHpVcVxDa9rR305HV
cMibG0ZNGkOvuYNiV5TcpFXKapO5jII3i1wBVTHxhf39XEw5clTK7uivj1HrqeNPok3iwDmXEDRC
Y8GgBfHx2L9IMw/Y8dpD67wX/VLRQxRr4fvXr/Mvpx9eCMk9vQyO/YgyP2jWgjgdxrwZ2kPJ+JDE
AuSITx2wfAhrOCxuXHs9urwvh3/9uuvp+sPnQ9yISt3lZIrL58OpiyN5aeUNkx6Vl+7boJGQC/AB
cO2Et1xsm6qer66bshZ3cq1y//rVP6hQ16uLtppTMQ84b+KjvhLuPd0Tw20OkxNzAFl8gVZiXXVz
r2e1H5KWP3WyhV+stfLGqcvi/v4W/tux+7uOHV5mtIz/vmN3/6OuURzKtzpD9PkLmn38/v/+Lya7
9Qf/6NrZv1HI+zgcfIxUq1H6f7t2vv4bkx3DwOe4OsDxqv6ja2f+xv+18qfpAQb01Lgxfu/arQBs
wzHp5vkGh95VJv2hS/dXXbtfD+g/3eCoTnGyEEJne0QUfWyDlJXVL1Wrz7QV6mKORqPJjMgpJ+ts
xqoJtoGZg84Fbyyq3TQw8wvp0ogjpb+h75aOaNJNWurMOzomkE6UUs1oITfnGIngWyuH+DK50OWq
2dAjO+OsGy7UvuQHaX3PCXu2o8UtTWisFqUxiqO5HUIz5W7fijxd9nDbmmcBGOE0s2qfDdYGSp1l
+RSbmsUBl8b+VgQ6/Le0qTpCLdikD3B4OPEZSvfe0Iy4NeVhg8izcS2kg3qLBBI5O9K/tD5gJcx+
aAY2uolJw53iZ744c5OPUcB+eUuKXJxzuOg5F3p46eF4OQmgYW1y7unHlDfSCvJL1qTDHbICbW/E
+cLYKUaf0gxSbX2SBXa5B+do43BRNoo8Hpoo0GDKqqLqoJIHslE61idfcJkJoKTaGdc9moigcVvT
F8TV3yVbKHpBaGe2cZqWoLofNMvdDe5SPQA4au7z0RcXWBf0P6Re1CeMby3V5BJviin1dhgJ9WGz
pt0QJZPo25mpaYp9l/hBIn70z5yyhtuxsb/0TjI8Gn1f+3uf0MiVqJonbCqjX6DdHK1nVRZoY8c1
yqlNcrWRSxzf2U2RRbOlM8Rp6oVsC9lfV81tvgVmzba3boD9uhXa7ImevK/WLbIHyLG32TXtccwa
0NlspQaw4Bdj3V6ZOakLqeoOjCF3qyFz2DjvW/K6OVvrNk1bK6ZqZkhInIR9V9jmZ1oHblSsG/y8
bvX1uumj4++QJDnVYaIi0Btj2BRFnl+hiOqXcS0c4rWEWIdRRQ7ZtQLLuUlHvQFht5YdwVqB5EHs
7Ma1Kgmm6ZsRB9queS9c0rWG4SbnyLXWNRA8K2aKgbXFSIHsFHsBkSrOQ8PdtqGpf9OsNVK1Vkt0
Mb4sVcYcbq2i0rWectbKalprrGSk2jJGzmvlWoHZSLiO7VqVOWXb3lEtBifP7zv8WlRvAjPcpnyv
6GTHffNe5qm14mNmzsmbU2+UvxeErTs6W3+tEue1XiTZxaZ2dO1qppL041Jluz4wJmpMx1hsKs78
V/05/apGZ41G0aPJGWZ6dHqXs3fodOimnxGoJPlWd/LsxhW69zD4mFE+K3uhlhuNvLR2MP3YtFFr
z7y+zM6Bv+a/0iLSw5Iuj4SNbqViS9eMcGqyLOr8CCedvaxsFjp7aBqAVe1Fown5KLPMnh6HIhsp
+0Gr0Ogo6ADkLwUalaWOUHXWOG4Aa5qbuXVRisreVKxsY5YkL6TbJuUmT+FURoXWVNyeoJr0rZrJ
S03pL6q1xIZil0RlXvs+WElrgME8D2CDxnc0s/eL08w1Cmj64o5tTmSr0tUM67gYLP7DJU6EBDBH
q8NUp+HzVBcY6jZ6B4NhYw7QqHmwDLX97079ngn4Nzs1IabrRObf79Q3bM7jt2L+8y79+w/9AXgx
fsOfQM5EgLX6z3F+xPw55HAyH1jtCwzaqTt/n6yxEQMVZAoFhtR1V/jLP/Zol8kaZFKcIfj9qFnd
/2SP/ggXAK8CV2C1bFps+P+a2WC5PBus5clJGuR1bSxcFg8Tw/CdNdWYzzsvoGn/NV9z79r3CLy8
oacpOWUdyD+Ve6vDfqEPwPj+pjzF/PaxPDb5cA4pGdQwcC/MD8Mp1TuzU5i+e/QQ6TeXICj0i7+4
+HlzktwAk47NY0Y0kL3NBIffxApCrZUkY6pgjL/7dW089IwvO7FtZ6/yPi+tlpxnGoLkQqW98VKh
8katXErgdot0NbQm6In0S4VtoNci2x00/zAV8RLZ7HtDGhkI9YnuamyvEJ8IX0sODWKIfNoETtld
gRGXEKC93qrIq6qDEx1LY9uYc75VInjq/DEVI0hn37pHTzCSxYb2aBJdJUOCfZirjKR7fq3mSr/a
MYoxjAaizbGzNLSE/YKJyA7jVlqeBqspkR8jTaSfM1r2A/aEqED7vasFrcU40fYiW8SpS3JjP45W
/y3TU3GB3qoiN+9vsMKd2sbtn7w6Q00bqHnv9eNwAyNVnpQmtYjCpRM4ZXP33OGGQgeX7jREu7gH
qOGumh286Fbe4wnsmwYKdJmukP3WC/XRme4YrGgPy0hq1sZL5347ZVLdJt7yiIC9vAhGXyFm0Rql
yuQayc4v6OiJvoIlzowrVMyg8TIg+Xevul+0V5nV1IixX907cvFWPySCoDuL+D3rU56INFzZl+tw
bWvPsbnDhz49zbrOUpla9VG5rbMvy6retd6Ac80Q7rjpLSwUC/XKQVnAFLyFnEpr0XE26C26lWWg
Q9ol7gNXvbvx3UJQZpX6KaFoPgXUuafU0EssVbVefmkHo39qvCb/2U0GeM5i1NpH+tTL2apNdWtJ
cnUTL3WBgQ9rs4BPL0ykVUjrxdbMmsENue425e6kSBcq2vSt4LYPLVOozcCdFi59Ml11T05nwr7k
jTP14xZwZ7C34ZJtyXWpQ5ipFh9osK7UMJjl9MWkpZSl3NKi8uIdSMae9O3Odr84/JINhG0tjH0S
7JyAQD8zISW7yuf5B+VgfNehUYp8pYiQg2E5bSBKui+9OS+CPJPUOJrSzUUEq4EwwmVY6YWyMYk6
85y+90Ozqzxz4wToP0LdCuaoTMpkCV3C3p8c1a8aIq0c0GAKg5Bqh5aS4joepbcALYBMmt4mCMBx
QU1cPbA0y8aWOdQ6me7K2XRwxfix/Y04xckNM7D+T8vUwvRGLMjlW7qCGjGPd1YTxAQtZ+vThXbb
hoZvx3Iv3dKi8kQ//eChqXH2XtG4Rzb3T0E6LV89YFPbeOrtY+AigMncOaii1tCaMyvh9CJTwOuo
+FyoelWy1EZUZILQTKSB0xwySPdeayxCY+SgK+ZMgLxA0gtr7aMyoDaGjFk9Kn45pNXt3Kz+TrCG
8thQIaKjYhHBdxr75QUNoIuqLEvMS1/a04PLwLRH65MyCZrrvrzYPBh7DBYcPKZGNtpO9AYa5lYs
7tllObip0qBcsxfL6hnjX3dFgTngFilN6y7upu5W64amjzyLQjXz8+bJa0ytjIwxsyO94e9d7lHQ
DcbMzHZxxN1kpul9Zk7Fp7Yy6ifwxMYmQbUWVe2E/b1tWHw5hBTf8mSgMiHkoy44dgmX9u9cal9a
XHbTRgGRv5oW/OOtp1cEeCeYOMTO1qvgB3MJtPGVMb0kflqSLmlIJr6yO6imjRYA5dh4xiY96GYO
cXPoUvsmDWS+8yYpHnG0LXkYG276wPnW/EzfLLt6s6qMQy/65N627RbiI5K2cmN6af9KWVZDqDVq
VgexWr1iJHFvKWc7amWK3rsBd0tD/s8EnnS2fE5OBeFoF00NWhFxCOHlygTNF+t7cA00JLud5/av
MAB4iYQYlFubtXmXMyBAs2+qbTdxWGBtUMcct/4XpGMGf3DTsc7zkBfWGj8KKJ8j2pJqm0CvzJqU
1867NRI01KE3m4jLdGA/J5JIyU2UQzfeDKhl3r+2A7mNN5UutDQcmdaZ0vC2fep+yy19iibfbjdM
I63nzBjaYw5H9D6AYsWrVt/MriewI3AK66K09hYpK0uOU94msx8TY4NaGi1miAZVkRRUaRFalXbb
MoQ4z05D2C7RdvzAosxLzYNug0zwpzP2N32DesGMqnQ2kZfyBwAb7TWfiu5BoAK/sZ3OJv+lTesX
Dh3ym7SIICjgqkSMUtR+rUu+llrRfOMudSx6w4Cm0fR70t9y9khvCUSSKd17S9xYfqegI1upxzGX
cHEbuyCN72iqBCn3tO+zJlLLqD+7+TDU287tiq/2AL5nOwc1RXViJ5TNea/NCxPaoVIhISXTW937
JdF4QMe1zSh18YLxoHimhOPrSt80O5cXDY/Pddbdx0LFzj7Pq6TaWlj8lk3dp9Zdn01AwpBvmZe4
QOxBidW8zk087AYEjVEz6HxfsZ4jo8ZvUL9aTlfxOzP53YTGtdVduNpsoqK687veuO1ZzniK+pkh
Ad1RiYRdp71R+kPMDeKZxRsyw5deM9zIQa9kM/wN2lPux5oX8tRpdmjh/ks3ZKpMNVayrmIOqw/n
Js/nBxy92aMqpW5BkoG2EApcTLux768Jg7yQosi5S50mjVTDI3abcax0okD1PTG5doamwqnsZBuQ
TRnF+ex9m3LVffWDrmWWsWicKm0ytSgwHZPkvJzuDxqjwQanJZajn7teQ8Tp6N4OFeexEIbmSLik
tnhd6OU58Hhj4Ug2sY6Q74HMdw1FygUccm/WHiSKSHs/suk/8NQu9GG4B4jPIAbsJHPBTkBvvO4O
pCjYKiK6KI3ZWjElhE1p+Y9wdOyo6TwNun2OLN0nZoh4E86Qe79xy/xOpHOhIK95xHDWvnoWdEyu
BqzY1y72yXp9T1wm+UH7hp5TO/mN19V7Osiq2mhJhRg/NRa2DKzzzCGr1rg3syStTv6aAJ2MXvsz
qHU7Q5+Z6Eem6wRG142k02Vhwo/U2KXWcONyrG3cX0X2fxuwf3es41THceLfH+uOZZnVeF//6Vj3
64f+ONZ5nMM8E/wjIsdVM8nv+10yGRi/IVR0QbJyUPsd6fmHZNLkrxChobN0PX6fzSzij+ar+1vg
emAMac6Cw9Bd8z852CEi/Hh8gonIKVGH5udBegjWqcef2GyZm9l5afTpSXUEr/PoNCgQ1tu7fb/T
UWLYkT3mwWNbAPJHiuFk8UaXTBqjpB+a7iBIIYk3/voQLe/PU/n+bA3rY8axgyfOeH/6ivVB7N6f
SQw/PJ9IdLBmS7OXt+VERyosY/aDcHx/suP1IedkwfMOpRtdwvsqUK8LwlJ6ltjKFRS5oXOCP7eP
WT1sX+u+BuuS4q+Ly+AHmDoWnRUnbcuhJzZ2zbkxksk2iXbhnNbT17ubbCrNSo7Xfl3GvPcVjY47
qxsxRtljuy55al38RGJW1yrHC7L1VKPhofEVKU/0LhM/dPP2Wv4Pe2e2HLdybdsvggNI9K9AoToW
e4ndC4IUJfRAAkg0ia8/o3zta/vcODfs9/Oi2GFvaVMkKrFyrjnHdOVMWmnp2T13+phBszsLORQ3
Vh4c1kLQ2J13Rbd3KZaIBa8IvpmLqKzd6hIL4T0jXuuQib6wh/rZEkT/qe35yMhwMejpcEc42H6Y
IJGf5o6XVm6Jh9zbxh2xVz8xdOFFqzTqB9s3au4Uy5NrLmPs1jUBR7n6+S8iTfLgQPKMB2T2G+va
3FPQnvc0D7bPtz0vsltyBs7dkrc2X9u0TRdzSXrRdXepHJo/5eyF+xki3n50QXdlgz8+sUL45aZp
t7NSkj2ekVNVOPILuY7X0DGsiNt/G8vaPc8Lzjaf0O1zOYz2k41H8cZm3fxQjCaJzir/KiFmfrqd
R1F1tt5grNE7l8AJNqGU89+THODd2jzXQ9XEbVWPdzS057HiOxKnYfU41KXCY1FNccEn9mdFIUzk
ILvdaWLXOwlRIbFcvlKD9NTOnNPsxxb4xAXYHLNkL9su5I8tyyExpbRu7BwhEwvVd82/z+nr1I8U
0GIR4M0YPvmYFR4DrllYDNMypapx2+6c6662lLNxqMhwHTZjap9MZpvI9yZ1EZXj3OhaRHKwnb3F
Y3/bwXR9nwcfUImhVH520AR3BInrPrruaXd0zC6HqUypjmGGwyU7njFR3s7ziNll85gBexTuOChX
elFoe6x4+zLeryZZ4yk1FJhv9WIY9T4fN7qltblP8dPMaP5j377pZSofcnu4NxS5KLx0u7B2niyK
QpI2kL9Gpr8TL+AXfcVd1WL8aPyh3pMQUDpuCnHjOguBg+tPSn8bGaYZhG2cM5P56kzc6Wdav49y
mY3bJQjDJJ1kdtWA3zkMx3u6wNe9MQ4dpODMPel+dF4cMpnABvxx16TwvzA887Eyzj64yIhgzDu5
PiZjvxkONRlrkkDnTRXMAYomMAWMsS3u2pQWKcy9rDeoImww+iULzd57Ns9r7FTliPpi14/YJLIT
8CvS71tlnzDnMhCszHCtqkBQSDkctmr1bp1hJhNlL6dBY2bYLda4PC6OepksbRyNXrt3i2PlLR+w
bnQW87ktDacOd701iPJBp4vdXEhl3DVMqF3PBdbztvBHaWu5hz5bkdkt0gcuDcU9ZU6fLZfoE3Md
oeTC+vTk7F7rn031MQ78lclxy90ga3FDR3mzh7zFI20iI8+NUxOKz+sHzbEb5SvnHaxp0mFcuD+2
KYTLk3I+zxPPYKFX/YERDxcrXaH9M9fP59b0SCwHbXPfcZ+HWxHWk3zIWPaebLnkALzY2jE8ulyn
uM50J1nN+CWofoXVKdvwSZX+H1T0Jc4E2tOSBzWpz8AqerA41N7hW2y662TFviuLu8ktyRIXHv3k
Gzn6QKhmj9i28hFvwYOsVEPV+KKdo55bdW7w1mIxAsX4ixa5Tkc51yWU8hxfz301YC6M2IwHx2oK
yu2y4hR9XHlhP9tDykekWnj0ToOa3bfRomI036i9oUPTdr8UT38RW1Of5Wy8Up/7iCf9px68h9il
ljmcO2DT516nxl6FZZsd016ddEEzVl5P9TNJbNvHcw2PJK9SHtxwW/J3SSlQMgunOSLx559s1s2Q
XcsADC7TyrlkaFJEiRzpe9G2wJSdZcDnw57nOQLdYTxKjvY/beWYUKUdsdyqecQ4sYreJH6sVy5Q
XEUz7FkT1xFYatOrSUTvsx/M4p13ckb7dzPdjvbW3GOZDP+Yaz6BqahT+8ngKvlqVPV215j+ybe8
+jcke+/bbUOXEuvc7icWi3ON08QpTm43n7he0bwVWELvMH5RNBimfBdh8uXByzRr94KJrf42SrNM
z80kAPd4slgeU+SjF94jYSLXLdtPtJPhG/V9yf6psvLsNBTr+qsqKIXgMMrSF8Az85WcZvJU6tx4
KEpsr5HAg/gO1KK6s2uZ0R6bKsePRdhsJ3w21bdDbcKTXIizjfUi4mJr01OFd2dnVTkfVtmp/n6j
Ci2Nx2UMNCvjIm0SLUIch/gO391FL79TulM/AofkZYHDbojSsMkgwPbaOA9WOT/AwSFPhVOdkd3U
cI5JUEKyIyN9nHyAAkffWORHmNExF2vKxU/SUjY9IEXZa8CvTfnaB4XjREFnq6fSSaeaMCl1m56S
9YnPHJkrbsBSx9pB1eMrDxPbH8z3NFSpk7SFiY5s0YBymFDyntJQmgfCbX7cTlMLDDdwygPHcxkg
RtByblfCv7BX688WkvXOkw5VifM07mrBA+fXcrtiH6kCNN0+BlqgEmA7oROBtXq0plGhLbnhpTZm
LvJ+CtZt9Ut5Gn1noOymbof3aiiVHxXZNFrxxJ3/jfJV2WLcDjWiWtlvv69XwtvUXOTOFt6Xk+Xh
Tz9vm88uGzu64eu53nHEp02k56ozYlBAnIjuqs1TQfLlNtwc/2PG5HeUuQRzJjIX2VLb2v7ylyG/
UallU/dOewuuaHt1on7Al9R2ojuSG+MfKwTl4EjmVT8FFbUzMW3O1udMm22MBVp+ZMirj26oQkST
VZjvE3pbmmQUmvIsmeMUBci932Ev+jJJGy+73tLK9A0WS/tTb8ob93abrzfTOKFmloZBxHkYe0ib
Nuu2rHowt6l4o4H+LsMA1uUUTJIySBZE/bjVKnx0FK7xyXdoFQ0bv9i5oRT3ZEONKLAy/9BTscLq
c5idLyjDAqZeJ7OXFlEDFiZaphFZhm1p1IvCJPicZXcjbr5kAeJ1EmU9HzbHVbuN0jvEXXO6WEae
UEHf/M5LMcG8mjwfiBTw5WurBiRLD0Uzc/30y3O6dD93JuoSP81tjOXgTLeUelYnTJMVWJfUNWVU
DBlcF7rgym/Y4jNdcNdfpJHXHC32ctsBwnqt8Xv9KFwzP6CcGtwP0ukySBzAPOBecFMNDVKoyYzY
LNk5AL4wspHop2NQhDRngHSu3kY8kkOUpwvSTV64KkVJEl7Sp9t2UxmWPC/EGy78DeuL4M7+K90K
tW8KpY4URc77jPXtqa8zeyeq7VVqHA+xJayB0EnvP1CPaPy2zGI4/e/y899ZftokYoni/c+35B+/
189/uSL/7Xf87Yoc2lx2QwGJ93qx9fG4/d8rsmV6124LUm+8Zv7qXfrH7vO64KTrwRegzk22oP+4
Igv3LwHxLXxJ5l/zeeZ/uPv8Kxn1nwxKZJ5cEttc49kv4sH76wryn+7IpjKMue86Yha9GF5nw0Hn
qvWvYBX13WYZfZIbCO9r04EhWYLbkQDFG3SP/ll2xnNvDuN50sBE+sDfcKpMIOFT20tZh5T5w9T2
xideQnQt4s09gQaWJ5Hrimx8aH1X24+OU1SCZWFbWz734CEQd6GzmR3UN24uBKKqrbPRHxXGjEDi
fgClDk9pXaMqnBX8PnobSjZHW8Z2KJLLMPQ/qZ8Ct0uquamtcx6unohAmYYq8Qlcj/ucfK48Kycr
uLCANMclFq1Ck7gr6Nqzzn6nxYujs5HU2tZZHQ1WTrri2BG+dk+YaVwzRQkv/PJHqg1AGZHlV3O/
I4FCRU+bBt+ZV2b+bhPjCgZjYHk5e3Tx+oX5vG5DKXeKL2E8VGsnbgLT5kCaPIhFaWlR8rUoVkj7
2UTwSzYa8YIdh/SxgSjyvraF4krX2urIVT2A8BW479CpeAXbWQ6Aq3jOIBHxw5rK21603bEUy0vZ
FfahVAsnVBNmR5akULf6Jstfi7VYskTPxQkv/C2gvpscO/srnaQt8uiIxZbQfNTOIUJG5v1Sa3oF
ii3vGw2ysYDKVK32KVurFyo2eJGFVnmGxPiVFd2Q2Gk1PW/BxAtsMwBm8C01bNjcri+XA4kYn+m4
PVDF8DRvxQsOtT9dXaibbeyWKKyyuy3vfaLW6r1rxjOCZnusVCF3fmGjYjciGrGe3EhpWvuh3x7y
rOmiSlQvUIOK3TTQmlc182+vaL3bxtvShyXsSOKZKwXkkItQFdNdpaeK5iraNddtvhf42HaMqleB
n8pxh8P5wkQz3AboGAlgNfPkd0VB8yjUGozEbP3GPvgqJkH8fXaLL4at9bwOWieyd42njHaTqC2z
36mddveuoZ5dVXAhISp/IN4Kzoh2sGNbeR40ChMESaddA8Fl2qvABcmF4XY/oLHu6ap1YM4aIXu7
5XfnVs1J5Qr7FGdHhA3wis9Yi6/OprqEBGVDJTRJKlYn467rWMOPLVdal+VRBHW8TrCAMV6I9Yfl
UjYw1NWLUaenbSMI1Yyyj1xlvLqACyO7Wstz3rthbEin+GNP7vAxbT7VyCoqK0wAxON6IH+TNqsL
FADu8CQ2SKQNQb+DfG78Ya3bwmDBd+xC6Qrgbw7lDAuOCI1xFJU5PbHfWvzn2qnkA97npgW6MxR3
MhAeu8sigCGS+mNskTf4MXqNipVJY+ehAFR9bmmkIEJKCWi/48Gqtiil1X2qaa8y03l+YMdixfPM
YwFjv6aqcl31d8/QaCaZ7+jzpIr2KBRzcnhQPFprbGiPdD+xZ2wV2ODVH6vvFzo5llTuvXWa8j+6
HBkoCWBcEXlmL5c7TCXj+4hYMAtub1z5mFTNG+bO5sAKCF52b4gD8S3+ZhX1aLr0qMyCh12uTPUd
+KfEtWfoDZLGaFP2dpKGGxkQIFgAO7Y35MnwhfLd9a4ujU8+Uq9AzSiGAKnCFl2dldE7d3AGqh17
ivKmNYrvdAyGXUHj+UszlGyfWf0Xt7QJzDhCp83e4aCzHghK/OxrUcFYw2RzkU5NP3io9rZvz5d5
KuQTfAnjGUe+/ylIreyyKsTv3oQIVhMsIJzzqxBJSovpXtfavPVS3SUqVeMuo6Tjrh7zLuHPafck
QfRhuH5qKyf1HqmvtPdpT5DD6Ouc3Mz8UOdOkRR6PC6WmYsoVTDD+mCjViz12kf26+/t1LlHZ27C
X4MYH/3VyRcMsPZ8tAP15umyiXDeGImw55NDFemumkDLR8qS6k+KjTApDWXc4FPMiTtMFjkK8uuE
J+EXEqDYU6/LeRDou2IJ6AI0QPPrgnGu1ROZrXZlAzOSP5jhn3MXoEcgD501Mlk8x2F5ve5bQISv
gMXAVrdc3vx4szX3I3LusUnQ7qQqx428ZXCvm9SnKcCWUAVdlXRkICL+buGxX9cD1GVu8yh3cYev
FlUtbH5p2c2JeRXeJsswdpCdsCQ2HaGDMBDjj7AoQ6pmMRWzRAx3ZF9PeGrZWRnyD9U/P4kIdskW
0nNrjrKIFx2ST3Uc+iHblZbuqVnPRtV/z1QJ1iqdbiwqx7m5c33iStXeCyaTC8Y+iqdNXe6XQpmn
jVz5kXpl+lMlIs/ctgUZKcRe+kN1NFUlmTNoKfdu731sG56dllmXYKn6oF28unGB80eWRttLbcwC
UpfWhWeA8GwBt4kSzz+TV4f7VW4fOO9ZN28hZ1kJs+o2pUMU8y0YXV782RcLpCU2CeQ9pJVIY5im
I3pVMPNyZxnomdk7kJs/Mux/OzQR76l/WqN5dV4bquziphoJ8wX8Udvg4GWYVvVnmBwRwwypdoDY
uCGyp3sAOlI+hqKTJzMQ24U4M98Gv/qYmtREZOXTxSk1vwa644Wh7OeC4tR4zlZ0mzXgXPeK+ku0
UJQaobvT5DTevpx9Hbeh0e6JHjQXYYklUXpzKF/WX2OealYGHsj9kK+B3njWnzitXwiPbvBNRzSi
dsMAHuX+BEJsqSRf/qyq8p2PfaVur7m0H71/BVjbpn4G/nny4IjFRh1mjxNSwgO3jfLdL71n1wPs
1NXZnSO68Uj+N7PjNack0R1TvtE5BOGf7MMRLV1sGLgzE2dLPYogRj/jJz0verf1jcYeMofYIDqB
1kKr9E7zc46EtLr7maXG0cR+e/RXN/hYqpEbqbn+KmWq7lldGGXC8no+llLZZIq8mdUCJbCcrJJS
HDfXcSjmkNWw6/JEmM1TH4Tu0wJx0ow5NQ1GDCEx2Thj/Wcc7ABQ71hm/EyJm3SQuwbvgNbt8pFp
PdUdhzHcpniiNW6nM/uZ0gtIkcq8IGOVbyPrqq82g/m35Hjdyo4aoz6zvxGB3OcW5sQvKyuNJsa1
C1PXwGZ/kksHY7GocqzsK7zfX2Yd1Cgz0/i84Wg7pRye4MENIDSt94CgfQPoTPkEp0S3Hi1jK3mc
vdn/TjOfCLUYfdJVbvHqcjm9xYTiYgFY6gQWqIxlJzeqp3u/Ad1pd0+I7EMRa74VdyvuQGJhKYst
X8kp48oeqGY3syC/b4OiPmTWUCKNL2oPX1wkkq/roAbPOJRYhJpD79fFK6dZ9corbnqr6bp7rkqV
Hs3SL06muzDxpr137tvZKKMCmjEWDW+hNkoUpb6ZDeT4cKPZNjQEH4gcfl/C4prtEOoFjdsr4KrV
aeXOmzHGb+Y4PCrK7F7NYJu+CUXOx2DsMG6XpbpHURl+drY7VHz+ulLtIBdBCbsWlTJdbS/hoAiY
cn0Ylx8ZsY8w5p40hbstlDZqQi31nBQln4ebMHCaJsFy7f1cUvySb1llFBiVg5U3azA5IR/EYVWk
Gr01S5zKwTLEvgUZfiFd0fnTM0VNpPTHvDVu63Yt3tOGeiO4jo2zAzx97ZBvSc0C1Qoix6mMIBqb
pUGwXNPHmX/1uDYcr4gBz0vDbDy2/fTVNtSrGLlPVY3aspuhZSSt27knkNfMzQ8rJzNAUF4cFkLx
l7Ib+71mAUC7PfRmaWw19o5BuvuFnPcjaWD4fy6sdoJ9RZXMpTVdmnaboFOVLQLemj0IIuxIRX45
dPdrlq9YFbLV7L0K4Bnx9OK7oUJcY1ebEDjl+M24WQRAASu/X5znTgHxJMU66S7whxGTft6EkJP0
vN3Qr2UQ/yutpN5kO1CznXOOrkENXGv07KPKPff16jybdhvYbP9IFkJaX2yQqas3WPpcinlGROcR
HspEBBnoWDGRxasMf+H0UUN3mZUhjxOG+ae1V9wFrN64ApQpLVAomP0yyBMSdUmTp11cZOkWcSom
/09DgTCl0BXp6aEYVHlYG/ljrMK0eKfAByobPLBbxecxCsZtc/F5BMHvLpDZ0ZsaRnBqmg3qbgb/
BWc8aHSP0zkhmEKrtRi3T5PB+maB8cHWqL7rfERLShWm8yZ69ShlId8oNMdSsljueUMxjgX4wZ2b
W9jerbyxk6wCWUVOgemgp/5gxQMVD3DV7hynb3bXkqGfI1NkotY1jLHXlUnGu47hvNfJKiCCT7V/
MmSLAsfF/YmajnA/VKb4dJ3VOTbVIKO04mSikJjGXpIzhyKz593QXaPcBapfVI358lWHFLvWwrm3
1zz8pn/9/urGIsNsIiYKoY+9BXmxmqbsAhM9IL9LujXhuen3MlzdhJJq7jc8lCalhkVOYUSTY3zh
NZ6uRvUxMtNHlIk11NzS4UFd2xK3i9cGxH5ZV1MdrqmQse19lzpN1Ia+ca/sTaNT5kfYujU141BN
3ay1sbxR/HPdAuW/pfSc2zQtCg7anq1FZ/DZHa+EdkzCusYytw2wVYZKzbx0Fv2YKzO8m1dMTmVb
eMcKBZJyOMgBJqbdM7jKhwCPW4R/Z+1IGGefNMeWu7bDJMdg1wd3FXTUeG3MKrFqtjgl2ZP3DC8E
VqIr+aKB6PJuyPG9t312XnNwcPAom1En52/WpCOynwnAsGGLZnHxZF0F1CRaMYnFmvRKRHIJKXur
P/Gm58nMTysiI/sGC+kG8vJOb/13W9ZvYzlfnzdSM8mkWnAVq20npNtEVIOCOZfF6H5W1GRjyDS9
mJmZfiSjJVGZXCPWU4b+fum8suVpoRnLMit2DYNTXNBYqwf0B9PcTc46BckszRnVlXm7NGfBsg/5
Zw1GeQqxRyQbOfJjVgbm76Xlilaqcj42QPdpjuvFI+o5ioCEZZ2v6gx7tIzwLvtnrB+wxLWE2eAR
4xZGdRZ+Mz9uVZ7ts6L/4r7GKMaKE+f4VjandpJzRRfJqF+Jt0GenZdb227SF0apH4XR97E/KP8m
94A4QPtjcOzyU7ps/Yg12xio1J4+Qqu/XSzq7dCGX1qDIw9OP9gOD0zN4trBa74SJbL7ARCGGcyx
oLX4x9bB7XO3Sty0Or8URvuupD8e9Zg/D571x+Yk3S/4q6M2k+1z3ol3/IOQsOfW+ca5ShNNNtg7
gIQvK2DZP1I2Bn3wbYD9DdWD4XslFM9uu3kKtGIh1GFO31GEAezPpMYgWucZrTzUy1NvYbNgeZ+m
yE5qWfbu6GhiRk1jccdZ3UM12eFTy4FFX6SNrYC/HsDNKBhyZfBJaBLPrIazwGC+bEWGYzZLd/yo
pH9bla68nymLAPZDQAdIQVVY2BBACiRzgFkmmcxc3pFGDk78A/9X1QZ/RCaenLLj8AgK+Daw/87a
5eVq2cuvtJJTf6iMKkuIgDuY8Ijku/V6BmZY8VG38IqVbVxfN+iTuGqBss1iHVI+x6buyhBhy53S
u3IAv+3E2ciOMfLWAbAK3R1Hf+4/smA7rzzwMRFs81Rlxm0ajsw6NX7SsvchYc9qv9iVn/iVV9NY
ifzXh+aIlYIFBpOpiFOnvwzZ/Air49tkQbybUk012to+9o6kHKLRPhXxWFR8Q+UH7i4IiMj390D6
XklYjKxnDEDYA10PWW1TTWPKLCk63LUrq5Ld4E4joLLMRLmg4dys3G+5pOHjZJjIcOlSQMnRH1Vm
oZwpbe8xtRdRqeyv1J2t5yWAi+6tehnicuqW3y6Y4mfOPlwCnjvEvtlP56FHjDKtMsZe59yyszTQ
WYqCHKdZVcfQa+m/qMc43TCM70SxYGz3Mav6UWnm1bnn/WiR9MfjoOXnaHXduwsduSGktW2/KhKh
a2zpyvjsvGa4983aOJa88NgP+nBQg4rKSr/iikQIt8T+WFCrB2glsRutv5iz+GhlsvksSiu4xxSf
3m4qn34ZhfcnGwgc4j83xnOPDP24rU4au4UPoloW5vIzWN3pQYjc2e6GNejwN/pNd0AFbeC7KBvf
8xZ6+2tq1t95VbHupChAo9PNIPeFFFBrwfjesbt1iYDyMjgW6fxDZ+5PJgT3mQKtbg/QQR35HOjE
wyPO5Sp4WUg0RNhuxXNm1jLGp3ofWGP62YCbjEuSFsQJhSgoKyEVebMIhppL3SKt9mrGYwyKdd1n
HhaPoSy86ey0nD+Rp8jJHrJ0wTu7YAKNFrQwZprGs6KWyw3j3dJJ99qXMrwM0ulv+j4IZpxTtPKA
+UHj07JMY825AOiKnN7dwqrpx8wf4O2CftpeJ2pcIj7GKaIRAjWAUAo1bu1JThefp6ePTbnQFN23
xWW7ej12vLDCSAFbYWJiexpZAlMJr/nrJMQp895Unv9BuJFehGoq1RG6JrwIY+0ZWgMHyklm1HNM
c/z67E5SIT6ZlfQgJwBykcIIXzDPZN8ucNVsx/o4WyFiaP2kcY9Wsc0HLdn6VeMLGLl4s6/EGE6V
rtyBLftDFrNNWBE8auDhRDw8qCFs7XaunChJLEB7r9ksXsuSCXznOtfs5+BakGA7jAZ1P1NKAZyT
iXfIuod6M7AAkIA+425Cl2m2MLgd6N54BZxl3pnNog9CBlbI5XW0H7Hy+njWU64v7PBC0Pu5+NJ1
UZ2pYpifhbARQyFX8CntWo7VqHGDVjAz5hR9uCO2LPASvLGmBVUQcHuYlXco/HCUYOTY9U2Js8Dd
K29x+Uk37FsV28XdWo0PWzY6+L60FMmV4fUDn252LslTxTiw9J+acMF7ao0MahsWE8IF1nCXhyG2
lqws+tfJc7v9cq0UyTqHlxmP1I7LTpGY2VgepAHKhdhLczOkq3+aF1MlcvSqi7RI2zPZW+al27rl
pypbtXLKwrzIjcWJvcFJOU4UNo2ql3euXoJjk1tZMs4bMYvRdGJbVtf2jGFRtwGx9jfUW4OX2CJ/
mMx3F1jGy35STP/ImT4qjZE/6ZxgNl5FfFvsMujgHZvbSYW/jNmyEg6n9Ojl7HTxnFvgY/lo2KXI
k6IHF5xbwUO7evC2tDufPcPH0uyl9c5R3DomJsYYvXk4w3mfbqHkVRc8pV8Yk61kTjGDlYH+zHST
xxTUcDPAQUP4NG3Qygb9YhR2uvcHK0+k2OzE4EE/5EDc4hmP/qkaYczFXdXi1w8DHCb2au08Cyul
cjtmWXPDBV87LKpVvh31sFJR4Fvj9BD4HTqwFdb1rnXFXD+tLtlgnfOyKWn6BG9NdvZi+P1ucVnf
oLFaTBpdvreqAPAjgC+32vjfzfRxtFd9v6gWHXiuXsJRvNkZhzWJ16Rw7G2HUvIZtgM9IhkLj4Uc
MYSv2tyBhur2wqqc4+JAWclKUHe45jqH1uyQSBSB3u3ezgubXHD/Kse+fCAHf0wNgeerV4d5c+YP
Y2UNImzjDVyIuTc3JuS1N4oDQWySZsH02YRl/7hM/ePUiRowfBfwareuF8G8Nu4DAk9k9EV+6ltT
XJzZ+KaXeLrtRDtgg8fYULAGQ+gJnTe1uBNgt/UyS1IhQ92//u/a+t9ZWwtqtv6/a+u73/Pn979y
Nf7Pb/nb3pp75l9MttXUs/HBodmWYO7frN2WwGb9Dy+3afrMAMRTwWf61j+FdCHjXh3grKkdwSIE
uMp/ANKwroyPfybFmB6UBP4z6OakdMX/05KYK2ed20Hat346+i96cbBW2pYxMLHz4Ou86YEsye7s
WdcAU2f1aOectcniBTVGpLEHR2ZO4s3NaRXq/BrHTb+SmqCvqkcamQZHv2BMnd9U1Qw7lZGDwaYD
Mjqcg5leMoUgtXo53EDOfOuJTGn33s7pfL8RrljjwGhBT1QbuZfrGmvZF41THf2hbOKJLAV4C6nV
wYON3jF4lLwdKWVxSs4+e31wNMiIfb4GS3aEyLshKVYlkWO2sJSq66r6xq/e3xeZO6PtLs16jy0Z
diCbIv7ujWx0heZcVD61FoNDlNeaVnkYNXddtBlXijMCr37oKaXTp8xo3XJH4cuKAYgvsANDx442
IgoDVEoEsnsMwas9bWU13/f1gvkJiNluyZsgi1MiR4dyGfzjlTLRx6XTbdmxWNX6MFBb1e4MB2FN
3mLX+snOXvkbQ3NqYlg7ppYLg65JRWb7h8Btq4wzmPsx8Y6yGVoTpnGw3tlM3a0VKz0bJ4c5dWJO
y/qcGw4x9ZZAUBHUdBi9jpIduv0EjKCKBiqa0Qgx78/rXdXPTpgmAO+GkCoF3oVQySRvLvz6tkd/
p5GX6X2KzZUsMSWuS+yOyhZXQt0MpgP28QyXrof33B3NkRKcGzFgMmTJMs7XB4eC9G0t3W1vrCwZ
gdmjhs5npaZJmneWbhjqOebGEZdCg0tT0IbylqW5ENv7WtS6Hb7V0qumiTjsKS54/N8D79858K75
MdA//7NP54ao2r8adf72W/5u1HH+4uKCAVrMfh0ewfUk+/uBZ4q/QNsQEP6dwHKcawfj388/jsJ/
yq5wWFrILmCPLTxa/9F55/w3QjSFViFqL5WO9ESx8f7v5K8+VUFdZqt301zH1vhKLEIltZjiUVFG
Q6o+8rHGgQKgSKNL7zoEazceXNPA7b4p27mC+HrTaIiQePbAynVbGfKOQTqB8p/s2R0jv0e/vaty
AFn+vhnwWy93CgpqjmIgGHBjB66MyvZqrBvvMjv9+KvKlkflFD6GV2H4UAQ8f1/DQSc40WdcCTb9
bATbZl24ARYSvp/VYoeDkFNuB1xq19q71arpAxsJakYIy8V4rAED9A8QDarnoU/D97He7DzGe0ir
6jDMpbzx2iGnNk6Hb4B5nI7/hPa2ZA1rwVji++DebI334eoauK/61nvvfX/ZGWG3fBSzUz5srvL3
3aRd6KY5QP9yFsj/nZ2j3CvSm4dqa+oT523+wcqnfxOjLbqIW2f4qwuDX/Wq7+gsoUxwrhp94pf0
dp48m96rwjzSzWklqrTDeL3eeCKYRYxGJR02sYnCzY0om7HuSz/kkKWynIKAlP5vJOL5iITaPEzW
NMJDbfA5Dno5kDTSj8x8+mwwaLF9KwTGlTQ1imNel8U3z4P7yOE828lMZvk+b+AJXfd0x7FbrctC
2vlHvvnFAf9N99BhO43RQPOOa5wSt2BExavRQfGMvF7Y950DSwo8ZofRk1TEXFjo+8rF4llMzpRY
op0gGDLYLkYKMHWxt2PtlOilOv0v9s5rOW5ja9u38t8AVOhGPvwmc5iDqHCCohJyaMQGrv5/QNne
0tCmtvaxy1W2qiwSMw2ge613vUHNH5n/1DvmTMZeJWo+s2M5f0a2653hLlHfA6OEV72hqouKlAoK
0pnAed3PLvX/Tg92J2nD//wv+gR7iC8NR9ak1CcmFFK1UrhOl80xrTEAKI/E3Iw5GfVkkqbBTjbG
nW8If8Tiaczbcd6aGFuZn//dUf+rHdU02ef+eUP9v/zp01PxUwmJVws/8seG6ttvkLvYwnaR+LMd
/lBB+v4bzNCkhccaCln+jW7wjw3VWqpGDwaBT/Xpus+SvT83WPONlBSkDLhBvbBN+K0N9tRYkd+C
+z6fgu1aLhHBP0sDU4H0o7Vs4xAYqJgJ6J3mQx/Y7cMPa3LznUf5YwDxaWzDchmP7AdGWxYsgVMD
l1m0cG/mwTi0s41jfEUHavWmf10gHiq+Wwn+Y0TEyYlhcy3s7iw4nBY+O8/H1I9qR+4FBKXBCg+T
qIJrE8cEYpOEdYRPidUtltG/ioi3TnO0uaS3eOY4JrkJwvJMjuAfLwme4SjhNeGBsF/016GquosK
tIlILKOAOekHOJ7TYVhyh/PJgPCQVJVp71Yj7D/lRARbDgO2qdAZ2Mghbx8C/GSg5gQNA3mdNBcq
aIM9MF6wf3aVLjDeQoWsl0AnUdzmWR7sc6Pp3uKMXx6Doal3RlgkV+FEzBX9r1NuLIyG95MyizN8
3qet6triVhr2/DXAT/gxxqz1kRC9S7Ofku3o5XAf69w8zDDDL21buv46xgr4VrbkE83WXF3P1pi+
lSbzDSxZ852j4nJNgPFAyGk5HswKGZ6aldz7AzyERk3jVsQakVFnteee6KqrpvZHNPaZ9YSDinHI
3VExtjfGgyJHB793HYTwRZd80tYvigtc6PQt6EDcr0w1Usg2vg2lR4JCZAYhiBsdo1akGviefYpX
/pKEGpc1xhClhxhgDHnO1yY81HplWkX5qW+8+kPaR/470o7kXRCZAVMUsw2+pAx7IIoGDdmBC2sF
skOa6F0zQN9jnGPFRDLhqks6j51fm/kAx821o+rC68cejlU5PvrTnK+zMCGNVOY8eyk9GMZ6KRmR
lriLdWIyIUynu1gF7paMiOZDAWyyq7TZ7XwciJyVBoL+0hRFvI/L+PO0EGYjy3fOI+zRgBlmJy62
LYsTl2F+qfJifmdb0ri1ymS+MOfQJxgA1sGZWw6mgTlJCpnRgKpsM/yDlWHah2Es2601JdkFgbD9
l6h1u0+ZWBww5ojB8NboEjxuWNNNHLqfFcHZoxibqzI3AUK8/ItpabCozD5HhggPOYveBi3wiArr
fG8AoJL9VOh1q4G4K2mba2bPKFTq7jxFumetNL3l2jX99MnxYRLPhkf+BulwceUy4mXCeheOubxw
sZUlOnyEu+iTRxZw3EM0kQOtlS1xdiQRscDazmmM7jKT5fyp03gxc2edTyRRZteoUeUmm7vuTkHq
XJedf4f1SLIlBfK90TfWFcEPBKFPc3sFuIbOInDH+7IMyOsSwQD1AFMlKA34vlfykGQ+wZOrLsL+
5TOEGOYkIaq7aoNlCHPG1eTXmN/MDCo3WVRkyAFlT9LjlJPfeeGP+aTP8sAEkFtjOG2aKwyuo/kx
a0dEUgvM2o7AnZgxbMi4btMHu0l9/IsZLWt/GB88bEe2gYB6hKdDjEc5lSLWfg5NGjMCusI9k0nX
e68ZSfg70kSkc4ZRdmtuKEwmH65Vmyz2N0Xn7qJsnCPaRoe/adXJQGKpghS2qmhBx5uIrGTfQten
2vg8CI2hIj86HJ0Pso4Xua5ZhqhOxoYYxMe0Hw1npzR75BcP1Z6At8D47ZhhsNg399SIZaH2Imiz
D8SUZfcBhiz7hqjq5WIecYcm2lQPCjkSX0tC/RqpKI+ORqnC1G4ATaBVDfZOZ1nHUYaK6BPtHGRh
gERq+OcTTJRAPMiYOeKqJceGeVroYsk49eNnkjZDn6lDiR4TX5WzCvdBbFHscmKon9tnNZFlx0Rj
Jt7BCyXiQUGkh8Y34jhu2wzNvMETO+G2FfZJSYm9TdDh52HCBDDAWrgDYfBRN/xJYXZzP7cmPp5O
afRA+8NY3GrLrr/atOyYPodLaJi0iTDBSmje9G6UYyo6jdWZb+bBde4k7lNeKD6flQ9iB7xT3IIo
g4hnfsFnM5DeoRowOkLQ/CZ/tOBV3hBT6hKrOBfVfVTQaTDEr3q43FWGsWIMUPxvFfjfVIHIX8Sr
LhH3S9jV/9s8kZD2Uy34xw/+2V0jaKFCcGmxF/HKj04RwgRp5EGwbAeXBok/4F/FoO28IbEZbQyQ
H8NIj+Lqj1rQlm8IbqLnRRj++w6AoKMn4GKAiaA0TQx64Y1hBH1iFMGomJCpUBnnti2GWxAC4iTs
hl0kn7OtR2juxsRs5s7K3QE/FHveCiTgZ4ABQEVZNT5MmVucW60s1kJ1SHYTE8ZGmDL2LitGtp5b
xtusi5AFWAcbesoqtBtIo3b5OPbZDTNmUhHHyF8bTGLxykHRHSIyXQUFXFm4NBy+cHzlPTZW8Qq1
2EIyjooreOftQ2kFRCZ6nb2Z+obDySB73ccWDjc26xkkCPvbKZiQaFaus8eCyaZZTvviLknn/ghL
SJ1PWMp1YPxFth/Ii90sAze0li4a+UgX2zSdu6ONXy04QG+Rr1otIaQs5xU8QqlXI6Zzm4GIUXiz
WlmYRZnldJjNxtyaNdPe2lHOhdn4hzyXd7W5sGe6QFwWGeOPUBebFLNCVNqd3GZxNq0YioY7RqkF
Bmqwlf0StZxi214lIB8REaFrblZxPpOZsvMcwzsWeLOtwwoqXI+ae6clktWDLqlmgfbg96ELvldO
ydhlih+DSci3Y+G4Z9r2hg+lqOCbtSrYmNOCotRMgMxtXsWgh2tlYHJ3PpQEut6XjZVl/TYhGtr4
nOVagPNWeQ/Do4cIR6ZoWbXz2nQqfBMM9Luw+nAauSNoyb8KMMNahJIKYTPtgBr3BaP1AyC33mMh
UWIWJmzvWhdld2dASoWYSKJq3K38ubVwOIoSh+l7YyK+AOTdookykDIOQbGYH9rZFQYZVm1sqDp0
NO8rLNCa5rJKc9IHIFFXi8U8kpehhaBTD7qcS4wHSnwfP1QydO6amdjKbBW0VWKkgKld1aQonYHB
9yUeDMSbg8myqe8wiTf7mSa+brq7AHR5ggFi9q15bwyT60db4Ioc/aOMkMNT8Du+D+JJ/geKKX05
JuVUq51qQ7JRRW6Kd7Du9C2Of+CkU1oquZOJgGqfGUyRoYNgWWRgvYQsCyyYOt1Jso2cPUjHnVvo
y4xulBMuUF+cOVIz5kUyvGOEatRrdhJVo1Kp48cQnLm4MtJJkmldT+Y1B6tLxhA8w3CNqxDSDNGV
dBOpiA84jxnbZCb/a42qFQJ1GFOPk0Sk32VwWjMqDtf6iO2axNCviK4VwQ7XBE/724751ZqkjHLc
8wHMS4iuzrag1MHYL5/pjkokLoTMPQZawQ/3lICfaDM6XohhokHfmoZnse+GsKSQXeMjh+0hEQ4M
JoQhcIAwBVyebpgz+J6O1U0rMVC9xeRl3gFblzcKBuPeo8iJxeBcB+kQPYR5rc/rvJYOA/1o/vDv
gfjfHIhSoOT8AQN4kTR5mXzGTeap/NE26Y8f+hMZ4fBC8fmDIe5fUHNAZiQYcuAszTyYswsK/SfU
7L8RWCLJwA0sl+neElbw52koMMEHEfkhuvJ3Rm3LYfeDIlSCOQMiWEAImDPZ5mkWhNI4/Km8ZXeu
7YGgiyEqEn2AYJPs2QFKFxQznorqIs2EMb5NNKZuGi9sLPBazCyfvGQopdiQGWZhIeZQpk2E0tuA
hueRVCRKkNq0BAKV2BLuf1jpv0FbThAQQgb5wD5LC9SCivT0k/ttTxwLu9+5FZEqh32JsXaeI2EJ
SL4aCQvLfwG5gMSfLhYrxOCTAbrNoJQ1+xkBMZKcrbevIuRvwUXVeUa6pohdUn1sm/d/taTAHURj
1h+CEWtFve7twbPha/VDuHOiWFRnoZcAecyDx6rgbc0WKztX3/glwR9bkqQ1TjaAR7lkI9jbYUk8
RSsIx4iSkpAckYXwAFSjinnt6J4IHZBS1tpwSdrKZ4z6yR93nrqyXuKVlM+lgjgcom3jhRD1vidf
QHtvfRjdYO7rglO+pwo3pssJ6cNDIywegtHKnafGooWZbIMYqLmrBflPWNOvvSiZIixuA9SkwDD6
xiQdqtmoOJIPQkC8XyXPcRptk6oPWKpr2iwi3en7El9vLfDeD3IgEX3tVlLF1wDhZHE8B37BC4n1
20YxsyUgypB0O9gItecS/2F5NWcjDbDrTW79XloYsR+7BiasFzE/WBucrsMdPAP5YFi51O8YomiS
LmW3xCK1mrWeukpXZ6AxS1QUeb8kC7gGlybamv9bY7ZAqllKLOdaz4renzQyNM0hWiN3VTVlEW9s
OIcJBVHpPKUjbh8ooYPHgXkvCsxRNMVGJe5t7Pb8ahMCN4TByeYuuHbXte/jsRzqA+DcIlWoMiJO
EHuwLImRq5FWv1Pz/YRJ/rwepCPFOenMeXycl1uCEBlrH5XgCDKSYXUeKAO1QpJ3TGSWo/oyjsb5
1vBNBjnMhfWBREuUcUrhfbkFkeQlzIMlarVxvdHbQFvJt3a4eLID56VY6erpwe0kllNOoOHep6hG
MMTsq6co7ZzLaYrcR4MG8Wocaly5rCx6ktChDhUpZf6adGnvqYywZKktM9WY4fDIxiMg5DAO3YKn
jaw4yQ/ZdJTaRQ2IiWbwaNB0d7cyQau6cQaPxwb7KJZ3hLXeXNPzEc9IgAJScYTByhLYIpHHgqYx
5YmUn5mKc+8ohOwRpebUk9lSk2j/rdYjqYeFKR5SF8e7NW4dzlMrS5jRcUX/PMnlzucwvd2Vge8t
qtpxhkE7e0iuWRleLi8teSmzuhrDHfPhun3/HD3JOJEXAX9GFjhBi+TuM+Khzh2AFUj4mgovGtKK
fIpQMuK3HHXo43nC0bfsWXqv6heeLoP+GWZSawTb7+GNoMlLQLjTVOdlnMnmgTGxYTwaPYbUFx0z
jwbTnIBPkk8kP7ydIbYFbxP8Y7O7EKNHlCcGPMBwoOmfB5sNYp6WXNmmw9Kf3M2RVjkIIhaiNovm
EKJa0jvCFnh7auWRIfb8IGfa4MZVS7gpyp3lpeggjM8rDbczZzOvYGL3BokaSwvkvte538vrFI29
Qg8ong1LSfeLXQQyMP4Lrgk9ONUHL4ya9GMjGlQhK6ePui9W6HfZu4YdggB10nadBq+msnT9lY6M
MNh6QKSYRGeC32TyOB1b5XHPu7whlBi7I/3OR6CUfXWI3paKmgpOxLaAvS6vC86fmdljn0buWVjK
RfGHq7BpnsXSmiGOUMMvaq7I/AgjqV0lSeRflZYZvHeGHiHmLO495HwYYRdV/3aqJoMero03PBhL
/lkUn1l5AGsORUKG59QwroQlJjJavMI5GDh7jxcwPGBOvYtiu293du24ONtU9RTiY4XLdg3R/3Gh
Z6ytwvxolEwJO8S9mAuUHa5FI+ZPIpPRp7wNva86skIAnaa87ohb6yF7TnQ2jb51Ky/66MBC3xYc
UpuqhBbhq7D8KAht2snSjMI1pApnZXZec0P8abb2IPlZC/U7v0zqKH8r09ZDM952u3mBNA2auXXZ
RPN2KEbY4jlSRcce+m0PPn7Ltl5/TIM+vh/s/Gb0TJ3uG9XaOzUplLFpVe5RMuBF0Lo5nZbdRruG
Eht7aqqCPFPzMccheAcgwKhUgcWucg9zxmSwqgcOnfp96SBM2qRzWzJZNKt3MVpFlrZIgpXvOuhC
XOSPV7WrrVWUDIR2oRL/hmIHtmtvk+dC9uUOBFVeEf/nYSZoOuW00hPlwKZt5HCuWhjGfg7aviY8
ozrzYrqVyBG3aVjV+8VWaoMhYv0+RUxDOIYc3LNyCsWwnQqvv1K4Qdxj0+7ujXYmT8wI3LWRGiT2
TpPrXhlxp87ZsKeDWZbT2WiI4GwmG3U7tU2z7iTEW9VPxKmWrfswJMP8xSQrEcVaMCMJa8iEeb0k
elHMkV5i8Q+ut4uY+3TOparCwk21Do+wcpoDWp58bY4Wh5BtND6mdUN1ThBNc3j9qkvV81MJyVUd
x2G8R6XrQaf4uSqCUBR78UiOCg7o9YfETtgY6k5SY7x+nZPxGgUfnLDFJYWpBmM886T6GsDM+zaI
wiM6oGVPNRv27FLXHxwdsmH8/sU8QCKWU+BrepoUjsyrBR12STXIwU2rKrbPWjKe1+hBfzOtm++F
e5rPujE1FLTnS6H7gymLigKvNrTpHi13EldlT+ntQCnHsayrzluv8n/xlLwsnPE1IGSDxwQsjrnD
z9cTeIzQ/JLW8hzN+v0IKmOYIIgnWqoRHMxZ3teXc5mw/vyMLCNRTGzkMrF8UaxPmJ93SDrtY+Mu
OZ4eojBo3UHICYxggzPQZmxorQ3EkeEK1SDHx+sf4OVD6jsMkhk14wstHfPkS1elrUwCl4i87Bk8
jqNh4VEPAP4/XMUDrnCZky5mPz8vbR7KEQS8dY9RFxNMmjDo9JYM09+/Cg2ljwCfATnIys9XcWGw
YTvCdwlUSxhz4uF/rsl4f/0qf/OYgLlBFAUB9Wk3T1Ysw8ER25LKOUqMOvZQaXgohmkk/XcKO3HV
1XqYf9HSvdy/2NOXtzzgwvzp5IuVCXTuMXfto1GF7nsBj/E4mwOlSJ9jl1v6Eyo4l4i18BcL+nJn
wbc4QG/Jt8XA+PSrEh4NNbF25BENJA6fJAycdy7xjnNK9ujrq/o3X5GHAyibGtyj5Zc/3zuPAAcu
Vcjj8zwF//8KH5yu/oCakh176eDwfUx+sa5/9/2+89kg6UIxO7noYBIpEjPaP+bMvw5lYVtnuenH
exqdX77pCzRx8qoHoBPw6mwIHf7LNy32GyzzSV2bmzbwV6koHDAuVEZ39TA3eK/n2LCGkG1viIal
q6DWaq8GNehwZxutTXNREewbyfaLiFsCgf0ZoO/Gz1wmrq/fi7/7pEAf8NHw8COx6ORAKRNnTCai
dY6ysLhQEiZMyrXBeTmkNo9aGlDWv35J8XIfCkyPt4rjmVEHGtqf73+Ug5eEnHFHwzeodTVj9nqF
/rf74jeCI3PJE+d5T8n9VjjcfBgGhyhdKwn0nWol2cUq6sl7p0pK9t1Eeshvv/XwGh3QIF4G7t1C
//7xMDKZhc6Dz1tfzD5Ft+mkH0VkWMcWHRym2sr8FYzz4tlkqrO8DUA5PKIQL3++oErapeif5uNg
h/ZTy5Q+XU2q5DHVS5zx68v/dxcDN7JMABq2mtNTAD8WBtMqmI460voGP7DgwmyRtK0cs6ZLev1i
L2413wxnVKzWrOXEc07eOsRkom5DczoS3EdjGSVEkKx4EekSX7/QQn79+ZVz2S6X4gEZH0f6aWWU
I/LQuL6OVBANTAKTHq5fG37bZW+JdZ7b8xrJKJFwESNanAfIe8hrz2LSki/HYKX0XQy9BGeXkWZp
3Yq5/jB7RFGbTGM/BKBe1s7MF/RjVBnN8Sjhl3f4TBMq/fo3eXl/HGyOHADTwIEQe1oKMTUAEi/a
9gi11N+MOOacF2Oc7CMTx7bXL/Xi5YcOxTNgezaArWed7vmoN2U3wKY5Njjlnfky5furSgVbplyw
5Ev9S/xwOb1+qIFsjjXPZxzJvyFRvbhL5VxYQjWOfXSVtr8SgzYc4egGj8+AiOu1oDoKlevbSmv5
i51Onj4iNlcmkdNlDgYHjkoI7t6P77Wdhx1Rf0l6FAIkad6YKarIdg+ztrfketSh/8kVWWZvhqrF
XyeIKt5A8qYTjLOmMlxJyYDLfE7gnrMFr1GNtzQWiOZmbFh4jpqC2di+5/ffeLg2lPwmFI1Q7qJs
Mcz0rerWSdv5sVker5zksnk/dQ0WmAixEFtKt9U3zqiBxvAdAffLAI7CVaIG7PUwjZAEHZlLUrqJ
N+4tQo+UiWRn7LWduDfVhMnKvsIOfgWKXTJCwVnbvACWNst16zl9gGVXU1/gz+SJ9WIgO26qaRkk
lXNyJJ9HrG2SQ3G17QVkJfLeFWadYN/o0asna07LineG+EWSumqRiy+oPTNAcSPlfUHmsYChU5TF
N8Ok+TP6jbk6cysgyn2AYiQ+uBgKqXWpZv7vrLw/is8hC0FeAly1cC2sedfikgD0b6DlmElkImpo
3NGcBXiX+oa+w4a4iG8sXKGqiyxSQ3fbWi2wrkQjSnyyKOrsrppNzoum74Ta4QGp7zJT+heR6y6W
jrVov5BIxbcYLVQNX4lz7e3LRmGhj8Qx5zZrM+EH+erOkzPyce9rvCCCbSZT+wKfQkr3qu7B5pKs
y/TOxdVp8bGYQK7w8gII94vJhalshfzG3oWh+2keLSxMddob97pKuLTKloD6wCxtIJw4Z5B+XY7o
wu8EI0yC3Xhc4hv61apZi8kbyewmvvxsGJrWyzZ9RzbNXOOwjYkIWzjjQJ6gshxoJCCxJx4StFCM
Z7HG6o5zdQnIrJocTMtnsD/vdU4Pu5JJAMoY9aZuHkSJS+/eTxwesJKpnLwykoaz4bkOALNfzB0j
F6ghditwM2IurOk8BAjxMTifKv0t6PAc9OdB33yH4Jy858NYsRYPdiqdpySMobO30J7qw/fXihyA
nCeUd2b0rNR/Kp0E6G10JvEgtIiTA2gv2LzsbLbxxnV4ipTv0pnFucO6ynbBzK207T9NSTUOO52A
w38fzZDp+xQ61lJIRDa1HdEs9lMh0gWJbYDn0ffQ/mBbAQL/fPx5LjYKNzHYlXeBf24/rzIz0emu
8jOzPcdEkte0qA0mDflks7CEitnEPAUySm5xuuGDCBPsZFejDb4rZ6H0x157lkGYp+dk2Z1fBbq/
dHQuHlwoEjYCqTCZvvoGk4xt6itp306CAPhNPFEbW7x/o1dwHjMGQJwcA1fwrNhMc7DcwHfLe0dh
DrkCd5yuqlE2JkONV1EYkv+6Zgt30mPetKD1U26NcJqacvaBJHCsPhamqYHaQMjJuiIrth9IMnw+
U/6Nl/lFvAwsGpsD5Z/545dPbfv0Oe7brww7fhqWfv/JP4albvAGFAQOOXgSKBZJLn8NSz0Lb10X
PhHqQt42Er7/MyyVb2A1WJSsCHqIeV941/8ZlkrQG0pu3/pD2fgbw9KT6oRfLTxOb8axtKZ8upOC
LrAm10BgXuP0kn+DiRfsDb/iiPJxuf9hdW6+FwWvMcmXKy0IFzUQuIc4bdjy0i7tWQuuJJFCF2b9
sV5OIIKc+u+P7D/yyP/uOy3EKstkimbDs/q5LiC9LpwbUhgP3UjgSNib1+1ANKWLBddvfyX6HSiw
DpfD2Wqpln9AuQYvF0EF/QSLlexblmffkLh8S/nv/3IZ6mBqOozcTu9R58Yzqc+6RuYMbhf4Sq2e
cbtMJ//D0vGsAg16sD7pl5YK84dvFDFTsauYbzSERXOhsXVZhRWHbVOmv/hSy2/6sXLkceDgWfpU
QAp6s5O184bCN4hwrA/xiArR7fFciPSjMKbHegCmeH0FT8vU54tRKrpLybgIMH7+WoZA+O6JisNq
QZe8lsER+3QIyT95Mv2oWCd2Y60EINDvP4rU45aDoAFk5AU0gsNGL8EG6kOtkuq+X4ofJzAwrU35
0+vfcVmwFwvqeCCu7gLyeidN59ynCACqoj4YPYBI0dfTliTc8P71q/zNu0WT+Z+rnAgmfGDlwehz
roKLFspS/ciIpTySWvs/Ld0PVzrZmcasiCtCfXhA8n7auDp9mhnPMvH41esllpX5aeWe2ZMufCuA
pOAF9hj1Y5gC02SHDt9reLptRZWVwqGy7Pcq8YiTsephhW+M3DlNQPx60x1/sarmy3UFLvcB3xlz
IDc/xVAg/zl+UdXFoR5ktanNAYbcVMMTnolf3wYokDeoGgTRuI5zMBtdQXK0CKRQdnkcFAgZLlLA
mMReUV6h4/jsxQkFcBoyZ/dwme697NsER/UsmsVwiS1UuGrqeakwg0pRAPNXSGQstiaKX6pcy8GA
TBW3JA/Jd5knqzOHKKWPQzFMJDJC4w6X0WM1lchaUl6pzNNIk9uJRMRVVmp/M6jIPiM3CYOUDGem
DkfW+85I7aNJGMvnZz3Ms+JlcFHBTKiwz0e/HdJ17GHgsp3sHPV4hpNd0vJ5DBlQ8YV86Wzo6l0V
RPV1JOdq0zk2eV2U5pC3RZ8TnqSgZu7dEBmNwswQc6Xe3xhNbawLk283I7JfFanXYZ1Z4qnksb/F
0FC2rsspVHpk5HRxXXXrIVh0RwVji7SZq3Nh4ljtAx7v/aAwaLZMyUx0cM51JFLcnar80R0zJBSt
VX9QbiHfhXz3euWNov5QFzYAgxsOVMixt/DQLWtiu9GuTfGK3jx/bDFQOvcNhD00Bt3HkKU5j1NV
X7t9+s0U3NM+deW7wk++6XYM7zuXXgzqIp8e2viSXAUA0+Qm1bETUF7e4Oqj72BO2GccKh3TdHgv
A75PiMxduOh4scGeR5Vi0e1GyVVk1cF16kblN8JPxZWoUhaxzxEfSQxZfGzkefPyNrLBrkPwFozJ
t3CE+Zp9nOIqitlpoeroATCKrxR5SfYxmBGZFAp3l9CJ6ajyjggkZtKNm++TUpo1JqFDHWxoqIb3
cVjDH5BioMgvoeTgRYSl34VRJfM7jAmcBw0L8hupr9WR7zhty47NG/okjvypCB4rVHoPuLPz/DiN
iVNUYzsEbgVxPFS7XhfBRaMprINgaVK6UGOTpmWNyIs+HmFRCumlVQ2vnW3OxnqwOWXnKfD32Ddh
fODkI0TMrjQirBP8Mn0KRtLogpL3CI29iFYJDt37dgj13Ujkxvu5mbM9HkBdjs9NI5NdWlvOvJ1T
P1MI66Oxx7cmo4sM8KyUM++WjY8Po+XRad8i4a8/kOPhnHsTU80CPYCDaT1opUu8JA5zY2IQ1cOd
wLMo+6giWR6JCy+3jW7lmgwYJAZxcEGMrgVYPdMuREj2jGkZgsWFG19hha23hHgH+5TwNEwFOH17
i9u7YNwYPQbhfTo0fbaJax1/LevAWVzeB0xTCbS7sEX/vm6nYU/HXjSY0fMgzKNfHmHPfGvDRfBq
dCZwG7axTfS1Q6m1iVt845U8dNXwqY+n5FiUrtz2IQb4nMbebdzzUoqSj2WKfLgcuibAZZL3HLkv
IE3tZe98Uc/nZqB3xcxgKJp13a0LHHmhGiSImq0u56FmV4RphovqpuzT4Nqirt0pxHRbBCMTqo6a
cKA2nbZzw+5WjB2BgMvRjwcxFLMifUpaw7/2xxSkXrf+rTUwEaqiEd4NWe5H3fNEZWyoH/tgmUHn
U7UZykVZ0s68RkQkBtddiXKlNZoc08eWPSe2M/9WuLhZ2iYeiQ4bZdOwf7ix4d3OicZpuGkmrPAV
MIWDifFtWGXNhRjJaENixGPYB43a5yY+pOmUsonJRbLEeAE/TMCshHHqGihw/Bw75Vld5thdBdgL
DyD92ybJr626q3bxaPnchKK+xnmK0p5AnvNcYCC8GVWMp2Mh7HVGAtQqCYNxU7gk3j/vuoCUH7rM
F1/Nkd1qWJ4RByDmKgN2uyIXKNoN+COxx1HMrAyjc67SyNlhDgXhq2pwNoaKvyejmri52a3gWbJC
M8TtjTa9Zs2BO6577jAhzCa4bIT+8WGo4Xr4LnzmcO6L27Zn7zGiheUX8NJn2OFvBhJmdyA95KLB
N7nCRNn8FIi+w8rXQbhX9dd+1uYHzLjw+YAgtaffNy67Jrm2Emt4zxi2vZ503F2G6fwuMa3xHQ7k
hFRMVQIzXDiHOUjmbRkT4lsbTYhO54OnYMIlVvytwiAMp+zkLe/zYzOY0UH6eHjGUaHw9rfqa3tq
JYFzU7Rnc/9kOFUPgsOhh+W3fWYkcf6oSnbepmTHMQtfPGDhWVfrmVtKOt+yybp2W+9m7sGO9g9r
BBf6Guc2vtwT+WuHgjCUZl/GwUqKGHJH15J/tprynM0spc+E/ShTshJFZGZnJaMNKCc15JSSYJ+G
vCkFbSiv8VHFfk3hhuaEoypWzO7etoUsjqOyiiM2z2a9rrA0OBLn3G96UWDEsgmVrjz3fBqlJuZr
NPNFnltAQ79TzBrHjQnGZextCC3xEc7qwp1lCD74R4g3sNRDt4eXsKYdaHoC1pAnfmsn0spWPm4E
X2EW4eeYRN6Z9oH01nDCGjSOyjG3qtXs65PvIRlbd9DAbsjUhPmX2j1av9aP0m1Xx429ma1eDISi
ifYjQE/WrSud34+ppcnYFC4jGOp7KDu1Nw3HMscpHS/GT7bfH8gRJahlImzCRrG2ky7vFxvHcOs4
qXEprBKX3s5jwmDYctrznkprVaU42/SkNh+k6rutVuFTFjtobQB1txJHqQ0BwuJ90ZFxiQigQtkV
NfhbAX8RDJ5b8xWva/Q5yj2B645oDbAlDHPT3DDOEo3Jx86LCvY322X7xli6X9OwITQe7SB3iEFc
Jqv9QkP0sRf7BbJuvShGl4IYfbtD5A++RaddYK2TCk+xPjvERWEf8ZsrvlWWYgXHDlFiQdY2pVWO
EjrFn1R0V4NLZUFAWn1dC8qqpCkwIqzKoy+Z/U6SVqdNlsFXTorBuQ1SeVE2GDJmLuKIbmAkT6Bp
6ByikHfQ0nRKW9srwnuLecMTdhlwAMnUQbhkCO8WIhPbbTjp/NFMkvTj8x5YlrAk1iPWp7+SiIul
zThpDkygGNNkeiMXUdjPrSMeyxG8GTM/KIoJANpxuOxAWT28SqmZOsrsK3iMMca3wHX7LID2yObn
nHdWESWII37VN3t/93kAbBbK9oI9nPbNEYMqJmb5oSnEY29O503G+TJ6yVOZ93chjOPd673Ji0ad
h8GkU0c5tlCwTvkfrT04RTTW+WFQFKRlSPyMKClNyjKuzg2bZIDXr/dCk49IADM6hzkjE2XrxRSr
bCj2bDfL2VzVaMCz58xLWrjGm5QHqzOgTWABTW3s+OPN8xE8QnV097EEHcXQ1liHGVzvalbDXqNi
/t0+mzG3Cz2fT8kE9IUjQod7PHpOAaJNv713jAhdKEK2X7yDLxCLZZgOKcy1GOZ5+Mj+/Nj1CfR6
l3Trg2tTueJxhwK6dru1kqQLId6umKKkVO4xMVLvX78B8mU/TH1gLfjPYsfAjO/na0/Y7w0NSQIH
u4UUjltKFVw862WLnrqUhCNnug5gVi/Zd48Z8YLfjNpZciAGJ1p3TBSgxkcNLjUq730cw/HRgqGb
NWQYRAHG8GX7RZFI3J0ZcKWi74jLv3j1L/BqNDdsTf8MV/9fk710kHr+mT9VPcEbmHOuuRCV3Ofw
8r+A6sB+4woizTHJA8X2oVD9BVRb7oJhBwtHkmcG5glnyR9AtWW9QVnC30Yzix/KgmH/DlB9qlQR
gt8GzcHxxP9n78y647TWrf2LyKBfcPlB9SqVVJZky75hSLIFi0Xfw68/D3Kyj5M9vuyT+32TkcRW
U1XAeps5n2mgA2Zi/ufLEj6PaVdmTxBv5nlh72jDpSmo4pcomU5ZXFO6wWGdw3Ic5+9O2bL8UXbN
vogC+VNZ9iBqKcpfMrr3W4WB6UIqqbVucCQ3FEm4RKbb4kIMZvtpJpPgMYeJvVdIF3GRusa3soq8
bZYKQsJIO+zoqF6x+qeHSfOArMp0JAG27SvwQRVNpYxi0kZoNc0HEFHq5FOcs2KzQPlZ8Fanrrgt
HVNSCkT5RkupmWh+x2Mhc870XHNJR9RirKE1MI8gyqY7jK7Zvso8/zy3yPJJ2JnM66T1/oVuW781
ZqnfztbMkmrgrN6ZghYMb2j8bPjSvxiaujegW99GeFCgGjFNwqgTFLXta1A5Kuud0B+Av6w6kcSj
5wmpF7t7zKYkkKbYeHA/Ty15WxDwnEyvvo8jP8TCUxqQNZDteUarp9pOiStmHQnHlXzng992YPfs
Md/oYgaJh4LjS0mu8l3XJ0C4aO7fgIXPz0XTW9dYefPBmtOGJIt0uiL2lKEOwnhXEzx/o09u/Zpb
/UTPFYtdNRCnKdDpExk/EbarCo6nguSFWtn9d823AnjKc2j51Y1ZxCz4NHpeCetf6SUiavJ4clXl
R/RKxwyfPri8EgrHQK9V14PzHvspyfZpJ5HM2ePe1X3IVnmS3xsLwZ87H5vpKZnbiAyXJe15/M/p
55jUJToFF7uxdKsT3e34UA1j/ehTdOKndPVbaqdpCEBXSMZDdntOez17sEu72uerKQwlUqkfWCuK
NFDoU67LLORtHMNDnIUg2wg2h/hE7poxBAxAPA5F4q4QTen39NriVNJCRWG62Nlbj5n5Erludpin
3rpZE23ZeLrya+8JIlCrBE1uXDnX3MPcOeFoukANtG7M0SFoBjPYXYfN5zFdViRY3mbHXOtpL6OR
5KbC8S5mXZlfC4ztt0z51FEaTGmhHIM9J5qIqYedOHdZNd6YyWhzOTKO1uD49kncvSS9R6zSzPxj
a1aReKktaOH1lB/jmRlrPufOsawjm+4H8eeMJ+KzZau3ebSqONRi2/wqvOKxxOX9uW2rGc55oV9L
BPZFMCWRdmJ4SzqCT1FxIVPJoZHAlfPSRk16L2JVZ4FtWf6bJFp4Xwx8UbzI7AmRPgYqbLJbtIP5
DW4LosktSx4ZgcGttrP8QVht98pWbmiCThmPHHJEr47uqRzrfQEhnxYOI3QgaSuuaDKzT06UHVyA
1QilluJoKzrXFkdW0POw/NqVPpmFTh7tMD7X7CPwLETkHXyq4BT/WKa6JC44JaIvmeFiVo56Fro2
PYmiAm9s5mXIBypIv8Nes6lBRyItmHAMuPUNoTWEzvs+coc030Mb028Z2aOwy64kjdP+RgzkFJKa
a6rH1qGABtiG2UhqAhLm5g1jLr8JycSjPol9aYzTlvC5nhZXWN5zJ2ZsyZW+ZKjmxBqstczxHZGH
ao/jEofbPDsibIbJ9UNPG4mui2ZQx0uL96rsGcT6/vAULzO4qkz5FWCOuOYx1+Kxzvp8uSnBdt8i
zNG3uO6eU5MM8ZX3a23xLoMMcWtQNLTOYYYjRUFNQ/DZ6ttSZ/xgYup/zViUkVKU+Fcn99xj2zoT
yO1Y666y09RGCBI5YKC/uKmY9sgAvXu9XWP5qtzSLwgE9dCL8oUIMC9ztzAJ/c/MGvQL483kC8wi
eSb+jblm5x44EZcQ9/NwYSYquZTG9NympGchEvLPlEnNfZdG9W2qj/VnLZLZpVV5hZwFLwkrQ8j/
ZrJGVdXWFyRB5oFAHWtLOg/Dmik1f0DU7m9Hx69ebKteD5d+sZ8TiKBPHTPSLIBf4zMD8eN9vyQk
sc0xGVlGlNwjVOIh7tsOgZf19IC3HXVe4iybee6qbTuZ3g2ifeipE4SAO0ugFrAUSWS+ZjNQqVZ3
POFS/b5AUHBU/lI9ZX20l0aVbtUckeE1WPaW/RwgprnTlzTstcIOnBjZTF0OF2OIzZNvMJcca0L9
RtSRwYBV/lZyi9+05F0dhOFNRF3Wjf+V7Ei5yYtRf8bzCtdRSGIwOpOG0XXuWWdpb5UtQKp3nrbL
Y9HeGbLIjg7D0h3Mpvaawfh+ikdgC4Ze6w/JIPHTDyIiQGLWSGBMRHNp5vq1aJf5TV96Hv990y3Y
dSabAQ1aCkYG9JJmq90QJmmCkCgaplQBCQZOTpJO0etMx5hzXzECNJz9aRo/9g6FCNiCOiMIzfK7
a0280aFk0kTVy6ySzNW2GQtQNl797rOGPg5ZYgb2NGpnaRJy7hX5/TAUbJuc/qvTOACziEpKiHUa
+1fVuV8dmbzoUf8usuWrV06fQO/Dq1lQDRVWnR+bQszbppaPZh1XpyoRgrGZMj+rdCzeaF2mL03E
Fw4FltgXV6JHU6cq5lX0GORaFFb7zIVZ4N5SahUxoxhT6c5WmmVnb91SJufJdARc+Kn37uuunt3n
1o3eezlbADAGJtxfAeiYYMrAwkGt0MlGperZ5+xNMGPVWvm14gFK7eUPG2OK1K5Wc5yfUMc0m3ZM
zQ1Fnrox4rk4IbQTX53Zqb/pGOvS+2hKshuROEbziNMwifbQSwiyCtl5LAjzYogU371karUnp44I
8TGSAScaS1xVHus1pLH4iGv0y2I3uO0XeEtj0ExxBhuDT7KL7S+TZo4HV1YM1fKuv/A3V62aoJzE
miob+9wj5sCop5FHpmJOGU3AvqMWeSqWJNsmgJ1PnCDaQ4Lt7gxMi+y4wpgvA1ioS8OneVo6pnKJ
HF9sOqNT47saABSt3xvFRPpdv5Zb1mL2AeOG5kbKo4p2SrjMp8uoO3gZPGdFLP2+RekLodImchIB
GSa8+LjYcUeYWRSdmtyUJxJYzq6RMYoWRnWG9NURDCfqb72FpYdUinmPzpDlAyPCrRbr0ToQLsk5
sitCrhLFQRZV7eq49g69XmGQzMx8TzSw/m73EWU0AgoCdiHIW8Z318PQ+KXV+0K0b0BKauU8RbVN
xRHKOpOImz5ak/82cf+xifv7sO7/h/K0LF5+VRsh1qDl+r2HQ8DzGypcx7LXCdFP0u8fEGCA6MB/
gTLAjGTE4jLo+oNZKWBW8lXeaolZ/+SXHs74zTLXQQznOxYgUEr/oIVD3fHn4RVDOIffa+0F6eWA
s/9lspDXosW5jq/UkFU2YVj2xi5na8FWstRvSJ3yIBClteiWfq/MPMv1Lx16B2OriipvH8ki6xhg
MwBkv5ExQqxG2ERDUVfeg3Q52hmQwK2VRh9WI6l9O9saGTsChZsPqYZBKgkJNjDz4djgXW4H6pKu
L7rqtsgAuLAiksD3fK8qQK2n0wkE5KAfKefn29mOosfUqtFlau4zCoFhP5aDiEN98jccqNU5zVu5
z9MJhpfjKPORHSlPLpkAWQODNK66xWbwqStrNnFZszCwd3kQf1rU4Lxw/yEGLLp2uJUwYPELJx1r
woYMWoIVgEHQYU0sGSfmMizp/JLaFDqLuPh+x3C85fG2rzWtXPNyobTzyGdvqcEZJ8EQinu18tzT
ZUW7iw/MO3wFkO/5Sn83nYicqBEi/PgBhy9XTjxbZbh2cYWjJWxXkjzlS0MIRA1dvmHoEy2sAkLK
N0IPptJjkRU1Di/U/iDUR2QznEeHBrQ1XST6hhq2blxBtW+N5jyWpUEQti3GLeI4luRSjc7RXaH4
foq73OxGvyUk2a67XdI2esbqybAJSSap+Ur439YE2Jbv2flFABecCZt92olA0otDy0ChwGiWeKhy
ozOtgoQ35AfWXmT+xEPv7cxxHLdjB6Ynj80h3s1mp/NGxxXhHQYJo+8ikvrL4hgg3xzuxt2Kgtwi
7J2RnLJA3vlN7uz7cqoeDJjON+S9ZM+UoG4Q6QOVVKXFHcdkEusbsxF3UOqbTU860RqjLvCQJpnB
RYMkdiDoOiMhEYM21XXj301OXcFgbNj113ZM7jsBKBCec/XAdN3BbZ700LFSrTyyMzOPXS7yDUqd
6NtanNARsgh/jfKBaJm57Qa1j7vahKEj++PY5GJnZgPR9X4RtQ+ePbzpo6Nthpl4kMhrCJHhDpBH
4gAtQqnjafDDGEb4OXczlleJ431dEaj7AdkZi8p2MYwNFOY4aKH5WZs2qh8dO2sutacvr1mXR5u+
jufPBDHnh2gBI4jeWSeTmBBIhNSVxgaunIpL7aQphyXZmWtMiCRWqVXexkii8sllOwWw2S+OBckx
X8C5sH5hWZh9UsyAQozL1X7o8n1X0nsBArFZ04MZuzpJ3YdzN1n+DnukOfJkYdJ4g1Gd5Genq+6a
HAwYy8HsR2Go+QidtSQ3tk6DYZr9oIi6t1SX9saaR7j6nrQPROb5YWmbL+TxfSEkzSGTK/anjT+Y
olGb2nL4HMkYqJOqd+/HVotoDAPloGhr/nsq/vg/IYtsjIx/N9u8U9lLUv6Z5Wz+/KLfD0YmmDZ9
t8BlbbBU+Jhg/nEw6swpUX4BbTZ1E8/WL8PN9WDEyCWA+v16KFqMQ1d3OPNQEH4Myv/Jqeisc9pf
V0wc2sxHsQcZ/AaG9UGT/lV02QzKIynIqE92p00by84QIZEHZ+WdxwXNmuXosMMuWPYmi7NVDfL2
p2SthTPyRqiLJwROnDV57stor6EVoXye6+zGi4nYvmev3nwbPirtBcQwmUjZTbfW4egQgdywRMuh
mFCnu2vFznFSnNOPMr5YK/rhZ3E/G3uILAPSi7X0zz/agOGjJYDRwjL2o08YPnqGeW0fxNpIpB89
heUSsx0i2fLky9BpyTOUvzY/lE1JgEbV9so9d46eQOnXOO8R0//k9+cE0FvjhXj1le3vfYD+Sxap
hCRCJhGhKFCNRYfuZzZA/jMpoHDwhuN5MiMssYBC2SJekBuvIQNRxvtJ4PGc92D4ItY746YfYMCE
PHCAro8/CewqwUHJnLBoHSqNIi0jBa2lWbQ5cPvCKkgENzWAOp1vr3Iub6ltnoVpZS8hKpm4qDgV
KzMBfuaRhLek35donltHhV0eg9YY4lKSMAgoPt6baoqai8g77aiPRXOPfQmarq9ZAajaJkjbpDgm
ZKTuYwgbD0pz0WpYLRlIA5i2q4FcaOf61fwiqlRtx6xfMzln0r3W4N1hjeBtyInal62dH8uyo6Aq
Bh6q9Uds75D1R4+UJNEnapevwb6Wm8R3jglueUiyaUOHTZR451gBsrAS+rcfXQl0zr9EhUZYkoK7
AvB2qO6y1H0CCx5fERS092MyiGtWqeFrknvThqhRupUqma5cDyWHXSk/ZwR93iNYm7+wMNbwafU9
faQwo81oyLWiUdFntEcWc0lXu9OmiKCDttH83SAa6wwgFkhxuqYhw+1WqIVrj+joNSmZSVjx0K6j
xSCPkngKHUS2UyjzRkxhOS/LsWjIqYC42+bbnrrvOE5Lsx8zFX8mycy68RdBOWKwy3q0fYP9vlc1
EQG9qsnejdF2swCQIMmMcVkgfzNLAD6G6dxTJYhjMzqPFK6bFqAhojprEmdjrmLS3yXJlJRH/XDX
x7F5AwS3PBDg0QddOvNZE5HTXJPMLT437QR5JBLV62gmX7DVDWHHpuPEJ83YoKIznNvKu10Qglwj
t01OhY3XJzas5bm3ljzf+eNkvqVlo99oS8EQua4tcRqzyd/ZafVj8OvoYDh6vU0mhSUmEumDr7z+
WXfT7MusFvnFGjsJc7L21JdaK/zNqLjDXK1r9vSY5tYXpHBLZFtjCbASMWKGOtKa7wqGwqdxav0x
KGaVwsohIf6OWF1mIc4aG8jWSd4Xa0k9adXUgDBSCIqIJA8oLZBnMJ5rN7YGEKYc+wreN0nSvC/E
joosCWNNB8HZjqdS96Ghz4752cZodNdpzZNcmoe00sT3ySlhOuv+oEM5HFlTEYu0pI/EA9k3OSkO
Z72zq8BN22gjZHz07VbcziM55yyGSDxfs8+RDpZvbs8QibDT8t6K/OUV/SLbdYPAnrWIr26ICbSf
oOE4oVuTPszCpCZIfvHjWyyZ/deOoqoglZ4NdK6HiyIGNUyn5kQlRDYvltYf2Yj/qR3qM4mt49Zx
x2mTDL31TIkoD5aG8BpG0TifP+AHNq1SG3SdqXHH2QnxPPWk7ZrS0KjkdK+8qrTFVFV1hr/N+sm4
DK1ESZZRwpLKmI8QJ2gkpk/laCOsJPnEeiCR1ntl5ogzlB0zTr8PFkgUJfMnBmveGcm189Kv8CYf
Fa3LmM/gOdfrhDzFRhGRgOolGBtHW78F52A8YlJsLyJmFx7EaAk3OLBRv7WM8srcgwdUzYZ3xrtb
XghKUVyiTolUanqrOfM+GaO7xjlFbcg3jcM4jdqjoyp/39X2dNa6dT/GHuDNLhvnvdTs78yXzLMh
hrYL5xqQZuan27qh7pe5pm7HKfFufTCn50QnLjhIl7dEN5Ek6iS729P0VOrNA6Mv5rxGQysYrV5M
HH07ycZxr8vFv9ZGU24110wsomPG9hBrySVT9Al2L6MNfBvji6wde4/SjYy+WrylS+EhgELLloCK
eYyZxQRG0lRIoBRJzk3kZLcOIlFq22K4LYEZHTToZDJwc7fb24aBg7QEg4aAZbyXc9l8r5lv6cge
jYyyx/Y+x25kn/gN5405VhDZnYpmIFNOfp9H8LszKPdHg2jhkGH4tJlbXZ411kEBKrpy3/VTv7H7
qfuK0jDZZB5KLDh937rWeE3rSoULx+N5GPMYUWo7Jve2hx6sYKS/mfLEDGdrat8Na1Db3pj7h1R3
nS36WJyZsacQaKJzshotepBA5S6uLsju9NlozK0kkDtOLWObIvVixGnmwIGbRDvC2W8kMdtOMb42
up19q6exB/nnqe+5Rw7NzHaS5GDvW+JlPxol2yOLGcGQS1FsO/xbRPhGMMMROQyy0486e6cNoS/Q
VztJag/WuTc/BfHfgVLdd05BV9pGGfHO0PzNNpW7qkvrY09BsmWI6x8sxq87ATOSlO/SYeyQDDcS
Pyr30VTVm84gHVefly6cqnLYWqIt3jogCyG/Owyx2Aj7OXEP42DVoXRuFxtLS0HqaqBXdIul4bzV
enVl+0HpIIuU1HBMvY2uBaiGng1pz0HCqADz6UKFkenulhXlRVTNVYAl8Nt6v4w5wQm5QmGXFOTF
dOqUklm2I0vOW0OCwYegpw5YUpzaJYt3kZ3dWrmmQbidRma9vX9gP8nKwUJdror7uZHJrssZiCI4
hEWVzVd/6A2SBhQNe1ehqseMiuas9Nae02C7YS08hIV1B1uL8GhfE4/YOOVhgTeFLM34UcMd3Dr4
ZgOZ9zlW1MrhIFMJ54HVX0fTYOWWzzUeYi6/smWgOg3F1dUGj8OYYMvB6Y1Q96v+OOWNf0iLWAMt
sHinvJuvmXS+wfZ7+u+E8f/SS2FUY+j2/5eJhBitm5fv5a8jxp9f868RI2Fi9mpAdBi8MRykm/lX
J8X0EV0GFAIb+MzaF/0xYrQNtCBoigCy+GsY46/dlPsbrQ+QdDqpnw7Jf9JN2X8RL4FjQq2HdAqn
l4WI46+8HZ09BIHKi3bDtGANWWJo4839M7O3jxymn6lMihFlku5ZvBKqcbb8LB+3cc6kVXSBU852
FZ/I4POUdVtoJuSNOSBUO9YpbTzSBNp9r9JuivaEiTtSnp14HFjgLPzfiCzSeuFnPekOy/+FIVoP
TDo5G0PuzFhmRk9otA0aC7uBqXp+Qv8FHkBZYyZBh7Oj1b+aH26q0u2aan5Ia6Yt1taz41FcWX70
iX8nZccM66MDyT/aEaBytCbZzz5FwH8hndEpYSr/dwLxf5pAMBn/W3HV5kf2Mr40P369a35+ze93
jSAWiosRXhgwBpc0JSbjv981/JGAmcM04V93xh9zef83htvcRz7qGqFbqzb1D20VCVQUB0ivXFTd
awDUP7lpGIH8eQSBeMtB54tuFETzugL4i3lQpQNC3sWvD7M7J8+MgItq41YWM2j4DEzIRJN3u6qe
77MS926YJUNIDJZPDaVXO8RSYCHJFjKeI9mTe07MpRtKOuwfU+dqG49vzmodrVAWo94GEoSjJfv2
AfCzKI13Ba6F/WzpMH0nn5uNN1EecMQ5D2k3FmdIQsslSx02ax4ZwAcBg90Ogf82JxfX/6YvI7TZ
tAos3qjW2YE2NxNlITWWhWpmctL9yC8HX6Bxq6NYZHQsiVz6VKDKP6HO+paKWnuWWa49xmTvBXZN
I8YiMN4SCk+YCplCdwuWkE0+tdfBIy5cU7zIiFdqJOYVUTiFra+SzexYWpDGRbfXY/VeIfQZaUmw
jhX60m2dinGyWWNsQYXffUoG8+pakx5I0d12JSLp3jSv0vAeSaa5JdO7YNJRPPAQMc7TSKpRRgOP
NmFc/5Gfyzk/2171HCExDxejm8htib9RtB/XVXyw6ofUjEHIWbViZfkwgXj8ihVP31QWGeAKdsSu
1+chlBJZhPAfJyva0hOCj43c9VeoA9fhW/v1ZO3FIvQ7S2najskygSWtn30u597+bExWsbdwaYZg
S62dy3afNQZzlkTP39ulugftsxwiWzt1kE1fSpvVbsXOIkhkRPNhVRmxAmZ1zzDjEHkLbgCwwXfz
kDTPeGce3VaW+3KC1UY7zrozUgKurW/g43W9LbuQJ/IfNew11viEKJ2ndo7uD6DzGpHlR/2bptdN
EYpat64dcU6XXNaJgTCBqFqWoPWyxZz7YGkGGGeK+2RjltanNusYEXsYVSwrIZiBO4cufpBrOPQQ
Djk+lj1GXjb7cWUYFCoz3gvDIYiR/KfyYhpTfxOjOul3Y6M5T6j25Y2du/o3mxe+aQn2CnOZmpIR
uirLneE1UYMicNZvxpmoo2OJNIUdUtrN71jfFm3vYfaJ3mfa79vMbMiniAtbbTMW3uzCaDbJZzd+
2nz/u4D9DwtYgVD178ujovjx1sm3vvv1Wf/zy/541hs80FGHu4Ah2Yp462P7j2e99ZvgeU7M4O+o
+1/w+B8ZrYhksYv/rpb942Fv67/xUOaEABXxsbz9Z8GBHxaBP1kaBBIFZt0/6RL/xkNzyL3wUXoM
h7KIjY2ZSIQNS+GHTtc9z6569XSeGVXJIwt2ux8SVMSMeZrVyTNUFeqd9+gNnjppWadupz47Dx50
baG56AIximU6o2qRskLiAcHSBgEYe9hc3yBXsSh9an9X+RqdPZ1JyFz8WlHz0Nug5EhtT22NWjBi
I7kJ55c+EBnCTFVH4LNJVfs8ZD4KHFkGdVWaoeukr65W6RvSXVtcNAyoWco2x2ponuE6V+HiDAww
F0fb5pH4rI36J1rS14HBKF9bPWelxNPVYcUtBRh417waCRtgs+D1uNXUbfWmfnaN1A+6NVAON6cV
FDE+S5JO9M2gMfZrvCPP+24btbw1A7nNcZdbAdHT76bSpsB1eStLryF/p+abZgNvAQybJ14Cb4Pu
HXPZtpuIjNhg0PkdhspGbBeZbdAnZnlIATztmCdlG7d2+VNlX0cPu9H6lUy/PaynPSevuSoZZ96C
KrM4ZzpjucZldvXnbNhmLT8yixfnxrE5Y4rRwntZ8wtZlatIBYqfVLu6DcWqzyuL95nMlENtrf69
aEbDpWb2fD5WpSjTDN4H/9HXEXN+PPMh2+HYzlM+4A6nHmQpdMMQBh8jL1IkHyJHrbRs2VUAnA6j
x7tntfzQ0RFED2mPHxeJrHHfzXbdbirBdWDM1jUfPCy8uv84esYQgs4ecG8710HyS8WpsteJAIV9
SqpRGefTSfhE7wzVehV1/F3EDBfZGowLytbcirX4cCN34m3iwmLvX4VUFheu53coVMi/0D8E2Shf
2QPx2S/8Vxox5R0MeF9j57UoDEq+JuddIhMWr6iolluggn7YtM3zx+edx7T3A7rEsBt5vXHCJQNb
nY++pjHoSXA/4eJ+5ybnqqbsD7yEq9MTXCrlei+w7ZyfsoT/hAH2iveHz38CNImwS1563i7W5Y/z
wic/AsZmLDpGp9HLl9sETWjoi/ZZMEyHK80n7AEBCjzuxo83o6i4KUaNv1qp/DUnt3IbARI7gTZy
QOZz0WaqjU4Y+Y1PeZtWjE1HfF6k/ITW6ttYchMrqSpJaW9s3lJ94HeIk/bGa7Vpj8bdOFt1JElR
W4g/EtyUaHXPcsSViCacqwx2bEiSoLrlmCfMXedBQD2YoSeMsy2YpXdSGOV1SBzyLdYLJF2Wg270
5naykTr0iAvIHEaOjQeWGXHiq1Oc6MV+QkS2ZRHCbag8HJTrZ6vlvHwtKs4uXmweIVwCRVX7oTXy
3nxc5YtQy458IX+PblPBw878HRqEbDNqlDAfF8B6hXOLX6W9UNnMPMb8gfvbXvzl8PExdz1Ip67h
MkLc322H1IheKuloB4cRbrho/KyiN7RDhAUyTB35ypqMj8BQ7wiQMaGT/rYFQkgRAKogNAs2JHrT
F2ch9eniTM4eC/KrRlVBSUvxGykMhSjUZNgvunaIHe7TEn3CmdArfydcLrIit4qz1vr89ILHl0hz
nCA8HMgtCORk7/0ka5G0TXwzYxwYbFou/APdwoxMhjbDy+Y4upS3ogC8MhE1QAioY221LF6zMUhc
iEY+Ok0ofx/15jUBEblfjGLeV1B7t5U9DOwMeNnRwK8w9gZ3kajKA60p/xBYAz+eTaY/mduPm3aQ
7oCYm2rb6JJ7p+GSACF4NUk9AJOgMXZCIM2xA/lhrqeKdT1B3KrM9E1S67QDro2nEp4F/Tpvzcwd
8PFeEzGjNirnW/YGn6tdoBWxp67daB5rrGxVuIpMi+6JE0E5UdYQ0qL6vRb877xPt9z0FcUczxNb
yySYrebN0zVnW2hMb8tafM5L0ryUltxrY38R6GQCa4TmO8uJRYaWtZlBmuSsb001koBYTCzsNku2
fFNOlg+BS0XgAu9ZrZ7L0qSvZlpOG5S1AEUgKTw6sco2rUehfzvHbX+SI6SFwNKjOAqiGHb3NtWR
KSSl7O7hoLmk1aL+wwvB2mj1x6qOrKYP1yx6ZRy0bl1rpyrqX7SuLL+Tq/tmw6Inp8ya1DtJXtqC
+kpbljbk8T8euqIpd36uJr8KGq22wirFrpqn0F42MUfRxjS86NbHaaftwKaO7YVBqSeQZ9gsczvm
o9rzHNtDmBCTm52jxLe6oIFS54b1rGp5cQbXnLfgCiLtU9FTPiTCffylFLv/WcH8Spj6N88cwCwX
xS67fN1FR0/d9esePfM1c2FV0B+EnOd9syTvcrV2k2D22DcY5hymPaGNYXTz9z93Va39pZ6yXRup
vOmC4rb0vzTP/kwH6HdVfzDGj4cd96Al1fdihOEyVf8JV4MY799/msCPZdrAzoF///lVQlvUSLIo
+kM2c4GslQAbU20b43z4+br+2wT8hybAxFz2t+Oeu+YHO95fG4Dfv+SPGalBXCQ+OoBnCCfXHuBf
HYBh2r85XKQeBHI+O/7W/85I3d9Md43HAsjzMe35Xxkm41NGmlDELdoDgYjT/yfjHkjQf76GVkAd
3m6ClPHsgQY3/3INqbYne6j35X2qfHwEoWXo6N6bWLl3flTZ9tUGqt3ueeQWzY6kVMyHwchjm2Bk
CKjTpWY0DN1G1SpoO7iZ1ie2NSxJvzge4CI9dMENBNUqco+XQh/vu6zWv4N8G6HKsUCRXthQabPl
6o0yTujETeUN+9K3422OGItExMJ4X3OvS2L9au9VM9fsFyL6TgJLX1CW8YIEQ2Cz8cZoHy/lsmGI
q98pJcsBmbzb95xrDVuYJasawIiWrT3hoXn1JjfZ5A54RbT74uJiGjjKZUnPk7Kx5LCI+DamFB82
2xs3wGySfGqEx2inLaf5fuiXyN9U5pg3Wws/nkaxtXTetq2zCvpnktzU6GjiQWKDjUf3VRIX9NQO
bpJeHHPSSCGoxJ1k6zUGnBqJDDN3ZlElEuzjkT/5Q9DqnZwfBJ1YseGTmJ+jmZUJ4jn0nDOclwem
xZEftCXwyBAky3CUbpTcLOM0PduS0ME9h6NOS2INWx8YboHWMM2BSQCRI16CdKEvwFebMI7rlK0r
FLaT1hbkfGsOA6EwjxYQKGoUPVG2NpdEukiT+dGUtAvyz7YlTScT89cOfZF7zysxdepzRiIboEOE
Huq9tW111sa5libvosls4BhSHVppMw2JLYKRaglRokzEtV7sibwwEPwbkySrq3KZ582lDdgnr40r
/uJxWwy5e4psJtqcJY77fax8YzMxI72gpFqqIJnLPCFncOZc3dWFVp1tpvTzrY51Q1QnU9mjR31M
BoTnUXvkNnX8AI7t3lZEJx4XpMI2enzivxi2edIlBjNv7fMYqQIdZYI9ylPAI2zLJquYd+/atzGf
1WIM4iGvCqgXQuPE/AwLgzICz6m+mYHSw9YirTwPrWkihNs147ZkZxc1/tmt4uQ7Mui5AvUglGDT
OefaeXCIdg8jrDEXIDTyPBRdcuNGxfiC7dBl+d+OPRKQIp+PUzwnTtiWLAkoOlw9ORD8TaHls4+k
PzNY2ANCYPwEJQzZZxFLCUd1RoiQ1LRCBH9FOXd25AlwONUsu02Tlj3C1Qhfz3lZZL96smwrLBM+
zU2FoJbdXKE1S5Ci64jvCbuQLfbQPhe3DIeRaLWOvm+UILY4togG1w2bOVkqaJWIqZQXZMnZsMN+
xoDWATXQbPLMG59N2bKf9qeaqZ3efvof9s5kOW4ky6K/UtZ7lMExY9GbmCPIIBniJHEDIyUK8+wA
HPj6PmBmdomkmqzsdS1SlpkmCcTkeP7evedOSibTye+079rkF7xTmgM5xiOD1L6QpdlOG1lHNKHD
biy/Knwn1oK5TnQzMcEuSZWrmmLL/wTg5mtsyHesROO1VfskpBm2A6g4Jr3V2WY6mID9CxfNZCPw
c9CsW5sN2rkZo2u97lOjr3ZDOsfaNUAmVl6liTOzbfXjhOr2ZBUD72Ng+Qk+z5DVzO70YpGOdbKd
lOkdEs1j0+wNmlLnL1kcGAcLkMxVk249L2jXyH8xKMXcq3ITolAhEdQyT1o16v3G7NiJOH5inJVO
AdvNS4BiaYhoCWqb0bvVZMUrnTA47nNqhclTU7vJY6JL7dZssv4b8/++WTelZfGuWarHV4zeNhco
ePYNPtJlZnZJuyaYPWzO+A2IZoXGBn0BhqAaqSc9WMwHq9VsVPgjVvBKXyRjZvUrhUoCRq9Djq/t
NCFtBLbbO412T7kOZD6EclHa2N4QOFQdTVxSem6AR5t3/YCvlkeYOCiE/9wbfFY7x2OU5dixWIUy
GFfSiOq96xeujqGQnXym2WB2SkXsGWpl6yLLjQ5raOPm4jjQCj1OcnKSrVeX5tdaqq84gHs6NOjt
xUrECNOWGNQkO+geNf4xr3JxMY2i/ZITKYz2iO9XeBIKeDxpCFY2TuMuN13p2szmEe8GB6KgBu+C
VtSfJI3/1FOf1FOw8igw/u+ZM0Zl+Evf5T/Kn/9g/tzlT/Hjr8XVH3/+r+4q42KdIgla4h/NVaqk
v7qr7j+R+JJaRzjBn2Tcv+bPpkcBZTHqBTZKfIHrUBH9a5Q2g0bQ376ALVEA/p3aam7uvirP6X5B
7IVJT0lI6feS1P0LQXUURSowVOu7VM0eg58kQVyqMdgnnrcqhmKXx/qBsHmQjt1XkTIuMttPtiNz
nOu7H4FNECGonLMxm3Ze7YNKaJCV54U6GttRv+jwxsAAYDzdVgujRvaaaJgqoOcfqypkCG5YxXow
vlk076aIjokWHsHgwQnzNtLn80dMYj3r/i2bsM4qWWk9JZtefbdw18Yl7a0iIh3vIaHZNv/raFkL
SHW37VRu47xdtNp6tNGglKzfCyrMc3pI5JlNIBXxqDStaYKOQrRvFncjX9uGp2FHqbfIzVk2ZJ6B
58TdwbfBkpyAh+409rQj8xF2x9Js1216jr/uxCCnI6w4XBgapkzH/yZMbd2G7iP2Y9q/iVj4DqIu
hzTI2l9Qq627Mlv1Kl8Cu/uiNOw9NbqmFG1oLysgb4a+jbPuKmzdM3rQTxMQRpmky9oZsq2DYBAY
kkQRWhTfc2Xp2zTx8LXrw/fCClchqV7nRTvYdMOrZeW0HGxC42Nehjlg0ZeX5T/LyifLCsILHzrS
/72uXDwP/9g95lUbxa9H83/+yb9WFB05v/CE86cu5a/VxPgn4xa6v+Cf/vDF/WunZv8T0Qd+uL9c
duwW/1xNLGOOMmYRMgEKkx/39wbz1ps32WOwxFrGWqfzU9DUeP0mW5qjwtpzJ3Lv7GhpTryFhhPe
/XJRrt63Td43FDgIix/kWM7zHaMYLKNWsThOuy5FLEnFOpEA2bsYQC25/vhQb/x/YKWh23JZiFJi
i2u/7dCUMFzrJDRhTqDdg5YQp2eGQSwkaOacIUUsd7loyL+YbAsfHoSBjw//7nIyiwNz7rsC6QRL
9Lxw/rI2G9nk2YNj1CjMBsyE7r0Xf7b4vl17IU2T3OwbLoFRUKKcNzvrptHGTg9EvbPFcKNs8671
RbnsSK5b6FP9/PH5mN47GhiWToNwI/pP9A8ZOr4+IzT3lqP8tt1ZGAsPYZoLyH2+lh9SO8gPWW/d
Wi+EP6KcZ9qfWaLRQ/SItSF/IQK2ZRBjRwgFYSLwSfestdAD+xKx+FK9UAXbF8KgUQtogzncQeY7
BnHvuUkDc9iGSHF/FtYcytxI3bgbW59wi9Hv8lWqFeYFdix/ZUapuUJroO7GJGjOYyccSKXHPkVd
W/v5jWNn4X08umz288Y8BWFpX9qySL8480YdL0S+6EIZXnR9wbg9J7J0hhMubN3G6NCh60+98Agv
gAo6z39atAUwWXx3Ju8kG3Zhg+Xlh0pXDyHKVQ6ROGuNpjMfmGRapdVUb9N6ZsYWGDnaZHhuIp96
NIkuqxHxSgzhfY18tVsP5eBcKGWm4BKc4GBQ3rpQFw5JFMPlal2cjH3/bELQBVfbxqtRJMkFmprw
RjpWtqTnyWiqD/HG0NJVQ9DvgI8EtHVVdMRusuwitr4B0XpndqjTu0Y9IMdlOIyhv5e4SdQmJmb4
pnbp0kcebBPDIxukYgank3QuArEpVNM4t1bhavdR2jeXRSn4ezyljJsSE+YZ2rVup5s0/WPwXAg1
azs6C/K6OdLpsddGUWMGGXwekbxOruqyHEnTLcQaE5Cx6eHn3FklDj0wkmqpRbHRfetivZ4NjaM4
16BW3MSzpqKIwR0GTk50ae3AMByoP/YTMM1zdObNCa9Sc5U37Xngj+a3evLkjdWZ6a7WInFEUOLs
8oJnAURBvOlkobbMN75hWLdHaK9duAFHpHZWG/snHarjFjh3c2TDW17NmFej7cZjqMqqXvpVpm+a
gczu0sGktwDLA2NS2fG28a3uLA4g35LzSR/DbWlymSQ/BdKlThDhQ9KlKNgd+171s6gkqFeqGk7V
mN4mMDwImE1AXeZFf4b/KCXqtidfrQuHE3wVsTXMWN8J0rd2QAbAVVVtfTaWOjp6HVXeZT7y3eCJ
ppvMtCrUT2ZQj4+tBn+EFOfiHN20diYZrW1N5Uc0XDQ4zElOXEka4DCp9Zqj4aDA7etrGht13Fub
oIpIANO84JuXyoJWAkkOYRAMZwpqxZKs5mHp+FoEplgPePfBWxgWuzkr6PABw2pYQA0YDmBJEBuB
z9kEiQNXuSyTJQCMYuW40aMZmPe+mGjiS6l/oaeg74zefHC5r5qXhdcMCYFFuVxpM57Q+5TdEhFw
s5gsTa6CoWd66JGR7EzJUWvr6pTUQbYij+cHscWth2IoRfkVhP0+0MJuLTT9pMZuI1UZYt5mzF36
1bCdILwuw8CpbxuhufmibQdtVQFv3nRodx7bnvjhMqqcdas2EKnNG9uukKmJtMFKinHgqtMq85F1
29vH+WBudRFlS9VHxjqKOu6QbVXTRZClErUY/bfbUnjZOQvStBeEVi8qw/7WlJgy0LNqiDkRQJNN
a6ygDp0zA95GfAAWuMZhiYQh9oIsF8VFm3v7rDduIdrT8gxEsQy95gB2WMM6ogWrINW8Yxikz4Hy
oWnX7drtDOux063qKenM/rJixuLDoebdY0lwLuMxUedIbTNc4EazM704XZXDNHxl04zEIsbkiu4s
GUcajLxA+HFU8tMnSuZegIS9gd1unSBXOSvyn/G/ZXnSsn/P0HllkVw7JA/xnjjqB+5l7TKti4zL
XACXdpM7G9LwbvTjMlvWTdYtBW2EZQJcYJ3h0YNH41rnGbo3ZHhMni/z1tN2TE6YAmGWcIVJpwCV
RLaC6pXsvcRzb/CDoTG3Y9wShjUybB/J50otZoWOH+26uASoqTp7Z0vbvnRiAZVUC8MHz14D2By3
GTCSVdtH6lawcq0Muu4bLlJ2YxLkDbBYwE9DM2/QC3LWDsTUezmm1oOiK3vhNM503xbmCuT4EENa
apqLTlRyk+YJT97oJjuLiOpF5vCQ8fH8WaStsQjqBrNkiFcF6u6w75GULFDJzXBc+Qcq15ixuS+f
+v8U+Z8U+cAirA+bB8fHuKBs+kPGu//x3//155/4s7h3aBeYxK7SK7AdBFS/xu+gSWdeB++IrgHJ
pfa/6nv3n/hE8VpRxf2prv3f+h6zsO26NuUr0zd21+7f6RZwiFc79Zf6XufvgaLC++rMBesvBemI
8NcEGTXtymBNGqA9Hr3k8uMa8f0h2NngVUbnzo+MMv/1IYKhy7TQQLzQB+YiRWGpjchPHC7p/26s
/q09xOujzD/FLyfSML1QsOPR5hYPrfZQqmdp/7HN/fdTfeCR/noib4p3Ny4tCP8copvwxpzGmGTB
p4/P4n3xTlYmCY24BuiavAvhcFRmFD04xx0lY73oNT9cxlV5yvN6a0dW/gni9d2dgemHRprmGI0n
hwCo19fMVbaS5CSSqVyGhNu3/BLnZHhkYfVZiPrvDoX9Al0hMz/bmueRv94evUXNZijBiUVeeKNg
ayzCpBdHHTnv4uNr+H5HQsfJQPqIh3X2tb+5TSK1dXLKOFTRFN15ikZwh0ZlBIU5kc4Rqnxb9gwJ
Pj7o785vts5DC7ZsOnlvDmrHgTAIi2h3pHzbVDb84kBsg6HPLx8f6t0WlrtmUJq5BPogXn67JU9N
rZqqSiOaYYzYuWaBltAI95J9aujkKWZNfVWNQkFwnKJjlyn1yfHnp+KV2GA+Ps0FCwjxLPx/89Sg
saiolMJ25+VALZ2CE3Tq4fbjk5yfh7cHgXbNxpK+g066+OvnRYlSjtKntEDKLbbuEPF1DF0zuMgM
lHwTWBjKXQIbSiihm48P/bvnh4G1bSBtePEKvT60b1tKhIZJQBPSw3Vl2gTjJdqIqJuuJVVFGNmL
MZLB+uPDCrbn7056dkBwsgYfBcGg/vWRW/I7k7Cvm52tFc13Puf6sI51BHPuwKpjA5X+gnwNtRZM
vIMJDGujWpNbkFC/jKoftjH1w50RTaZYxlObrBrpngw7720svmo49xs2NEwBUcFJ1W8EE7FrlD9d
9KI/uhlTpG4ufNmz1qH74pXVQ+7BvPY8pkal6Hcd0wvbr6khyWhx2F+70TGrKnZFdQf4J8az6zRd
so/0zD3Tvcn5puUuO+bIHiP0ippzhpB0XKIia9eRZrN3CbEmLVIlsxXepQ72WT7dxnQ1yf7A+4kr
4rtDl+QQxDkGJK1GvO5O+dYy2nML6dutKkb0qAEWQa1zs3VpNsneyjFgZ52wNrBcUFapShw9HSts
YiIGZhHqvzBs4S9JPXnuTsRxlAzwRlLYW3FkE8anEK7hMiy76BQk/fDdl/l46mH7t6g4CUNwEdxt
sf8/D4UTfAW60iSr3M+mW2cgIXY1TOK5aUjKxHBryZ8aRuJoqZJM3vlG7EUb5UjrxHyIv2i+wLYl
jiWOcrnIJYo+xvHOKq8CeZ45AQKm2ArzdWAXboX3XrDxt6ULKi7RiLqwnmWr4QAfZfcjmdStNRnP
fuHb3+DnkRLRafFX8kSTvT7WXJIm4kUqBuiesmxotmDr2CU1K0aSVdwEO5gkNHf+vlzxcyTKTQ+5
b7d38fzog8pyz3Kvi45VPgRr027EluzN6DRkRvIy7F9BGmw2A83MbWkY+Mz44IRLPxgDtv9Exi5p
WIcHe7SMHah0DmBMc0me4NfNvXSX2EnP/m3qrmUV8JsbvKOL2d12ykLcDXoWIP5m7V1YWtmte8YO
l57P5VzUpghQhlbGyqBsugDdlCT7xHBywjNnTiIwfxEsyccUX6DKhacxjPXrpOhShck+ti8NAmi3
URjqW2E1wVPgkqTGU6IFF8bgl8EyjVy0CBYoRkS5gXU5Rg2ASPSESwWX/zBWTX1ea674ImBz7h2/
cq4CzdS2bRWZV67Iw/PBsu9ocUwnZBa4tJXd67uOvoSxrxv6912nMrVM4yh4kmjZF+wxS7kwoahs
yzHyflpJ6v3UQtLNWgJLzhoXylJEH24dQmmi7qdru9Za6ROT58/XI9BTZyUm9SPDpASZq1eI64nV
24lWMGjENnmeMYq90WEwrIMRgTMHs8XWc4tmawNL/uoZQf9QEJp0QgehY3I2gNBanYqXsRv3JM2g
RPsu0lYeambwF52pcKaZZnEsutC/VGIybzKfPQ57Nk8jmELYZy/h1maP9jWsGo9wqKZ4REUwnJpx
JLI+ieSFamvnXCh3PLZEjJ2lFb4egXloCU/Mua6AP2ILHqcdRH4PuaeO52lRA3Ses6QCeWomHYE8
4VBIGgo8ayvgLSUz/wGaYOzQaooAjl6DtEh+2JPT7kTPIpRqKBF4NOyVojm9qYhMBug0hPmqrWjM
UlBaazbB9Vk20DRA+lgz7idTBFNlD2WKlyZyVonvBkvSxaYDP214Y4hyOsBBqc/sxGD/a5NJtITM
qicLO0/8PepBewNxyoFARl/Nbv1yIx1VIqkPtS1EXaJRCsfkmfBoD27YIKDWHZtmr0Ei4zRqb9wE
kIbX5MrOnDY98+lyALTGQ0CBYxSeuiIdoX4aailZxvr0lJWWt40SfVxKVoGHOPanNTYFdyeNpH92
dfwRRugRpleIAqpczGjJ05LqsU1L8STdAhBJBtnnZ+t3GQ1WNVz6Qk8PL7/dKBz7Oo+sZj+qMDfg
bbjD5TAl6rL1RsTJJDqPa55hNPij9FYWaVDN4uWQ8UR/H88/ks1uNHwki5nUn9JUtvfuLJrt7Yjf
Siyito5nAl7BrBAJQGh8scgR/5ZYUXnXQytHwtEVW9uegjUDeAQDGjBlugz+UlddenDK7pFhidxj
gWS6F3aJvcIcoM+fdzqDY9Nf+BDYsNNFuDQaBpVHJ1X9UWgyxOYvSrUrNX+cs44FedyGCZdO95At
Ja1QKc42RwI4mEXjWBb5gXXlTDs/Tp1rQSr0V9n2E1LulltXASxZ2hVNGndw6FdPVcdhgc8FBzUh
2RQgWpYw2rSbKnaGAd8gt97DN3heumaz70ik/+Gj8DykIG+u88axzwJBvlDo4OCAxdrPb7/mbdmI
NnuzIuRx8GMfOnTtXGNXwyBvNXCRUXZtwxShdDN/7JgO4AiAR3w1OC44cYHevPRbmjg4Fq7MZrQe
RV5n66LiAQcEkR4mnuilqzOayS29eE74hu+NVm9v2tSZ7niQUOjQILmUSedfF0neL4kU8rdxUxUY
yUznq2QvKoF/GMF5NhSU4m1Oip8BIv1KynQ6TZreP/fIdG9zQqGWk5SJWM1+gj/uU4rx+edI0vNa
4brb0KMSF2Q9I+YO0vHKNNPxgB6po8Wu4m9FR5CWX/Zqo+mdfQ/Cz7rHfWPdJ3Y1XvClcjZRHWmr
MY61lVZZ0c4NAgQeodZ8KaO8WBtNka+11FQXL1dd2mhhSsRcl0BrNzqECz58bXIGr0SQdB+VSO+x
pxIHom8gwuhnbk0CYeEncp+P0lxXdS6WCgEeL7ELnrUzxuwy8ES4F3k0Amman+XJwz8DEdmjrvCs
s8mL1QWixWCdZwAfhSV7Zg92kV6ix873zqicrz6+7a0MdICDXszHUJ8sbv9UT8e0LaejmM0iIWSM
nE55GrEECvEFguwTACN1waIw7oGhF5duM03wm+wuhOFXjXe6Km17UUxDsp66EUqFSP3zzB9h2ZFE
hiEz0jadaaQHq8vts2SY1JVwB21N/KG6rN2WT7cb4UZ16xLSEGItUPeGIKx6QSPWX/Nt6vfQOSbo
WFZbHQeZFWJZuEV5A+Cw2JCvlFEDwXw9YwolL+sQL0nTId4Po2wCn0NMOeiHYUPcL3ysOi20m1bX
CTn38p6K2TJnxxPLhh6SuLqQNibWqY3BT3s9TogagehWkiVzp3c8Tnk1UVb7sXjSQ2s8WjmWIGsY
9CfEffByySTC3AHK4xAhklwjdTQORAxOJ5Rn7sEZrHHtybHZeyMKrgXGjYqkR98hhYrgQVa6ojUn
Bgb45xeamTHZCPiPG6BDdCRJs+/PO+Ip4Rmn1hUNvYIu8gQvqRWJtSUlbEK/ETjbgQTI+Ywu3Uih
lvDt6EKgkGyXXZxfGyqFi+IlJOJVL+iRUuLrtEfjYSxG+IOMV67N3hwzxhjaWRj0V101gni06mg5
JNqzV0t3I6ziq9mh5MsSoEWcRrrKSJOioAvbZuN5zbDGD2ZsgyCG+UhdcmYFNsxIBLbumgoxOlST
nS9lNF4ZVVxie3Hy726hfW8n+1IZrbkx1MCAxxT13otcY4Ed+mYg8ndJOzok1KfeciH6pdAtAjEI
Ad74qfeVUV6D+mEeOcRtHSBwo8ufmo1c6R74ssKuLDwqFedbVJAgcTI7yPOq4qgqVCZFFC5h6JCy
CYE4XpRm323R3EYPYdfb6GREBkmrU/1aeVN5XZFOMjEMxmG1yI2IHEynusJRXn0lrRGPoDHm31qt
6r5Xvetcu6Kx1CrzcON2/TgdjNhPt1YWdTstSm2FQay2gNo00xVY/+a6Qo267vPOHZdKkermTI6z
xt0eLIMmirZMRpNNX6d04/QsPoQJ0JuFkPWT30z5mYDNtoNIbfsk25ehOVQbr1NpetYWT5T34pti
O34UfkcCIhFQ5amvE8YBBsOXq2AC0yMRh24TLWo30iNh0ciRRC9SxjIQ9Bru4koF9pMVWfUAhG0a
Ly0hk1OBG2YDfrv55jTUVwuF5/xi9HyJmztyD+iWi/tgdBnrkJRk3unzF9IReYXGxYt2qii6syj2
rGOUt/K+kGQfKlkPh8wO+7NBG9PvEhhstEDxWOK0ksFV71b5j7x1yRF0hPXYtklp8IpU7kGkhnXe
SHbgjsYGezH2hcVet8WcMmrSujULl7TFwBaMxPo+uii18TntXe+rUbrFmuRXD+Ex/ji7zZJl0gNw
osab+BRGedQtOk0NK2dsWMmSLNklhHyAb3WBGmV8bQ9g4fNVGZnTYhAeWS3VhJ46v8Gr81URh0Hy
YSIX9GyRWfkjm2JR3TdmYpJ2gLlvoQOt7lY2lTEycye/gblUnsspM/YwmiilwH+MQYhAKK28TtuZ
jJXyHdslR3seZdZVWOLsvUAoeie1GrEwMkcoIIRLEXga3GamJs/5KGbQdZrkUQmzvE3qtP5adRVB
CpVmj4J4xTpOt31pB7DFsVWymZLFCSnZUKDnjdUDZEdjzgcZkkNvdM8wkcjnpLPLRM4rzkwq2+9F
xShlDGZVsZZeTGUP2aolmXErU+iyA7fqPO0r8Gl+XckLGoHhBRg2ZxY6ovzElFAfG4BSy7ZJjC+8
/z9kQV5GxzfNX3SukTL0ktPBL9vuKsXhDAUoi+4UIi0+XMCZRJEHp7YyyyfaYA9W0g4P1qiup85o
iexAjr4CLyy2MEtY2Stmk7xq2TWCjEEuo6huvtg67Mcl9LoNgbv6ZurRtds88TtS560tJCT33Egd
tKhp07n7KPfZmyZG+AQkniQDVkI0DFq48ULl3rDV4XsS+vlDkLtgDUL/nmHUcKZXwgCu6JCNoWp5
bcXWDzfz4FHR1HoKpwAtcjp4MddtTI4+ccTbvnG5YqXnbQm5I8ZHQ8vPlXDvMY9aNzFplpukY8Zm
ND7xCgU1FcgnMjY0eyvNyLhiD3LHgpxeqmpyDjVD74UcpLOusiJ4LP10WmbN4NEmNJMLRxEIsrAZ
/C6MhupWtXa9DPuh+EJQRkiFq9FvziUT/zE/BbHmXLm1Hq6cxDEu4N2bP0UITrNMhmrddHF4CIqo
uyxsEDOZndrXFoayIlyOU6B13xLgV0GUttuc5XbdV2a1mqTST0HQOTtSbbtlKdNyO/Zmdi1ZcTGd
FtWalA703Fl3E2J3QA+kOwczLMetHJqHCJnuLkEDvxwoBA8spBrqWb8/p5SDNWjlIYkYdUr9i5W4
k5BBCP6tnsw6qb61nuwwjIR1lD5BTEa1IKouOMPBAWNRQ0tPqINx0xmaGpcaeCH/IiYhxFiWRV0r
2B1lZaPxp40MLa7xL4qxyW6KHEwGZB1/G8VtuKpoYd04RvsMMgRo1kSp0tRmc9AnArFhQx9sIPcg
1Gw2SXWPCFGkCRZsH0xZK3aaYSQH3n/7q5s7d3lIbWwFTJ+pCrMV7Y7vrYF5oYQmuMRkcGXACN51
ynl02YKoZDoHIHiihnLonNEm0jpPfCetcTizZjelU5s0UtKiuQwDset9LfgZEbN9ZeuacWqV/7NW
lnYX8urdGi/SGLsta/D7jQqwBSIfggVRbsnA7dZGXDORlyGZ5AUdgI8boe+7oMB2Laxss1jLQET6
ugtqtqABZrIElJUkO4i8v3V89v2hw+7Wd2nkf3y433XuTYYtugV414Mn9fpwYVPrAs08h2ulfVMb
9ZYdgFrXgat/Mm4Rs/TqXVObSD1SI4Ht0Nl+fSh/mv5sajtTR0zvS5N+DLofStKk17BvHukr6VtU
8PpjFMw7SswB/4/u/ay1c6E8wF94Nz1wTYmBT2dm74bWycYIc6xC+qR//6JyC+cets7g8y1m31KB
1Vko6f4Yh/TJnFrrk+wj4IB+cv9+N46wdKBBOMqQG89D1F8nS6nqCpJpByZLQ51BKCwfHK98+Ph0
PjvGm+lODIbG4W1tdsKQx8lptgi6Th8f4rcPB8+f4ObweEDoeH0evp94Q2PIZlfxATsS8GkcjLKg
W94P8VcovDySRa9fho3ZA9AJ9T08o89GO+9fPbyjUD483j9/FpC//hksMsNN0i3rXSgacspL6cy2
8fo8I2B5DxazWH180u+vK8dDqgq23kaA+Pbdq6mtPLiyNXorxSrljCc3Eu4n68n7F5wwBtRoNv0d
w3yBofz6gPh4vKcmzepdTGzqsq3KeEnOw7lLOP0nj+JvjsRJkDBhIc3Fq//mMfHbOJ7G0St3LG3Q
GLT2zBzdm6pJ7j6+bL+5TYSvGrrgXrFyWfME65dZt1PlKSHGbol8T4dB9Ij4aZmkZD3UweHjI73N
y7CY8L061Ju5LRtVJ8gJmd91vU/3Dmn5Ih9cKRd4Bbt13RfT7WgzmLZpgsLytmjx6U0dfHOoW9cQ
GeQ6YQS0NVr20kgr6YLl1pQebC+pDtJU2j4coulIXgNdvbqAQBXSMqa4kuvMAAJ2cPtMXQxlRxtr
7IiVYa8NHAKnzScn+pKi+3ptZpRJc1/nBQARO0s+fr2mWTZppg8wYje1kbz3wasQJuV9GYmIesyn
zj10GcKuJgu+NdiINmRBs3FSzt4hqi22Gc+IGWZqdLd5QHWE2XFZlPmXagCXHLC7zMu0xiiAOKqO
TRcac2Iai3CAk9WA8T/Ak+6WyiqtHQOuYSWlB8dEpcmKfbx7jgza5gb7wVKxXq98wraQOqqVxdfH
52oZM413avUnNxiKTz5a76ehlrCEC/UHncCMW3x9XRwCmxB81cWOhvhjreQjVJtLy9RQuuK8mjPW
Pn7i3r9DyLMh1NuCbxTj3zfHsyPwL3j4ih1mjfnCXgxGuh9ksf/4MO+H6BwGjQBPN4C7d5JzS6WR
Ceqt2DEuOVVVjCF18GAC31JuHdl6LTvbeAib4vzjw5q/Py5LEVeU9/etOtuv8jqvBhRsOTzwr5HC
u+c1lnZipKtna3aH1Kc1uXxrmfb1Kitoh2kdRkunNvq9zTzLTgZtb+qdthGSUPaAFigWuWqLuoFa
zU+ebNGXCxxmyTJ1p3DlS4KJ496dVqEIrpG1Ybqd7HqRysRKF4BWw3XCz7OSWYX6zxVXCYmM20oN
9QbZEv8/n+xl1Mpk7cKGviNt4rNb8bs7TsSBgLTEfJR0hNdPWKy3NtLSvtjp8nEkuGcxDphZBIi2
j6/9+4+NJX45zlvLOX7BPCt9DFAe+aHLInJwG2PC+fgg75fm+SDAEWxy5AW+idcno9dGVdZWU+yo
rLzlaBcYqo37MsX3GrXjJ8qq3x7MwyBCnBISrre1nNNUNKDBj9BpcvKFVk7b3qo29DqZGsj4k8v3
u4XA4duGew1dGlOq12eWjaPpJPQLdqQenYzWdZYiGO/LrHmWMQqlyPnkSr5P4fZ4JigffVKkSKB+
W4xMbZVxfbNilygY7PFkiIM3NcPe4IOzKk2NdOiqnqHIvvkl1gNsyCHjO+INiqM3s6H90hpvXYbf
DCIDMkw/uR6/e2y5z4AJkOCxY3mzUA0qaIEw+vluqKtn0w/vIqO/zkx2TB8/Ub89zh/WCiRa75Qw
bU/YXUXnade2WXUYM/lYjNqwKrvm5uMDvZfccL1ndC1+I35x37yH5uAzq6TLuJNMR6OWZu5QnJrS
PiSeuMzK+gZW0dnHh/zdA/zLId+SROakWLpRej4TybdhVz77IK3RVh+asv+kCjR/9/yi36MSBNBL
JfjmAy8HD2G1cnOWGWN8kFH1c4h9Z0m6qLcsBZ44jMggkViR13E9T9U0MfcgG9pbft/eW4mK7oPa
a3edwWwO/QYT9Ug21+HklyuvIAYvD1pvo9zBu/NsVs2FU7S0BrRWraY0z3ZTafzUB4PBLcxyVekP
uN4vEN5VaxmVz7HXY28ZzXjd5aNxTb67vYhyw/7kaXp/xU0DAxQ6RragbOPnq/RL6Ug8U42qaqTM
SbT2vIfTuqeIU7swwYS/UIE57D6+xe+fKhMjzfwK41eEaPHmNalL4ExDlYMH8HAiMEPJ13XYyHPH
rOQWk4A8jxin3FixH37ycL1/cUxUavBpAQPBYn5bjTfh2GtR5xQouMfxa+8M4gEesbixhZM8/+2T
RLTF5oL+Jf+8lcShdaCHNHZ81XvIXqDoGcwz3QX8lBTNHgcKvJEW0cy4GAwGcR8f/DfnSZuEKgao
Chf57YPtpmFHK7kodm1QEsI2FDehCpFvJX/FP/37AtgZz0t57CIYdjHrvfkE0NdtQ16VbMf34X4c
i2FleIrsMlCv24/P6f1jSveA7ww6Z1SV78qkqiUUI+w7XhrRDavJYZhiJpfDYDt4WJ0fHx/s/QW0
dJMTI3pJoAx5u5KHcVYVVlZzWnZu7iAhFBRQI3PaNjPT9m+/gByMTgU7fRuRyot7+5cXkOgGQeUx
LweadROZ2j32ox+JMm/CwfmkpfCbFQ8rFapzTo3d4ttSOiftYyw0xFUz5NZk/uFjsYBA1k+LqegP
jB4+ay79/og+nSUcjrx0b3eL/8PemTTHjWxZ+r/0HmmYB7PqWgRiJhkkg7M2MEqUMM9wB+C/vj8o
9V6nmCypsndtVpv3LE0kIwIBuF+/95zv2I3n18srtoY8ErD8Ws/GvdXlJNomhNckwvxNPf3RV0cf
zfreROAV392RDsWVO0RevteEYG+Ue9vOr1NX/83LfFA64qlH8or/kWbCe6G09PUpTfnTe6mZ2r3m
VfahmTjg/vo+/PtSiUuFM8F31y58gXc7FMmwU5Vl2Es6i5qF7m1YZITwVi5GpQGRjK9Ca65/s0qa
i0Hz54Mvr8rC4XHqgrv9/kRC3vQQIGfN9wF4+NVYBLTWqyZXV7iwtM13nl8/B4VJfWnnSegp+GxV
r3u7AXDKoUAbsh3pcqjZac+BICODJEPO+sspv61N5wKpq/sQmKO7j4fe+c27//CLAVrJHWf4FIrL
v//laUJmlJDPxaPLxKnaZHOQHbWJ2cWvv5gP7zKwiEjl8dX+rYNU2i3bCDzTfTV4BewnudeJYPe9
4XdNiI++CjC7HH5d6AnvbwAHUiG4yIqFaGosxGlRcphcfdr++tN8tLYCi8NegDsYEfffrpluTrHQ
cgSBPeZWj21qcgB7Ul9+lpn9z5ti1PC4PtgyFhP5+0OKP8BaRESZ0wqO3pZr16XubdlFT7/+VB89
PAv/zsNh84HteeoBJik8pnvSOvybfDYYm0fOGwPUetvFjv9lLJrsgCi1/81W9dGaR125nFWCD3qY
jEP0xLIloLHYvB4q7VVlpMplj02m7ngQf/NqH93wdDE58Nk0iv925Cv4jJ7b9CSqxk2+K4nfJN0k
09a/vpjGR/cIdweoaJuuz98Oe4EwMbwxRtuTCa4/pqQZbTUMRKsos2TBvN0bsaFCPRX1IK/bucpP
TuFZu8RHp63mxkUskjVro43Ephh9NFZCZL9rVhsfXnkce8uTaZGP+G697KJed7DTsdtMNqO/oX01
hqCG4+H3h9Tzn8TEsMFrEgaTlZU+5qPsD1FQf0pQaSm3GY7NWNoHhkLByp0JuAoSPsevL+QH1xGd
CiUo4DxME+83xMLjPeBTrfdjpd4aZQxbvUEgTRpQUM+vv36tDy6H8d034CwGFKrun9dC05jJWPYH
SvvIeNOZH4CZ01/7mRM0bKNsgwVo+E2F8cFDZ9DGcqloTJ0PuXz8vyy/ZAHPUxfXfLzMeU7SWAtN
lHjMJmF1WebcPrTduAQYVXL/zz8rCIVgGTBRIL5fKW0tQELs9/V+6RACRKFB1hW3uIziFTg3MC6E
2v/6FT/6Jhdmg+2ZYDdYyn7+qDwr49DbkKk1PW7D2ZAojSpruB3hB+xLwgp/83of7Dl8QGoocEH4
UL4/oX+5tGXU2QnO0xpQBfm8hd2RvtTW7dpC5f7/8lIgjRa0o46G/t2G0Hh2OpQVRzQD/PaNU7Rq
1XmDe5EKw/jN8vXRPWrxQC22wsXB9O4elchcK0Wjf9+X4l5w7HWcFv8t318at7eQ2od/fDhiAQt0
03QMkw72+wfQmJifm72q9sokCkf3xnMnujVcBfc3L/TBwkysEEQRi0Eyrszl+/zL99WoEVVnxBGw
iJ0ngGA7X7X3v74FHYu/8a5U++k13j1ugZblmW3zGph0DBBHaXPsnd45mwIsS1RgCk+/E+HGrln3
bhY/1GPnIQBEfyH8LmeWJ1A4EwIW1qCTNhp5tYRfzMU+tYbuqGw7uTUDYiurWUYvEc3FXdkjuOR0
O4dI26ND4gBpUfo03ThGh/4+Q5JzVkGJgLIyCNery56kRtkCiByRg19nhU51WKfpqsrJY0smL9kZ
XT8fCgfZtbSS8kpqndz7eXCf1nkfcoUBQDD66Wh+eM0ewXG5wljebCKROBgA8vGyti0gzyn+6F9f
3o/uzWBx6lITcX55P4AtigaPOSLlvWrUAcIbjDvdfnIa54JD1hNUzPE3z91HS8piz8Ax6HE6e79/
NZkRzy1Xb5+2gYY4RoDaV2yXayuOCH/rF2HqP/6IjDwWt3GAEedv2xHJNj5hLVaxzwme2STd7F5V
JMgCcKz7p6wz1B4d0udfv+Z3vca7uxbtDVhZk+4le+G7bTrWZlKC/aLcu6UKwmQU7p2dQMmvCNK8
SOqieGzI5ltnC+78u07ZT4bisRSkPwxoiXbaOCKZ/c2b+uDUgyoBysLS0CaN4t1CFE+OIvWBZmev
IvRsVmxvUaVZ2z6COhuQR7biTkE+5RSbICaqcaaJg/yaqN1fvxHrg3V+8YUjx1giy+z3/QAdaYRb
DmmJbzmz6KUs4ubUKtQtAsvKueDr8g5DhiQRnwXQjYJTp6GVzFHTLpE3ozXq23mO9OfE5kk1B6U/
8xyBgRi5pbBN5FuUPRDdRfJ1RpFJN1tubDdLNggG7XUHqHKfuK23mRLhrf34wqxz6y63qumajiZO
FLDa6inxRXAsdO9FF3P+m538o89Py8yCpLVM6N+PFajPM3JWLT5/kU93Cf5c2GtT+pQaWvKbB/yj
l0J9idYANzod9Xf7HF2qtgUgVO6D2kpAdviLpQc89hE8ffz06+/1bxQ+GH/sN4tRllMPLdd39UKl
uYUYy5S5qXSgZA8MjHF8KNvYRaQ4riuvMC4MkCw3w2SOJ9PU4ltz0ILQtopm11R69+cZ9h/hG67S
L13d19+G/1h+7UvdkLQYJ8N//sdP/3VfIz4tf/kju6/16bX82r//oZ/+bP+f3/85/lqvX4fXn/5j
8z0o8FZ87ebz1x4N//e38OMn/7v/+IO48Dt8A2QDVvp/owSW9/LjN5eP8L//16EeKbS/fn9H3+kN
f/7CD3pDoP/BbektoexE9v4b9Bi4f7hIbxknYLej+7q0Qn9kptnWH4SisajQLOJw/f02+xeaTf/D
InoN3jXOaeQh/Na/PvjNnysm1+y/7MZy4Pu5HqBiQ6jAKmZxuDZZxJZ64S81B2yfQVZe6h/1tpwu
tKxvSEsx8/PElv8GG0gdxmiwMZoitUbQCrH5ZFll94L5DJAhGl7txog9IDxJM8sbQBDRY67MyL5o
02n6kgxpFh+IBWvRpiPs1sIWy+NWEAy2iabCe5ydYbxl08Jk0RFkgS+C2fGblLNzKVvhPyYTuFP4
151frga6KjPJxNAOB2s8JAGwa+nIYpMlVkvyK7ZVioTSct84axdfK907xGgyTlkwSfbe1j6DmBdq
LWQTfRsIm76ONXmVFyKpVnOVZi8qstpXArjkE8C6MjTnPvmmWRbApSB2WtDik3fTuBJAyzRb/U3m
xNOV8joDHldnz9888kpv6yoj2wwkdXyi0UeOGf1MdxUjfkxXY23Zl2ZCBcbxRkErIzQ2eWV8TsXn
gtV1ZJS8kB1D+WT5pb/r0Zp4sL7c4m42kuRaOOLg1AIxZzoWMcTwwD8iwJI7vabZsyY9G0tXEqt0
p6qk8FYzVBmCRzA4Ko40lRGvK7sO3mY46ViB/Q5xfFJIceEG3RCaUd4eRZSTIdEbrkLwX7sYMqbg
olPwFUAYk89DvKl/suc6SLcRXZ+z9EqEXnNS73NN7z8nhC8PYZAyJA9tjsd3bTEORyaG2sJ34uIE
BV4cramKa8NDHLnyY5XRa50XHJLjyWcUDEtEPRKgCyOp0TNjIEDXGMVecKTFHw3rmEBo4oBQoCIZ
7sJ0InqHfZaMW5vkZMSpYFqPA2S3ZOUmU3zjD823nr8CMmxQbUqMBgSckZgKe2WNVEq4o9Xwpeog
nu2jyC8eYUllB2lV7UbhUbIOTeXK1wZeyw1HRAkEuXK2WCgoijOrtbaY50B8TqkxXquhj7NHfNLR
JDGg+eCFNobSBqxLhkzPdDiTm9IMZqN449s1R5vUoS7l2k52lTBJ0xVDtfSku14ZnWIcrOvSwLSw
eLVeRpB/uIIM8yH2eY2ob9dZoe7sfoo3YwUlMBwMA/1DVBnNVqsj/J88oWQ5IQyaB5stHFwWjzcO
GOKZwybOYdhXBt7IgDyQXm/KsCUke5sl8Ks0D4BxOpHuDiW5XBe5cWEOAR5zHQXvVNtnUDAor3WH
oGI7Cme9I7VDr+a9O7VcdzFNgBClPUfryu+4A+2q1U8akaTuuu8FgXmQVrbAUIejWXZInzgCHCzA
VJckwKfrsS3zXesIAY65VO2F27fiaGaiPIOltQmDgWi2c7NqOGtBf6sSHsy8zr4p33owNJaBghBm
wubsdea6UPnTrL/XhFmcihHjfV/Bb00nx7gjCIhVyy/hQgW9DUwVBAKJ52ayysYY+rJpA3kS+Y1l
V4+B3RVhrHiwtdraZ0N8dt0q2ZQMssKoraowS3XprKa+8PedcktCddzlatfjPW2PZK3LOTh4ta02
2KDlzjeRqrnLbI/liQAfG1cGsMmS9kpAZlNs9+LKCXJ9004gsubSUU+A7G0E3bjOYMgVq4mO1NET
g3fP9EtcNKO7ZLvHPWuKV7N2rFIn0r7oCoTc0sxQ1xi6uXJVnN0oydqYx42/rzmt7QVtkMvR0OBg
xH08bSNTgYitFvtrDwEAp1F7KoVMd15X+hd5Z76itpjR2KVyO9H4XwFzwMUJkQ3bBRcFN3+SbyJF
tFboxgVX27QyHlRfC8hPhlHPNbckIqQUxXKIB7m6TJ2kv85IjXmTOvZZAhfUjppV3+iYr6jpPbHt
er98bvE23CRD3MAT5Ot/Jh97azpCOzn5VF0bUkArRP9/D3qk+NbP9vDiGbF95xGEeUuCVbyZjVbf
Fo0trqQayB7Tbbh+0OryDXNuzNIMu8Rdalv1kSR36xXo+byn4BsvJ7NFEGI0/X7C5n7d905OckMr
eKrG+S42yoX0qxnpCQfKcKkHkbzsnSLa6wk8bpn1gM1snyWziK+NoM/2aaSlN1ouPH+VS98LY9b8
tZUNJlyuIVHAOZpkW+ZZecI3Hz0kmCeTVdk4/ac5NVPyIDSZXpoy7/e9GeEwU8b0uRwEQejwyu6x
55mQ8DMP5leBYHVF1OhDG4/mpUqi8VKhGIyhgelLO69Nzo4rjDszluZW1TRcZzzfc+jOQ/LUtE1/
A691uklAbGLIWlZ7dvTpNcnb4t5K7CXiyyV3chwBSjL0UrgGxHB0uuF2wOuZLVJjYxie9dYNclRZ
DNBz/XnWYhqKNY619AkSTkTHZqhdwU6U66CjVJ1IErotUW6E4ZLDbkk6DY0+qTd/kO4Gi24Vdl3K
EkzXHPZA143RKk5msRv18n6cpnaHIzrecJNG+AP7Yi3QON1auMfXYDCOItaadet2P8YU/6g+/m9U
vv+9Evr/p/rYpCv8q/qYz9LFP+PQjT9/50eJ7Ot/LLoAwmGWCTp1MkedHwRj3/mDpBhmz95ysluk
Y/8uk5eD8L/455TFi2YaRYHPIdA3/0lVDDn956qYSSZwdv4YRTiNOMddjoF/qYoDVPNQEf0CKmH8
QpAC/ltABhvUps+cyu46qe0rXbTPfmk8Y6AxtngxOSXLI7g9f6O01jxYIzkXPV7MVWWMzoGxZrHr
Zr1Ze1jvQhaK7tscSRczoEcWmt/rlzwVzSfdcfWzZs7mjspBwDYcVdj4KYsH/EPuaO+MHcm/Gdko
gc+UF9WYjvw1oB/W2CIPxv7DI2zjFhq6sJXl9dwjAGoGdrOsmA4d2uBbp4+cde2NXmjMo7hf3KYs
QRO9uTRpMPQZt6OynF0/xE+uXaYrxErFziuL5GrQU+Mio3AKdb1Kbwy37zaO5rY3wKc3dlo8iom9
wZqwwrauQ26afK2FwYTQkuO6s5vpc0r6xkU+IqWzAlWT9di6O6cf0aDbnbcbq7kPR7ugW21ZbwOa
hq0tzGiNYAMOlideTTkTOj7IYxbk5ZYgXEDwBKDs1FDFG77V1Zh41RnX9XYoZhY07ToiWWQjtHba
Nxbsy8mrjXPQmMXzIJ3myZHZtgzGW8Yq5TlHmHMJuaKD0+J7eR5GorjibBKPG9OXetiCln0Wqk5v
c9a+g9VrQwizBP9kE8vurrU01LFohi/sfFZ4nUqnY2DttgSJNempq4vxOQrM/i0A3vY4lRZGYDQq
2EVrz79MOFds+pFgyFYU/q03AnatEI+wVJsYjAfLb168NEMzmSFof6yAaV84BVZcHfzMya5gl7AP
FDXRPXrTXXqt6a+bdCHbpIEpACgJCqXebKpj10cRnsNar46tpkS7av3KY0Mu8lEDYl1SgpK2djEz
Vtiao5d98kypudh6MT87Zho9ZmZR3/lWVG6mMq3vDBAfJwv8yIU9ZsEljevsU9Owxa3Ilkpj1DbK
2JYZ7pNBt6ab2ZHEQQ45aTUitqdNn/Z8f6QR7a1hXOClqZzXXevbry0xIY9zOuufO+FZB45iIgvj
Hn9L3NX8DECqGy6gFsppTtWKUAPjHi1gdQT9QcFiilmsdeAQNyb6nEdHEAW6d3rJh2+h75w9Ql5T
VPX6dM5dUV/0ZA7kyCP4HohF4g8aw5S0G3jD1WbG57ueoCu9JDx/u9RlVE2cLDGG0ZT27spb+o2N
UaWnubX7t7RVcmcIq/nqTN10E4m6wbnJO8uirPHhPRv8+QJt3W2sEpJUnM5xQytK/Ft74h7EU1t+
KyCiHCunEvd9ZoODcJeBA3wsskascj7PwhkevAlWdFEQ6nJwJIvImtPNjEe5l7tstLNP3++0zBl4
NTym2FSNGTlFOo1I/u2gvh4bpBqrJM5E6Ki2eLSD0XwaKy2tN0Npe7edE9uHmgPN2ZjGmqhFsrTN
WHg2LSm+VCHs6kgsJ9+aGWEkL8ZyeANRlJ5IY3KvOYbPhEkZ5jnSM/88tlq5SbgjKWACJ/qEiLBd
jcAwOLVHE3+IUui285gEb4s40e5gF8gdISn1XRuTVl2TaE3JzbdVjmV9l8ZzjyIuX6oHhN4IMIGM
kSdpO5d0gAlgol+MldeN+fMC/DQdjIm7XvE/qe+/oJifQ7PFyNNn6tRXyUkSDC+0/l62cb2STv2J
hC9A3e4cBv6VOYhrfYxvkqXOLYZkX2bdN2cMLgKrxuVE060yvTMota0lk90AxCTueoKi9Mm/BGLF
Qhc5xDLgo2/mOvTNqj4P7GOC6rgWOyM13DOm1wdIDcbJlazhueHjl/UaKzSQCoVpOZ84ka3HKVuj
0TtiUo9ujEGbro3JzLZ+HcPTYEqe7Nw6Jzk1kDZRS3m58hpYcFISDDr4xEWttc54q2gwyNb8ihms
vmiTtLnIyNXYVGZpHCzT+dIZw77ynVu2yQLmgbCuIcNELxA4nwl2+jILINOq6sttAcEIwWklN1pp
zeusV/hbzM4EuOS69Z0ArwgDIFNvpXRCU9FncRTcgGaYgLqI5hh4+Y6yNwkh7/AFp66xnVoRcQKb
88vcNR7cWQfuAMk8n+byoKNqYArekvjri4acjHwhBItjE6vl0Fu/tLqwV1NV65dzrnvHjht/R99C
X9NZedFh0ISkq66EMX+z5ubcpL73NTW9dG+Prf7Jc7V6beT5/WD02es8a9aGZ515mNX6oS6qfhX1
wXC0gwjwpFSK9QAhA6pXUHkr+nV2qAiYDKK7tuzfkhm4n17582lKOlzOFnlqQ1hxqplBoXRio6RZ
XUI2J3hqzG+5rboN/Q2Dcnu2N6MpKnJXBFTGHGbEmjQjUtUMs/naOwSpEmd7mHEDQSduXkVR4xH3
+2CdGfJZj2jh6zW7fQAXfUd65xfd1l/aBEj03EYP0E5ol1i5xII+5szwHO2qs52HaK4IvOMxJCS+
ip8RfvZh1VvrwdD9S9Ka4w1Fgv9GnJI8e4QePQCnWmoIQhnC3nZnpBPR6KykSfwXRvDsgXNAvrJ7
mw5w5GVfh64rjkFXAtaKe9D3Es49e/q4zXt+N0bywZRAP3lRVt8y952I62yprKCKrUZoX6cGHsCn
Cijnp5FZ/skFzB06VFgrcIRqXfAUsZIPqfDCpMKKHuVAylbulMWXchpy48g5CZwlAXDkewcc3Hwa
fDqPRPwIN0u7do3OD3PLnFq+RBDmURdzEM0zcek5nc0dU3H8qVungXegRrZBTFSnGkPz0V6MNhF2
G8Kz2+gxaNPhPOYqBXbT0xlYDUGlnQbIWAcqhXxn6HVLa6WIwmJ06mV+Nn2rStO8hvI2PIxdOu6b
xGuf3HaoV4TUgS9RAT51b0QIbDdpqHskBZRUYaWU2lGvWcAgBbSwd50+bLoBJAW8vG2dGj5vq2h3
s1189mhMrPouGq9zV9OvuohAxMKqu11rJogCxxwvOPx5eq1bW9N2sRnT+vPVS9bhV19nFXodzDxd
iNMcAgQHqi3YpiGsu9zeEVt4NaUJUaU1IVymYADmFL28UTk1Xi7rnp1L+tccK4s74vrGvW/l2os1
BCcy0fuvo0cvoOW4uQV7R2e4iBrQNu3CEknTtegw7y/KkRX6yTM7aH1deciFm0DMuGJG59Fqph0h
W/EaMs7djK3mNKVLtJjvZ7u5MnbuSM5bYcC0kXX8tZ3mnTWw5cmW5pxkAEzjapqOyK3B32R9dCCa
+hIdwRkgjbP2IpCoMwfgiyjzk2AgdCjJjY1rqXOQs7oaF54gBFlusiYpjGaX05yMb/G4tGse4X4E
+tmPNqdtEPcxW0Lc6jqoFD2ey9AbEb4cJupfPPeUKnkIBSt3NpyaiSrzGxILHdgcGe0pKUS9Lt2U
E3QPoWv+kqAVl3DPLIQJe3bDp6m0b5d8xS0ULFqpthjv4KOrjTGr/hRnTr3NpGNfDY56bhX+ANW4
ZzIhtJAm3HCGh2Cui8DJwC01zud+AiyUmZX6bPTGcDWWnrZNDfkVNby5GR1TXvlSWmuP8cXRnjj9
rGjg3ARgHC9Hz23PMaXKxozI3Zs17xOjLaAuZBO/jgMsglTrbJLXouhYaimN8UzXw7wFzC5lSv+t
AT9IiF+xmwY73TGIuw+0AbJkDsIKRiANjezNM2nE2W3ZnVxoloDpviQEga+jIQ2Oc6xcRJzGUvTH
czd81u1xePNyhybXWPXU8b29t9zUORABcqfDf9VXIJyUts7lkB+UioCoMWKbL+20026bolRPBdC8
qz4pv3AAjctNbbYLSWVQzsVcRfU6rZIvbVmy62tt+eZJd1mzomHYiooeWWfo3Qvli7tB+z+dhygg
w9AyzlaaOddWpmKYbWZhHWmptmtvVjxpohofXTGKixZ+4aUqJOmPLfyW67xqPSek0Zl8rtqe7mWE
MGxb0inP2Qc72IUcDWvqgCLw34jOYuGQsWOcyZvwn4bOa16UVRICldQQeyBp2xpLPrquUOgo/iuK
/o1jKP8iqoH19CyMGyBih3QmrL0ZOWTVqcpPaSzGF+zQ5ES3nsVgoCICtMsyXJwmLw5fi6Ikq/2E
g28aDPeovroYL2LdVgp4BNUzCMZwSkemCmurh3DRtb38lvQl81ssZ/uuHRv6bNXXfLEj9nBiOD72
l7BUwN/FnX92S13eMJNszqS+En4yIjZSma0hGKz9DUS6FJ6iHx15Yw8c/KK1FyRoD7MlwMDV4u5P
HcD/dH1+MxVFNWehw/ivp6LXiMv+OhX98Qv/t+XzXdFLuqrnEL1rIa/4V8vH/oOtE6UcyrV3EXhL
hrBHkiMJeN7iuV30Tf9qAfl/4A3S8bJDXubXaRS9m4T+ajL6N+ugR/Kxz5gfcShzRXpSP7eAolFj
qa0c5yAnvYnWZqbyc0JMxhHxj+SU6PRPpA6DpOxStTWw8h19IDEvQa9PD07FYR2JRP+kW1WPlEs3
N3+5kj8Gub9KCefdoZaEA4JQ00Ln/U57EqDFioiKsA+ZtOtXGKPTTasn1SUMHc60bVrMu6DR5YIq
ABv369eGvfGuPeYzNPYNm+EzpgmE8++ECVFiFo0r0vZA0uRz2UYWNYRIg6s86Gp37TYOACTdrzjS
zq53MdlB+mBkXfppUkhYEYsDYW7UbB3jAp8pZ2/ITwUBdpuurV3wDT4d/kl4ziHiPHlpNFaztfXG
XlE3czaYSuI+bNmX14lJPy1kuEa2q98yBxwxoa+FUNSFqFU0QNssYisJdeiFXBNoeH1G7m3v1xde
zzCGjow4JzjstvVsVwx3aLLQPmkDFk5oellopbb+pJGGsvFz715MijGQrVp6MgioqxPQtnijJRrb
Ecnscj9rJbBfTVkkDtP+XilvhLKIFzEJm6RKwtKc5ucq80sHUktgXDpjFq3dbh6esH7RSk91hmor
wlwmeLrQX5ZSad6OSeHuJsDPoWab6PMQ0S4uCS1Dq0pY8jqjqngpap1WYuXp3dpPpmAzCqtLt9Ka
yPNLeZTOEz45BqlgnQqybJLh3hB1gozCG8WBwMmC2bDJSG1KhZ+EhjX20YrjmM7ukiM9qaIht5qV
4zaGtrFjZV2Q0qSPxMOk5rjCwkrHrFNkrDaZZu8dDrDaqrBJIh4d5xnejr9JHLe6ARw0bUErmUQU
w0xb2dSr1SrWJ2MLSqnbdsPo3MyFqe0U0K+3FjvsNtfTbTBIueZJDQ6IKcqzMoE9gRYR2VFlPiBG
gNaviTc0e1XqahMUzbCf6ZSQtmsOsYJHbsJabqU9DZx7q37nQwO9AHM6HZHNRo9WZoq9Dx++oeR2
kq/2qMtroyZlaeFGll/xJubsbmrBPTppVdLXivHozlI5FkORzs3WPHt3Scx89SSId3IaQM+lO94Z
XZlOzaqFRinDiIikGCo2M1qwgkP+VmVJRI9h6LKdqdfjW04ItbHC6UC886qpGqkvHOMufSW1qmj2
QSVtk+FTFx2VUNah0K1MPiN0ioNL6N/1K/iJQYRRIMjG9oxWY64diaxYdwEghNAdajvdDKKrtA3J
yfOVZJ4KOFX3BmMjpKbSu5nu0bwnGcsUoRaBSVvVVVfG605Af/5Ec4jRI+FOONIDbOkL7wAGrmrj
hK1gqC47CPsMVnSrfu3BzR7Qdxbc6pNeH+a8z8+Gx6IZTyRSk+GRVtd0HbyTKeo2CDUz4NW65bPN
SeTcdZEyxk1Lp7pfJdLu0W+4mb1iXM67x5oIw7me1D6tR5BckVO/jHLB/wYOFv11MvIgM9QWk7YS
AHw/IyYX+hVyb0c/BdFoibDBY//a0Z531mQHq+33pTzgkyehnRGdPmRLGlxOp3k5T6jHAj7dAqIc
LYUSdopMgBxrdgJjfnWE6PTm6MtU5//yGK4499HM6JG0J4Oh8TP9liKFkEsE1quYh5Jbp1P9Rc2o
+NT2Bu+YrLpa246C4Rr9967ZtQwkr+eKDufKrWFzcvrPpltQaea1jTADrTNahesOoXUZVrFbwyOe
pTyQ3zOYK4KbkvKy1Ig6Yklk3rcyy8Y+VGjF5cluu6UPZjmRWFd9533SZDXOHPu7PAgLku4NphH0
XbDbIRGBFe2NL7Wh1afEpTO69unHrSK6HYfYnMxNPvb1Z04JDxTn7gGmeubscFCg6XELq1hruQ1T
1k/8llAtPy0lshIQJLaTRVtD6PlVYsmo5crM1WUCgOnezMW0dFOF88WRlbtMDoxkW4/5JjNrDQSd
4UyXYADrC2inyaXwVAemrvWLw4Qx19n4U0fStVYMB1yu9OC5gbT7nH2GEtEK5jVVNrBBoy09M0QM
SWKXAOCbrWYQ1TNoe2tm9ZNu1pFMoOLQiR2bMTcLfl9a/Z/6vv8pHH9XOBqYVv9ScvxNTneV9jT9
+xRmyk/145+/96/60f8DW4xhkwjjIEd2XP7kj/oxMFDW2VSUJnO7H5K6n2eFiJfZLQJytDBdOP+o
UFxqnb9KkwMQMFgRqCww2/3djiD0Aa2xTOIDMgN1pZcdHQb4KinZxEh91nqcdF8mIdsvDczi35j9
XP+9/pt5J3WqQZ1sWQEmzHd1IDD91snxch3IBVdXXgwjXTN7lm9VklzvDIkOBMcxwDQaQ5xx4xMb
tpL10nu06/lBRctUqAZZSHsrx//C1rbog/LInG661M45kmocG5u8UzQfslSoiyj1ZrGp+sbcWJwD
rwKPkGbeJXLzmTo0P1E2Q4TPfJbZFprVtkssluYMFeK5XYIguizC2jCO043yFqa7RfPIk3Z0rL8X
r241VfRvbXYZUETNK0gltWWEm68roVmHWcyZgbbL1qpmX8xNLLo7I1JCO/pTQi9i1viW3mRsxe52
DDzNfNRlFKebUsRTl1GraM5LogcorVbBGAzJRT1YuW+txrJtxpvW9BCKezFsYFIvtcTf1vgA4zO4
O3erF3nJQpbGpe5vzV4O+lpLsE8fDHv5yRgctfc8dTmQcrfVaW5oeQrCgbgHRolG78VrY/SV5YcG
vW1GUqvSjXTUgW0Vfy7VHF9Lj7TYWlcF515vbpsVdYb/rMQ0aBumyOgs6ADshKvoy44o+3TZfXGy
Vp48P9P7EEGThZLQMm7BOdfrEZ73M5ampbzbIbTSr4zeL3Z+wJlF+ghTCre96Mpx29ptcwPQ0uSG
aVDlDeTVheSfRrcSMPhD3jj5s57g1fAKqlgLLE04pLnzdUnkO/s9/Zk2mFqItVqwZXNPwX4G1kvm
LKmZGOXWqUduYRpUNM8jjKmGUXCSyvJbWrN0SD0N0kA1tjvNGN1jX1eHKZjvSZLAHoVoqP/s1EZ0
LvF/0nC30kOO2H2jj8y+PTism76xyxD+bvFQSzRO/4e982iOG0nX9S/CBJDw20L5YtGJFMXeIGgk
AJkwCW9+/X2g6ZnTrTkzfU/E3dyIs9NCJKtgMvN7bW1Y6YHqzPDDSxCpbBpisu6hL+u3ZMAzS9TL
zBlgDpZ0wyHQACRAyrWZzdJ8aFo9E45dL19tkT9JQ4tXqBudRMJRHxkz51cv4KVyRttByhOzAyo2
NK+eilNjj99jojvelgl8MNTEa25YE7o39vmdXDJS/9LR2Sg9XgYnde9yBYZqUwhTbOjgq45N4qhT
RRjQNa58IphFH9zC+yBrESNbmVT5qXTmMOqdqn1qUYDe2cDHR2UX9mWkqP02J3HpWCTafdA6tSiZ
1fJbXabylTsKmDb19oXy7vyIEEbfKjJTPjTM9BoYnfjnrLGX+9rthpuCrXRbZBpRDVCc/zjLrqB5
0LBZVuwpu5JxaT+EC1q5zcgrccynJjY2qz7hXHqJfdcHVIYPjZ29TMzBTDHkMF21GrJrh2ToiX6e
8QuOAn2G1y53xpSFryTsyK/N4HUXesQwHDD4SaJO/UXsrSIt7l3kVCdNSPoBY0KyNYF29k09uD/c
oakPKKTnl0kKLOMhEd5KF6fOja9k7JZb7D7mZkRRR+JvchKhvswu/RVxaG9ojeg/wdnox1R4pU04
603pavgfC+oUwtffi5TM5mXy6neou/5i1mO2z505AzJzxgdZufUtMOxMPX1vP8TzOH/rwcc+3Nga
Hrgg8R3au/5l8WcrorGXg1PbdduqmORxzB150I70yHbvK/VMclh+4LbzthhrZJav9KdteN1hCYqp
JVDFtHf4GRxQ1Ka7Z9wtBZHETDRSMCcEUEI/qDwNDSbDuOdRnukTENaTntRwTePiXg+A7aISyTcR
8P4vKPb2kz1DKZlzZl7Blc1r2Knw1qgK8UAJFDWlFn79m6qy8kOYT3c5iGe+sXhRzz2c/XZxwoIA
5LGbTpmykrOuJERF4AEE9nS49DX0k2+z1JR5eTE8V55F7VhfPKSMIjI7g+hmIP+PVI7kFNPF0kDR
tlIe27mt35WHlcSU9AFMCpV4XQmKbIfslCOpO9Q41p6sRraPCfG0t6IjENTo64W09lnVz23Zh7eT
6y/XodXGm656kx3NGh/zrIJT4O3xb8pxnD9noyIFViW1S1q8O56NpBgOcWvhKOsa+yzo0NsHWV1/
ZYBt7ycXLevsDMvBzqb0gZ1Nv3phX70HXen/mDNFB4+H+pfwtORzBLRHC7PgdO40zrWgv8xTC5lg
QZnQPATSHxqtcQqI7R03ZpsjLy4CK0dyOtqIJhdDntdAApTIZberfF2dyALK4sj1pPpBVnm9J02o
fgkSOmp2TpUU73aSBIeynuIryvrgMgREJuegFWjkgyPKI5FvZsH+xkze5bcdwZ13oBDtVVnUq/R4
YIlZMLpr3CHzkI5yb8fcBw4Zyv4F45kHaU18ETyfMUEj2WP/oBG03yxUmnw3yfnvN2GfrUMh15ia
m854Shn3X2sE0IdJkfkA8EKKzbpoY+sGYwcONoPqzleUaxO7RbwO+avomZiaGJzd4ODTL7U+E2Nm
RyI06mgFuSOmm+BNmZC9Zma/OX1bXY2kdL8EyYqim5N9M3ahwzI4i3tccSYVu+V1vYHnmjI/NEJ0
+SL034ayFtceEIAZhj6GJi2r+4q6tmcffSFB+ka+r+tqZU9liaXbozfMY3PMFX0+CIA1lJDZPvho
Iz66tIECtzpy3PtxCL9YrtR7wHmxN9OGnKBYpk5UGNq5p/aYgHoxTCF1VCVSJ9DTaDTtmyBuRm47
jNq1Nq1r53jAEp0IdlZm1N9TOk6QzM9jeIy72j/6lOoQKtPOURnP7b1eck1SgaYNPhXiiGujjBY3
M6JxXMLlEFuN/8JZQDxNdiiRZmEo+EHnXv9aVKhnY/oI3Dr3d4YMH2xBCQnfz+w4d4yEVAmWPBis
TqZnOFjj5JWipbUFWCdm066Xj0w30OktHdRn0U9bt2J7w+iZ8Gg6LYof5d7HnE33Ft7gS+8pR+5H
XAdyaxNYIxFJO/2tnfT1tq2br9iVirsBWktH8WI6B/a7cj84NAzknTHvDVCso6jy4M63KJqh2jR7
5YDmtZEhAw4gc3zstYwp9VAhkgGrsdSJRnYr4snO70fSWtMIvE66FAfR/kU78Ew6hhofvaYhDn3B
UOKZc3nXKeiHTW57DQ9H6H9y8E13Dk1xBxQFy5W8IQ7TNJpMULvCHL8MZp48m6rKnx3BGZD078WJ
XHC2O6268LKoNdwzceOT6WsIjMSUNhRgxQ62CYb4lPVDs2ynxJZn2YUhKqzBynqOmGF1LGqRtN/t
QvptqAhbnK0A910d3MSDqxAjUb+MAKx+8IzWvjpOM9+GdWNtQ5UlUZfU0zktx2WXcPD/tnjBRTre
U+KRUN4L9DmZSzuH7ZwL5Vu/ZSTF4r8hf4wmFLLI/cL7ZqFQOEHgQSqNqb2tkcbstL28Nen8nvnG
Q6Dhd8MUBWO+WOmmrTOTIPZyPJi4AiPlQmQxIlyy3Cp2OT5ibou97+fAiUI6oFZhY7yh9uBucDL7
2rrOq7WKdqYBQihRKt8qFeBTKHIuDG3udFATlgourTeVj+gIeYC9L/tgnyblfA6y4S7FBvjVbspc
RcFU0VHjQXJbRG5FizEtKALgI5dqxlRA1KwfwCVC0tuvsyGmg6RHKqIn5xDGrn83ealCwFKqa8nj
92YQYyd8N34qutY7aiOeMd20JlUUebYdEmwcS9CwzbVpdsq0H+zntkOzCSoVzRCxG111yW1p5Ozs
Ss53rsmXw+RE0RQNgl4NZx95GvT3DxPz/wVBgLJLYCRftbQ4Y5kP/0xfpLEz52C52UkWLWOdMfnx
uVkCVmlYZdyzZslEylkKJTU4zF84Uld57J9nYrgZDPPYg10CX39tMgXba7x50dnJmqrmY5FNeaOz
PL0LVKge//P3XGmYX/4U6QbMNOv0G/i/5olldSa9KS34UxqRPhJ/vOibck6q7//57/yLGZMLSnAD
dhiUywjXfs2goYIMn4byk1Ov43mfoh87eT0IWF5m3T1l2pQaDWFqZtz04k37aChYVUBGSeBZh+s4
5dP9/Ej/ix/9BX5kYZvmcf73xOPxbXzL/gQd/f4jv0NHlgvBaPqm7f8LdEQOyd+E46240k9L/cpK
/o4gCfE3AetILAMJKQ4hkIjGf6cereBvZF+g8YIRJeWYQO3/CfUI/vTHZxrvKK+Ns77AnonH0wnW
1+sP6nN4v3zBXCi+tK3WiF2Wgva8weJz0oBZhDfaSZqHlF6JD+0rwWFLGY+omsAvHWPWUZ4FbkQh
/erXI9Fha3hW1IWGRrU0gJb/7LaCB+epNIYqu5cN/mVMea59qtJJ7XtHiJ22UPIKw8T6EZLRl0k1
08k5q8dFUvgWJqxXKW6r7+ViLIDEzujcMc2ld1OZg2uQ9Tu+hRh13nzAnQwxF5ctSpMBWKxhR90j
va0p8jT0e48f8q1Lxhk/DHCZQHn2CjreRCEeNR8Ccem+D01icQbNV8zZtB6S1HtA+kgiRJW34nmV
m//VAmavuNl/LSs/bwGvOMWIiIbhgILV+/+HW1BgjZJG3HpflsamYNHuMfKLqfE4404GwjtBzdUm
E0V4zwFdMFPQoEPPT1C5EeMUstWUUljfd6tTuPQD+d2UbAmm908rU8ZLCbHxmM4oot1Mymvvduyg
PyML0PIGByBDve9bu7qjKuu5y2k7cvV442PheRKpOPhp+ClrJtM/vCT/zZZB6/svX9oxiaZbmXP8
HI77q99cE3maxKYuvzhVEb9a690nmMf6Bj0+3Rtwi6ceAyFQ49jtnBTZGqanbtm30ODXqZ/Md60s
LkPojtNdUlLzh+HV/RLP/Ku2hfgO52JdEkOMd2RqWjc2Z5R7N4i/ogIXhzBDo63Kkao/lZvHrCSG
PDUa46AG29sCSna7xSx4pu3OHC7mYn+WXn8zNsI6dn3sHiEr2m7jxPY2m2a1m1w6j03kzXs3e801
oW6OU40fWcqBP8c+/KERipz8OW+OTbfCHSlKOD30+y4bp0deSnXrDwYvE8Gb4CyfZpFhRPbixmu3
SqL9CdACRbAwU7/NqBPjWCLR4i8NAmn23a1fltPjRG1ivenwFl8LPMo3c5CLl5mOx+8BxA3pPyMi
4Q0Qb32cFt/al2nbHsNJZ5e868xrDLJzH5TWcHWRSHVohfuc6NN0kce5SWUYLQ5NlkbWUZSJ/fPG
FqvafiGMY3TXd9NQy0MxjO2LkzJXh4lKbjgm0mkJ3PEXIVW/rFnkJ9LoDR9M9jZZWgJE/M8vDP6x
GOO0bzymnbk8/KwgNKwW+f5EGEnj96QShOuzAyv7MQpiCNsOuC1yxjn9lLqabrUn4nPdmfWLXzt6
m6e5CQumv00hKDThecVzUfNb1ADphYqIZtece39TxUxVJizvDrvitEMWKx4nE2Hixp/5qnNv0MIH
zRqxXM3ME0jtWFArhThYw3u6nYHVFSsPv3MaqDGkP/jh52OrJbQkWNV8bQDQUSFU8Q/GD/NbQOHr
Syit9qU0lvoW9wKwcqFp/9oi8czeSxP7atUYRdRjoaWCqe+9gzMvyt8pmLC7gAym+e9HgX/r4/+Z
8/Jf69V6+WE7At8MyAlbLVDrq/2H9WqsrRaFYRM/ikZ7BvCwDxLe1MYXiYv52lhSIO+tW+NJzhmg
kTvpUF+npkxB4rFMownmHUSNnlP/EKhBv6kBYcImZBhKEJg2VBY4M19mNZuc6ozo+P+89vx3XwA9
ER+LDDabzLhfnp8SWrWx0sR/zD1CWyZpTbe1TpJ97cV5s2lL1pm4hjJAG8QS87Nn1QtgB8zYdC8A
x/EP3j0SV8Rcvdlk0N9446TOqaCcaV/nQfyU+zUMc1omSGH/82f/uR//cvE5GSJYwrABp/TrZ8e6
kiF+GN3HqqdSczO2bfyDpznGDMzZ+yvlistVTi04mr+WRRYrtSzKEkO3zoZztVa6jpghSDQam1Pl
U97aeUV4CEenA1Gr+/KOzKvsBt3jdD9SEy42XTu2Pwa2CW5R5ry3MSoOc1koNVY1/Zm9MyoaYgef
CUq6y2ZanRZd38cvIrUkNWVGcG6zWuxiQmX2cNukDebp9Np45XJoxnUuhbQguNMvg6gTYvpuJWv5
pSgcWhUZ66wdTtNwb1fq3cK406b45YFStT7lDlL7cu2a5Uww3f989eLQSD4BitNhBwjAx0O4f16m
Rjyi28SjU5AIGKFXTz9N3S57aabxK0/e8N3JiYWa+fSnXDK/9BkMm2MuXD46ugQC/sZcgS31ZOo1
msupvQyTtPywq6I6IUuYTmqk17JpcCQYDvrUdEJHTUbmdCsthKJ/8SBwSPzTDsprCBPImcEKWLPX
4+AvxwbW6qJv1VDDb1i0Z0ErYB38uTbjPkeLHaMv8DE9ZwQbpMmeo5h+80jcwX/GmkR9X3tCtuRv
oUfyMyqudtzMhZmpaDAkSTpJUu67Gsn8hjeJTtHRzJ9Z/rt3wgSG7z1jvLElG7Twt20aEOQMk5Zf
h7Jzd3TLzTwHTmnnjP15nO9zK64AR5cC6QuSzS3zmn+anOIZo49l8ylJ/UOWkR3W2t8HJNjzuG17
s/+EcGSJVGW6bSqy7Ciwa+mqpLDYz7P1yLneV2rRu5d2wm5lKJC9SWTIcuz5xdI4uu0Kuo3PkxYw
irwQ5EjxsEra9yImWf+DDN1i2wyDOuOvR18S5rOB1nmpDwt69eoqaIYKI92r9Cv7QPYVbDFH1KRH
O8DuX8iXNnBC7FWq9pIj3SfmFBU2q8GmTXX6acAMPxrDuB5wmqk6m8FUHoy28LZrzkWysVNyTDF+
FSZfV7Hk5cThmBvy5fg3Hdm8BnMqljgKqJ12VvCDsGxiaU+x6bDrLJa031M7zjCp01GvLuQ/rMef
cH5IKDkgDRe51jsBGayrXU1m1WqzMyOjpKI5cUd1nnkQ8B2NOPAMh2SNiKoZ+xu1ieR/z2a/PMgy
BOa3fDk9Npwtj52BpXLTtsvyQ3gqOAX9YuzyvqAwMcBRQmJds4w7ItTpbW69DCFQg6R2bAyewqzm
lLmZkmbbha5CQatjc5vZS/7D98dHNLs5bdMcW+PNqPwSz4Iqbn2/SO9F4Y8YvnPk0y3Nag8/V9T/
nWz/YrLF+7ziDv9+sr1mZfm9rbq3P+sifv7UP3QR4d8ccDDfZYS0yZQ1GZX/oYvwmWADApoD0jZ/
l0z8Ptw64d9IbVwt1OhJQ4Hy9p/DLWFEDmGLLt09dOmE/Ob/yXDLpviLepTl0WdpxB7AKdFijfwl
zM0GoS3onTEvpWlUad3TRs2RZcJjQ72WNemdcmzcL9j+dbOfDE6cO5JWbeoQc8bOAnRpowkXuE4z
60BFC7BcXqaFgIyvVohhdju21nsSiOS5gEuMssRzXwbH6UDXk+5+IdQs3mcV8/WmYnG4JkDOuNS8
KdQHg/gTxgFZXni74FMn9yFvOvvdGJ14vphtDf8BMtDdDDJ0ymdbxb1/0y4r1dDn3gi+6xR2/ykX
YvMBy/EzeOsaCyWwzC0Z9KzcW7sx7Sj17f6VwNOR7aEfCuOq7Ix9usYgpfeKe/uF+L4C/SxGQbXT
eYyANp3RkqaEwEZNJgfvhDy3/fRZg794eKRPrd+lBzHJz7wO5x3CEJyNJujYZkCNeZAie5qVre49
NlJ55L/Y19lHpLjtJjujdt4mLrHhaLPrLOMNZH7aBCbA62oYN6KlDO0dpQ8hvsEAU+WCRcndLY7R
Plpm7l6HnyRr1/vWqQfEri7dEsZflyLwv+gVOW26WQSnJu5sA5OgdvNL3jptHVFZLL8NY5OSIyn8
CObP5xroYVP3U3n2wiq/IEjgWvYF7bfCa2Ow83keL12PpSoyEp3u/MxbHlFQOJl5iBMOI8ryKCVq
iFoU3Ugs4biUeFVm8H8nrrFKznF8ZMAV3/RizxgZW2N5CnOfQCBgiNUMaJhB/pVo2L4kbMf3fXPX
lw7xRTtqMcO2PYheziYbdeIiBS1kjh3uDdi/SbhzdF67NDARiOLgLtXOLU33I3RmTG90WFqnbFho
rI29XZg6eCtVNcrV/btSkyj56GPtiO/rkKWtXWKoQFwx7nLaXqMGS9CmNPwnNblbaNQTuperuzZy
LyMK16xC2LfUVE5RHD0V8RlubV96qn02jPRh4riwoZs52SfLhGNzmF8tcwSG8bOYIKf5i0mx7qmm
PHq3eLW8qQvDPGmX2KAursU5JOJvo1oLsYWRMus4U0ZZe17B5lTZxcjn5WTWvJrCy8VzSFV42QHz
1+SCbWTaGZFDheoecXJHMohty1Obje9NhSEQhVFyocGv3y4od3ccZw8VVtrW0f3eAZJXyqi3WWGU
UVIbENygUikMT/ods/I3fyJYIIxJuEFsAxUBOotP0wnGLeawZFXCU5yUUWtVk6LdZQYUIa64zSBc
BIiNtO759PIiQaGaTTx1+sQ+23/XuZ6RUCN48HnZjniDtgoXLrbFpTtWdX0qRxenf/6oguxmseJD
CH4OE788ZTD2ldmGZ3CaxzbMTiU+zW1gzrtEcvUTVODB4Dy3dX0I5ukqqYgFKumnfaPzbjfEC9GM
sfOVgw5JYWXRbq0i/547JsfucoSXpQ78S2aQQ1NbVhR21PPWncsimAVXR3MqkcU0bXBMAZUFwnkw
iTXbFYx4kR8OI8+WJgyU++EdRFvAmqHZPgZN/oFCAcOAMMMztfLw+40NCxPT8YvfTR57zEZb3ooV
dasfiLLZGQFfaqnK2ylw5BveKDtSfexDzsjWuGgtnMdM1N650vh6uWHNXjNsvvp1+s002gHX+/Qj
7QrrCIZIlWLG5O0B2keUCYfnfs7sXcuy/gBEozeYucKTkv5j7DUPI3qrPctEcKmkQXZFq7zuhXWl
34rBj4eNtjt5i5J7iOpOdQeTG7XHbdnfIuJMH+1pCq/NZD4ujdFtHUn9egI3JMP+bp4KKFuSisj6
JkOhbB9bj7nHwCYY96bcS1vZfLzKeUud7JboB3YH8uxQ+tDTIrunvFTeXuCC/zKq8aoNjJITnefP
ULXPbhJmm9wY3tol/OYl4iR6+HRt9ZqIWjKbUjHuOVqeKk8eQiFjrmLt3MIx1geo0o/Snd2di4ho
bRx60rRUrPpwun8Kgtsubj2at6llP/ahvsnb9CssNcFt+bLDAYykt9U7zwhX3XYb2Y4bqXUt1UZw
H7T2oSXH53Hi1uGqGoijZhkNflNxYn3LsR5sG9vnVTOg5IQ/XP152NEof6Yjp9u7Qy0uiN6DTT3o
DLNtWKWRmvPgkE/9ckqr7thp2r+zWOHrgBFBmqMhNo09m1keLXHob4IRCQlUXO98OAb3CzW/EdzC
qzsPKUMm1ommvuY9RPY8DtWOKTZ9py7DifBV3kxZvWJn+bPlDEcseNdwwI1tyzDciab7MsztbZ35
xccwlVQGzd+krzB78n28SVUK9bGfXYZ51acX1p4JlaLEBAc6whG6pDaQt3rbL6l1cTM32eMDx2ra
J/ZrXPVYzkyL2A6jAcTDFMLKNBR2eU+QIGK3qkm9qGNf0xkVcXNFWpdlkcdW9rq/EUkZR5kQ6Ph7
M9vEtvGMc2TdnsdkW3nhxgjQXZi++GqgmrkzEz3QzjjnToJcfJH9YymN4BS2ajlPg/3s4Ep6J/fY
SI5xUfZq7/ojIYp2bo2EuqHtHI7ss2KH9uejMIZ7K/WzqMMM+di65T0RD0QxKuOhmCneVmSlto3d
7NFeIwVZvBdckvnTlKmzMKxuZ/H1tqLM699YXp3jaM3xG/mFDWbQuDnRwCl2siL2wMu9bBMEdFgW
6L6jrB1eQ6QZu9IMjCvt4OqrDjvCEoc2+OHRDbDFKCEwj9r5WxX48xd/NLyN6oNXW7nwsUHhf/V9
gm6M2DMj4afyqUxKk9REc83XJb/WtqdqOznrS8QNkxt7stW+DmCiZcjHS5q22BXyUzfqfTYN/zHE
QvFitwMJGX16m5vK3c4DW7YvtVVEQUZeerRoDN/abPILE1V1lD2RAktbJldL5MdOxSoyqOrc9X1Y
PQYFwQgst2n/QC16cFx8r34xlvBISfv0NLQkAlthFmZRuKjspuy6z1oFH6zOCEyIH8LeHPfPGV4U
r7TDgw6beesiHd7F2mODoFps2wmgkdQVZol0SIrbEgUkWYpufQMAyYzbtfNN4SAOYWiftn5af+QJ
rUM9hgPrXuvB+sIC2U47u7fBvbwOM9HBwYK/dwpHsXm1RvlaY+K/JN7s7nPOgl/NsbHniPCjAGmV
M9tEStrWe5m73ruD13VTL12CtilFtm/lHBh6rrlYY0QW4nM4AA8E0y3GJuvNbWmLO3zUjs17W2Le
Oqdhvi04eUQplH2CIyq2ijG9NP3o7xFTJl9IVuwaRDB5GBE++rUJFyw/42cVe96htQCxEfBj9NdE
IRF6fIrLSmyWyUUf4JgH7tzZlWv2QTaAIFdYYSen/23oHOItF5i0UkMPuDnjbENsWmSo6pg6SHzm
WHeoGC3ynjoKjdJGDufSHHdxY9/KVNrPGaKXA5634JKlRXUhsqKgGjP8Mi8pIRh180gWjXMwrfee
9Lt9J+OKztr42UqaYpPXYhsbjr31Uk2mutsg/JCQ8d5c7vyaEidAo6hoUPoRO2xFFbrmKMNKFeRT
zZKCgpgKbuIfVsXIotLfEC3feBzy92bAZS5C/TxVZbWjcAuDVlZcRi8jisMKii3jiuQRAfnaJL5m
X8yrU0V8Y0hnxQG55kde9s8k/Lp3hgdmT7YKR2Z33k8jiSON7rYaAGJja7e5ApXgZV5QU+PSwHGR
FwBFXUtIqpBsdzMd49JqjA1pKJFMQX02QlbVjSoWYHs97RGAgaZXcYagxtpaEylUS8aTPuUeikUC
2r0piJ99K7+p097BWRd2UV+XPzgAt2i2250llypKDSzwkzPcTWmbknPeF8+NI7Nt7vQgxU4ZotTh
wCPqwEUHLvMrOYdrFyhRUaGJYNML4nezbWg0pXb3kKLUe6hn3O1hC0U65z4nH0uHd6aWt+U097fC
JIWjqqnKbRsFy2nOt0KGZwMnQLR4FSjZMBD2GvrjDQFYnxUzR24Zr9Abb4n2iP1seyS1bMVCqv2Y
L6cYbJ14MOOQkywbEFpLgpZ5Q96IPtaquafXF2NdyhKZkjmC6NHca82IO4jGJrdgOIgK2Y4t5SWw
SIZF9H02VfDs+inId7a8TX7/EffJe1Upnp/Kfui7q1/FKKOXbsNIlfxmGEChvZOfiARaosT2b5Yw
+BagfG3CsDooNsiNSAJ9G8e4YozStKCM9IMcOaEZrSQyo19ajFG4y29VXOEAXIz73qsHkgyLaWFb
IH4Ck8/A8mAapBjSxtqeGp7g36CsvtuKiCk7xm+U2qJF++nkdLSmboGBUVIGjJ+xoAaGIEE0VnbO
Ia9q/K1Im/JhxMtHdxYJHab0FJIdnNyRFo2ZRpXCeCtGK4umkRhOmJ36eezxBA1DOpw4WatT6Kfl
wQlLZ6/nJbmMZu/tG6KVoJqTTV2Fd2HQy/syM6wfbtb2lyXNvLO2g+Yo8lmd+wrNhzs6zZNTIq8l
1fSNOV5eVekw5Cfm3bIkQzS0VXID+YAdFmvK1TI9ZwccPx3saiKcfmBiGoBo911I5Bux2hwCyvIw
lLazTSaDwarGopERu7YF3zBIQKSq3aHCy9PS3ok0j8kp6Txw1vk9KPpwUwj/zU9yrhgH22vZE6rY
yPlELwLtG+NwaxUVR4s29dmPw99gurNtHfj2VhYp6k6NVNDhbEneM7++DccIa2CUeBNHPib/Panq
VPdOIqqmSe7JDMhPnB1PflHKKM+LYb+mpO9Y0WduvVvukEceJMXODFTBYy8N58A4DOpiT/J1UHhq
N7GD44vtmp0Iv6u+ndvwgvs2QI4tna2IfXdDDWFkDIwglSXqiz+3JgL5PDu2yrGiptEYOLrWvKDS
67AK2D/qpb/SLNaQcZl+E0t2SwJavCNjukDXwG3E1LIhKk7srDwnOG40sI5UWbdVdWBcSMi6h8MX
6PGKa+L5X6sgbA+csetoWvM32mnal5Z5oF98QIXoMs/QLb3H4cmvCnqxybLu+1LpB6/qrrMmgalB
J7wk9g6kgVlL2CXazwJGqEv5ejmQjd1GZjqxKrtmfKS4AJJFaZeDCyk4vKlRv7Y2mH3HGkk9Bj1o
w/vgSwR3LiVD9f3UVUiu21kgmcS7obuvNBCUZORNO8YtnmQLf003QBvwNpi3i9WLA1I3oJSFjdfp
7FOjLVT9qI+JPlkG8s7q2irxX6ZL+VI7BtDJOI64W3LribXzURCUxjcaOmzaI9NXMEZEeqbbzjAR
8mokuhaDapyN5zSwOMs55Ts5EuGDTOA/OdEe6pHQKW+yl2cM5fc0v3XbSVuC5Adz37X00DhNQ1Ax
h2Vj6xF4Q/qHL5+KOP0eWPVtu4iLCrw3yE8YqrfOKg59F/xoBsSAZpDNuGIWGbVFuK1lGVlSy+1S
Dz90h+MmN9RvaW2ku9rBD4UcPFJkWgOsBOAliwxxPJfgAamFFYRViypVed+kLNBR2zfeFGnT8e+I
vhVng3O9BiWHeBsHBvOhnhv+Ezu5HhRuYFPX+KGmstmmqELG2rtoomEa043IFF5pYDLG9yA5CX2J
vYv31fKJb7bmur+hcLk5OC1AOpZypzllELD3AasaOsXWatyC43GdBpuJU3n3ZDhegbA2aKGyG8Sr
TYQ7ErjNY06YWT5En+2lE1q12GCfmV2ydBpq2mYTo2QATagmX3U3MRm0oBZ/J7/+X2P2/z/FmkLp
gl3/ezT+9PmW/inhwvr7T/xDZmZZfzM522IOdAgnR1T2TySe9hSgeBshGqoJVIv/FJmBw5uwiKYp
6Ml26Wb7Aw5P9EVIMR0is5VdRL72P8Hh6Qr4hatcfwNdepRE2tAO/9J/pay47l0/9m5JjzBOSOWn
+lL6Mxk/RmDNro/MGWrVJk3RDL38y5JpN3y3hP89rRb3i+Mr242syn4inWJ6Ub6RXRCXgy7mImAN
IzadGOpwaWk2xj40k9adi6Qma3Ac62fUp/iGSnztdnFRYdYeiKiT8tbHx0ImIIT9PmvT8lTEM4cs
2WMAwIW3LWlPYaRGuZ5mkPE70JsHxUwJ+GWO8U1ua33T9qI7zN5Qn0XYjJ9EYv7mFB3RZSRzvOZj
5R9MnenfmkKZbH+Fd2JNZjOnSGczBSlruC+a9LLM6XQ0deXs/w97Z7Ict5Vu61c5cccHjo0eGJxJ
9h2TyWQrThA0JaLvm72Bpz8fJPuGJLusqIg7ulEeuBxl0ZnMBDb+Zq1v8UVpZ3rvgPbKHTYR4tAm
WDY+ihdc9lWv8yS02wzZshHL5JapkfE8jJiUe5P0ulih1o8jcR3bGflHSbtijPXMzNh/VLYaEcwp
c1sZ/rNSnrMeZn+SOeR3qM/qndU3xrnJc3RX0Dape+L4lA+l3NtOFN/4WvaGsR+GIKiAtV056RFy
ur/NSm3gVneD/RjY5gbuf/YFqTJPGkK4v8wykppFYEOashF/6XujWfsyVi+27klYDOQ1AETywmWd
Z96rYUDlsF2oGcorn/M4f+ZAjW+KupoWIpLDJywj9hrZS7m20thd2hXlwcKVyOtRbA9zsRr7+b07
KctZBCKq9vMV+VgPrbOBvBDPE7Ys3blGD08hct2Odz+4q0IbBoB1CL/GVZUpCdUdm9HVSvX0Mo7t
dBvIiOwCUsBO1JFMdmOhbF7FLGHAutbWSjLEKzkT9HvptNnJzqvxFI2OeQMbPNk4YLAvsqmbTdG2
6p1hdVbgHzFpOVKt+mDGnyBCl+Ss5G4iTzDI4p2yi/bUBUw+F8qR4efIyLRlVlX2LtJhzy7GvnKP
NA9EEMSdK86QbCld6F+xIBZz+147g78IvbZ/4mGPLLw2R2PDRqaGdYKZYWWE0bAZIoMxnZZTDLKh
8I9DjmFs0VUEdi1BljUbX6pTXPOm3BoXXcta6TEE/ARuH3L9Rwmcdo3Hy9+5EHNPja19diZbsNOO
Eqp5OuaF2Wi43uYCaWnOYBU3Ef4zxNV0MTTusQqg+uaeR1cb2uL3wdGzjRHrzntaBxOSDcAUS2dg
hsz6mEJb7+SLX1rmRUsDdwUrJtj0PP3DZZHK8VhKjcbbA6R8wD8jq1WOBGQ99sZ0cW1SB6Ya9JTj
qLnKNFlgGWlzzYRtb71M9k92ZJd3MQMHBpkBq2nXD9k1VAzjbJT6TGt8fiUHrjpNK2uZJQvpejHx
1CNzYUjghwVswbDbPg6qhgGDQmoT2cJbRT4C8aazgpvIK5qLA2Acz1TzgC7Tufpmv2sKc7qVvQC5
qtyDjVtCgk42qLuCHHqddMpLkhPBrku9ZUtWeeM9bs7qJm8H5JlGnbzGQq9R3UKn7GUj994YR8G+
IL3oXiW1sfRh4pmqEjeA1WBElvIutOrmNFK9LDk8xbnt+bqhxRKimzMPHwRREKEpxX6q9c+6tJ1z
Rf7d3tBxaORt70B4oRNXRWWg4w3CbWME0SqIK1KGqxFXtmF291AExy+5qCrsEC6MjwRiHBbjHEGu
TnWLvgPwQcz2yO1VtYpZiKD1mjrmHb16LDJhbeqqCBFoDM6NUPjLyBWUe58dySpIfUZ2pYh2Y4WT
SVPsvxqrG+ddn+184iE47dgwa1/0pNaY3kXmcmRl+ZEEUCUsOy6vuAH1JT5epsC1eAunPFzXFOwr
+kjoEUOr0ekhnfmEyKc7NXl2nbO9GSY5xdKkKTgaWchmtwBzJ5U3XYQe+7ctrutZ9BRMAGuY3uQW
qEQDIM6qTb1h1buR9SWc0aXSVe+MbZBOcWZmiyCVOIUcWztFGqDPsrLlc6WY4Vl6NV0dT/qrziyd
T3ByuDdMp1ox98r26HoVQWi9xoEVUn7bsfWaZkOx8NyariSg0ZtEqb/JHP+k6qZH+HjB0pCjsbMH
h7wMoYE9of9Vq0pM3h6Z13US+p7qgQ1yw6Z/nYqRL7gwbH/lxsOdrNLwWVN2vkz6vIWtX0QXcrBG
ptPA/p9E6NQH36zdQ+hFFbO/NMBCJqENt504sdU1r9PUX2Dkd4uajL1jP9vUba49NIJGfiAIHv6J
g4jI14uTg5UBTpB2TYGA0GY3pcf0NQiXDBO9XaycfhN6XbZuofYvhRecEviI29Jpe3QxbArAU5Ps
UZGVyg0VbfocdVLYYTQ1VFavmf3kqF8ajm8ZyLcoFuziB+Ecp6F133U3y37HnK2d7ba5a83cvp88
61GMVntO/aCG7Ge6+6bTJjLK3B5qjDs8tnnUH2wnnycS3T5KXAZEaVxuB/yXu34iTm6htLA9xIAK
cWuG1rUNsQFOqJtWHk+uYZEkdzot0CdNFvLk81RmFKYHw7Mex9oumwb7lFcxztbY3pRmwljCEOA1
rSeFWoDmJMfhU9DIuuGQPfheWM2dC64wr8OE3lbmRtTBFw8bNDEZUbT1WsZ3ErTmri2z6RRZljzi
uw9fBp95i9sOJcisjJQbx54+8Ow9RDm5IwbLsfs04C10etrRDTB8cRLzBjlDscYI/hq0LFPy0opu
EdmeMokaFivxaQx06zGrUwjgiWmtQc4M27iJSGVRafDa9KNiixw3r2D4wBj4vb8uB2PYu5LExMxp
X+cVAH0P6xPkE4t0xiISo/Sm9TZY7tEUC4AE08EnKMQFvnJU3dEtHTxm7N2Hs5WVIQNgZmuRcLPH
RHOKe4qq9FjUHo96W0eeFMuUJIiy7HQm/WF1zhil545Z0c2K5gYHfrEqlK1to8TKsVoa4clFF7Vu
yInZhWARQdHKxMHUXqk9m3a4wh6ZnWOS2ODl5SvQnWRZukyKthJCzm0F5hzPWqMf6MeKje1J9dZ7
IHYYu9IeBmnr0LdlIV29M9YWVsdJvRdpVL06I7xdyty3PPSDFW/kI+/zepMA4iRGuNCaPTMMb4kZ
Utsh0E2dpVunOQZrKy1uKmUAHE8tZ01fiTRQs8LPQdcYK3Du7Oxyp+nIV4F4nabJLXXvsgMRtpGG
M20EEXDrSQb6AThHCMiXajPyPLFjsSQ+PJcJaEeY/aLv4HaXThdiJ2VJTOnRrNssvcMjnZqLVoyw
TQlBhm1vJHvBV/1a6m24Q2MXrF0WVyylxxa1dNu3bN61dlXLjI1ITXzTSx2Jxt/okNoW8STu3IoH
0gLUdnLWZae/q8rNbhl/cSAMRgbePDU2QTFlhX7vKcBUwSpATVK+x30+gPcnicfPH1wVpal1wAQc
p8dOeX75IMeBT63sPis4QQu/oFJeJI2jTwQvZbpLCiRKmpXtx6m7GvEDrrQuSAjvIdLgS+Ug+QMD
Yi+oEewXfqZ81UIZbEZjqPaQcjGg64OnVqL14kM/ePVNjWSF5tspP5nceRDYECEpFliMsOpVj7d4
yzSmKhdhpQpUrVh2y1h5rCl05iHgkPqz2zsPU0SUQt3YzmcrwwvIQnOqjoHty7U9+ewLcmBiiZM3
4NOr/E7AyVg50LdmUZLsd4xFmZEhwWTWAN65tChhDNnOCtA43cFpsdYEshlHUbTWoRH4UmIbSgDE
c2y42OzRV2q8nkir8lHFg/Xc6inJQiB3IDC3umYsamAmS3bkyRXZJKaVrBsJmQpuQ7gtSAYzX91D
iQ9XQ0KIyjz1FUy4QhbmXduyHJ53Ey174p5srgpN+9fRHJVWv09apKyLtiryg8qT5CEEi/ipo/Sk
Z2qH81hM4T2JRu3Gmz/sII+SreZ3dF+2kUdnLUAOBHVMIRXuK7Efk7a+D4JcdKu45I/2kOP3SMWL
K0uoZhHWev3U4LR+0SuvfinK8ClA6nqyDBSorPKFtjON2UNVMKRBaSWOrp9X90OkWvgQQVW4N72K
rLsiqt9ASUEvhzQRRguwLtPSk4LHfjyFFjb9LHBu02zMnhO2A49eIgNinHw9xGGgG6wShu4xZY31
edAQzyKCCI8tOA7S6pDsJg101BVSDMayDguWBa0HtU6NAnsVRLb8HdqdoOLXSOdsSjVeatdLI3gq
WXxtQiRBop4QcA8zmKz1NB076uTviYqI99E0JSc7Ao+QA8c8Zzadg4uBdeUI7ffMK6fHKARljMTC
4ZeDel6uhZ2OzylHBdFig2SRkbjTrTaWYLSxNm47Y8iuxVwnmRPXFcJ2/O1I5w6BkcKapvLFFYE7
uUgCfZnQlsG2L+ZCVrebk21SXMeFsOcTjECOsZaEuCE1yOuXspNefgv0oDXX2ejQjNU6TwFoRIiV
l33EJkQyQHSmz9DAhLzoZBXvnAjWfFwM2vjcFapSD5PUSDZYaB0Nb3fpRYuZgGWsa6BA8c1GySMf
SePB7QlrtvFmq5eAyP87t4Y2suDln6dQbQPNJTI6y9XTd+Ofv3FQ6T8692gfBBpw27MRNwqmO7NN
8XsbRlUrmYAakOdQg/ig+aSJ6QYbIhAxmkdWRPhq5OZ2SIwDK+6NZjUbO9LXnhvcVD0OlrLDmK5t
/SlhQB1v//nNza7B710KX98b7grUlK4zs69+fG+5DvpQBASFVlVzditqRfSWw698QH/zIkTmWCg8
EcK7P38AdtIpmt5BElwl8MfRAgNTKNzym13k//Ww8f+7pCXDZYz43df+F3TaNSo/f/kvcoXeis8/
aIS//eAfk0lX/003UN4SqOTPRtbvNML8KyKEIYCASPtxMmn8xk/obOpwP6MqNri+eJh10f/8H6C8
umWLrxBf/u9/g7rLAPLHC8jy+Mtkasp74H1x8/54ldbMq5ucVeROc1tWKAjg71nfdPE69MhliQ37
RUK+v8m0Kl4kffXCnELbCwkKpmSStMynKF1VxA7c+UNeXMiTfLIDgYSGoKFkU1qY0aaZItbQVCwt
8AabBIcaEB33XGVEMRpKvyS0N2++md84MrsxNbmF4xKsusaGvyRhtxKZ6TEtiT9wQ8TnnM9xWbsV
aTZFWdPGsV5QDPuZSU3H0hcXR29NOjj5ViqYXXbaEPjHuKXp4o8WCtYqN0OsoqV3dk21lbFbkc5Y
fPiUh1IfroGyI2La0UMa6U0/ThcrQYnMOh+MGs10FL+NVUeFB47DxmiQDfp76Tov9dhuSmweywb1
xnNQWzsErc4C5QylfBvA5kZupXfmSzpkb64gy0WE8opvDneFfulyHIxWmn0kVUG/GHbJxszYe5o5
oURkUMHPl8MDI4mrVyhn6RlOuG8y/10yCtjqkbULw/GY9ka5n0igY+2GP5KxN/PW+GBEvYF2Tj04
0XiVlfUSmekhVNlbUydvTJbPLLN57jhWu7b4haQVf6CmuVgZ39VodghnKpQnWEonCxqwQolBS8ze
lNU4eJUINklA/NzCN0S0jtNZRoDLGRkxy6JQmz/LKH/ryb0CfjQhO5Ow7ufXqiz+AFCTi2zFpTPk
to+mIxks8zpSHCsXVj5g1g8z44/ZenyTpupo8OXsvNJnxfjVAWqNT1PQBUgunGwV+4idEXzLGcpO
bKNvTQzkkkM5Tk+NVWNFs9VDzpNSjYVcFlHTrWi534qBbB6mTe88u48DwUXIKRpUh7X7EuOw9Wrz
lnGtvnQIHRvZiE923+xqNTzQue7iGNFG15i7MOc7mnXMy7QbWP2D7XPKMVpLhF9LVPkm0StcCWrq
aP55JC2qVjwVof7umxJ9MKUKYujsQHH9UDf9g6Wyj1wATBJsOld9rh7MAMdyGgM4yiB6ohrWGB/R
GWPj4nPXC+cMBvUF5jvTVss+oyV2N938c/yeBGbTfUvTeQEMN4eGcjlq+P0qQ6teGQr5TPwj+khq
wTsmwOUqUyEpozUKxtHvhl2NGhFgkT3sce14ezVo2m0ajRm79iq/LbRqpCPMhkMeofExtMx873SS
E4fGOeleWoVcNWVME9fQvyUrn0p8BYdQvgUurk3KejI6twkDNtzIwVOuyFABeIWgl307CoMoIGwr
fUUjxcRIZWsFF3VJpsKq6saGXaOK9FXjOBDSYtWEB6/sGFO69TnToksBdHHNVPSp1Kgc2SDa66G3
31QxIvUsDMpUHAhrsHxMjdhEVJPvkHGWo3Adyznux+4WYcHlPyXGe6mjfG7rnIBPoskcZegb0y35
3kZuAYLvCV0IdIH1yvJu8X33W0IsmQWm7ourOefeqOU+GJoPTTZHy0l/Bab8yynuG64PGpxb37Ux
df54isPksPpEIq+yhtktDxBsiVP6HNs1Vnjd+YXv7qfKhmcG1gMeaKZtQQTF3PLjq/mW7AtndIsd
OsVyVejIFrM5/9fkQP/uYfo3Bd5P9d38SjP63OXFBPSfr0+v7222rqvMhM57Z3TpGyRhIm44jhNd
jlSai7bc80/iW63zL729P2cRfn1Njyc/HHp//t8ff7vQLPzIa4FkjSgQ1nY7PJSKG1szUWJqYHbm
35cc2WPTcrr9869r/mTV+fb74hgU0E1t3f0LESAN5QS9u9i1eYNuBKvqZQRnPh8XR/bl6U746l0S
fLhJ5UAoH1QlhETFzNQC7+aQyllMxz4ceOoCMfD9nMQRBhDICJCpcXx7joHKH5FxXSY3hdNscnu4
qjx8EnaUIxuwzsh4NMBfpb+14Ut9QqfrLC32dKt//k3/5hJiTSsMW8fEbkOu+fFDNjLWVKVhFbvI
QBtZigsznUs+d12/eJ2/+0TZts6llYffat7vft8h+FL3FP+Sa9WHZ4HC5DLqsbUWGYdw4fike3np
TRfq+V02jBe3E/ldhAAG7Hz4UQ+cy3OpAo0jpbFQwBQYLfiyf9B852wyxIs8jnu7ivNlCCZjWytD
vYS2MW7xy5KYFY/xsRdNey1S9aSaOcLNiK1DF3v5WgIIP1pF/ME40VkUaca3yNZvizLpIyinJy/s
N1PX8vCuzF00sviKCrTd6N6RCKojG+BsSdL4ha2CuQC+rG+YF782dJvAyKmx/vmDnK/677qZr1cm
XQZmTYGRDK/tj5/j5GolchWz2E2SeSrlhOJkQ07sLDRp7v75tebO6OfXIgrU4tsi0IpE9R9fqzHG
GHvQWOzsdLhabXwge+sXB+bXO+mn13CJcaBz4u++8XPcRBzVQASFIBbXH6pNG6O7soIJdpLxHuNT
2nbAg1PD2vmacZaBj++pyA6aCp7hJv6OPrTAnD0gLc0SczcA6FhEPqdTNeY3uh5+TI40127A7Aiy
2bRICP9a9GJqT1h214NXPXpE1i2c1gv3IC7HZWZTt+g6G9Har6uN0dDImn5tbFkOzYuh+MMuuATr
OL0ZsNmndjjih4VkMuqS6levlsUcCzOI7loWBgA1czr+4jv5mzuW78Jnv8c5DK3E+PFLKYyqI6co
L3Y6afDAVnNGNR2tvqGl/M4g4Bfg3pNVNnrnnNyCZdA2SJb0/LZLuJaDFPyoU/QbGUxy0Tl6uYIW
+iKTysSy487JVc4Zd5+DIsvGCmMkK7vhJKpKJjkEGjwJQ75PqNMw2t0rk+rQr+ccHE1t00gQWjkL
ion93MI5I4lDXkNilplacn1aIAkWrTOg8tSshKVo5m8Ne3ryofLe/POH9Dc3Cc+M+S+oHHRvP31G
MqxR4Eli4aVXrChxFKt53o4lGNtV4S++EawLf71PPJ7CHGu4Pr2/3JO1ZY6mwap61xhtsUbailIy
SA4EDe18ne9nguO+mGDvImjlmCKg/iUOsxs2UxMY9sBh7uejfc6Heu07E3OfDOhJMXqoGfQT6ZC3
DIjbZeRT7RPyZ67Mqn3Pk+mqsvHI+peHMZdZaKZvkEmpUiXTSsaW8BNWiSqNJeUqdojEw9Rmn7+2
l5OlwMVAiln6TXpwNNItk0oOmyro0bFMXbRXnrp8bYKQx0BU7tLyUPTyIWaWtWJ5A2e7ptWzJ4nH
MQRGQJC8bw5g7PVLrcUH06Ra0/G3xUU6ruZ/YNxbL8j95YKs+mGjW027nm+jVtlnInkfnHBuIPBi
cz8hWctqqiURJDcK58DKrfjTbN5f6gSDRIE574Tz8r2BLIv5lFYhi29ik57FV5TiVma9JNHAgNdi
EFbau4GZrDYQmpED/SbNi/anyw40xds84MkSw3DBkT89ObK7AbT/GrWyOKS6fR5aNsRGMy7nxgiu
aLwlDa4EgWOfs856MRoU57+4cv/m9qbWQegkZu6aKX56TmYjKzVQG/mudcf3oh2ureC5N9BIYihI
VnP99bXVLjtfR1BLpff1ni+ibjNK9I91wo/VublKuyJZ+6m/8gY8Tcg48ToZhlesfdWPuwxuCg0a
XO8FDtJ1XWThe61l/k3V+BHCR56L3RT5p4KzfDm55tnQOGOSbnwaTMot0ZjV0hFxv1QhJqbMo7IO
aQx5HkZEEhLpRpmNfumhGzhBG6O7Nh4tqU+uMKFuV8vuSdXKCNoifQHGopyOeSQfsOXi8NK1aWGX
47vTAjxF6nl16Q52aeycBx4iNJn9g0k0+1zNd+6fz9f/TNh+YcFnwEV4+D+J/orPdOE/GPD/+Jk/
DfjWbzyY0PtbKPWgL3Jl/5lr5f2G/9L3YfVTuXwbof3pv9d/c+25oXAJw4I/Nz///5iume5veIzF
/GOQ2r9a8/+NCRsFxc+ntA4wkf+ab5to17jUf3xw9gagyilS2j4wJ7Uy6yx7I46DfMs+FgbdJNzP
YTG2I4gmRicSSDKYJSdq8pvJCZC763qRrgMRD59dxG+3E9G9aMuTkY2YnzJp46fylSqDjjDCqXjN
bThbgqLntokpMUE3NeYNqjwQUGmSszhuffrt2PHu3SbNrg1ZCbdieMvLBq5cG6VP3SCaT2WKf3A5
DRmAmlRU6g3FXa4Qy2tgTTQzJCNc0Xco6GCEIKwrp05/xy3CKsskwIZ8D6MJSO4bwccjByLKNfP7
mznzHCYpmalsdBtqsnWGD81cNrByARF7ibmtfUAtjNmC6GQm7uCtzdGNifYuwOwj1ErL96qtqk8l
0Ktz345wAMysPYZ+K99RERSfIPjQog0e8zBW2vXdWCXhmxEZaMcJNEGy22+GPucM6QE0qdiTGMZV
eWGPUpJl7imMjmMuXZyVcXr2zFzdWRne5GrsViPtJpSOHr1eCti46MGTWeNWGrF70esWCm5i5u+q
xd9mKho3h7JsH3RJdw+VvV0RwMGETY7mLpgqHWamhhrA7kJ3lYxTf0Q1Hgf7Cc/VYZgwNS1EaIMZ
oYN3T57IDbih2pg9mXnV3/dWigKz1zGi9+mgM9ZJg5dOY/VeSRtpNMEAJzkhqIeExkOehNsleWnT
aQr1/jmb6cVL28+bkwya+sgSe/jwEc4lbJ47LV21GeqFwSqydYVgLFkV0mcNj8J2ngKrRgfQDKW1
/pr42CpCb8M4Z2lkJLJ9TSDDZEsZ1HW1SGszvBQeLvwdh3l8jarUfDbCPAZob/NqpnCbeyiiyaav
I+uoG8kgSE0vox2etBCBDVGoRjfUOzkylw3Bvy6dPFGftCJsDqbI/S+Ivdxm4wgkPgvdlF68lnXt
X/3EmSSqm7DUXpLQdC7YiAkjG7xAg5ndTum7VZWmv+gjsn1DMeUr30YkUueQZfge00eEZtHFVUl7
0+pjdHDBGflrvZSoH4PCQmk2hjlI2aR88Mwaz0jTlYCqUd6f9DK0bgi+6ss1i7TqnLCKIYlI5tzl
L6rQEzKKsm+JRaliCUkk87cYo7LQQ2aDyh/GxEFu5SuRnQohFCQAg9x74BgSEWMwTCK4YtE1x0Nk
R4AlpHPRPabaleVOS8yKKCOtxr9XAJyGdav67FMQIAvRs2DIVm6PKhdbslGidGvt+763e9x4sd5h
VR1rsnwxMWBuV6cOyevWouxhyNLO4ISR7WIwpGtY7FyK3C/XoEVHic14yB4VGU/5yek7kVzcmFRq
f2VVUy/uramF1pUtXKewcVnX2k72zZOVRfJOSz0iRlQDCJpG+jBAV78pWZVt825mf6ts2lZ9Pt7V
pWfAQczqBQTtEHFfm93hmES6KBO1tNIk3gSmn61dsJ0r9i+LPEBGoNfRmVJ10efdjKuLIYgcWFHz
XzK1etu7ASVvTN4E6+CFnWiHJDEWfY0hT/cwWJiOJpeqbq2nCLX5nlamXOp8LBtmcO1tLKxPfl+F
KyjWTPfloN3gzg3QwXBaj714LuCTs6fHDZCOn5t2AM/BZxh0zHBioxuXup+KjWijR2US0U240hPj
R3efe9U7QceMOGPjKsbGJ2I1ewrN5taRSXLp6uKF1TLChPHoxoy9clHeDzGRFrlyu6UUwDWExIiG
c5jyjM7R27kRia0o1cD1U8phto+cmxr14qEx2yO2SezWvofNzRzQebcQ/ReW4YqV66fRgaQKKrRS
VtMn1vftja+ktWEMjkG9t44O3/ZJhA3pV1pfXIWqyy15W9pM3uNqYr19ZjCKwb4toT16sV3d1ePo
X1lys2pHBJfdpZqSt47ffHbLSBygaOvHKffrtdayuMb6o/T5mCXEfuFx+T245JquoOyUq5p9z3qK
23wVOuF4hrzPoHXQm8dp7hA0G52a4cd3dgPInuxt5IXD0J7zBq8TYsb8fsiC4M42AmuB4pvYX9JD
8McMRz8QcpUaZvSWqeAtAudyZ1SuvBjKV8e4ac2rQ6rKfS/BXXemc2gRXxOcyKWTaOLZbvHg2Rp/
i8icWzLlI548dd+lGtqrBwZrOfVq3EBY9Tf4b7MP8CrFGVRU20+ANTsLVFjTt9aZM0Y7JV3sohqJ
8voKdDxb1W6RHhk4Q0YIjGrrqzZ6t7KMewt5a7t00/7KRZidfXxjl8SeJQgFwQ5QBvAL6eLiWq2F
uzlp9vlkmpfMM/2V1o/Yx6T+ajOrRwGqpfc5y78F8X7Gc4cIBlQCnRVXRpRmC+oCB3SQW2zG2GBw
D4l6q5PGedQGxz/YrRwJsY/V3ul4RKp0cvZaxvTvW6Pynzr5F3UyJ5dBZfmvzTHPY5kTFf/9EvqP
n/nTHiOs3wQ1qOtQCQue15TdfxTKjBb4VxxeJiXvtxL6zzrZ/k0wpjVZLRA0AG6P6vXPLbTAHzPP
A2FhUkd7TDv+nTr5xyr5q5ID245vzzM5SFpzf/rdpD/oJWpoiJPnPv8cthlEvt+/+zT+ZpXwUxn+
lxf4aazfKDPLK8ULeImziPDK9P4bcozYX0b5539+qa+zsO+Gi1hSPEDsOo4jy7fZ1P80LB31Vs/s
zNJvEjsbRVJhjTBwLCGm84y0tl/bRIXee0QqZCewx/CAn5YlM8C4OOAhqsP8M6Q/zw1vw94iO8vd
EhsktuwF+i+xhw8vP/WN1WrWUTjVtM9aPwmaB9zJI840rQwexrrbQKCyDy2ZS5eEYT9MiwSPJL58
lrdw/RtWWwbR2ZLiZDAxCdoZgsj0HujU7LNxiGd1OWhLL2eu54yYwoveODR6FT+OKuuPGWYmDrRh
zOQm/2YrcjvmBLZypjNJK7Z81YhIRdFMwbfwOqNZol6xzFsLjfyEod+PtHsptNgq1uYQQqysll2K
miXYulmDP+nrN/KfU+MXpwbdpsN+61+fGucvvzdvbfpDe/3HD/1xbPj2b/jVZjw1hHSBHoz/3p/H
xtcThV7Z8cxvoLo/2e0w7IQgx9hzGOCjfZ0Xkv/32Ph3jgnQST8fFNxPtOxz9DRcet7YjwdFZvaa
GAmjPJn55A/RzZQ2huGw9KRaHYvT4MbWSCpVPGBpxR7g1azNU/lge42zb1nT3me5N+sxePszp9e5
NZrWOakEAReYBS5Do8WcAPu5gZ8zxf2LRVL6ucFWkKwGw+8Jx/Xis6E8+lEIX4ydh2nmt0ftEniQ
ee7C3F4Grqg3YvDyS5qK4tJJ2V/9wqEli8cwfQKWJg+IwL1+AeO8eCHsKnjqRTTrRNE3XDPOpyvT
qyfHS6d96+lq6+pueHFqe7oKPWuuJJgEG9pmh3lAp9bsYLoDzrwJq4AJvdTR1dqKLBhhMaFsDz3s
oTc4kvUubksmD9bEIIserb0gXYuesbH1aA3KpFqZ4WBs/MjV7127jq7czgl+GGuAXS8KdWpCaZy8
un3E4NaFNIUGhCNrMEmZMquJSPsekauufk+VaoDjDCkgJW2IT3VcJFgpKrt9hSkrgZrwHT5mDCTO
nhyijdZF06HJ4S4uotEMV9ngucukQDWJGUmLL2TNgtHNwlu88wkeKpXCxLNxIiO82wlZyhMpt/2p
0PQYQBMqhUWXy/F+7Oj3U+Wnyw5UE6pZ1e5GYitu3FrIk9UW4w7xlfmWWGZ5AGHT3TPAycCXMmlY
zxsPZEORgTkEQxgzlFpsat3VVkWQFXdaJ8z7brS6T/Adsw+OSPFgDH28clJV3NJdaWczdjfYuroX
PivY2wRW+pe69fIXsqIZRXuwWYvOEKQMptNWClsDy9eozzVA41taiPKUqE4hHxniGsXLGJJ3RUDf
O0i3vlkSPQNCi/DrguQXBgZrC0PKHZNbkS4cv+7WY5BPC3oEwAEt2c+o0N6YNHnHAs7Flp1CdbYa
VBF9IdDcGFO/jNpQbZSu+Wo9aH5yqibL2mXIjXdicLIvSREmF1ERVxOn4XSbkrxE7LIdaEhnTJ6n
Qdjq/oKGFMwW29j+yPDB5fyKokOcUqeaeZCsEi2zX4BOiGdScdXJoRNaR1bb36DDorUpq3q4ayBr
f6qzyiDLOGOyW9lx+ACV3L71SINsvCrcDoNbXGLRdlci2UjFtc2OsKVhwh3OuIwYWjhk0yLqYPc5
beeCokWIg0QMQOsenEdAOp3e7G3UztkCvhv4i4AxFbbHJsifOEaqy1gQ8FfAjkUxktvrWMM/RjdF
3k4/YOrCZOStWbrXt4zUwtsmsoyVUzvmK3EMPosR+C3PbRDNpl6vH++d/2XvzJYjN7It+yv3ByBz
x+TAa8wRZHAmM5kvMDIziXlyzPj6XghJ3RLrWqr1Xi9lVSoxBoTDcfycvdd2aY2tqyKDR5vI6OC4
QX7q5p44xtxQQwBvuHb6XUFY4m0SWADnOEvBfuWQHL4oif+TI3QZVGu7rgN2kpj8qzkvf2RLdbbq
3Hw8W7Mihp2YyDilo9QbL2HfIDlKpEMAcGaEtB5jmZTIj4vaRGFfM/CpvGq8NzMhv2jOIt0aLY6u
ahwnpSPGs2Q+O5IuwYCjG82d7qsw98mgnogtALHYNeIxAI0wuc+hyumXt6B8e5h9OXc7LolLVdN6
YPKqjd2b6fCoL2WPHaZBVIDkzMTgPOcMT2u19SoYNjuj69rkx6SqSqZ7yHpa8+Di4fbfOuAf6gDJ
hPuX1vrrsgOc/7nP/vtf/dln935jMzTRkUGuVUTC/L/zg8/JYpEgo8N2JVCKZfD5xwHCohLgIY5l
HW0JtPYlBOOPSsDkBX+fJ5smDnzr36W4WMuD/y9FN2cYy2YAIJ2lo6/+QzUQT3ogEXK5rYsA3kuS
GPJBRDUZYn1c7co68RalBhjvxlDBE5keWIXyIoA2EQenhh7fWmWKgAPhFvvUnvu12UuYZ56XGk9e
BYZCRexExMW2/lpyxL+VBaEPjJglD58we7FNNl2SBdFoRHlwLoWNOaQwVb/RtaXXMhSaTM3cmJdb
xH3sim78BzH4p/EzV2DJyaFSM6mOoBZ8OuIgHNJ9ye50pEs73rlB4+/DqfPXZtsu34vP/ZdS8X85
Un2aGV7ez7cYQCNPRqP1eWZoGlKMZIdVx8EgCgBex3tI/PoS0hH/wzt9Orwt76QsU3LI9OAi4/L8
e9E3E18yN5GbHWktNxszIVrPn7CjYdOPHzE72fspSoKHf/31yJ9SQrosJiJaPh1JE2HSvCya7Ngh
ncXpu/SKGkDLzqYbHfzu//7dHFu63pKE5KrPQqXQ94a4gG57lGyLRKHpfN6h7ZfDbZf5T79+L7kc
QP9+r/DFuFuZrggStj7rzEZMghFAhvhYR2Nmra0o4Mhd1/mCWpI8OKEx3Ha6k9cDdP0D7s222sYN
CNRff47/XEBLkgaEAMEpgUSHTz8rw2A15R2E2hoOUbQZySPdkM8bPPluRS/212/2n2sIybx0ON3w
3LLtz5IzXQOrbsFoHis5z/elpxuoOtzBFYOJCNdgzPFVFT4w+F+/7//2JREZSV/C/qD58unAkoYJ
sY4gpSDZwu9c9fyag9UNw6qI8eP+q/e6HNGwdvPU5+clrv3Te9mxgYY9goUbyzqkTzpR+lRCT1fh
NFjPv36vT/vt78dBdCcYBxAEXY54f+3YJHnrEhfEGponNGGbMlD5KYut/o+O3/+3HvNy7ETA57ts
MixX8+/3fudmjXbLMcbY7PTJBscPXwp1mMk0hLijKI7pUYzMYDCgAawKtsyDon8Q9nxaO8t3RQvK
RiddtSTtfWro9JNMCX5v+QxAJjf4LiH+QGILzwFI61MZes6mca3pH/bzi2z3L7fp8rYmWxDeLCLK
TPFZpNaHbl/OgcJ25gXWF7hN+QnxxnRTJUW0RwpRQAY0SrjLwzQS6k0qydQfBwLdf2A/q4kr6/38
lAaA3kNhYDGHqHAK5sS4//VK+N8+p8MPQzeQ6oBB+6fLQ/kdDCgEjQMGE/d9mjpbg8/IGIkGYNrd
A0KKStGBMhTRp4iSzhhUMa5ZRRAcu7S0r/yW0GnGsdbNEjGqdjAvymRTku/e73/9Wf9z1XqkJKJv
kQ4Vifv5owofXFaTDfj3fEEycBp6Y7oGS9Juf/0+n+56fjocWfxkSjHG4wb5NPWPDZOLYjTxEQHb
fO/HM+kPRVo6C4ndefz1e33ezi9vpmAB83R00Cx8FmdOXuM0ZK2ynZeaZG4v6Dciq7o1Q8B0x7iA
o8cIIER2o3qFjxbuCVRt/+HCLrLdvz9Vlo9hMbUlmY+igI/z6TtnuoJ2WJvBQXWDno4qM9lMW38k
wTfsqvnesFzx7izhUDEeZCbtVZSE/PdUg0vAmnHVoIg6+V033bW9jzy/qZOKky7SG1ASsC3PWdQA
NcXH+TBnVvDRMy17IYByPs8ZVkTik7T7qGoUkmbuOVe9Fmy4DcK0h0sIJ0BQcWiZ8F1HpN12G8BE
BsyOYb6fwsDqVlkR9bc5LLC3LJjE+2xQxjXYG4Cdj0XwQY6QU52KvOZcXfRVcGBaT+5uoqIOtSbW
CmqEMrXFigMW7Go/kN8B6VvPw0WVNgbkDqwbslQ+sr61h03eMv7DX5pEZ4bU+cl22Fqk7uP3LmLz
LpvQ+WCEDSy5yCkbyR8WYIKG2EcXLCLX3g+2oBgq1Nj88BRW1SKp1atXD9p7IMiF9cbdH6a7tFwc
PExWyZA1G/ZO0XTqdWaUuBlTPzyr5W8bp+Rj0L+CoBgvei4VZ8aTX1rTmedM9lLX03B7ubwBarWt
WUTivrLoGGPgV1l0JPfEtU6myCMYoH4OFAI+cLVVl90K+8+Vbmd2KDpZxjeo1KzIUozksGSZnA9d
XHHtJizoZAcJEeF/ie0vnRYIQM2Q/pmVmgpRoc3rEOMcnd2W6SvzzPhdCx+KUqD1FGLjJMdxRaaC
88jY33r2ip7xpGFybXOi2t4h9ZJxr+GKJw6aM/zUDSDDIM7neyjAI1PLVI93oq/H23iy+2ijbBl/
y9yWrYnR2ouchJ1trWUd5kNJbheWC/zIkdfGm3mUFDAAIOdd0dOjJNK3ncm6mEBzBRy9JiKk+vk+
dwxsWXNOndNFDT2hhC9AxgahCWS0s8C2jIWrt2gIxQHXAavXWQKcdBCN5aEDDXPDVNHAyrUI0kVo
T+fQILGXJO+tP6PdGLU93hLAXMPEVSDfB/hE9SUZ1yg1gThE5gqP8NwB2hLCTwJ1XfpWZ2kV86mr
hXtAXhU8ha3aggpH5LGE8k5LPG+wBPXms9qnMTkBdRGMe7HE+dIhIHGXhF+xRP0aKaG/Yon/NRWw
d7lEAvsj01IosZgFuarmC6zg23gJEU6kv4uWWOGhi0rIKUQNRwZyhDQnfhgaFqnsSyQxeIIMavTC
+1oCi1uSi7UigJm5wq0ese2Drho3/RJ0zAPH2jl1/OwGhEBPTWVeMYZZiy511tUSlUwQiliDA4xQ
XQl34y+RyrEfPTTR9O5X5lvVEbqcGKgYAeag8EaadcTV9bVeRrWr3qqy9TR6PNW6yvyWk+Y84yFB
XEvTcQl6Bizx1PfBFdEL4de2MmdaWxOx0FnOBmwvNVJuTjdubFlnFAH1vURwi0AUAso8u9epqicy
J+w/8qfZRMLmZw1S4DDJEkBWEfRBvZqW6GqJr0muAiNU152T8YHKDEnnqp/M+dmZbQuicAZmBRGk
f9VKWd9SKNnkCrjsF6kixEpXU/iMBGp4BARJ/VA2lRcunezpnIL12ga5q3Z2CsYtyWN9hBoM1qP2
c96UKvrMNOrBc4bhQQ3TtLXmrtsuzx8Ho9eS+x1XdX5H223GWAY65WgbNqWAmcLbBNh5CFNI10Va
kCXuXmLF7QKurR3wRFChrw5VwtGnY/1B0CST3J9JJ++GnqByXZn5bSPaF5XNYKQG5nekcBBtHiIk
SzY0eYk8dxIzB1xFDjo9Z+dOdGOzc1UXfmmTcLiyunHTLgnqCcgpZmDe4H+zCIsLVs4lbp0MHONY
+Do6WZc4dnPwmsPc5yzMhNqBI0Jm3GeTVtt80gAQYOOJvO1fO7vwPlp7TAHCFBIwVe6oL+MlFF44
C1a/Qw0O0Z56DPDfoZpn/2Y0avdegxBCLVxWa2PJm+cE7RNJKQmhr2Snf1am522rIZnIarTOKrfF
2b8E2IOdvLYdiF4gbRSKlsy/ZyhHOGNgBRaH/ySyaVNo+WTE4JwkhO8TPyrKIKebNzyEM6TeRm9/
H2fR3CvUY8exLhooxkASPJcl4CYXUnfo7AesJjvXa2E3ebH9nKKEuwtbXLbgxJNjkNTmErcXY1eF
ed0Hct87DgvbL84u7YN1kPvmXVhnpKrWyrpeEPUrXcE0DJxabnJvKPeZQHObzY331rV8JTaaeg1V
NbbWXguSe5XCJ9lHfWGim0OdtQqbICTBfrRuOuGVt2KGnsLwuiTqgXQyYqlT4iOQ/PXZPksL9eqk
Lk2csg6vRsPxSlAUIJknw59+thzHr1tr6O5b2wB0Qsxev5DKC57pBDnodVH2zg0n9mqf5kpxAJDl
KZMTmWV9W52HJM/uKtdpbz28RQerbiK4275HltGsj9gAUDuDO7sq6zE4J13h7e2wz9/TolYApiq/
/mKHTr3Dvph++E4O+qNSVXlEUkMvCarei2qqbzkvvdV1SYKN78ygXTAU92+ishMUYUYDTBJ+MTHs
UuAfiQpgEAmKQthE8TLU2fKLx9s0N78Phg9qDOhECuXGIicA2/BZ+V35Tou5P81jYmw8n2dgTR7L
fnKA65LL2t5J0TfviU7Zswkoy2F2Id8P2zW66Dp1nlvRFar5Dm/IA8RkA9T+iAzUZG3MJI0buy04
JrXGR+1GxXnEM3QTD073bIRB/27r2HsNOx85/CJbzDYjMC6Hx96UZ4q81wLDiYHM8mSaEGS3uduT
58qQR6Ag3xjeEiaQ1AkMwCGVa6qo8IaGtNq0WU1XAwPm0SmB7POp2vFgF4k420OcbbJ04JmBPHXK
11nXuS7VZRlBB0/q8SBxM5yIqqi6TWubRG3EEKwfPSsxIQc6Znd0/JHHiKQ7xLrMfHafZjae6PuL
nZ+ClABjLfeWqNpTxfzwe8XZiBMGGp4C0OBHrb34W8AYnpB4SpxzpCoThKOpxwMpYsHL5JjWm2FW
xofpdsN14CF9cgqou7LkZUd79J9lETOg7Bz9LcBGTTkp/HXdxM8UxsG2JbxhFaX1g2u9hOFcEGbB
9grmmEWV4/Mj0IF4iAeFj2iVKNKtkHYQ/kMShC7QptmpyFcjxQn0TTIGZEFWkscZGzq2XS4+h/c0
M2nfG5yTUVBihZ9I/SOtydx17vCzRRK35yxPHJE2/V0qmeOluXsiAwd6adzLVe50Oy+EWeh4prFR
ActZJKO8mhxYw7N8Y3CAPqPsvL051ekqzycSFNp4fKxdkHlm54XnpOg/mMdYRCNAv3R7kMExjd1t
QzfrFOspO/iC9oA59gQ3VrrbV4Tkvqct4ynO+Dx1KIQIVCpttNBxvcuHtrkW7ZhcpwxaU/BgINOj
cc2hmkAIspUHV8Attkf34GioUSKHvt4QWpLBpAMThFV4lFiT2ozgMa9tfrbaIEIF1PBeuvEiOva/
6cnId3qqXJzx9A7mUBzRy96jRnyLXXtHXD0D2M6/QZZ5yo36dcjn247UzrZ0n0lOPrPl0jBi6Hrl
6vkjqcMXfEgPyiz2FdX0ukhgk4p42DMNB0jTAo51RLOeoTtsfEM6z+UCJBWl+T76ksKKNHJCl8xj
BvFqg4V8l3TV1RgpXGqh+z3vYaOZOV1t9GycCMKh677M1vx9hHvjQsXZ4XOCyT35U/hFVE0IZ0d7
6cnWFUr2iSlUGVt7OW/7Ov5Kym9zAGtx7YCh9fruqfZqfxs18aOywuigBqazuu67r4apve0I2OfQ
c4a57jptHBgSLrf5JAiyitVXtyG5Ms5rF6hgRIpPXLu0RzGRcZxQfjTuy0FSQmPuWIIh3fm67R1D
76J8fCDH1v8hXDUZJwPyxCRXqd94Ym/25mBdtV4OhBS5XT/eZczAeD2zTpO3iabzQONCBu0xzFtW
NLanSgNXIIwJY14C6Qx8FxDSlHrooKxOGTeEpcEXbcgPAZzg0zR1m4EjJ9jdte7M4NVjAPbRBC43
IO/KiMEBfKYpRThIEcheciwKWfbdpmR7oc+0zDSmsgteu5ADQgA0gWAf00FMOhPayzPuxauD6WxA
eyALGzRQO9WuuEkMJ+637ZIWmXeKbWloEgv38nI6gZPb/0xmksETd5LXQqbzjvAMAnxTgjpDZpLO
JgS+/CAbp926DrM/+l29IOlgcJ1zG/XLkddvgTlETtV8qQHQEqBhuISCSLJoqe15aQx/BjpoDugb
ZwpJ+JKK8xWmhG9uRlRXrCn/4ENUd1Dx16nsi2NRhcl65pF/NNOGB2ljBScrcmgKNBzyoQ3SI1gm
NZf36yvb2E6lq4+BSzw154R+L8gy/Xr5V2CWoqJ1U/exXJLCsT7NB5PI3LcmbzmDjdqkS+BZwy15
dai3OWwy65kLF/wJFxM4nwNxt613l0YxUFzGKCNBUF1K3zjL4worYhz5sLT4iJiIsLPNbbF3c6f5
AvCeLxAnvCL7yHzf0Hi5c+JMfs07wa9epES7B8Ooj9opxrt0pN6dQWAd5rQj2b2aphZGLd/LzumF
V2SW3dR9VBFNOiX1nlKNs33XZUpv+nTxxMczXRGal2wGwLHg/iIdLu3eqY9pIPKc9U+G77VfhtUb
zb94L9KEjqI3X/laN1CpMp/cY54dSKWJXSt3bToM9nVWt+LGkYND/tfMhGx2aF6R7XC6rDsDHceu
T/gFrBmVMkLU+T5qGwJpe7BxfL6oCj6Mgu4ayQf2fJ91yzXJSAtTjNvv+a1G/Hdkzro0KdcL6/Ns
FrLYI2ZtUcQSPKymYLidM4x/ZRnPYC1YAa2NZIxAo+UFs8R9DE3fINoPv3tFbOymVZW3GQslvhLi
O4NitvVRFcv/W7ZcLeniYF2T5DGde15oO83ad3CBGeJrJB28oWkLTyVuWPeRQXlN5iupu5fGEwi3
4GOGynPVJ6wma+ZFk9Eo32glFhaSa7N/bkG5XPtyCE59FJRvQSQwm6NUqsCbcQvbVsdscmiDU1DJ
8i1VTXv0a/I2Mf/0mehXOgvkA4cDvmFhurS/gjBMqYCDgczeIjavObfoL62/XN4cnBwpGVwmQjDM
hyGFenG5Yc0mjX7kc169kcvEW49d05+AzQXHlpYrqkfPaN7mKVyHgo5cW/N3vgb9x+b73gE7ILcd
QGnVVt9JkfLXPsO8fdNjhhYtv07bBtzsI3dg0E0EB0Jd3LeatIKwdKezRQv8XOUEUusBLRSRLbO8
yrAz3RaWG5yczOKTt5x8nE3BdrgXqMoaPH38xM6yCoaK1pyDDmThktngPryWM+Hgd6wSNYv3ECnl
G6NIoyQuueKeLrUTbEpOpzvQQGRY21wpJOHG08yB4EMFFV8YuRZrUAvwIWAEg1McmuSSe8iwQR6B
3QEt1sSYP6P+J7ZuGOscMMavDYzBb2PvMYVqKMg1rdQq3EaUFTwZiaonQ6YvbnA9d0+xGLwfVW8H
H3E5+qfeicgGCAeeTHY81DvI7lAGccHoY+/XwWviLpnlDQ6GYKNKGtybrIr/DKj/r9DhH4QOJtoY
hje/EjwO/3P6qZuf01+V0n/82R9KB2X95gtAKjCxoI9cEnj/lDwq5zeHfwICgT43Cl/a/n8qpeVv
liuXLryDUpvGJpOHP4QOlvebz8sxQaaUgnrB/ORfKKUxL37us0O9A2fBRArLLufTT+MWs9YFsbeO
Pvi9wRG50BZqr5DW/1UU9M7VKKinHkOHh0Ip4Ekf+7ho76PK6PN9mkhOilr33BmXikTBRaafRdVo
ViO7AiaWGJZXI8hlgSsS+jUPZBC7N2EqI2sDhzZ4Gs3C+eoW/Rvn4DW43fypr4EpY9bmWaf9J7K2
IWsXFVVY6WZBA2IWJaImN/jcDTar34OM/wDx0wK13oqvfooOc8W2Zj4UBU/SZtlRYJ/EJPHwh4NL
TUOI4HiTj2zy0pDyIZghgueEXH00puYmxdDFrtFDEDmGfcKuQSememMY2W7ngUpitinvLhcqnWvC
gFT0zu8PKstYwsYZmrI1p3r29h60iHKd5N1xJiRnTUXHHzbO0Jhs8kvkjJv7uf+lT+Ya7Hrmia+X
Tu/lKeaYPj4tQZJxOzTc7gbJ5rP0llFvQoJIE6PAGOKS+itqfU3OWBwDmB4aayZHyOvyDZMa47Xr
aGB7bZIT0tVZ8lp7jS/2g0MHekozlC192MmvmmYxfZFR8GpZzrjeqzLjY44Gfz1aNeyKaCR7PWvA
PDEO318+X7N8KlY22oWE/+Rx3PJjFDlaF+WqYtgJ3RV7xi89cXTVTGozF7nx6HUU81LwqZaHUOhJ
9BBwbtN0uHYhn0eHIKN+PCC00xbMd0UukQX3tUS6ORM6wUwEdlh57GGUmyuiabtdyyb8taKz6u5k
NVGFs1QYA7Q5a8GrqDA6oKe8O3irpkFzg9zHeSzzOXvRhpU9RpWevtZV1Fx75Pg9JTyMd5FlaneD
9sw6FU4XXoFgi74kU2UBop0c+oH82BAziCdKW+rknsBGaAVILmmoNMWe8aa9Sp2auEQygWFVJ9ie
ODhPe89GRpNlpvUxuNYARoCAiBK74TxiYzKTON35iWijmzQreS2c5tXOLcnQgyeCq4qDc68pQLdt
mDYPdMIoLecBCDEG283ciuCcu3lMzHM4eHvZ4q3XWWS9cLJM97lHgbFK3SXEb2zj3NunUjSPbWl/
ddqsu84drGbeOCXriRNThCN0Njhzpdk5DwNMWA2ChF3sMVmwFdifTmA4DQMPLHTceZoIray8a+A+
3DcM5nZ0cnOKVFueurDwV8RB0W4hI2cJWWTgA07tFNk1PqCUA9N6yBzreZS0Gpx8op0baM45wwhO
2m7AIxcmLYo1wkaasG0/bs2yJRQPrsK87obG2NeV1Zw79Mu36KgBURuDc9c6IfGZUd/yL6oGZEaY
Z0GywjlFLerXcbcZMBx+7WcjPgdAVr5POkl+Ms496omffq6wExYQGEkPkKBrObVZ8OoFf/M2Q1Xx
NkaiCSgNy7zG5gBVdjv0Mtp2UW/FTC6K+Xl0JoE+E+sgrX59mkVVvhiuM+3NWgkTK7JREhcdVpSO
xTTLRcvRkqMVFQ15j4UjuZUd/HFdNohN77oMq0BX3XMCaL74fH/rCGFmRH+Slwqdy4yNtaNNuzYm
F7FqOtBqA8rMOWEl6g7SRaRKuVYFE1BNy+XJVXhVkfpCjTd1nlyB1gD1AxcRg2NikgQKG5/5md+P
+0iAOR+mHL6fqLfQIsxjGdTqppw644lz0lIHmtG8pFtwJIRs0xJT4M36jlM8obNLxXwZW5su4leU
DdRWl50FZk7wQfcLABZ1+gYCM2fVy11UuWxalymZHoApuIZgW+2XXLqVmnjC6BJV3QiQ+4gI1rS5
HRjKSmd5ozbSi05uOZziW5zPgxioWyOalcUNT/vphizAcuIQMP9xMNDM9n9nqfy3XPrncsliiv/r
cun8c4y//y13iXJp+bP/ayxb3B6A8C26+e7CKv2LQ4R8JYyAVD2URYto9P/WS2AW0HxamM7Q9X2q
lyilEGDjKpHI78xFnvYv6iXnk+QDkgNvDyTYdhAp4cf6VC7VCSfHISySa2128fRml0zaV4WtWjBg
EVnr/srCSZ5Mh9gqm9w4liZCT02rHWpYORBz7xoNPl4rJGrBEJWzHtFXz1cj/sqftc7UBp07Xbn6
ULShC7kecP0w2Y8GqnsPK2TfmWbV/MhUgQheTCHa+G0KRjryb0VstOq+L7teWjAUWsZyj1ahgxbc
ZN8Sn2QN8C9Xs22QqKajUgCUib3Fm+wpY2X2ubMwNcPZScfoGiZVXXmPEbDqJeV+ce0Rw0cI3Qws
oEDA+tR4VLBbD7dDJr7EtWrnbl9UvWfm60bkhbiKSdUgpk7U3yHP652qq+nOMbMCp9c0JPypOxnz
t6pgave7wOq/N+A/3oAoA395A5a6jf5n/abp0P6dgoIKdvnTP88szm8wuVyQga7DbP1yp/2JQbG5
nST35YKihnSyeDj/VGe7v1H9EUaGWsky+TPuzz8PLdZv/KuQSxATI5xE0/NvbkJ1Ucv+TcsmkSWj
S0bSxiDKUsjR/yoXVHBAIAFg42FmD6ofD3ykNnMT1sPG7DWek7avRLnyhIrIGSYH0T5SRfikcc60
g9bmQLbfjqorT7elA2wcO1ApYddXUJYYaURW8yOPHY+ojcg+0u+RNyUWzGNrLy2xyUzqV/KELc5C
ktAZqOEIQFKirla4yLxrn4bNa9F41SthMIHe9gno/tVQMBuUEWIe0v3kDYU/+eNlEbpMPkrTq/Zm
piLiHVJj+RMryAkpxqdzhxDcf6F0540HigV6Ho03PoTEJr/kBM48aJIqj0Ga04ewqlHp29BEGnYq
CWTxiI5UzQ8605Kc+zzFYxWBkJXFwiSsUBPcTcyzunXa+XyNyre1uzLNUB8EFJqnZR98UyaQw7I0
ugMRKtbzDNXkrrBKfWgsUdKMzht5E5qLAKZSYfCSuAsyuK7jqlkpP2maPTay5keiY65AYZfmE2O8
6tUKalpUo6X51+xRlld56ThvU8jfMTPgA9Ap5NMOpFjfCfgwQJUgYIBncfEeuf7It7ZT3tNLreo1
SwTf3c+cmcCMQVg3rk2QchGp6MZKjeTaY4i80qSknZMg7o9W6afHgoR50l2M5XqCsCU2LR9zw92w
rvknv/+gmQhTQjzjwH8xu+UX7ic6r/ykTfMVsC0pcUMVTBLdk5nkG0EuR3xvQJmtViXiRKDVfcR/
eg14z7WTdVyXITH4jNB70PGwqRvOWhkqjPd1mzv9oUK1LL5Q+iK5yPKZar0f5o8o6LgSoi/8F+yx
D0g9nN1UoNhaZygwXzhvJPeqtzlwkOoA4k7m5lNhswBJIl5WLZATTGvQlnckQPBKM0kA4UpFGOH4
JCwinGfjHYMJ/rdqe1aDqaF0AEJrlUUGgGORXSo7+5wR8FZDt25YfIbJcCGAioWTaKjaH8hOh3Ar
2krSxaq5CRXIkR4D1pJT4Pnh8hgDxDadCuJc43XqUzRue5aoy9Gg8K/LyudsoDArHY2kN4mYGpBR
7OK5i3GdpcH4YFGEBozrc1ZMILvmxzjavGUxG/x2/bJOJn+sXrvlJ/IsolKZDFav4Dd4sbYW8R4y
pL9VEDL3Uw+ApaJJ/LoIfF8uSzg2FNc3bcqrJbXmBidX9Rq4/fiAuJpLMpjhdDeG3Ar5bMLZjHAT
7kzX9l8oPbhwbVlZBEdkHgumU6K8ygqXf3y5JTjDxXtSvbl4UwQxDGGUhaI6rl9npaE/OxVaL7dz
5ZPN8O/FSERvIDxIGAMxmWOkrJdgK7ecADWbXkz4tENqzxDnfB0R2wTKIsC/WCC5H4RggQHWRBuY
9lyfQNvyqTdbvrWY2UEQmVpHFZX+9VBm/vXMFL1atfHEK5QVKd2rzPA0eQ6qiSys3j1AIUM3E/tp
OPuLDFQdmN/AG8kSnxncaGysITJIpilTvq8FM3nYzc3URVugi9xhnC34QAibxofcLIfoYWrG6hwm
ZBLFEyEJ1sS9jG7QPnpFavjbXGa8DkGp9jFNl654y5YhRCCfWqciSHLK7fEB4z3/kslY+jUVQQ2e
sAnBvEfmk7JY8y4VU7DzokTPjw2hnPZh7NgiLUAy12OK5Iw5Gml1mwzLyVMg5rk6haVyxq1FQmV0
wlhIFLKY430HtX1e9wO/UhYH9ltD3JTeooRgTXHyZYFPjGnqtW4y500MBH4Q4yblUw1I8ykBwjlt
Up1buPJEyXqRTQvghRyM14GWmLvK3VrexKUvn/Jc8nmSHLr1tveXlUOWejmd7ETz8mYYND/ClMyt
GOr4HU42+WQta0/HjkyuIFLqQycXj/BlzdumzR+Jlu9Mlvqy/gFhypsu7v0XalrF9xTLttcPsm7v
eyKzxp0AxQUvpGm9DQ2DZT36U+Otq9rzX8j/5If8fUtLGnKINlBMWErMGTWBMV5DLByQokFvK5pp
d7bL3ZVlKUqGbuDyEjazu9xxzLntl6FoR4ivtaOj3WVnLctIEkgYefWLjAnUfhmQkaRfHIzH8Tqz
l11K9gMW06h13vwMvHrS1fm9jODQe2Hxo4hG/6irankY1GJ5OAchOzDaTXkzzA4bGa5G7mCPHpQE
BRYVMro1p2g6sP1AxN/IkGQvhCVlwfnYLWf/CpcOsytTBWPIJYn97H5OMKyKmHbZOmsNtEJ5qqnP
aVac7EJw16TdyF7LPUmIMFtMCcbWxFBsoSD+URb5SxlKffKDkVzC1UQ8FXWIpZ/wCR3p2XN1mXRl
T/EUVlc8Y7w7TKci4N7trR1ur3hVS9neOMIqr5ouCxcgWfQcq9rJVlMRfKtbc2uYZX3doKVe61Yh
wki4B8AVydwYDm07HZuIkTyTS50HdyJatBd++6XAz1xVTb0z6F7eVTapabl6CEw8818mN6sMnhNl
jslVyjJnV4X7AIyS5oglOnNTiYoeo2vOxZrhkxOu3NpOQKya+QGRILKH2K68Naz/JcUU5hUiYIKv
OvKsnQQZJpoPoqFWtEEJ5Z7cKVPoLIxYo3/pFiwRlrqr1rLnW29s1alJfB5zMVq3eDSgs+aDfLZl
X54NDHa38Zx6J2UGrF401Cs38koSJ5KKXgYhXaskVd2VHns8t1aI0KMxnPEts8vkeVL5s52oOmM+
2dj3dRoBlm0hBkFsJhzL663+o5m0/44sF4nvgPCQWD9zWzvM5D06RbvJSPCM93W/mcY230JdGqO1
beNP76wmOXs6Shhlic79kbResZs7vPlTFottGA/Pvo/Gg+RVvVfB8K0PxrUTJ+o9xGrzEDlTsZEZ
7lorVfTTW4f0PMFldbH+b50xH7+jnXgyEhWsJB7vsxdHzOZnJmWl6vJdOZHhHvi9uqZZieqibp5q
vyNgSLtURtsmr0t0owFbFBLktTNE1TakbjghpZcIbJBLOLCAjqnf2delNQs8xKTS9QBHHkeXduxY
197W8DkxJuxYK1ZIegc0gSmUdzLmVN7yEJgo+Qg4R2jgHjOY+/chxCGrgPtsciLc4+alZp2qfjMS
XQafmR+siSfjtcE/vUGs75/nxLnvYsb7bVGIB+Qo3nU5Ze2zOZrG9ZSTC7IyPMXfDf+HvTPZktRK
t/Sr1Ko5Whx6BjUxA+u87yN8woqQR9A3BzjA4enrw6W8V9LNUlbOMwdamRnycHNzDM6//72/zdn1
+0gcinMJ+OrLuDTyWORj+4XqPOAC9LpNdI7UVvkMTDDAKWIbt6YnYf6xh4nKwDngB9CHoi3r8wzo
8Rsk4i94KtEohV/VSGP9cDAgSbc77c/AYtdRHc0EHpQblHLPzT+lS7LiQZRm43lq3I+O8qbYGsW8
F51ZbXcrQSNWb39LerOT9EUMyxdOxDGn656TYG42kS7NMh4lzt9Eckfhzt9Tm9IKJMXc8k/msNjH
mo1gNOA245dWifkaLIUvdp2tipCMgweWQEajaz5Oc1mJOHUp0+UsLtEKH/NEEEsXtIdWJ38dpvSD
m396yApLRmsguigxpqYjcZow5bdAIY6jl2FG033unYJSza9GOVgBj73EorRMiSzqu5EJJJMxokV7
w7Y7j3J7nF87L6jOq6czFsK6PKzruCKOmvzPws8PHjHxlzldABsLm4JD45LTfUX/XAkIN/w1DO30
OpX1Lfrt8GZkobqq+wDUcDPseXglTzVu4y/hPHg91oUwgVZBpCB/G7xOmee6RHS/GFKsljpx1wpB
W1BiMJNeNzg5pQxuyV0yhjOnWRKuEK/zNviayIqbelIUc6e5fWszxMQr+tU++kVBs8meXKhh4hU1
THz6gBgUfnW8EPJgqUJTo0LeKMXQk7j1lTR7/v+y5cgVmW49Blw9VtjHruIMmvUZp61mHjiIeBN7
fMwSXaUvpliXR23NeGz9sNrXcuZYHhqcz/4w8f+TnK29zcZ/np2Z5zHzkoBDUv8fUTt/Mru+xnp2
6ryUB2aKOFspOPRz74OYzu2heeqyKnCwCfEUjeBjUyE4Odb0qBz6LGmsmMNX00Qm3zmfj2kqlPOj
kXOmS52V00SeggqoEpIDu34bPalvq3rYyQnDW+nDCL3R6BQfv52R83peHtW6DSWN7pZHAj0QP9mI
LffbY+UbsEUAvph5S3ymfseB7O/fjo179de3w2fx6RGURdEgQv5nKSEThsz15BtHrEH8Sqx2bTLS
GNvJq1l49VyH4bW2gsl4aqyVWW6pM16WztX6tGDIap5SW3BYclcQ+kXl8F95s/jn4ldwDj+nVdui
5nE399QVXSugn/mpTRnI93AqpjROJ9mfVl3z3V06QalOKPU07IBC/SuW1Ccz/M+/e9f3hetDEYGy
JTZq1x91k4kaZsM2guqE/5+9ZqhxdOwzjwjNrqe2nh+5q5vYWwb5rXZK/ShHFAaZMYFjR+gf60b+
i7df/LOrkdA3bg7Ht9lm/+UVGYRnVsXTnqXlZkXxDG95JFUVvg4IM7wJxja0zpY1fDjCt8/dxFTQ
zG1fHQXezHw/DN02OTGO/P11sf3a//xOsQSmAQWdycJE9Nf4mcLTDgY+L05JG3L11i074bfVWdXw
BSjhKg8OdLs+ahu3Yg04l5xR//4F/JPflYNmjfMeGAL0o78WF8wZXPvVGtOTu9BAu0uaIc0jFYrE
uhXIwSkzWdIdczvPUnygyUpnLMmS27QZxXNgKnHrtCXD19+/qn/ytmBYsF2T6RaK218voMZWCesw
JyWFyYSED32B3pG3jG4TGhIubYsBQWEZyiJjSruvf//d8Tb8j98K3x6jP/wHHBN/Vd8bIsiqmVbe
E12hGBRC6m6reQ3qgl8IvRYGw+Yc2M+0QRtnsU2pDSR19luO7Kw7h8LXct2Z5YhZdNyEpk6i5eOf
dBn1G6Ayv71d/1Gi/7USvV2vf7MK+lSio29Y2KGusFjNmUI+/s//RofevvB3HTpEUeZhtT2kbD6N
lvgLLszB/E3tS/AJ5P4vHdphTQRGjEXNFq7G3cJF/LsO7bi/UJCFYMyX8aHiEvp3dGjH5/v/4S5B
yZ3vEELmDmGxE6IZ5i93LweDweAtvnW9AjtLV+x+YI9xkdGdSCzvxhgdpKbaJx4zBS4OXkTy9Svq
mScw14rTMHXGdcJrjzVk0kOqJWa0dh1uKB49Zb2tLiQw/cipQu+qVY3xRKim20Rj44rWF059DuwP
GkCWlwIyPSV2bWEcRSexiQ+UWnsDUUH+PnGwkGTBFU+JfSwkCB9e97LL3BQiPQFImyZbdvLsSWXy
MK/ybqH8Ybtbkx/rxEkOGB8CLyhhmngX4VD9q0DyZ6n8UAi1kSo66o6nvtj3dqNvwAum8TzSXjWZ
rH7YJctqwGpcFJSeIbcc4SnxsE+to9G4zVuopyIeus3BQDFutfR3ZEOcmPv++K23RrRQv0aKcLv+
ZNce37/eIjtbj/MID/qkB5U/+pimYe6T/uxKC1tMS8H13HXTifK7u16HNCQP5RrDEmKhblH55pid
jQHPtdF3DRekslqoMiVAxzR2kwnOfpxLH+nInolA+EcyqCcydyXJB+IVOsTC5zBKRlZicvApxN7N
9Ks7TmzQx+2H6Eqa3JSdUGCi0n3vGl5cBep7PYSRTaXypWtEfgXtlKyWtcSEXg9GjtXDXWWDJ5hx
KucxvpOudwqT8AL/1twHJWbBfE2MV20jMDBSulSOUg1PBm05UFkb7rBk6TMZk+LZx3ByHkQwkbvA
NTgswj1Y0NYjKMsO1bRUBLkBwW1Fc7NES4rx8b93S+dcSSM4IyrUe8u1KUwe+nlnM9RktvIJRDO2
VFCnykI+t4P3GizrdWHN/i6diB0Y8J5jYa7Z0e/qb6tbvBdydI5Fm/Qo33NDpgo2srTCHwREyNdN
ODe5Jp6xFe28mUsi6NOHsC3ag0rxIjD8gIregkGBWPfOUIFTHt2ztArxrp1V7PFOE8Aqv6/aWShy
C7q4yNm7ug2i6bo2AbwvrgVYcTKihNw5ZatDWXymlz3qpYxK0X8xhrEmw7gkkQfrbD+0Wh5FwG8Q
ojd4Yqxf4KCLl56KxJvGzOqDHXwHD29eACSAPe/IgQHmpNYEE5NDmC/PH+upDAjo4GUpqLU7dnnY
PwO7CyIqO8vH1Q+caBjWG+xN1QHU9hxjevIOeLXryMUmGDcLbcqjZZj3OWvg2IRCFnO8zPbKhWSd
jTZVw37hnQVj7D5Pg+nExuY8upN1xWhCRQmi/Itybd5FMA+RhbxBRCWcI3emJsN06bUY3MJ80YlD
yMQQHp9cMgBj1vk0W6xsStayeSoNW9/TcWJeBHKIC6XdoyBnNsos9rpgxkFUU65T0SVgUzB+4KWq
a9/A4ocWQN1GXh3b0rtF/PmeT14GfI9pcJIAzBTn6MhfeT87NhknP6ugGNrmzyXJMFvPrXvZCIi7
whufQJOeedh7l2D10YR795EcoozZ8MBDDxeK9ObKixxnIXgpw1/VWD3mrLTYDtAcCuncLHJx1Lnx
o3ZWfah6StZG/zqf+fcHvznOHtmSxmmag5+Saaz7oYs0RI5d5tvBTjj5N9mmREkDVOTWWk7Yy2ks
pyhrNwdq3AMw0rGFrSzqG8kllXr9jbb8g6qtb6EkfhyQaN5PGxg9sbJ0X/thrLSxo7u1IHglf0yA
I3b+qpNbt6erwKyEuBDdKA9FZU0xXH2g9WPZRXNYB6fMNu/aynr3vOG6SJ3iPLjLazAPPgObN+4p
XPHOysyb5zCc3ioinVHX+T+8bJ73U5LD806rZ0uoK98Z+9suIOLUUmLttm3FXoe+MLO/r8DRR4lN
mzPA/Z99r0xaMMlIu6tqj44DizAhMRDLeayu2UT1R2eBtACXIjxVBR5kO3sPdRA+a0eD6G/AbxPu
OYDmID4eVGg8Ad+xWddnxOL8fii960LwEFqMZMGuFPJ5Fml16KlV3Jm1+7RtwyKPmu0rLYdz2ksM
UpNNwyPC9q4ighVBs/a+VuXyZU6UOsE8/2iVxXoNGtFBWeN8XJrFOLA2QlwhhHQ3VtM93avgIh1n
e+HzTUeafT+62Nnq5JFcAvWOXn5YYBbsuKEBT8qMNxV2RHmM5cPOO4t7oVLnYFp77jVkoPCveifu
v/klQwE/pgZ3uRmww171MAwDfH5H+r/cQ4rcdLCqzt4vTieOqV+8zVPunlcjeNbjcDWUVEWgt/60
jc6/VE2VbFIT+IHOEwe39YNYOLV5CTrWaS39A3RItsmhR3KJ5kBDbfxeMYiOL06OpR4PR2BQtnBa
2OmRc15GMKDz68jE5/NRJH5eVDvJ1VcHd4nbhzNLPMoLtg9ZW5A4sU/SagnX7f0OR+aLrTgYg0TV
uh9A9blDy92b9rC1m3PSJ1biPtoO3j5qPqaFzpBLb0+DH+6LFmCUi1m1yo2MpG3Xr33/H6PHb0fh
f3G8ZvLZsC3/7+P109bt/E+NHr9/6T+MHsEvYMJM34NdIzBT4ED/h8/D/gXmG8V5zOUcwbc/+YfN
w/2FUzXnXRwYxHABf/3X8dqmZhq4mYuD1gOOtdnW/x2v1SeN6U9DuO9yfgcWHvA6BNIex+8/cLwV
juamL/L2tEy+mMnmlDZtu00eHjPsSQevobBsD0k0gIlDimZn5U1+OxPMiSaotzizbcUmLsntNw8q
wz1O2uZpGrzkHYwZq3xGxQ4leHVPXb/NfiHv0VW+1ZBiV2/JbC6lV8P1orxjlzFT2Nek0jDnipZe
1Ao2CNRNWclYhvmWWtSaNsOSo8ASrVPR/BxqWCTYILRzKI3BuctEQT4rS5w9mKWJaKE07Euf6KaG
x+lSjmLYmZWdiThyr2u1d2MZPZTO0WItDvrFvsxrYJ9JzZpNvFRy+mrWvChsysn4g+8iCP04DTfS
RDXE6YNOYub0vUr/tsVfEio69yU9kSUA0pm+YSI5PoErs/6Z8ws/gfmH89e4rI3Fmicfq+fSNFay
XHjrVjTmfcIre3PA7r41s1k+Qlvlabvk2d2skua5G8jOj7jt9RX005TcOCItAIHMD1jC1ZVIgPlu
pRhr1gUPS8nrkl7HG0keMqFsws55EDjF4j+sUEHeRRoE90mFOLkj/G6KKGEWayJWgO3BJ2DJc8k/
L13d3ZVChvf0JeTZdQFV6DTw/h2mVobXlZfL45plm0geginNJkw1udu0T2yoggeDVd0tpzQa13Tg
nmrBwZEuNZbCgHfOLCLsi1GxYV+U396VvUQBXJ1ax55fiIsz8GxFM1YOHXSWC9bBqEd+ZmEf7CaX
32d62r72OHveOlM79j5cOc7vXYIUH8KogxijFs7wYNbhw9Kx1tHaCZ/oYksfFnxJ9KMsPV3K7mS/
U1Q9IIRVhssaJDPmbwHrrn0JH/e662w/PShtpheIGU1+Snw5rmdM95Y+5okyri0k/Rn/gl+z9kVv
Z8OCUXo8Zy5UdYJFnXr0sWuV15m9sAMMDGHvRO95L43Qzk32m9ptf0rfwW86uPcpiqfLp0Ju/K6X
f4rn+lNIl5umbnzK69mn1F5+yu5Q+jcNnlE+OKRgAdHmExqbx8v4KdpXnwI+1kake5f/9BsinjhE
khpPeu6pgi4TgBX1dJVvO4GM5UCybQmqz4VB8dv2wPptl5DWJoAff9sxuLaZYyNhDWFuG4hk20WY
21ZitM3qLNd0fs1HK4+MMGtv8FxIJtHxsdg2GwxkLDn8Ak7WruQaevW8JOVpv21Emm03QscVaxKO
2nWHP5LtCaVQcgM2pwdjtAaWKw2v4aTNnKXLpCwV6XFZrozALM6tojtch81juwKMKIbkXExiYCxv
l8ucFyr2YeXGzkhoXrYUyxuO8cF0GEvOdnuZrMcl4Bipc0vAvRr9WywaT1iDUiad+Ujcw30VUIx2
hVJqt2rV3s2B+Shs2yJAQL+JMbAnSx1mLtpLOKqyCTigL+6Hwm2uzKYbfhTavzVX8sWyL2dOErJ6
ajxKHIupHfaagMXOqYbpXig6uOSm9M85044Drz+XgT5WDvSILBuqA7A79u4GXyXADO3zvqeJqQzW
ryD+qASv/Lu162/GuQRWYWXE9DCXHWUC66fA933T9+Q2vaEKaAtrv4fcbY9NLoI4T3RyQGMqIFm5
w74VljytRDtxfU8U8OCMu9IV+2Xlp+9tbg1RKhhgSp+lKtj1dlcRC36bCzmfAPyNLwV6PxfGbBzT
fvmpeq/aGKA6Hnv2MZOwkne7dOmOYUxxCK2D1WHvaJnAPAHQoUsQ5Wwwrx3CsEfE7lLMGp0qnQst
UQC1DcN/UB35XjLWLT6PIT+OrlNzVXirf6sHCbkZXTIv4kDm42M4yOQ1lC4fWbdOmPJVdouvUH6H
ddXSwUmb2JeOneRBqGlDTlnBocZbcmzXCcvhnJhvYZ8S3J5wOrZzs942AaYlTQ7+VNt18GDzBzfI
VsYdB7pXnwUHAIoQMwDoCe+2t9gS7tQyluLiLkV6HZZ1ENIFzXagGnOKGii1AY8ovXyNnBlMtDti
KJgsYd/aCcgYtN+lJ6fLUsinlAI1wC/h4qYVy8JUcZZWxuvYmcMbV1wjQYjM3ZVp99t01z5Qam/e
2kXZRMHIO60qLgOHLNFiDftFZA7TLg3p0+AY5z7xix/24NQ/2FmzNMG4gltnTBhXe4TeS+PzxN4X
WoLtdnPxApNjesxAcn5A0U5jcCnBtUysdyNUP3PKUL54lrfsDN2Ye6h6L43jGhtZiYCEXU67iWwR
HyWZvKS9c1zs4j3x1K+BRWXZ2jojvjqCT3auv+hJhyBDGAx9v/8GeoqyMNs8E6Eq415Y3Y808Sfs
cAaFPmwnT5OlmnZvoWLEVPSJ+4qtZlwOc/nQCO+2ScfmmiCaiuvRMvWOQo1tnMv6uYsHUa+3m96I
xDh8qCJ71i2MFZPzBVMHARJ7Ys+LqytyE9OStJVxcyWWtB1mZLAfnX7YLTzl4qxJ8m9WWT6DN2tx
dEnzHeM3S6o88H/0on/EUv4zQT4I+pxVt+F/bXDVRBvD8riUpn8JNYVwnamcnW/Lr20Kf4fw0gUU
fcK9s+ti3ORlFKSTfSoWXZ/tqTsTj9nmfPGSz7q8rrjmYZgy7oh+oFK3GLN9ZxbHfqq6SzsulH9l
w0GsW8XVxHyVFesH9hBnP9qqfaKeHlIwVWEodLWtkd2aKXY9Aja6GerDoqiU643g14SkGN6U5Ksp
XfsOfzF71sB9kGLkunJ/ra1anDEdDnGX5d1V10ztlZLWD7+eSWoJjLSlzCLFS8JDO8ynoCNSNDid
E+eSjNBE7vfIicV/FIZOKZ2Zi4PJ6fHOavwE7Fp7AeURtVWPkcu8zfTg7NlocomKII2A5CIliELc
2l3xQt7Qe0yWDNrInLsA4KymfQTZRpiQylN/wgHipS0y5hJcG3LwiNWsryPGte2wKUVz1/pjunfm
8Mrq2p8g75np6mqXGeZdMg8E4fNthibgg4JQdPV7X0HiX4fleR7UfSfGu9FobjitIRZ5K43SI94U
SJyg2yYETdpfMgREmi0iSBpuslt8x71uiiC49moJjZ29POAcghGYKNZ7q2/K/0Rs/v8GP9ZejFv/
78Hv7ccw/q/XvE+ZdP60WGGvsn3lP+Y+aknx57NI2yDGrF/5o38MftYvHl5YIFRAhonf/GHyc8xf
PNtkXAx8+kypY2Hd8ftihQAOCWKPpfK2d0FCD/+dyc8L/ko8JTzis5HfttWsQO3PReAfJr9UO3PV
FGl2HmrMW23QuDZaQzdcgch1osqBu4pZxBaPgzAo2UwJw+RLHtE+MJ/KrDeKOEmUf+iJxj6FAf9O
aFfha46N64ipgmJR7AqYfRdwWRQejCUt9Jl7BoVFB6QqVIIlynBmj44ltyJbW7peNIW6BC1QLyeZ
OJcGPwwDl057ooVBCkZpYGswuaiyoVdgTplfxVBRi+1Qa/CyjhMa9lzpQz4ZJiioQj2kcysuY9sw
pS3cTVg0GNW0X42Ekja8seBmSAVGvQm1tmuNhzzpiiHKlmI+9TbmrXXWzW7Bhv+GrjJdFbapn5NO
2wd0muyejhOPO/66/eTItENs1R7WHFHAXvNdCuczEn1PaeayGLCXjtsKf4yHVFyFIn/hnOGiIo3T
TeBobHDVuDek2UYpZ/sUj5YzPpVd4d8nrbAfEofJgmw2VmNcZ4qfuAqMNQpVAiEJa3psdZCaPC2r
iNdcRvYwOnunDWn5NNhyJIv9puC+nwQDnO9o6yhUdofsOo2RpYFkRj6tHHvHnR2YRenqXI9Gv3Vd
N/TRBhhwueWPJ8CdyF+DLopdl68iNiZKopxC29z4BwLmIZCw6zWwTmNhfuWgDnadnyUuk/E1aSAC
AWd70eydGAXN5n0LcF0EkjhbvCCL3FLHKcuHqCrS9BFskN1ENFpVNzjY5C2gVx6NIblpf0ca06Nn
a/DuS9tIIiPzp69Jn1gPbPaK2E295Vqv3Y/RslPEZ716cSLz9H6di+GyhPhlCpppIX4tzK48O6m8
SyL2fsmDsMcv6dA2e5cCkjM32CS9YsdWTQ9LmLbyGzu34d2cJUcZJokHr+5A+qTSfio9UCT0f6hr
dxiktx+JtY+7uav7Gwas95lowK3REc22ZvOH09TvlMxzWK/dRp4hspAHR56/45xOk2Xd6+Ar5lP1
vBrbo2hKqtiTSUW8tFaqPpmOcotD4rW0yFTNPL9nAGBMYv7oIPHAcwqlt6DzdeW3HLs+fsl8q5gh
s7ay6jEz87qTIRW+C2CAh6mz7smpf12H8KvZK6Ab9GP2vll3p9DLOzAvfib740RpyNFMLe8NQ/Iz
jogfpqUSRh+/6uKe09DJZSQI7rKK/SYJIGq9M886pdxzHvkbsLjaQ3Y7oDNjO5jPiwCaxcVM3cJe
pcNs3QyUvKbHIMHbjqzbfa1pb1GP/ah9XhLAXkMl9xyo210vy+5GYxmNhslbgIiERwb/DCP7OskH
a7WC+qQSUYd7SlyKq9I2C5SYgQjrbjFb92ZAS499u83OND6IWHZbfBwOdiQw0705fa1deCdX5OUM
9ppDdgTUii3Es4yDmzDqgKCeD42DSzddqvLLQq1qVDPhXAU0BznNSEMLcRVFIsUpd1gp3QcyNVvb
Mqdbb0YFCabSQR+u5aUo7TVqleqOkwPPZBJ1ejNPKEN7VWwKfmW6Z3cM+puF8w2W7ShT1RWR8DSq
qwFDRp62QQyMpj4U3ZWnly9oGF7UwgcCfpusscu/BU3VbG8ASMl850JL7Jl0pWVGLhO1fy4ZNrlT
9fLBDnv7mchZtvdYPUWZS1X8XnerPiZG0rK0qsry67qZH53Fn6+QO5nN+ukd3mux29BSC76xsD9Y
SJZISdNttab6p6JDlz/1fRgDKWlyP+/UcUmGX53EY4jHfVzuMtib2ypfnRO4cfuWReZ1Xql3Hiwk
3FknnJqVrq3dZnVbgU/MM8u0Oh9/JdJi0yHr+MM10KXwMKXiKfW94GQbNblI0wc+2gTFsfIZKbOV
MBVBmR3Q/yCm4heoECzNE6cm82zqTXcj3Xb2ZracND2YV96I/RStNjgM7AOuFfoN8VE/jxereky2
45o/pP5x7kCSEaXPf5JTZeLVrB53dce9F0BFFYUADc8yZITYFWkpI3Ox73vRbtIkaEK4r/om69L8
NueIuS8xg+9Jh4bsKHNxIcuSANqVV0tdS1aUMKPdtl8AjXW4LKuqg4FJefeqnOzcr+F3vAn1OXX7
DwluOlbl/L2u2cWaQotYKR43os/OQT+kJzVXdlQnwS2cy8dxaBgpaaveBWpyH2ZiXYfeGBh5ikdl
DsbDnBX3C+/rJVlci09jdUt30FZ0UXKaXfLUNXFYDh579aGPHGImzc6d2N31zqJfsLfp3Qxm0HmU
ik6Fy1qMGmsiJus2hr0hOMPmC4s8AlIagY50DoF+rwlWSqaSsFuf6twMjS/APBYd5bBcVpTAgfKy
CUjoSmmpqNgk+yBz9UmK9KksWdyiDK8cZYaycm4nVtBcVi6SGyUkcCdNQJE/dCsWVmAoy3cWyIws
6giyvNmdWt5qMNcXnxZGppJmOEptzKzHa3+hSlWX0wVA2cytn5r1wzJl40mD6opFzR2T2hnvm6Zl
OuI8V1xgPBKjd1EFH4NV5ZfapJEGek3MyDwfMDumH9JSxnEYQSkMOpCHOZDiYKO3kGZpuL2W0uYN
QtFZDvAB0ldHJ13kU+MAjLVkRAkBGp/yfnWAx68MMHOrBCwFz15nNlidfdXTx5zFI3g87ByWViEK
TzGZB5fxF6ISIGwK2XxFDUNJKEcPhBbxKA+TOpuZpjIyK42zIaXHwS+ByYx+7IR3AqfFuG/HVeYH
Bl3iNkG4ksmwlReVqTS/svrOsLQWZvEQZL18JFYwk3XzgJu2yKDHARH6gGnVO8F1XqadLDGxkLPu
fTzUvR7fKlpMI7pwxHVdBLW7q/jlf1ntHLfA4B7tMVESl8ao9C5oZpiSJRDWobVxoqC5o4tiEIrt
xahvHe2RXOMEJJlBSbmendwx39BPIIB2ZpLtU2UH5aHTlGdyuYwm0tk4fuHmvSILDfiBQvHd8XHF
MmhB2eQ3CtC5Kk297ACqZjhw8CXv2Kda+3H04Gw7XlbfNVTGkXMpM4DObnbTuTOi1VyP17Py3TPJ
CTDiDQnfh6HqVQnJvQGYyeIgxh5kY4sdSDpU8O4/liRg4cuZ+8XSnn+VOFnj7TcjLTEUjmZRkoo0
vIHDTwpJ+1/G2h7edMIK3Utd51AZa7q3Ftc89xbgNITHwvtqE0Ghaj3A6ZMT+eVZYoU3VaH1D8tI
UmJ8ufjG/TS/5LMhcEw53peJUkCNE6T22Ziy7wiiEdWSJTHODd2M9qMSrc2sDNa9xTsYlw67I5gT
igTFNF2t/jSjv6XzIyj7Ldg+L/sCn8UODGb2DcUMl4HVts5B5C1qfSe6PpbWNO5rKkTgeo70S3vY
N6zJ9D/Ati3XHbbu24Dl6FM3CwRO7ufFTyKFw3PYmNWXVJgVvdO6CC8tNQGXnN6yi9kl8uBzvV7R
1uo9gMBDsTcB91qE52MDrgwRBKeLdQOFvYeaELtuooh5jLDUy6puDrPXuUdSyM15MTmLd2xJnrHI
2gfD7GMYoQWQ9B6mS1FPtwWmzituEhM2zYwPiz9ZHFi489lln+8zQ3bgfQsv1hhb2n05ablr64HP
eo+Nsss5o1S43jlAjdWvWekBQoQ0OaOAKO/nNLbzhwfrE8NWFS43k2UtINl7pz18DrX/8VX+q8Wv
jd3x7+b/5x9N82MYfvz4o6nS/u2rfp/9A8GAz1y9hfd9/rLf5/7QpJqVo9WWqMfhwj//e+Pr/UJW
wKRNyjLZFrMo/u+53/mFKhuKMUFvUNiBbPDvzP1Yvv9kqHQxXIchwoNDwtyDtfHX4ipf97aRzW5z
NvhkC86fbICKCU7pPIN7qtmz7LZWnfkaAKHe14PUkdhSMYTP/ZOsnXyXuMlQx6ytBad6kjQIlGXs
bemaNOUevZ97O64ZxL7UCxmmSNuu/Y2TgThbW0pHhS5rvS254yf+h2o6sjw28VIXgTjCAin3Ysv8
kGdRBIlNk/UuKOPdGsKFd9lKMfcERIYK3X5xiE+S9R/qs4JVQ8YSsODg+5FJ9/l+KvL0TmxJpEbn
eHMyejk3WZuoko0IC0JSyaM1GesFnOO2rEHN+Z58Rp2Wz9hTzcR30/JIeqHoOKBydjUf1dxbUVP5
D5MS4Y1Z4OAL6jR9p+iE4A0qNvglNUW0D9EjUZj9kWhxc5pzhzso6ay2a/1zDyfh4BmQ51dU37vG
Dy9pg+7RLuW9wTpjB2S53Ak9B3HFQLpTWyKM2Qzji3TMvbk6znUIwP2shtU4JcbKqrTMjEs1NNxY
LLlyi0GRHgoO/6SPiaLJwCCWNs/qWeRIqRbxhes0qd0jVpka5yoURXMd1odusoYbPzeQlJX17G0J
OM22PR7mgjWzXw4Pa4keS6MkGodql8joyNE5W6JOIV8SP38363zAH4vqrib8p4S3k9cpyNsDLZ7e
R5ATvLhhd1rcpG7Nhh+TbLZfFubUYLtf8ngJThxP+gP06DzSWxIwcDl5opQwum85Qeow5p8pS93D
upn+WNURp+Bz4zw4eh4wThXdS6ZE8RIAD/1meFiV8US55g1cs+kqMDZ/T22SZ6NIoou7lNU5Hhym
ni3hmGxZR3tLPVbEH8EIEISEqCxPgWrLh6WVxgWE2XRn1X145cicbUaH973f52yc/ZMyGAQOPUZY
ZkXlEMFctzQma5xD8RnQXJcNubalNq3PAKfcspzkUdmxQdnksOIos9lXFlZFe155bJBP9yO2EPlu
sdb63jDcExkSBifVyJves761lfSTa0kGOLvqRPXm5b3/COuB0Q1N7jzkykmsY4WpsfR3ExpO+CuD
h8zjNNHr3Yrf4H5QzM2/ho3NhsFpKK4IRvXidtu0EqiMvQiWvGc0tiIOe0XerWrCy9z6FqxOauh0
1GVeR2LcqIt5O56k+Hh51L9Y1eyUS+SCMRuzCPhO61+awQ0GI6rpfDDvuFHyvtcT5LqtvIATUJsm
JuQqDHB7E6/WrSQ96r+Z+GQk2A5Xi4dm4RD2QTU67c35Gu64w+0yQWFFbLKk4Mp1S2gItaJbCLEM
zXEiY7KjSrH47huJNk6UzJjtRpmfjV0bKEorJgUcH40sg8AwpzXMD92530rhk9xqTS1STGqjOdES
RFysGX3nA81hLI8M3P+XvTPbjRvJ1vWrHJx7FjgEpwPsmxyklFJKzSrLN4Rs2Zyn4BTk058vqOru
sqq2vXtfNxooVLktMckMRqy1/mmE2zK3IOGjkdLN9tAswn3l5lxyKWKJAF3LmxxGNDiNdAWqK3PC
qoC9jyv2eYTrAFNEWHhlDJVxM6ZhVd/4wWzXHgEUuPr3R1TGromZFo4Fsa98LCCoAm+UHn+42p7B
ZECF4tTlGW89hPOPGPDaR4kFEvVELVFfLmU4neMh5F1XocBiOKUIFwojVpcOiYD5wSGOwrKT88of
g/M6kfktZvdXSxxazF8styYu002OEXTHs3rqRQIvJ/B5qYjphL9cDRYmgZ59GSCydY0KX1vQcfav
2Ev3EjmqcYb9kPnAsCjbe3YHrdiZqLc8o6pOPnjLfTD63qn3YNu4GUYyGwxujjMKmU3RSmuHs0Z8
3ktgws2yDFCUy26Zv7Zz+4UzSp4gVzEpQIqyTUfoNhvbbM2HeLGiM2VmwROSge5OCCPicKiKiyL2
u5u6DwzKY0aSY2VGXxfMefD9tXad78UXbJ3RASGr+Sn3LVzByzB4Ga1W1ZueYK4D+Sjq6C/+ci1c
O9igI853zTRnoHkOYG5bjydBKjPYjtgoCuUM9CzBeS4b8WXPwPBuvTDL9tpNt8Nx82nx6/5ixrYN
rVUFbx+LKLKjLYgvS2eM2PbVyQ3WH0QdSmUHR/T7Db4PjruDTkWMHNdHISfcjc1odxNDdL4lKQZG
6qIDpklgwOA6DM4IVxkR2U4iYWtcxCcH2TxnoRs2r7hJ9deWv1jf4E/UZy6BAPvciqyD17XO74bi
ehhs6gy9Lj7LUoBGWfXFKWcQ+jzwHl4D68tbXA/Cq4BUClzwMO4CiUW55CTjiSk3c37UGIdiGT+3
gUivZpEkv5OsYp6iyMJ3h7k4lQBmkTCXYeHXpWOeOpWU/Tblzb91M1+dY9cqXwO/QmTgMd4Gwr6T
8HNL1BOBd1ECu97hu7gcrSyvv0yYFG0aVZpQfGvzgub590jSOjF3JMAKzBrr0tnZw3yTAQMB4xNh
YYR6J3V7rapwPjrEwBUbTv92x4CNMGRA8WyjrP4JWy/8G4Yuhi0ksHkIDbhT3ag88hwQyWyhEMyY
Qcc2uR4lXrAeOijPirVD4BRg0cFLjVUq0Yup+0oiPTUFPifLxjczdgIpcwb2sLHnxH9w0GHHHHmk
JsXJY+fNTXr3n/p+1Tj9qr4XkAx+Vt8/9a/JD6X9+w/8UdpbJtIn1wwCJhQrroeU6o/yHhjtN7IU
7dC1TGRJkCr/Wd4LWJsYHZOeQTfwLzwPDZXpQPT0YXhqb+J/g8lJF/BnnRSfCAzPYQQDjVODgx8j
d2uQ5KSeg/k6xLFnIV1mwpf+rPRQEjMKdC5ypbTVSowDRucKKHLzDLWACuZ2bit5kO1UayRb3cJo
wiUmRZWazLN7izypo4QilgVr8RzrPZPc9kNZeiKa7g1/xgWAkn4MQvGURCpkEgY/H9vdeBrJuzeL
yLgJSzGSuikzeAcUPgSjfHcaH3nvYYIeq8aL2B+sNLqIfGVkl6EftOMDgJaJJ19FnbFvBJ5ee3JZ
ERjwLIVzE2BYtDW5LJteY3q8JjbvPNroGa18KfCxwojvFJVlct769oL/aeVFj1WJLefS186Bm6p3
xTIYX5jKp49Y7Emk6mWSUeO5p17J9mIB0j9L6mh4Jb41BeLCtYa4dhp4j7J/G9YjiA0BKwvEgcsM
zoiL9mLJJ2Xvpwm7iiO+fmVlaWGGOiVxPhoXiC+0YU1uxPODAU6wmDsMsDKIYVA+bf+cYSh0hDEy
6749WGYcETiGN9PIiOzeK4jJuG6QjdH9EMpi2+V48Z8d4X+0I7iQrH+2I/wt2P/+Q/8A+yFsCww1
gfIFJt+8zP/cFQLnN09nJesAZ0wtwz+7+YV4AIKW6F3A82y2ln9tDsgyEWzjngfg8G70929sDr71
l6afyzu4dnrMI1yddvIjzTsYMRRhHGYdgmCuUMWMdbCV2sxmqeYWxY6z5xD8PFdg8RzDmN+YA6Eq
QhviIH4eTkR1keMgsctx/ciKQAk5mhNtpyO1sU5doWhD0RNckErxSPAdjRkF7KvpNLwxOwmb4gnD
k+rZ7tlwmnLivBttQ765UQVHIInDK7zy3NfKbLX83+7cV6fxdHmsXZh6rza+5cpXT1AXS/WNSUno
Z5dpJ6ZTUvt7iTwsiFV2BO5r8M4e4UpPjkCZuImNQZyGnk0H31+SGAldoaWjSBn3TcB02Id8uenK
FK0jCe3qZEkFiS5PAsAtgvqOXT8GPJbatg+WmuKrrLGGLfpBvbXB0dtHuIW7Z1Zrig2ykC+iXKpj
PFH/u8Eidi4eep9k1tGgWpHYGXDQ8ZRzpmfSsWbdpdFcCNSV5zUs69uI5DwfhAz+I5ui8dJ35D0O
ZIk9JaRMMlPA+gBRCCKvZ2agjEh9CIZYlkno3hhgRxhiRKH2HfQXnLtvWvj6GA+ByT1KCq/XgW0U
P4xial5ELOARaZcrNTn6KWPoHhPihFFWmCNMx38RUmaMtwu88sbVBmbOmnihnds6OK7D1u875FNE
GmMzF7jwN0mdCvFbMGSLEddUDfUR6AVrrPVfC1gRyzZqPHqidqj4e3NS8jMAqLl/1WjHLvAgqONu
X2JxKAKsqdzBg7g7CtieBSi3tVsNGYM6x8+j6rEMtAaDWY4MNBtad3vIr1xuoxzG9Hzy6wEKbx/i
SqZ9rRrY/B25VNDrNlJ1RKlUM9efS5wR7Rg79G0mFm7I1w+FbpNBbJ8vwCKEGfEBJjqAeO/HKG0Q
80U4Ik7aDZJEtBxRIRO1bBdgRiF2gY8C4hSN2h+t6yMT3WAz4joR11n/BgBFmwILFWovrEDcAWv8
aM+LLMMJozbI5AEmXg0TRVDx65Wnbz5YempE7Dt4gnJS/MlCLN/F6uCmVEJnunR98+LFg7EVRqPd
+6Ad3JImgv5LX9HzBzCk0cAUDzsb1mY72jxfwlCj50nmeKc4wmXMICZ7XM6ltMSrOWtzMjqZ+uiZ
IPIt1tFANa6SoCyZK+5Wf7ncaZP6AnsE2RE/OODP19rahTJ2iJc5n0sKXDwevN9Fn83G8/opAw7d
+FDMKKy2zEr5sG7jscoM2qdTKOHRALB0tDadhy8gUWQoJx+gLtf5WV3orxTTDf1MstnsTj0y4SP+
IDBvyRToTuGsjU3ezRBJ80rP81p7F4aIks99yE7YUWb4gIgSWPQsxRLm+7K4rMjMM/Sasuyi3sSu
EZTn9TBSDvlWqYZt0uQKp5G8n3Z9aC8HGLzTPfW8uh3xq39xWGkOuX0DJPYiqYjcDEUIPBsAHzRu
AHfXNlrwJRvHloEsZ5wXoQSePNOPjlk4h898mV4CNOhb91ky9xgEyq556cXQRWdw49XDyCo+z6ag
PINyqsHPWDs29d3XzEDRwwwNi8kiLNRD4Bnl1rehwOIKOEluhgdw5ZnC4O7KnPiGpXbhoPcTwMWO
LMoOu780ppxToesfJtydv7aQjpy9RVCms6fCg3Zud0g14jgTF6gueL6zSqJnCRh75Q30u1ywnG4m
8nj2golfjLuXM22I8iO9rZSiuXAU4WJ1ESQJlshzDOe2qe6LEYNxGNkFmKyfJ/ZTuEq0Jzl/E37p
XEayTw8ZuuS3wvWX5yAelH9msgVetdJLvzmtmh4H150xZ6+Ijs2KaFunxhMOJ/KZYpGYZbzP4aDD
RjmfLYafNpagV5YiWg/UpDozA1QmFQbt3/CEQ+uBcXN3JBLM18Y4/gyMv0TOy5xn3bGfkHxsyRCx
LoZF5tfUXi5S34mgvUj1NpAclLYrN25P0gNcdt0wgWccQKvdqLmFJN2r4MS46R6rOKTotAMOIqFg
7KyrYuWtLJrCAl583uupzrLSWzTRZdKUl1yTXwhGZjeBDlOtzBirqj458WQB2K3MmXFInasmr0z7
KWqc+nlKCvnA9O02cccWwyOGTVPcEcJBi/JQgWltigFX35tWc3fAx5o9rmfmp9ie1FFA8Vk012fQ
rB/Ye2gF3KmqQ96PpmgOo1ThHo3YQTUhZTYMoq6DJgsbKnH3hSYYkZ9O7G7U9uZdl9T1XtlE/RWa
lIRlvMQTYUQJvcdzv0JgGiUToYiqLLbWymwyV5YTRDYYT4ZFfPMIEW8bQIJ5xHM3eEnt0CQTVxOm
Bk2dKk2juRg9h1WNn+lnxfF+nFCQnqByf55k0F43jIt6Zh+q8XDOj/or6LbZbiTh9mEODXGcVWbd
5ZbXfx+R236eV64Xoxt4X2iu4YD1yLUvYmJJMWuUn8BSo7sksaJdruljlILqauwtvPA7ShrfIyOg
c4wbKXvG5isHjRnmt4JYwqtWyw9Q+Np3uKaNL8zCo11cJt5t2ITujRqm2N/kK9MN+V9zYl6ZX2O+
aVdwf0zjTjBL2flimPY8Lma5wlOXDYlOn9MBxolbN0/EHJuXZJU995p4h+eYq0GAFwv1egb97cqY
XfFpmmIYe34+EzIbdRa4T5Icu1jEN05QD9eDLxl2Tz02UkTaJibyE/wtGiWupqQX3CHYtp3gSL6L
G6YhHH4GbsCaIAa3sJyC+mAX1u9RJrAsKDyogXYtiGjq852nigKiFUTFzgaESJiacFKE0bKLRYtA
emU3hivT0bYb5y6IhXdLvGn/UEuBL7uEK879AKjmi0K8C3WSCB130wzxk6dplRXCkJ2lqZbEVbtn
MGLKhzSrYWJmmpRJXFm6g8CTwT03lbEZetR3GxIDk9tSj+Vhi82PpiZ6zh2UTwhObFBQwK/ZgUZM
EbuUwLIyvHMYBp835M3yn7Zojmgi2vvEBb7YQoWf9qR8MYtLNPV00CTUNPXMnYy8C8aieOvl8fyE
kzG0VbccnpMh+ZRFZbRlghZQUKgxfhrRTWz8TvWcuJ1z6Wk+rIJ/R75tAmNr8PgeeplNjJdLM1y2
hMl7YPGaXTuuRNtGc27FSr8tkhDnWr8sYLmL4LkJufGxUfIBJYiPa0UbZXuOQ4j2OGjv2oIpdhBF
G1NJMtUiLBvgS+K7sMxxd6wFg2+cu+GGKI03YxkF9MzPKGRjGpD22W/eMo1SQ1wHr16h60Sj2I3v
YyIrQ5DtFePWaDehjhgMrBB4odHwVOPiRIWS+zIEw/XUWPYuwolQp6WAqGlMHeeu8bRAX3CeON/y
674qGDJuS+gGt1lPtFKXu5D4SxV790WIrSoU41BuSN6gLKgm8SW3bDM+C72q4gUydVCxZ+XYeasH
YpHUFSzebg8HP4Sj0AXRXUcZcI2oHJZqNTsx0UFjVWPOiVg1EiE5uFZ9v0TkWW7KODlr82GGAuq6
p7aCN4mZR2vshtodLp266I8KJ6XzoErVreX23WMylZft1B6bYFG7NrTbm7KrSeVltzwf+1ZeWqMb
ncs4eKZQm858+FWjL8VdxtyhgGSV5/gYKGjZl+QWTNZZGi4LbCuB4/IWc4A625S2t9wPBNt+UXkJ
j5Etrxg3DRa8GweYByALwCcfpFF+nTUORLzycmNAlgMcalJ3+BL0zWMzzBXIkXzHkUqDze0CpuE5
4IR/XwM4NSv0VK0wlFOZr/0UNqQGU8ilAWvhAtsuWDNLNuf7IM8S/z5c3U9TfFBDrE9kXkW3dYNF
qg5SkWi53Gb6fdEGqsKRQezfxnbT3nL6XfTvZqt/6uRv35XO/6caytua0Kzuv/7vh7GZCEnm8gRN
O3kTJn06LP0/659ziqXI68wauyvdOuEOSpk4WDiTv09Xvqr/F3+r/+ZC+hf9ILTWF8JjmxMB0zHb
+3ChQFLMw+qsD0WClzF9alnu+6qlVuNr0M7H2mU/xgLO2wAK/MrW669XJzAgAPjHNDkkIEC7fv2J
7N8wbvLhLdV4wDUguxMRfimmfPdWVchDrQyu6vU+9aAxkZX5btH13966Ba/hw70zDUUcEdrwHpjV
f7j3CfFoBLWzPsA34LePUwzW5uctPupZRwclLG2SPYq5Pvax9vEzZTXQA1SxXxxioazHn3/p+m5/
/C4czaSwED3gSCg+fh68WoCgY5oZX0pxMTmMH9w0sR+XGS//UFq/MppzmfJ+uKCOZnBt6CAmwJD7
wcQKGc/MpLOrDxXA8RW65OYFryCWgdGD/tn18DUpTCFO8RgMzoWU+GfOW3QXSXmduRn+zqv3o9cS
kHlTSp1tYMA3u5TYeT1DQ8QaLkefuRFLFVGrl173ZmLDGzLFIU7kwfZ04AFQFawvGMcvfZO5r7U7
Tv0DEme3O1tgUE7dtvKYLX9eaCJRIQWKLj2OMKdPnVgbMHNMPJa+g7d2MXdv7BPVdxQE1YMTxrRx
fdvx91HINGjmhVLkjinf0AemSVdtwa9fjG7oCN+iWzwPYvINZv6ivBF1gz21TCxPIbcLcNXXA5DV
ufs/483/2XgzELyQPxE0vaLcR+VYVz/AHtpt7Z9qJsvyfuN9cT3PDUKHoSXYxj9gD1v8pgeLeurJ
uv/DwmJ1iLMF+ys/JITr8Lv+AD5wiCPbx8IS1sIVlBfw33KI+/HVEjS3EKdWGRX0KZu99cedbamX
dmBleXclwYYEtyMFvyO3RGfCTW33+U8P5vavp8WP2+h6sTDUIUfEy3nc7of3OHaVIEKkF3eJQeu/
pm3M/Rg+5yQIs4Pq1R+bvngNx0we/heXxp8D6MnDD+/jDp4auaX62hJ3EKG4NCpo3vp5AoWk/INk
ECg2gM6UjNzQWDEj+fnlf9wy9Z37tmBEHYScIkxmPhwgtpPGVZgVzl1RGgyPAoMaRVvgswul2NXA
T9Hjnp9f0/7x3PjjoiwVAXSGR/RH77+qqaIhbkL7zoX5+Qhp1rlAZMVU04fj9tz0xMeIVIfUDtbA
rpKQ5P3mMRs9J9ma59B6WiTO1E4dOtTR0X5ZOGm9wOaci9zRtI7jGi+SLlpej8spe7EqKuZYP7+P
H/1v329jHbwDD0A3+mipGeCWyfgise+YWLJWBmJuVKFnckHH0UZiVH1UOa4VP7/qR+NE/Y0RnxVq
xQIXDj98YwwS/Uy50rrLrBGH4NVM1K+S72am2rtZWyG7gjQRlBuMhdfcjJ9f/68vps+Z5wQ+HBzW
zcd3ZQzDKge5QimlDWdT/cLMIdkh8Ugow88v9aHAWJ+wY1HKMbDggkQk/bgJRLPfV6Y5WHeQj9W9
0STMoN+TgyKHoCGVC/E6mp5+OwnY3jb+xMuCsTtoJ8y5X3zdf3fjDixORwO7sKg/bBK2MOqwhTJ/
N/QtL4kgXKS+svvSHDeptlr++b3/3Uuimaa8l/zPp8b48d6thtwEwxltGBGQE6o5YU68Tm4HHZNS
Sj24I3T6iD8lq3yNbcCri+zYWbt141W+1EfDG9V9zHw33uemzdg9J2LC6sFqkmQkbKaaM94yN6hg
s4WJiWfAz2/ig+vs+gUSZOpDSuWoAOH9YEOUFXE0BHNo3UWwJtszNKLysK4bqIGkyMjS2BYg2i/V
zAMsA0Iq4hSJ9babw/bQzDp4Kc1FW5wv04KXsBWZ3VsgTXX/88/5N7ugj+SdIppmQQCk/fisDWUP
oxcJ6w5rHB7I+phhrDcvlg5QaQv5q5WtT9A/VY4iwJmVVc2ZCycY6u3HK5Z9bGdmPnd3E5O9I/CI
+xqFIGVYszDaHnSykHQ8sk6IKqLIM8cM/f4EPfIhHTQPDbvQ/s3BN+x2DVwxDV6C1AH+EXpNrI+o
49QgJShNwqsOzeVxJn/sCqdocWH73JA2N3nXlv+3DcF7W/WvCpzb4k74nhlqCxv3q4945BLkoU//
Ed/hjzdvwwaFwi7zjewGJuPcH6oRC/Rt5o8ZClXXKBiyjpibn4UJ8MOm4Heb25kJ5NbOcPIzy94/
w7LY6A+J1w0Wo8p4djaQARkumc7CCMRMJuOpMTAi2Zl+XZNSHs+JuwU1ZYyDxS1vRtZNA1IeyIxI
KEECRNBUdwO8umPQldmVXQb1acyYBe+CWhJ32tiF8clC8nBjEZjw1YRMvSuoAwg2wb264fONydvs
4jJ12c9JtUt7zu9LMNcS0YqTNbetqRO3VBJ60UbUHbo8n5AWRmy+0TwPVZFNOyfy/YcwbBNz06Ih
8xinMQwB/o/lgqYmZIjn9XbwhXQwMoXQVfb5YYEdZYOyDUJe2Hj206/Tkl7Z8UCP1Ywkw8M1x/Fn
BMn0GdnLO2PC0myTuX3lQrCyIV+XSdw0tz6JrnILvyyJdkEGkQRdKsduzhohJJRXztORSW2ZwEOk
NCAtyeqBidaksS4UlAlIuTDJFjrCbWw4Bcie4MfosnS4lc5QCroIUFMxn/OvghzraU5mK7EC8k2r
ARXfJR6wxHt4DuErhkJmjoNvXSY5EmSFoCdOEzReYf+VbCMPvMNOTAaRmUR7V8b4rAh5JkNM91oa
6onkpk9WF6SX9hioHW679pe5r2t6fqBBP7SjM5gi9WfYZO4naIsu/itN8sZCUd9igl81bBxXO3Pg
69kmUV8xnGlcPHH9ccvCKklRw0FcKcIb4Jdtgrp/E63pbRVEkubRcIM0P45VAJpyWVVFWD76Y1Sb
xD8nxVz7u9InIRoO6YxXOV6ApAuQAAGNkmRit9miqjEsOMsz4bPlLsitsPlkJAy++bh5VskdSEMZ
nBmmLn4WrLZr5kNYAOO0djTjgGKIHVy8tsEEuoMxIU4rhA4XT8ro+MbmCFy3nGdQsNEPNWSm0bN0
ZlVuksDiMBVVy++AEdq8hPCbIcFYC18q41Vja5oy2E0h+SZQ30DuIRuyZacivhtQ7PXbZfbEawRi
sokRZhJ0pbPEsnJyX1W0hM+MEQnQY+KDFw2IryHYh3ys3/elTDBSaXlDA0SfDr8eoxk+HB1HfaSs
i54HJKy7fC7rY17l9mNraqiaTAVa7B5KLtQ8n2FmIcIy3hHww5/E2AN1EG0pfN6RxMXX2GKAFcGr
tDmpN31BGsOGfjQ7wbFmi2GYEuiojPAq9Gt1j8iVQx0LOwUbmz2SGi64ilwO0RVcjOqgQ4SpH+WK
SXfdwL+unxZoA/jMaQVxf8iE7c3gpvNtu9YiOV7r8mZNPYpj+vuBlvy0DkRmDcWP1hLuV9LAkNJu
OEWmA/tsjudeNROhJlSPs82zt0qNK/NKcqU8Gbu3tGYxZPrfRjnTpwNhQy/IR/c10FFPcMq6t6bQ
KWlh3L5kOSZ4W5V28/1aKCx5S6Scygrvna+4prbJlg8DGzV7AwYAGkt9x7mAGm+e4CYDN9cRBE5Z
5PUVy4jvjpE7xXvdcvB0OtYw4hOZmUkRXmMhBzUiJwlu0KmGcw4nZB9hlP3qdToTC5Rwri/aTvLJ
R36GwDsoVEAphmTasBY4gy5V8gV4/b35cTRojfqLkIfCnUUBJp632QanTc3vdmcw6dIVr1jQaox6
wXETVyy0HeQgVFOGz48VfcGCkItX6ytkRS45eSOUMMogTp5+J6e7QEwkxIYkM9JBBBR3/GcYWxzA
eBqxt9W6VcH2Lj23ZggFbAPOhcc3fcI20L/gduqjAyCPm+6ARBbzTj4tKJ48ACtap14vT2SB1smM
M06mnGxB7FBHylUB8j1cN1NsJIeShEGqNK9i1SK2BrBlysmHiXSqQy9yPZWxiHlQY+o/ZnnQFvte
5/ShyWCNrGPIpISqtlFNyf2vm0BeOESk4BlADhdM8StPpxO2IW9Y4+nLlxN0gZVVUPRW80JyNwi8
HuZQ7re4djh8q3iBERPFQc5zmChBw4oURQNX6Fs1x96rDHreV7Ng/mmnC4mQscsbL2XHJ1lXIj57
Vndc4/dIX2PDeCeSiLiNu9tQRfZ0EdT6C8pawdZkE5V9IFIJ75F+USFJgUyaMHrqKYrsQPtD2tD6
H2aToZej3bBtEH4MCTPaEIHJG1Qhxs5ogrS9I/t8SOZXGmpCRcOL3oIc3q53yElEjdxpTamsJdxJ
3fAuk9G8LAwaH8eYFjVl6zY3Ey3t49DyhzWaLmff6yptCTTp6Z1SoY/NeTFZUU1hwFAJVhaH2xCl
YAcGnnJ2uZPDQCejn5psRhXusskqlp3UHyfxuAtkr+K1GXre10rzpwAoea2WGUt031kchFAFjAQX
rvJbm+a8XLbQE+akk4ijE5Y8Qg8d+5ikkefspxGAZk5d2DxuOBTuvZJTJQHuBNQYQ5ru6x+MFZ3V
uYa2gNCSIIgxXb1HZDYVl+Xo8dPFkNjtg2XaExW7zkzdLvpwwXBP733Kxj2fqDY2eUqRWLfkoqdf
ge1dHxf9AN73It24j5nNvqA3Vhn7nDjr2o1iHcWoegSsyk/nL9gcRnfr+hR4UpxjKwiBsmpFfu0P
AUuElA4IHy7K7SSeoXu/L4hyKoPvDXbTYEdylAcjq4jT0bKP2GOWsq4KT+V66olVG/gmRmtWW5Fa
6eppA+rrtN4CIlnVpndXNtOSG1u/tRlCSDeD35PqG3qfpafSLdDDT/x/M4WQ3NF7WidLcAssOevR
TbyakLwi5s3yCaW6t2GiOWfkXarbIavZ7Z3UuiFEeLmjU2dRm4YFAQsSB6GEusUTec8MHbM/HjYO
N/r4RoCBys2f9DCIAwhD/diZJ8KYejaFOsbc5QwbevKSqkF/2mzoec2cdua6cTOTJDkLWoKGVu05
VHBUYjfmvod5xERhIv3Q2MGYVTiZUwstD6MVpOrQD2OV3FhadnZBxo11ksj0Y5rGXvOf0prVblrR
Ih97d6AIiY08fF7lMBVSI+4XXfytGGz/YQhUeYPGgWSDyNgSc9hhMNKiA5Ts7ITWZt9jB1mcD8dk
43i01NuxdniBFZw6FAqcSHM6LduekWdIhTJ7z3k285zThi+0dqdFnRtD5pyZVYCnR9ziYZaMqrxA
3JBdO6KzrC2nZnlBZ68Omq2CO1fTVNdR7dTfQ1VQL3g6sxdCNitMdnaPE4fqevOy1Zv/ZRbFDCJD
SAKnchA1HQx20xdGbeucJp+vDovJyXiIM5uvR5YN/8QlgofkuEQyMQGcNoGDkyAaAPaldqTGKXVJ
1yZkfGLXT4WnyKHF65N3RjfKObDScXJCXtUwacGvTMnHg5XCsMmuqQ8g8vBJ1XqYRMhRXiA31/m3
mhqT0wX6wR7Sj3MBTyZ6jgKd1bs2hjGJsM1lUWQ6u6hnT6sJ4oiOzNNATnTCaapjRacmJKBYQUKy
CPZ7s5c52HmO5gyxnJyzyrM5P7EYZrWWMbvV4qX24xpls+6bYZazOUKbddCbQ0SHPsCm3kSkPJNI
RtRNBGXgEROd5mXNf6579j0JIe3U69jXNDKwPqzdMy/WO/Oy1JxA9HbJwXaT9JsYPbM7ug1ZPdR/
MBvdHNda473CaPGe06y4Mq8CceH70C8vaNhUf+jobzaow+R53XfDWSFsO6BXgUho5ov1GATQBrlj
diXmPDwSPzM4NqLIppNYoQsPwOcxYWK9W8l6jUvWnFx0buZ7yYyfwHcP3HnDlKw0z+K8xIHcm3v7
jCsnj6ju1JNKvOUqEXP6BMUh33W8IezOdDvLGcxK0iJ8rzTt7Swa41YaHm7KlNNVsHekow42RLav
Q+O4bxmZA98KqsrvcPg7yu0JLJi6yj5aTWdeWRRl5wXDlU8QlT3CdVGlYYnaEuqwxxi1vXQhcJ2I
0Qp2cealv+NvEj941Pi495So//LONc8x951PodNET4nh51/rduY3uRWhp1TKVRjfLpVBxwqqOmF6
3psSyVo4ei/rdOY/kvVfSVrImWPq9xOEJ+2+1lWX/gjwvP/UPyTr3m/rmBhNyz/Dfv4AeEL7Nxa0
x0gdE7vVqvxfKI//mwmYLXQkvbDhl/Mx/oHy2L+xAfrMM8C8NWzwb8nWPw7eCBFmlmoCoPLbiCr6
MMwGmEjygZPyvdiUJd7irsVuscwzu14vaX3+9ID+Bun5uwsyPwfn0XM3z/owVc2568ZuSvfooPPb
WTogd9HTa68IcGbALOUXI+yPcz59g77weF7AK0gIPkwWw8zDhQu47OjXifea6dZiLVY7Fzbzz2/t
I4jFpfiqgQRccp/Aoz/cmkwmGP25JY657sFTH6gK2R9bkwcT+tQv9OR+jkum1I3azy/9N3fJSgJC
RD4FjPbRc3BqMbswDSmOnc1Yugrg+GxwTuOAo3wufzGH/wsqwI2yAq1Q+04xzvk4ZFSkDeHck4rj
VAPm0QJSkZA8b1IMj73PaVExhiOOmsMbuYKkSWYPrGlbFIEKW1PHpv+7t499Y0AQQGCh64AK8uP4
OLOImmfSLY7BhA/cdiUmm8Bp5//La8HnBHhlCbNwPiyoGLfCAgGXODodid2DMLo37ODU/aDL6p/f
ll4wfx7mQithbo+VpOubLK2PSE9KNc7xM4jjGCXf34nONgP7n1/kr0uHiwDwrhdjl/qwahlsC7+3
C3FcdIZ8Fow0MwHu9luL2vtXaKeln87HW9KphDaMBx7hR0CJXB9rXHBqP2Z2SnG9AihWZFB9r+zs
oM3piLyZl1QDTnPSOxcx0V+/4Az9zQqGnc22Z+pXVRcZPy6YyIadFHm5OKqgty+dvMJsstWlUWN0
rFAan3Kf5za1+rwMs7VbX15Y9cSrh92vEOi/+waEIJYJQTGb1UcoIiciTZU5CVYd+p77tU5dxR10
MuH+3/+yIZsEIGgcLX/B2VUT0GL7rXNMXR5vuKpajEILGANN9//5xX7c6tm+BZwo0w8FJwvI08fl
2yQ9JgptY1xGzAiIrjckOJNTUCWvJP9KSyF+fkXrxy1YX9IPOBtRffHqiL+A+WSsChvAO7w0cY87
R+1Bod/JDpnfZICVdigXsaCiG8Cji6lCjHagBD04EgBFOQ9zGCt2XSyvO8j7qGdemKaQBYEdCCak
jGV+/pFRn/3wSsD48DBaQT2G+6yD0M37sKEgY8yEwnPssivM8owQsuWsTj3if6wuH3BKKGcwRZoF
WcPFz5rZ21v8sjvJcGVl6NN5QnRl743cuH9bnLJ/U0iwMYBdu1obDCPZURkyhXEt2jwcBJgDrk1P
4SHbMDN+TOpJmg+lXUIFthG02Fn70mvUCrowUR8ZD3ADbX++RXXNLBHaSvjcL6j6t0kYtdbB6lx+
decnBDiVIbms20KmkbOJ4dB750XVcg09oPJ0mknbBvjPiFHYyYZBEtqnhAyjTSNooZjZ98u5Qcnt
Xa7YXNfHJXN4aRFui6Fa/waK1L74DZ66l6WluXYBVYth9waKHUhu6WdrDvnK/IXsn3wzMR96bguA
iqrPvdcceTo4Lhzu19kKGZCvzDlvZHBbMib92iyRfRhbv72XXl9C0aft9dOYhHm7C0fy9kKXE2ad
PhpQ6I/MNMD8IsYUjhLqvgAufJ6FnZ6vAPkKHa8dar/mBIdoHu4h9i/P9shouQn1OGDVEltKdm95
Gdv2xnMgni1dBPk9mCVK/mbmb+GyQYJKVPGUS912Lz3PDVsT2rL1lKs4qTEk8AoH9VUiM83vQ+g+
+75uVBNPgExg2+pfJrowWTH6dfhuIoW5z0HTFDIDg7HhOiBt05ZVA3XbffW9nKeJPW2DY1+NzHE7
mpHvXa6tpMF8qzvvxAhEbCtNAHFcn9w32XMuenXC+1ebMWHCJSndp8QA+NrNa640A30mF0hCOG/e
LTusymEtj7R8zx38fNhs/RBoqwCFr3fAWdRjIKvOZnLrMFSqXPr7Bg+Q64W8qXhrpUC4ZKe4rx5o
GpSdSoYFNHpLknK82IdlQQews2NPfK7GsXoMlnS+Joqm2LWdqq0NMwErOLNSU16mRY12utBQQlco
wnSqpR52Zhd5j0WxELGF3xQ8XN/N5lNg4mtZiqSGq5yHhPa5HYN+YA9I68v8mIemC3M9aRoEBNrD
gDVJzgA+c3eMjAIo9NFQMjCQ/fdALBio2P5wCj2X/IP/z92ZNLeNJFH4ryh8h4JYiOXgjhhx0UrJ
ljfJFwZMQkARILEv5K/vr0jRI0i2ukfgwTG4iaQShUQhC5X58j0aKGjGLkMi02Ajs7oQq4GsLgB8
3JkofudjmFvMGY3SUGwgMn9FqTPzxxLIAUtLmYDZX8Sr0you42tnUSHmjhZ18N2XFTjYMZLJGv63
U+oQ00t1XVjpqZ3X5n1Chg3+uWTznU7z+AJ9LOh+m9rYfAeKHI7gDNoAoKy4jTZQn0EY1qvvC3qb
iiG1ZTpIepl1Kl9GASc21DyHEmIwSnkHPIEHYzmGvaGQgYkqQNyb3pak/M6BsyTniwyS/HW/XHtT
ZL1HgSKUj7ShLe9EWBmoxKGKl6wEkjtpLuiyyFyrQJrGJtE9nGrLYFBWmTpeJjGGbIX8MwVL4MLT
mE6fDKYQeFGpP9HiIFl6UVkA3OPH8s4n9RVvuvYZfXLr/nAlqhra6yknQrl0OqQ/AnpPYNTwyNMq
uonXsA0v4/JLQqtqMqhW+biEYplMcW8WWXl850RCgwFJbca5goZhGTEOVN6XH1mVNghgEN6vTCOt
EdrocUctUAhX5B9WH4B8JQgoFExqBfXiwt2WDRRtwSORy9LOKE4KbXFpNjKNpOkNOXSibTH3sx4B
Kd7QY4pEKVO2V1DJyiyYu0Z2CU/hCKHUhoRqnPaoIVOK26CQqcT3U5WC2TbjZa0BKxewBZOLKftT
ahiaQfdwFklrapPkpzscHkgJyfEPl4HSsI/Kc8paQxOu789VYvDol0E/PTMalJDOtsWnJGHaSpo+
6iYhubp7DflU3ucCaIRUPdZiuFOCHA5/qC3t5GGdVIYsLaIKEdEGO1otjNoDk5L6g36o9L9Rz3fO
s8DJzyJaroOTVeMLSJ7VRfAjrwp3QVp11DeE7w9QWEnzu2ijlMonFJkgJrC1wL5G55UCayTCUVDX
6dkCrO94bUu2GMdfWieoNNVfoEFf3lKieNCizV2jGepNWGgkrswIxQXNgbXJoDlr7heBP98IUX/y
S4s7xxOPwCB5WYdSBLpcJ1UgICJDPta6QMIDUdqmjpIlmgTE8UEI1Ul9VjhN79JI4/UkzeF7NFFH
UU6yZVhCOc5dWIBwospE+2qDaJZaRJMmy4wbulyjm5SurtulsNNBFqsw/1ZKNII7VP8RO2Z1iS4R
TJL9qSbMk9zWEY8JQE/U5aamdTCNCBfOFAHTpW1cAFf4MU2U+lNd+CE4urI3Qcip/z2szRD5V9pc
WCtp8Dkhh+1fOyTNJhn0zBeKUzsm6V0/dzVRJ5cAmGFoornhUjV7CriLIl9mpyohb4yyIMxtoCi1
6Ykw4KIYB2ABP6PcTtfbSt98SkQwveqty83HIujFSP369X0ZFSk0u3luiItGNE1/AIeNgurUtLbD
a7MhwX3qBGV+xi5XuVpYm/gLPA6IpirIka4kOWkvJC9q19c1K/yDWqX5pEyS6pTe3/Ul6PhlNEyc
YErWXmV7ERDcTkMDYghKygnFVr+yqo++VkGEulpM+wnzMsruw6bQYUuL+leN0AijdDY5UNIk1aoe
Ql1WTqHBibVJYa03fbR2U9R+7MgyCIhq7cWaWU7HjoJkqZ+Q3zWMVBvpkUnna2mJ23yppl9KdZ1/
tWnjHVUNXCObBVydoYXUrdEj7Q0H9MIa6kltCXrMNsEcgA7rUNFbVwPEskQ0NHDVh2rDPmUVkcKm
e20qbsCHNV96Wa1M+qIATCH0VB/bip7RfZOs+uM0t2AOjDXh5Kclc/eBRGXzLbH1Ylb3oRKszQJt
yR6FXmSWIpWqyyKOLOR7bPL2aFOlEBEEoJnOrCJ56AeN/yFfACs42Yi8uNDrJoipLiOXA3lRuobf
J6NNk9X5RkFlZKT1zGkxdHxJ1rdZNw2Iohihyz4Ae/syLNGNUQyruguoVwOr8TeLG/LCVu9kSof8
zcqJ0KeGvFQBOKxz10DQqwYsJHXUlF+bAJF3Y4fX/b/JhT5eyNAt3NEWxf6x9LL1rZfzxOR7qgv5
7bZx53P8th+9buhRFH2XXZ3FYLnkCChFtfKkgNifbJV+Dmk73tcsRC6K6+Xce/9Od477gFIs2f2x
PfR3RxES4o9fKw6UQiBlTbm13h67Ez5x0e+c8Pr17bz5+m9aV+DOlwIgWl5kYla0mgEAgJEOaGWY
t2N66YVnNp54QT022NKTKwb7Jw/Q3s+8QD1Ic2jk23mBTTMn/IO8QOs2IOtuTrCOoYhh2w9a+VdO
gIH+mFcsMk8GmS55/GlO4O5JRHMnL2hoojr9vqrpXN7TOWBTNIA7kMyo7HTg4En5s+YAec4X8kD/
65OAyI/KGxlZNJnt52Cmt7zgHHMaejzoutgdf5oX2GWYPL6dJoGhHdOJSEVHB2n3eK+fesHqH9Mw
0yN3/xgVSUj927nwL4LGz0VmEIhovl1ehJf/ahX63Q/2gfXl949B9Xz+/p1cPVo/lKvN7tzez+6t
v1pBcxvynny5D4Hb8zz+++MFvjx161z7q9p/eCa8zM1mAdQWrE3rx2Feu0sWqf9E7g93SZVsd2Y5
donR3v+9WyRb43xy///BcB4+syurEf+9wvfv3mQ3oy9n1TZMZvoQhkN3lbv53tLWFZD67f9+uysG
biQe4uyZbthuWenqDpq648ydx/tRylHTJ8ZD090yhOezQszK1juBBXatu/GhF7m1m3l7S3LYti27
BbsOe/8ecxQ/HOGccvmjLddGO+MBZuEYr4t5exbuVsiu4z/1YjTm2paJh7wbdrV8hseF2NvZTm8d
AfL9B2+f3+dzN2hNQNXYUtF1HfA54N9VLNpP5G4h7mx6NRfusyhCvw1vOJ0tx3X75sEJSmdgV7OX
L2MTxesDPC+XjKychev9ELfzwsTL+w/ePi+u4lLkL9zs8JbX3fbEFatW9CALeojlZeKSIHFX8/0I
pTvQZjjELZy4ee7OyPp4RdGa09R5jUO4RMwC4bvtXSw7iwM84RMhxS/iojWz6bqWhJddZ/ZE5HDo
5MAsW7EJ1r7egazHZfbc9EEGHq+KZzFEVpKd7i659n5k9Mu0va3ZSH929va1V7ntdUvTSVIcwnB9
dOYukzwQ7WUd+84BAuC1Vx9deFnurfdj3T6ayKweyPjEa8SstYyx3ZF73q4TXI78Hk6qvaXHccud
VGfTCLEHRwM3i1kp29NFN9WDnWDohs+ffaAAB3gluQlE2+MGs6W7W27CiDeS9q4GGgPnAEH2JvP8
54lC9qrdx/wBfaF8HVXus20CKDbtAOO+DeK5d3Sev1jbLFOyIHediJ/i8jcTkRSihFkd5gQvJ6I0
f4D9yKvqTj837G/bsX72mvauUt+lVbu65HeM9R2H+9XLlqxs+1smo5XOUnyAQPgaoXbHQX97lcym
q3HvH6S/u9p/Dafd1TZ90bD8tO6mCaJ4/8Hv3u5/lWn6mZV/mX/a1xx+9W/t5Jr8xSzy3OyvvwEA
AP//</cx:binary>
              </cx:geoCache>
            </cx:geography>
          </cx:layoutPr>
          <cx:valueColors>
            <cx:minColor>
              <a:schemeClr val="bg1"/>
            </cx:minColor>
            <cx:midColor>
              <a:schemeClr val="bg1"/>
            </cx:midColor>
            <cx:maxColor>
              <a:srgbClr val="9E2EDF"/>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3175</xdr:colOff>
      <xdr:row>2</xdr:row>
      <xdr:rowOff>9525</xdr:rowOff>
    </xdr:from>
    <xdr:to>
      <xdr:col>8</xdr:col>
      <xdr:colOff>1457325</xdr:colOff>
      <xdr:row>16</xdr:row>
      <xdr:rowOff>174625</xdr:rowOff>
    </xdr:to>
    <xdr:grpSp>
      <xdr:nvGrpSpPr>
        <xdr:cNvPr id="4" name="Group 3">
          <a:extLst>
            <a:ext uri="{FF2B5EF4-FFF2-40B4-BE49-F238E27FC236}">
              <a16:creationId xmlns:a16="http://schemas.microsoft.com/office/drawing/2014/main" id="{B7D553C5-DDC5-4484-159E-CB7347FC1B84}"/>
            </a:ext>
          </a:extLst>
        </xdr:cNvPr>
        <xdr:cNvGrpSpPr/>
      </xdr:nvGrpSpPr>
      <xdr:grpSpPr>
        <a:xfrm>
          <a:off x="6721475" y="377825"/>
          <a:ext cx="4572000" cy="2743200"/>
          <a:chOff x="6346825" y="1114425"/>
          <a:chExt cx="4572000" cy="2743200"/>
        </a:xfrm>
      </xdr:grpSpPr>
      <xdr:graphicFrame macro="">
        <xdr:nvGraphicFramePr>
          <xdr:cNvPr id="2" name="Chart 1">
            <a:extLst>
              <a:ext uri="{FF2B5EF4-FFF2-40B4-BE49-F238E27FC236}">
                <a16:creationId xmlns:a16="http://schemas.microsoft.com/office/drawing/2014/main" id="{BE18046C-E8D5-F7C1-CEA0-4881E9F8A3DB}"/>
              </a:ext>
            </a:extLst>
          </xdr:cNvPr>
          <xdr:cNvGraphicFramePr/>
        </xdr:nvGraphicFramePr>
        <xdr:xfrm>
          <a:off x="6346825" y="11144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O13">
        <xdr:nvSpPr>
          <xdr:cNvPr id="3" name="Rectangle 2">
            <a:extLst>
              <a:ext uri="{FF2B5EF4-FFF2-40B4-BE49-F238E27FC236}">
                <a16:creationId xmlns:a16="http://schemas.microsoft.com/office/drawing/2014/main" id="{EBFF00EE-390F-2CAE-3792-C697FF8D1BFA}"/>
              </a:ext>
            </a:extLst>
          </xdr:cNvPr>
          <xdr:cNvSpPr/>
        </xdr:nvSpPr>
        <xdr:spPr>
          <a:xfrm>
            <a:off x="7689850" y="1803400"/>
            <a:ext cx="1778000" cy="59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E408E73-96BB-4AA9-8FF1-45875A68CBF8}" type="TxLink">
              <a:rPr lang="en-US" sz="2000" b="1" i="0" u="none" strike="noStrike" kern="1200">
                <a:solidFill>
                  <a:srgbClr val="9E2EDF"/>
                </a:solidFill>
                <a:latin typeface="Calibri"/>
                <a:ea typeface="Calibri"/>
                <a:cs typeface="Calibri"/>
              </a:rPr>
              <a:pPr algn="ctr"/>
              <a:t> </a:t>
            </a:fld>
            <a:endParaRPr lang="en-US" sz="2000" b="1" kern="1200">
              <a:solidFill>
                <a:srgbClr val="9E2EDF"/>
              </a:solidFill>
            </a:endParaRPr>
          </a:p>
        </xdr:txBody>
      </xdr:sp>
    </xdr:grpSp>
    <xdr:clientData/>
  </xdr:twoCellAnchor>
  <xdr:twoCellAnchor>
    <xdr:from>
      <xdr:col>7</xdr:col>
      <xdr:colOff>400050</xdr:colOff>
      <xdr:row>7</xdr:row>
      <xdr:rowOff>25400</xdr:rowOff>
    </xdr:from>
    <xdr:to>
      <xdr:col>7</xdr:col>
      <xdr:colOff>1295400</xdr:colOff>
      <xdr:row>8</xdr:row>
      <xdr:rowOff>69850</xdr:rowOff>
    </xdr:to>
    <xdr:sp macro="" textlink="">
      <xdr:nvSpPr>
        <xdr:cNvPr id="5" name="TextBox 4">
          <a:extLst>
            <a:ext uri="{FF2B5EF4-FFF2-40B4-BE49-F238E27FC236}">
              <a16:creationId xmlns:a16="http://schemas.microsoft.com/office/drawing/2014/main" id="{EA03687C-DEC3-2FEF-60CA-012A9290E788}"/>
            </a:ext>
          </a:extLst>
        </xdr:cNvPr>
        <xdr:cNvSpPr txBox="1"/>
      </xdr:nvSpPr>
      <xdr:spPr>
        <a:xfrm>
          <a:off x="8509000" y="1314450"/>
          <a:ext cx="89535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t>3.1/5</a:t>
          </a: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xdr:row>
      <xdr:rowOff>98425</xdr:rowOff>
    </xdr:from>
    <xdr:to>
      <xdr:col>10</xdr:col>
      <xdr:colOff>133350</xdr:colOff>
      <xdr:row>16</xdr:row>
      <xdr:rowOff>79375</xdr:rowOff>
    </xdr:to>
    <xdr:graphicFrame macro="">
      <xdr:nvGraphicFramePr>
        <xdr:cNvPr id="3" name="Chart 2">
          <a:extLst>
            <a:ext uri="{FF2B5EF4-FFF2-40B4-BE49-F238E27FC236}">
              <a16:creationId xmlns:a16="http://schemas.microsoft.com/office/drawing/2014/main" id="{68B287EA-B4A5-7263-FB49-D132830AD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349250</xdr:colOff>
      <xdr:row>1</xdr:row>
      <xdr:rowOff>158750</xdr:rowOff>
    </xdr:from>
    <xdr:to>
      <xdr:col>9</xdr:col>
      <xdr:colOff>444500</xdr:colOff>
      <xdr:row>14</xdr:row>
      <xdr:rowOff>50800</xdr:rowOff>
    </xdr:to>
    <xdr:graphicFrame macro="">
      <xdr:nvGraphicFramePr>
        <xdr:cNvPr id="2" name="Chart 1">
          <a:extLst>
            <a:ext uri="{FF2B5EF4-FFF2-40B4-BE49-F238E27FC236}">
              <a16:creationId xmlns:a16="http://schemas.microsoft.com/office/drawing/2014/main" id="{AEAC2966-6187-0741-57C6-1F1ED52C5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47625</xdr:colOff>
      <xdr:row>2</xdr:row>
      <xdr:rowOff>0</xdr:rowOff>
    </xdr:from>
    <xdr:to>
      <xdr:col>12</xdr:col>
      <xdr:colOff>273050</xdr:colOff>
      <xdr:row>13</xdr:row>
      <xdr:rowOff>133350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5C76A5F-7A03-946A-4E6C-E384F93651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7625" y="368300"/>
              <a:ext cx="3883025" cy="215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19050</xdr:colOff>
      <xdr:row>3</xdr:row>
      <xdr:rowOff>95250</xdr:rowOff>
    </xdr:from>
    <xdr:to>
      <xdr:col>16</xdr:col>
      <xdr:colOff>177510</xdr:colOff>
      <xdr:row>9</xdr:row>
      <xdr:rowOff>106136</xdr:rowOff>
    </xdr:to>
    <xdr:grpSp>
      <xdr:nvGrpSpPr>
        <xdr:cNvPr id="2" name="Group 1">
          <a:extLst>
            <a:ext uri="{FF2B5EF4-FFF2-40B4-BE49-F238E27FC236}">
              <a16:creationId xmlns:a16="http://schemas.microsoft.com/office/drawing/2014/main" id="{660C3D2F-2B99-8E35-FEAD-37A8151FF4C3}"/>
            </a:ext>
          </a:extLst>
        </xdr:cNvPr>
        <xdr:cNvGrpSpPr/>
      </xdr:nvGrpSpPr>
      <xdr:grpSpPr>
        <a:xfrm>
          <a:off x="3581400" y="647700"/>
          <a:ext cx="4247860" cy="1115786"/>
          <a:chOff x="6714525" y="1031530"/>
          <a:chExt cx="4813010" cy="1153886"/>
        </a:xfrm>
      </xdr:grpSpPr>
      <xdr:sp macro="" textlink="">
        <xdr:nvSpPr>
          <xdr:cNvPr id="3" name="Rectangle 2">
            <a:extLst>
              <a:ext uri="{FF2B5EF4-FFF2-40B4-BE49-F238E27FC236}">
                <a16:creationId xmlns:a16="http://schemas.microsoft.com/office/drawing/2014/main" id="{FD91C1B5-AC3A-78D4-736A-31ED4D04C94C}"/>
              </a:ext>
            </a:extLst>
          </xdr:cNvPr>
          <xdr:cNvSpPr/>
        </xdr:nvSpPr>
        <xdr:spPr>
          <a:xfrm>
            <a:off x="6714525" y="1031530"/>
            <a:ext cx="2318657" cy="1153886"/>
          </a:xfrm>
          <a:prstGeom prst="rect">
            <a:avLst/>
          </a:prstGeom>
          <a:solidFill>
            <a:srgbClr val="9E2EDF"/>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#9E2EDF</a:t>
            </a:r>
          </a:p>
          <a:p>
            <a:pPr algn="ctr"/>
            <a:r>
              <a:rPr lang="en-US"/>
              <a:t>RGB(158,46,223)</a:t>
            </a:r>
          </a:p>
        </xdr:txBody>
      </xdr:sp>
      <xdr:sp macro="" textlink="">
        <xdr:nvSpPr>
          <xdr:cNvPr id="4" name="Rectangle 3">
            <a:extLst>
              <a:ext uri="{FF2B5EF4-FFF2-40B4-BE49-F238E27FC236}">
                <a16:creationId xmlns:a16="http://schemas.microsoft.com/office/drawing/2014/main" id="{1C112319-5E9B-B320-4202-4C2070A742CD}"/>
              </a:ext>
            </a:extLst>
          </xdr:cNvPr>
          <xdr:cNvSpPr/>
        </xdr:nvSpPr>
        <xdr:spPr>
          <a:xfrm>
            <a:off x="9208878" y="1031530"/>
            <a:ext cx="2318657" cy="1153886"/>
          </a:xfrm>
          <a:prstGeom prst="rect">
            <a:avLst/>
          </a:prstGeom>
          <a:solidFill>
            <a:srgbClr val="1369D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#1369D2</a:t>
            </a:r>
          </a:p>
          <a:p>
            <a:pPr algn="ctr"/>
            <a:r>
              <a:rPr lang="en-US"/>
              <a:t>RGB(19,105, 210)</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163120</xdr:colOff>
      <xdr:row>2</xdr:row>
      <xdr:rowOff>17476</xdr:rowOff>
    </xdr:from>
    <xdr:to>
      <xdr:col>13</xdr:col>
      <xdr:colOff>139817</xdr:colOff>
      <xdr:row>9</xdr:row>
      <xdr:rowOff>168944</xdr:rowOff>
    </xdr:to>
    <xdr:graphicFrame macro="">
      <xdr:nvGraphicFramePr>
        <xdr:cNvPr id="2" name="Chart 1">
          <a:extLst>
            <a:ext uri="{FF2B5EF4-FFF2-40B4-BE49-F238E27FC236}">
              <a16:creationId xmlns:a16="http://schemas.microsoft.com/office/drawing/2014/main" id="{5DCAF4BC-75A2-4D2A-BDF0-C15C6F383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145643</xdr:colOff>
      <xdr:row>2</xdr:row>
      <xdr:rowOff>17477</xdr:rowOff>
    </xdr:from>
    <xdr:to>
      <xdr:col>17</xdr:col>
      <xdr:colOff>280578</xdr:colOff>
      <xdr:row>11</xdr:row>
      <xdr:rowOff>153266</xdr:rowOff>
    </xdr:to>
    <xdr:graphicFrame macro="">
      <xdr:nvGraphicFramePr>
        <xdr:cNvPr id="3" name="Chart 2">
          <a:extLst>
            <a:ext uri="{FF2B5EF4-FFF2-40B4-BE49-F238E27FC236}">
              <a16:creationId xmlns:a16="http://schemas.microsoft.com/office/drawing/2014/main" id="{A1740CEB-3E10-4D17-A63C-78E296AD1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163120</xdr:colOff>
      <xdr:row>10</xdr:row>
      <xdr:rowOff>17478</xdr:rowOff>
    </xdr:from>
    <xdr:to>
      <xdr:col>13</xdr:col>
      <xdr:colOff>128165</xdr:colOff>
      <xdr:row>20</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E53D835-7DE5-417D-851A-6A34D72C6D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627170" y="2049478"/>
              <a:ext cx="3013045" cy="18367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145642</xdr:colOff>
      <xdr:row>11</xdr:row>
      <xdr:rowOff>163117</xdr:rowOff>
    </xdr:from>
    <xdr:to>
      <xdr:col>21</xdr:col>
      <xdr:colOff>524312</xdr:colOff>
      <xdr:row>19</xdr:row>
      <xdr:rowOff>174771</xdr:rowOff>
    </xdr:to>
    <xdr:grpSp>
      <xdr:nvGrpSpPr>
        <xdr:cNvPr id="5" name="Group 4">
          <a:extLst>
            <a:ext uri="{FF2B5EF4-FFF2-40B4-BE49-F238E27FC236}">
              <a16:creationId xmlns:a16="http://schemas.microsoft.com/office/drawing/2014/main" id="{E5EE0A5C-DCB8-4068-9F91-38B501E0048A}"/>
            </a:ext>
          </a:extLst>
        </xdr:cNvPr>
        <xdr:cNvGrpSpPr/>
      </xdr:nvGrpSpPr>
      <xdr:grpSpPr>
        <a:xfrm>
          <a:off x="7823899" y="2400181"/>
          <a:ext cx="5272248" cy="1503030"/>
          <a:chOff x="-12099480" y="-511182"/>
          <a:chExt cx="21567330" cy="13532027"/>
        </a:xfrm>
      </xdr:grpSpPr>
      <xdr:graphicFrame macro="">
        <xdr:nvGraphicFramePr>
          <xdr:cNvPr id="6" name="Chart 5">
            <a:extLst>
              <a:ext uri="{FF2B5EF4-FFF2-40B4-BE49-F238E27FC236}">
                <a16:creationId xmlns:a16="http://schemas.microsoft.com/office/drawing/2014/main" id="{0EA841E5-27B7-40E3-AC55-BCE004FD9ADD}"/>
              </a:ext>
            </a:extLst>
          </xdr:cNvPr>
          <xdr:cNvGraphicFramePr/>
        </xdr:nvGraphicFramePr>
        <xdr:xfrm>
          <a:off x="-12099480" y="-511182"/>
          <a:ext cx="10628761" cy="13532027"/>
        </xdr:xfrm>
        <a:graphic>
          <a:graphicData uri="http://schemas.openxmlformats.org/drawingml/2006/chart">
            <c:chart xmlns:c="http://schemas.openxmlformats.org/drawingml/2006/chart" xmlns:r="http://schemas.openxmlformats.org/officeDocument/2006/relationships" r:id="rId4"/>
          </a:graphicData>
        </a:graphic>
      </xdr:graphicFrame>
      <xdr:sp macro="" textlink="O13">
        <xdr:nvSpPr>
          <xdr:cNvPr id="7" name="Rectangle 6">
            <a:extLst>
              <a:ext uri="{FF2B5EF4-FFF2-40B4-BE49-F238E27FC236}">
                <a16:creationId xmlns:a16="http://schemas.microsoft.com/office/drawing/2014/main" id="{D22AD583-F4F3-D55A-19FA-F8EB3F73AF10}"/>
              </a:ext>
            </a:extLst>
          </xdr:cNvPr>
          <xdr:cNvSpPr/>
        </xdr:nvSpPr>
        <xdr:spPr>
          <a:xfrm>
            <a:off x="7689850" y="1803400"/>
            <a:ext cx="1778000" cy="59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E408E73-96BB-4AA9-8FF1-45875A68CBF8}" type="TxLink">
              <a:rPr lang="en-US" sz="2000" b="1" i="0" u="none" strike="noStrike" kern="1200">
                <a:solidFill>
                  <a:srgbClr val="9E2EDF"/>
                </a:solidFill>
                <a:latin typeface="Calibri"/>
                <a:ea typeface="Calibri"/>
                <a:cs typeface="Calibri"/>
              </a:rPr>
              <a:pPr algn="ctr"/>
              <a:t> </a:t>
            </a:fld>
            <a:endParaRPr lang="en-US" sz="2000" b="1" kern="1200">
              <a:solidFill>
                <a:srgbClr val="9E2EDF"/>
              </a:solidFill>
            </a:endParaRPr>
          </a:p>
        </xdr:txBody>
      </xdr:sp>
    </xdr:grpSp>
    <xdr:clientData/>
  </xdr:twoCellAnchor>
  <xdr:twoCellAnchor editAs="oneCell">
    <xdr:from>
      <xdr:col>0</xdr:col>
      <xdr:colOff>51324</xdr:colOff>
      <xdr:row>13</xdr:row>
      <xdr:rowOff>37342</xdr:rowOff>
    </xdr:from>
    <xdr:to>
      <xdr:col>3</xdr:col>
      <xdr:colOff>423702</xdr:colOff>
      <xdr:row>18</xdr:row>
      <xdr:rowOff>5826</xdr:rowOff>
    </xdr:to>
    <mc:AlternateContent xmlns:mc="http://schemas.openxmlformats.org/markup-compatibility/2006" xmlns:a14="http://schemas.microsoft.com/office/drawing/2010/main">
      <mc:Choice Requires="a14">
        <xdr:graphicFrame macro="">
          <xdr:nvGraphicFramePr>
            <xdr:cNvPr id="8" name="Promotion Applied">
              <a:extLst>
                <a:ext uri="{FF2B5EF4-FFF2-40B4-BE49-F238E27FC236}">
                  <a16:creationId xmlns:a16="http://schemas.microsoft.com/office/drawing/2014/main" id="{3FE23D7E-1C3B-6694-D196-AE21B452FA11}"/>
                </a:ext>
              </a:extLst>
            </xdr:cNvPr>
            <xdr:cNvGraphicFramePr/>
          </xdr:nvGraphicFramePr>
          <xdr:xfrm>
            <a:off x="0" y="0"/>
            <a:ext cx="0" cy="0"/>
          </xdr:xfrm>
          <a:graphic>
            <a:graphicData uri="http://schemas.microsoft.com/office/drawing/2010/slicer">
              <sle:slicer xmlns:sle="http://schemas.microsoft.com/office/drawing/2010/slicer" name="Promotion Applied"/>
            </a:graphicData>
          </a:graphic>
        </xdr:graphicFrame>
      </mc:Choice>
      <mc:Fallback xmlns="">
        <xdr:sp macro="" textlink="">
          <xdr:nvSpPr>
            <xdr:cNvPr id="0" name=""/>
            <xdr:cNvSpPr>
              <a:spLocks noTextEdit="1"/>
            </xdr:cNvSpPr>
          </xdr:nvSpPr>
          <xdr:spPr>
            <a:xfrm>
              <a:off x="51324" y="2647250"/>
              <a:ext cx="1828800" cy="853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465938</xdr:colOff>
      <xdr:row>13</xdr:row>
      <xdr:rowOff>41713</xdr:rowOff>
    </xdr:from>
    <xdr:to>
      <xdr:col>6</xdr:col>
      <xdr:colOff>459646</xdr:colOff>
      <xdr:row>19</xdr:row>
      <xdr:rowOff>104863</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81C66C0A-C99B-0F1E-01C9-B31DE788C18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922360" y="2651621"/>
              <a:ext cx="1828800" cy="1123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471879</xdr:colOff>
      <xdr:row>14</xdr:row>
      <xdr:rowOff>64081</xdr:rowOff>
    </xdr:from>
    <xdr:to>
      <xdr:col>15</xdr:col>
      <xdr:colOff>541789</xdr:colOff>
      <xdr:row>15</xdr:row>
      <xdr:rowOff>128165</xdr:rowOff>
    </xdr:to>
    <xdr:sp macro="" textlink="">
      <xdr:nvSpPr>
        <xdr:cNvPr id="10" name="TextBox 9">
          <a:extLst>
            <a:ext uri="{FF2B5EF4-FFF2-40B4-BE49-F238E27FC236}">
              <a16:creationId xmlns:a16="http://schemas.microsoft.com/office/drawing/2014/main" id="{23594A6A-133B-4DC1-ADE8-810948043C28}"/>
            </a:ext>
          </a:extLst>
        </xdr:cNvPr>
        <xdr:cNvSpPr txBox="1"/>
      </xdr:nvSpPr>
      <xdr:spPr>
        <a:xfrm>
          <a:off x="8656971" y="2860411"/>
          <a:ext cx="681607" cy="2505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t>3.1/5</a:t>
          </a:r>
        </a:p>
        <a:p>
          <a:endParaRPr lang="en-US" sz="1100" kern="12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Karthikeyan" refreshedDate="45672.638124189813" createdVersion="8" refreshedVersion="8" minRefreshableVersion="3" recordCount="1000" xr:uid="{5FDD4D4F-5030-4971-8ECE-8D5C73E81058}">
  <cacheSource type="worksheet">
    <worksheetSource name="Coffee_Sales_Dataset"/>
  </cacheSource>
  <cacheFields count="17">
    <cacheField name="Date" numFmtId="22">
      <sharedItems containsSemiMixedTypes="0" containsNonDate="0" containsDate="1" containsString="0" minDate="2024-12-15T08:09:00" maxDate="2024-12-30T17:57:00" count="946">
        <d v="2024-12-29T17:48:00"/>
        <d v="2024-12-27T10:12:00"/>
        <d v="2024-12-26T11:01:00"/>
        <d v="2024-12-22T11:01:00"/>
        <d v="2024-12-25T15:44:00"/>
        <d v="2024-12-22T10:22:00"/>
        <d v="2024-12-23T10:48:00"/>
        <d v="2024-12-24T10:00:00"/>
        <d v="2024-12-23T11:50:00"/>
        <d v="2024-12-29T15:22:00"/>
        <d v="2024-12-18T10:44:00"/>
        <d v="2024-12-27T08:12:00"/>
        <d v="2024-12-25T09:50:00"/>
        <d v="2024-12-28T12:37:00"/>
        <d v="2024-12-27T16:13:00"/>
        <d v="2024-12-20T17:11:00"/>
        <d v="2024-12-16T13:07:00"/>
        <d v="2024-12-22T14:18:00"/>
        <d v="2024-12-18T09:57:00"/>
        <d v="2024-12-25T09:07:00"/>
        <d v="2024-12-24T14:07:00"/>
        <d v="2024-12-30T15:32:00"/>
        <d v="2024-12-26T09:31:00"/>
        <d v="2024-12-25T16:49:00"/>
        <d v="2024-12-27T16:34:00"/>
        <d v="2024-12-15T10:35:00"/>
        <d v="2024-12-24T15:42:00"/>
        <d v="2024-12-24T14:39:00"/>
        <d v="2024-12-15T13:24:00"/>
        <d v="2024-12-25T17:05:00"/>
        <d v="2024-12-24T14:17:00"/>
        <d v="2024-12-27T09:44:00"/>
        <d v="2024-12-18T09:53:00"/>
        <d v="2024-12-16T13:17:00"/>
        <d v="2024-12-21T16:20:00"/>
        <d v="2024-12-28T17:31:00"/>
        <d v="2024-12-20T10:15:00"/>
        <d v="2024-12-19T12:41:00"/>
        <d v="2024-12-27T12:29:00"/>
        <d v="2024-12-27T12:42:00"/>
        <d v="2024-12-19T09:57:00"/>
        <d v="2024-12-26T09:33:00"/>
        <d v="2024-12-26T11:59:00"/>
        <d v="2024-12-15T16:23:00"/>
        <d v="2024-12-28T08:41:00"/>
        <d v="2024-12-29T09:34:00"/>
        <d v="2024-12-28T10:58:00"/>
        <d v="2024-12-22T14:59:00"/>
        <d v="2024-12-21T16:47:00"/>
        <d v="2024-12-18T12:20:00"/>
        <d v="2024-12-22T10:16:00"/>
        <d v="2024-12-29T17:14:00"/>
        <d v="2024-12-15T17:27:00"/>
        <d v="2024-12-21T15:52:00"/>
        <d v="2024-12-21T11:38:00"/>
        <d v="2024-12-30T11:39:00"/>
        <d v="2024-12-30T14:43:00"/>
        <d v="2024-12-20T11:30:00"/>
        <d v="2024-12-19T14:42:00"/>
        <d v="2024-12-17T13:45:00"/>
        <d v="2024-12-29T12:57:00"/>
        <d v="2024-12-23T15:03:00"/>
        <d v="2024-12-30T15:02:00"/>
        <d v="2024-12-16T12:11:00"/>
        <d v="2024-12-17T09:15:00"/>
        <d v="2024-12-24T09:53:00"/>
        <d v="2024-12-20T08:41:00"/>
        <d v="2024-12-26T16:38:00"/>
        <d v="2024-12-27T12:41:00"/>
        <d v="2024-12-28T16:12:00"/>
        <d v="2024-12-21T14:05:00"/>
        <d v="2024-12-25T16:05:00"/>
        <d v="2024-12-23T12:36:00"/>
        <d v="2024-12-25T17:52:00"/>
        <d v="2024-12-28T08:05:00"/>
        <d v="2024-12-18T09:47:00"/>
        <d v="2024-12-27T09:08:00"/>
        <d v="2024-12-25T14:53:00"/>
        <d v="2024-12-29T15:31:00"/>
        <d v="2024-12-16T14:26:00"/>
        <d v="2024-12-24T17:59:00"/>
        <d v="2024-12-29T14:56:00"/>
        <d v="2024-12-19T11:30:00"/>
        <d v="2024-12-26T14:26:00"/>
        <d v="2024-12-17T11:10:00"/>
        <d v="2024-12-20T12:22:00"/>
        <d v="2024-12-18T12:21:00"/>
        <d v="2024-12-26T15:51:00"/>
        <d v="2024-12-25T11:58:00"/>
        <d v="2024-12-20T10:07:00"/>
        <d v="2024-12-16T13:45:00"/>
        <d v="2024-12-29T16:50:00"/>
        <d v="2024-12-21T14:48:00"/>
        <d v="2024-12-21T16:55:00"/>
        <d v="2024-12-22T11:56:00"/>
        <d v="2024-12-29T16:37:00"/>
        <d v="2024-12-20T08:48:00"/>
        <d v="2024-12-18T12:18:00"/>
        <d v="2024-12-28T13:29:00"/>
        <d v="2024-12-18T09:23:00"/>
        <d v="2024-12-26T14:52:00"/>
        <d v="2024-12-16T11:29:00"/>
        <d v="2024-12-20T12:02:00"/>
        <d v="2024-12-17T17:26:00"/>
        <d v="2024-12-28T14:30:00"/>
        <d v="2024-12-23T15:48:00"/>
        <d v="2024-12-29T13:34:00"/>
        <d v="2024-12-23T09:41:00"/>
        <d v="2024-12-23T08:07:00"/>
        <d v="2024-12-24T14:37:00"/>
        <d v="2024-12-16T09:34:00"/>
        <d v="2024-12-30T10:01:00"/>
        <d v="2024-12-15T11:48:00"/>
        <d v="2024-12-23T09:30:00"/>
        <d v="2024-12-25T10:19:00"/>
        <d v="2024-12-23T14:58:00"/>
        <d v="2024-12-19T12:53:00"/>
        <d v="2024-12-19T14:44:00"/>
        <d v="2024-12-29T13:40:00"/>
        <d v="2024-12-15T10:41:00"/>
        <d v="2024-12-23T09:34:00"/>
        <d v="2024-12-28T08:07:00"/>
        <d v="2024-12-28T12:51:00"/>
        <d v="2024-12-30T14:07:00"/>
        <d v="2024-12-17T09:08:00"/>
        <d v="2024-12-24T16:56:00"/>
        <d v="2024-12-25T15:31:00"/>
        <d v="2024-12-15T11:21:00"/>
        <d v="2024-12-19T09:01:00"/>
        <d v="2024-12-30T08:52:00"/>
        <d v="2024-12-16T08:58:00"/>
        <d v="2024-12-24T14:04:00"/>
        <d v="2024-12-27T17:00:00"/>
        <d v="2024-12-20T11:06:00"/>
        <d v="2024-12-21T17:28:00"/>
        <d v="2024-12-19T16:49:00"/>
        <d v="2024-12-15T16:52:00"/>
        <d v="2024-12-25T15:38:00"/>
        <d v="2024-12-29T08:31:00"/>
        <d v="2024-12-27T14:13:00"/>
        <d v="2024-12-22T17:58:00"/>
        <d v="2024-12-18T11:01:00"/>
        <d v="2024-12-19T11:23:00"/>
        <d v="2024-12-27T11:34:00"/>
        <d v="2024-12-19T10:20:00"/>
        <d v="2024-12-27T17:04:00"/>
        <d v="2024-12-26T16:44:00"/>
        <d v="2024-12-29T15:55:00"/>
        <d v="2024-12-27T12:28:00"/>
        <d v="2024-12-20T15:20:00"/>
        <d v="2024-12-28T16:34:00"/>
        <d v="2024-12-20T13:16:00"/>
        <d v="2024-12-27T12:52:00"/>
        <d v="2024-12-28T11:14:00"/>
        <d v="2024-12-20T11:27:00"/>
        <d v="2024-12-22T13:21:00"/>
        <d v="2024-12-29T10:21:00"/>
        <d v="2024-12-21T15:06:00"/>
        <d v="2024-12-16T08:23:00"/>
        <d v="2024-12-22T09:24:00"/>
        <d v="2024-12-23T15:17:00"/>
        <d v="2024-12-24T09:18:00"/>
        <d v="2024-12-29T14:29:00"/>
        <d v="2024-12-19T16:18:00"/>
        <d v="2024-12-27T16:49:00"/>
        <d v="2024-12-21T14:54:00"/>
        <d v="2024-12-16T16:42:00"/>
        <d v="2024-12-16T14:10:00"/>
        <d v="2024-12-29T16:13:00"/>
        <d v="2024-12-24T08:49:00"/>
        <d v="2024-12-30T13:52:00"/>
        <d v="2024-12-16T13:20:00"/>
        <d v="2024-12-20T10:00:00"/>
        <d v="2024-12-20T09:56:00"/>
        <d v="2024-12-24T14:43:00"/>
        <d v="2024-12-24T17:28:00"/>
        <d v="2024-12-26T11:39:00"/>
        <d v="2024-12-18T17:28:00"/>
        <d v="2024-12-20T11:34:00"/>
        <d v="2024-12-22T08:04:00"/>
        <d v="2024-12-28T11:15:00"/>
        <d v="2024-12-24T12:18:00"/>
        <d v="2024-12-22T16:39:00"/>
        <d v="2024-12-24T10:35:00"/>
        <d v="2024-12-17T15:12:00"/>
        <d v="2024-12-21T12:41:00"/>
        <d v="2024-12-30T13:32:00"/>
        <d v="2024-12-15T13:40:00"/>
        <d v="2024-12-29T10:53:00"/>
        <d v="2024-12-16T17:49:00"/>
        <d v="2024-12-15T09:49:00"/>
        <d v="2024-12-18T10:32:00"/>
        <d v="2024-12-19T14:28:00"/>
        <d v="2024-12-15T11:30:00"/>
        <d v="2024-12-23T08:24:00"/>
        <d v="2024-12-30T11:23:00"/>
        <d v="2024-12-26T10:01:00"/>
        <d v="2024-12-25T08:40:00"/>
        <d v="2024-12-21T17:50:00"/>
        <d v="2024-12-26T16:56:00"/>
        <d v="2024-12-17T15:07:00"/>
        <d v="2024-12-30T08:10:00"/>
        <d v="2024-12-16T13:55:00"/>
        <d v="2024-12-30T14:51:00"/>
        <d v="2024-12-24T10:54:00"/>
        <d v="2024-12-30T13:49:00"/>
        <d v="2024-12-20T12:53:00"/>
        <d v="2024-12-19T09:17:00"/>
        <d v="2024-12-17T11:54:00"/>
        <d v="2024-12-30T16:25:00"/>
        <d v="2024-12-19T11:44:00"/>
        <d v="2024-12-24T15:44:00"/>
        <d v="2024-12-16T10:24:00"/>
        <d v="2024-12-25T17:27:00"/>
        <d v="2024-12-30T14:49:00"/>
        <d v="2024-12-16T09:07:00"/>
        <d v="2024-12-27T10:24:00"/>
        <d v="2024-12-17T08:25:00"/>
        <d v="2024-12-27T11:42:00"/>
        <d v="2024-12-18T10:05:00"/>
        <d v="2024-12-18T08:33:00"/>
        <d v="2024-12-23T11:44:00"/>
        <d v="2024-12-18T13:17:00"/>
        <d v="2024-12-16T12:43:00"/>
        <d v="2024-12-24T16:38:00"/>
        <d v="2024-12-16T09:43:00"/>
        <d v="2024-12-19T09:24:00"/>
        <d v="2024-12-16T13:44:00"/>
        <d v="2024-12-17T16:35:00"/>
        <d v="2024-12-25T10:24:00"/>
        <d v="2024-12-17T13:51:00"/>
        <d v="2024-12-27T09:40:00"/>
        <d v="2024-12-23T15:51:00"/>
        <d v="2024-12-26T14:00:00"/>
        <d v="2024-12-15T15:10:00"/>
        <d v="2024-12-20T09:21:00"/>
        <d v="2024-12-15T17:25:00"/>
        <d v="2024-12-24T13:19:00"/>
        <d v="2024-12-22T09:33:00"/>
        <d v="2024-12-21T12:23:00"/>
        <d v="2024-12-26T08:22:00"/>
        <d v="2024-12-25T15:42:00"/>
        <d v="2024-12-17T09:50:00"/>
        <d v="2024-12-26T14:30:00"/>
        <d v="2024-12-19T09:55:00"/>
        <d v="2024-12-24T11:54:00"/>
        <d v="2024-12-21T17:12:00"/>
        <d v="2024-12-21T08:32:00"/>
        <d v="2024-12-29T10:02:00"/>
        <d v="2024-12-19T15:23:00"/>
        <d v="2024-12-23T13:15:00"/>
        <d v="2024-12-30T11:12:00"/>
        <d v="2024-12-23T10:02:00"/>
        <d v="2024-12-22T16:59:00"/>
        <d v="2024-12-26T14:31:00"/>
        <d v="2024-12-21T12:13:00"/>
        <d v="2024-12-19T11:18:00"/>
        <d v="2024-12-19T08:41:00"/>
        <d v="2024-12-30T16:16:00"/>
        <d v="2024-12-30T16:42:00"/>
        <d v="2024-12-18T12:13:00"/>
        <d v="2024-12-17T10:52:00"/>
        <d v="2024-12-29T14:43:00"/>
        <d v="2024-12-17T08:38:00"/>
        <d v="2024-12-30T17:00:00"/>
        <d v="2024-12-29T10:19:00"/>
        <d v="2024-12-16T12:06:00"/>
        <d v="2024-12-20T17:21:00"/>
        <d v="2024-12-17T14:09:00"/>
        <d v="2024-12-27T10:49:00"/>
        <d v="2024-12-17T13:08:00"/>
        <d v="2024-12-17T11:24:00"/>
        <d v="2024-12-27T11:44:00"/>
        <d v="2024-12-29T13:54:00"/>
        <d v="2024-12-28T08:09:00"/>
        <d v="2024-12-26T12:30:00"/>
        <d v="2024-12-24T10:32:00"/>
        <d v="2024-12-19T11:27:00"/>
        <d v="2024-12-17T16:38:00"/>
        <d v="2024-12-25T11:17:00"/>
        <d v="2024-12-16T17:00:00"/>
        <d v="2024-12-15T13:05:00"/>
        <d v="2024-12-20T16:06:00"/>
        <d v="2024-12-25T09:56:00"/>
        <d v="2024-12-25T13:28:00"/>
        <d v="2024-12-30T17:04:00"/>
        <d v="2024-12-22T15:20:00"/>
        <d v="2024-12-19T15:16:00"/>
        <d v="2024-12-28T10:28:00"/>
        <d v="2024-12-29T08:39:00"/>
        <d v="2024-12-24T09:14:00"/>
        <d v="2024-12-16T10:46:00"/>
        <d v="2024-12-16T15:02:00"/>
        <d v="2024-12-27T15:13:00"/>
        <d v="2024-12-16T14:05:00"/>
        <d v="2024-12-16T14:21:00"/>
        <d v="2024-12-20T17:24:00"/>
        <d v="2024-12-29T10:31:00"/>
        <d v="2024-12-16T11:47:00"/>
        <d v="2024-12-20T16:27:00"/>
        <d v="2024-12-17T14:24:00"/>
        <d v="2024-12-16T08:39:00"/>
        <d v="2024-12-25T14:13:00"/>
        <d v="2024-12-21T14:00:00"/>
        <d v="2024-12-15T08:09:00"/>
        <d v="2024-12-21T13:33:00"/>
        <d v="2024-12-28T10:20:00"/>
        <d v="2024-12-21T10:29:00"/>
        <d v="2024-12-27T08:17:00"/>
        <d v="2024-12-19T10:05:00"/>
        <d v="2024-12-22T09:13:00"/>
        <d v="2024-12-25T08:07:00"/>
        <d v="2024-12-24T16:01:00"/>
        <d v="2024-12-16T10:17:00"/>
        <d v="2024-12-30T11:16:00"/>
        <d v="2024-12-30T15:27:00"/>
        <d v="2024-12-20T09:28:00"/>
        <d v="2024-12-15T10:51:00"/>
        <d v="2024-12-24T16:13:00"/>
        <d v="2024-12-20T13:12:00"/>
        <d v="2024-12-20T14:15:00"/>
        <d v="2024-12-15T16:58:00"/>
        <d v="2024-12-27T14:05:00"/>
        <d v="2024-12-28T17:06:00"/>
        <d v="2024-12-16T13:52:00"/>
        <d v="2024-12-20T17:50:00"/>
        <d v="2024-12-27T14:40:00"/>
        <d v="2024-12-18T12:49:00"/>
        <d v="2024-12-18T11:29:00"/>
        <d v="2024-12-28T09:58:00"/>
        <d v="2024-12-17T12:55:00"/>
        <d v="2024-12-15T16:28:00"/>
        <d v="2024-12-21T13:03:00"/>
        <d v="2024-12-21T17:17:00"/>
        <d v="2024-12-15T08:36:00"/>
        <d v="2024-12-16T12:31:00"/>
        <d v="2024-12-29T17:30:00"/>
        <d v="2024-12-27T09:19:00"/>
        <d v="2024-12-15T13:19:00"/>
        <d v="2024-12-17T14:54:00"/>
        <d v="2024-12-26T11:58:00"/>
        <d v="2024-12-29T14:37:00"/>
        <d v="2024-12-24T13:18:00"/>
        <d v="2024-12-23T10:19:00"/>
        <d v="2024-12-16T15:19:00"/>
        <d v="2024-12-25T16:09:00"/>
        <d v="2024-12-15T13:15:00"/>
        <d v="2024-12-21T13:51:00"/>
        <d v="2024-12-16T17:59:00"/>
        <d v="2024-12-23T13:29:00"/>
        <d v="2024-12-16T10:39:00"/>
        <d v="2024-12-17T08:29:00"/>
        <d v="2024-12-24T13:55:00"/>
        <d v="2024-12-26T15:08:00"/>
        <d v="2024-12-16T08:09:00"/>
        <d v="2024-12-15T09:19:00"/>
        <d v="2024-12-16T10:40:00"/>
        <d v="2024-12-22T12:42:00"/>
        <d v="2024-12-28T10:01:00"/>
        <d v="2024-12-30T15:56:00"/>
        <d v="2024-12-16T10:22:00"/>
        <d v="2024-12-21T15:38:00"/>
        <d v="2024-12-20T17:53:00"/>
        <d v="2024-12-20T11:49:00"/>
        <d v="2024-12-28T09:28:00"/>
        <d v="2024-12-30T17:35:00"/>
        <d v="2024-12-27T11:05:00"/>
        <d v="2024-12-24T09:21:00"/>
        <d v="2024-12-20T16:54:00"/>
        <d v="2024-12-19T09:31:00"/>
        <d v="2024-12-16T10:18:00"/>
        <d v="2024-12-24T12:41:00"/>
        <d v="2024-12-29T08:15:00"/>
        <d v="2024-12-29T16:30:00"/>
        <d v="2024-12-19T11:01:00"/>
        <d v="2024-12-26T14:44:00"/>
        <d v="2024-12-18T09:37:00"/>
        <d v="2024-12-16T10:28:00"/>
        <d v="2024-12-25T09:16:00"/>
        <d v="2024-12-19T11:33:00"/>
        <d v="2024-12-18T10:53:00"/>
        <d v="2024-12-26T15:07:00"/>
        <d v="2024-12-21T08:55:00"/>
        <d v="2024-12-25T08:34:00"/>
        <d v="2024-12-21T14:50:00"/>
        <d v="2024-12-27T12:10:00"/>
        <d v="2024-12-27T12:21:00"/>
        <d v="2024-12-24T13:53:00"/>
        <d v="2024-12-25T16:13:00"/>
        <d v="2024-12-19T15:08:00"/>
        <d v="2024-12-28T17:20:00"/>
        <d v="2024-12-24T13:06:00"/>
        <d v="2024-12-16T14:56:00"/>
        <d v="2024-12-24T10:23:00"/>
        <d v="2024-12-27T13:13:00"/>
        <d v="2024-12-24T17:40:00"/>
        <d v="2024-12-20T11:53:00"/>
        <d v="2024-12-22T14:23:00"/>
        <d v="2024-12-18T10:59:00"/>
        <d v="2024-12-19T16:45:00"/>
        <d v="2024-12-23T16:58:00"/>
        <d v="2024-12-24T17:06:00"/>
        <d v="2024-12-26T10:46:00"/>
        <d v="2024-12-22T16:46:00"/>
        <d v="2024-12-23T14:18:00"/>
        <d v="2024-12-19T17:20:00"/>
        <d v="2024-12-30T12:38:00"/>
        <d v="2024-12-29T16:34:00"/>
        <d v="2024-12-23T15:18:00"/>
        <d v="2024-12-30T09:22:00"/>
        <d v="2024-12-25T09:45:00"/>
        <d v="2024-12-18T17:24:00"/>
        <d v="2024-12-18T09:33:00"/>
        <d v="2024-12-24T17:15:00"/>
        <d v="2024-12-24T16:30:00"/>
        <d v="2024-12-16T15:20:00"/>
        <d v="2024-12-15T12:32:00"/>
        <d v="2024-12-21T12:58:00"/>
        <d v="2024-12-29T16:04:00"/>
        <d v="2024-12-29T13:26:00"/>
        <d v="2024-12-27T08:10:00"/>
        <d v="2024-12-25T10:52:00"/>
        <d v="2024-12-16T17:50:00"/>
        <d v="2024-12-22T09:16:00"/>
        <d v="2024-12-29T16:32:00"/>
        <d v="2024-12-24T08:25:00"/>
        <d v="2024-12-17T15:37:00"/>
        <d v="2024-12-26T10:02:00"/>
        <d v="2024-12-23T13:41:00"/>
        <d v="2024-12-27T10:33:00"/>
        <d v="2024-12-22T16:26:00"/>
        <d v="2024-12-17T16:43:00"/>
        <d v="2024-12-17T15:00:00"/>
        <d v="2024-12-23T13:06:00"/>
        <d v="2024-12-29T12:18:00"/>
        <d v="2024-12-16T10:06:00"/>
        <d v="2024-12-27T17:38:00"/>
        <d v="2024-12-30T09:59:00"/>
        <d v="2024-12-21T15:20:00"/>
        <d v="2024-12-28T13:33:00"/>
        <d v="2024-12-22T12:43:00"/>
        <d v="2024-12-18T16:56:00"/>
        <d v="2024-12-15T12:21:00"/>
        <d v="2024-12-21T12:17:00"/>
        <d v="2024-12-27T08:23:00"/>
        <d v="2024-12-15T08:20:00"/>
        <d v="2024-12-29T17:46:00"/>
        <d v="2024-12-28T16:09:00"/>
        <d v="2024-12-19T16:22:00"/>
        <d v="2024-12-17T09:11:00"/>
        <d v="2024-12-29T11:19:00"/>
        <d v="2024-12-24T14:14:00"/>
        <d v="2024-12-20T13:22:00"/>
        <d v="2024-12-18T14:22:00"/>
        <d v="2024-12-22T08:59:00"/>
        <d v="2024-12-21T17:57:00"/>
        <d v="2024-12-25T09:11:00"/>
        <d v="2024-12-27T16:06:00"/>
        <d v="2024-12-30T16:12:00"/>
        <d v="2024-12-22T10:29:00"/>
        <d v="2024-12-21T11:09:00"/>
        <d v="2024-12-26T15:42:00"/>
        <d v="2024-12-29T14:38:00"/>
        <d v="2024-12-20T13:32:00"/>
        <d v="2024-12-19T09:21:00"/>
        <d v="2024-12-30T14:11:00"/>
        <d v="2024-12-19T12:47:00"/>
        <d v="2024-12-30T16:48:00"/>
        <d v="2024-12-28T15:27:00"/>
        <d v="2024-12-20T12:49:00"/>
        <d v="2024-12-24T13:46:00"/>
        <d v="2024-12-25T14:57:00"/>
        <d v="2024-12-17T09:24:00"/>
        <d v="2024-12-26T09:53:00"/>
        <d v="2024-12-18T14:17:00"/>
        <d v="2024-12-21T08:50:00"/>
        <d v="2024-12-18T17:18:00"/>
        <d v="2024-12-19T08:42:00"/>
        <d v="2024-12-19T13:28:00"/>
        <d v="2024-12-27T12:35:00"/>
        <d v="2024-12-18T09:36:00"/>
        <d v="2024-12-28T15:48:00"/>
        <d v="2024-12-27T10:43:00"/>
        <d v="2024-12-17T17:32:00"/>
        <d v="2024-12-25T13:01:00"/>
        <d v="2024-12-17T11:20:00"/>
        <d v="2024-12-30T16:41:00"/>
        <d v="2024-12-25T14:55:00"/>
        <d v="2024-12-25T16:45:00"/>
        <d v="2024-12-26T16:40:00"/>
        <d v="2024-12-17T11:50:00"/>
        <d v="2024-12-27T13:18:00"/>
        <d v="2024-12-19T11:56:00"/>
        <d v="2024-12-25T10:47:00"/>
        <d v="2024-12-24T10:37:00"/>
        <d v="2024-12-24T16:20:00"/>
        <d v="2024-12-15T09:21:00"/>
        <d v="2024-12-24T08:53:00"/>
        <d v="2024-12-16T16:34:00"/>
        <d v="2024-12-27T10:44:00"/>
        <d v="2024-12-26T09:57:00"/>
        <d v="2024-12-23T08:20:00"/>
        <d v="2024-12-24T12:36:00"/>
        <d v="2024-12-27T17:17:00"/>
        <d v="2024-12-18T12:43:00"/>
        <d v="2024-12-22T10:04:00"/>
        <d v="2024-12-18T09:48:00"/>
        <d v="2024-12-24T10:20:00"/>
        <d v="2024-12-27T12:14:00"/>
        <d v="2024-12-15T11:13:00"/>
        <d v="2024-12-27T17:32:00"/>
        <d v="2024-12-22T08:49:00"/>
        <d v="2024-12-28T17:19:00"/>
        <d v="2024-12-28T08:08:00"/>
        <d v="2024-12-22T15:23:00"/>
        <d v="2024-12-25T14:25:00"/>
        <d v="2024-12-28T13:50:00"/>
        <d v="2024-12-23T16:54:00"/>
        <d v="2024-12-29T10:41:00"/>
        <d v="2024-12-24T08:39:00"/>
        <d v="2024-12-25T11:49:00"/>
        <d v="2024-12-15T17:54:00"/>
        <d v="2024-12-17T12:14:00"/>
        <d v="2024-12-21T15:28:00"/>
        <d v="2024-12-16T11:07:00"/>
        <d v="2024-12-20T12:32:00"/>
        <d v="2024-12-21T12:14:00"/>
        <d v="2024-12-28T10:36:00"/>
        <d v="2024-12-20T14:52:00"/>
        <d v="2024-12-27T08:31:00"/>
        <d v="2024-12-15T10:58:00"/>
        <d v="2024-12-22T12:08:00"/>
        <d v="2024-12-23T10:14:00"/>
        <d v="2024-12-20T15:42:00"/>
        <d v="2024-12-24T08:47:00"/>
        <d v="2024-12-17T13:00:00"/>
        <d v="2024-12-23T09:47:00"/>
        <d v="2024-12-22T09:42:00"/>
        <d v="2024-12-18T15:53:00"/>
        <d v="2024-12-30T16:11:00"/>
        <d v="2024-12-27T17:55:00"/>
        <d v="2024-12-21T16:26:00"/>
        <d v="2024-12-18T17:38:00"/>
        <d v="2024-12-21T11:15:00"/>
        <d v="2024-12-17T12:48:00"/>
        <d v="2024-12-19T09:34:00"/>
        <d v="2024-12-16T15:27:00"/>
        <d v="2024-12-30T13:15:00"/>
        <d v="2024-12-29T16:21:00"/>
        <d v="2024-12-22T17:27:00"/>
        <d v="2024-12-16T09:36:00"/>
        <d v="2024-12-28T17:55:00"/>
        <d v="2024-12-15T13:06:00"/>
        <d v="2024-12-22T08:20:00"/>
        <d v="2024-12-27T10:54:00"/>
        <d v="2024-12-25T13:39:00"/>
        <d v="2024-12-29T10:10:00"/>
        <d v="2024-12-26T11:05:00"/>
        <d v="2024-12-21T14:06:00"/>
        <d v="2024-12-25T12:01:00"/>
        <d v="2024-12-19T08:54:00"/>
        <d v="2024-12-25T14:47:00"/>
        <d v="2024-12-20T10:20:00"/>
        <d v="2024-12-18T13:45:00"/>
        <d v="2024-12-21T10:01:00"/>
        <d v="2024-12-16T12:36:00"/>
        <d v="2024-12-19T12:21:00"/>
        <d v="2024-12-24T09:39:00"/>
        <d v="2024-12-15T15:46:00"/>
        <d v="2024-12-17T12:22:00"/>
        <d v="2024-12-15T16:00:00"/>
        <d v="2024-12-22T16:13:00"/>
        <d v="2024-12-23T15:01:00"/>
        <d v="2024-12-24T10:57:00"/>
        <d v="2024-12-27T09:42:00"/>
        <d v="2024-12-15T15:51:00"/>
        <d v="2024-12-27T11:18:00"/>
        <d v="2024-12-15T09:20:00"/>
        <d v="2024-12-18T09:19:00"/>
        <d v="2024-12-30T14:12:00"/>
        <d v="2024-12-23T08:58:00"/>
        <d v="2024-12-24T17:00:00"/>
        <d v="2024-12-28T13:58:00"/>
        <d v="2024-12-21T08:26:00"/>
        <d v="2024-12-15T15:08:00"/>
        <d v="2024-12-30T12:43:00"/>
        <d v="2024-12-30T16:54:00"/>
        <d v="2024-12-28T10:05:00"/>
        <d v="2024-12-27T11:49:00"/>
        <d v="2024-12-18T08:25:00"/>
        <d v="2024-12-15T15:04:00"/>
        <d v="2024-12-21T16:01:00"/>
        <d v="2024-12-25T15:59:00"/>
        <d v="2024-12-24T13:40:00"/>
        <d v="2024-12-29T13:47:00"/>
        <d v="2024-12-28T13:13:00"/>
        <d v="2024-12-25T10:46:00"/>
        <d v="2024-12-28T14:23:00"/>
        <d v="2024-12-25T12:47:00"/>
        <d v="2024-12-28T10:48:00"/>
        <d v="2024-12-15T08:21:00"/>
        <d v="2024-12-24T15:30:00"/>
        <d v="2024-12-29T14:10:00"/>
        <d v="2024-12-27T10:56:00"/>
        <d v="2024-12-30T17:22:00"/>
        <d v="2024-12-30T13:18:00"/>
        <d v="2024-12-28T11:32:00"/>
        <d v="2024-12-30T13:02:00"/>
        <d v="2024-12-15T17:01:00"/>
        <d v="2024-12-16T15:58:00"/>
        <d v="2024-12-17T09:09:00"/>
        <d v="2024-12-16T17:40:00"/>
        <d v="2024-12-17T09:00:00"/>
        <d v="2024-12-28T15:38:00"/>
        <d v="2024-12-17T11:16:00"/>
        <d v="2024-12-27T11:10:00"/>
        <d v="2024-12-26T16:00:00"/>
        <d v="2024-12-16T15:00:00"/>
        <d v="2024-12-26T15:23:00"/>
        <d v="2024-12-21T10:25:00"/>
        <d v="2024-12-15T15:09:00"/>
        <d v="2024-12-22T15:27:00"/>
        <d v="2024-12-24T10:15:00"/>
        <d v="2024-12-25T14:39:00"/>
        <d v="2024-12-16T15:23:00"/>
        <d v="2024-12-23T17:50:00"/>
        <d v="2024-12-22T15:56:00"/>
        <d v="2024-12-22T12:04:00"/>
        <d v="2024-12-25T13:22:00"/>
        <d v="2024-12-30T17:38:00"/>
        <d v="2024-12-19T11:09:00"/>
        <d v="2024-12-23T17:28:00"/>
        <d v="2024-12-16T13:35:00"/>
        <d v="2024-12-21T13:39:00"/>
        <d v="2024-12-29T10:09:00"/>
        <d v="2024-12-20T09:31:00"/>
        <d v="2024-12-28T15:10:00"/>
        <d v="2024-12-15T11:09:00"/>
        <d v="2024-12-25T14:35:00"/>
        <d v="2024-12-24T13:32:00"/>
        <d v="2024-12-17T11:48:00"/>
        <d v="2024-12-22T16:49:00"/>
        <d v="2024-12-26T12:53:00"/>
        <d v="2024-12-19T11:53:00"/>
        <d v="2024-12-27T15:30:00"/>
        <d v="2024-12-24T08:17:00"/>
        <d v="2024-12-30T13:04:00"/>
        <d v="2024-12-16T08:56:00"/>
        <d v="2024-12-15T17:30:00"/>
        <d v="2024-12-21T15:26:00"/>
        <d v="2024-12-18T12:01:00"/>
        <d v="2024-12-27T08:18:00"/>
        <d v="2024-12-23T13:47:00"/>
        <d v="2024-12-25T14:23:00"/>
        <d v="2024-12-28T10:56:00"/>
        <d v="2024-12-28T17:08:00"/>
        <d v="2024-12-24T12:59:00"/>
        <d v="2024-12-23T14:33:00"/>
        <d v="2024-12-26T16:51:00"/>
        <d v="2024-12-23T09:52:00"/>
        <d v="2024-12-22T09:27:00"/>
        <d v="2024-12-21T17:58:00"/>
        <d v="2024-12-19T15:55:00"/>
        <d v="2024-12-30T09:30:00"/>
        <d v="2024-12-30T08:20:00"/>
        <d v="2024-12-29T15:04:00"/>
        <d v="2024-12-16T16:31:00"/>
        <d v="2024-12-30T09:12:00"/>
        <d v="2024-12-20T17:54:00"/>
        <d v="2024-12-24T15:31:00"/>
        <d v="2024-12-15T14:35:00"/>
        <d v="2024-12-16T10:05:00"/>
        <d v="2024-12-24T09:35:00"/>
        <d v="2024-12-16T12:37:00"/>
        <d v="2024-12-22T11:06:00"/>
        <d v="2024-12-17T09:30:00"/>
        <d v="2024-12-21T14:02:00"/>
        <d v="2024-12-22T16:56:00"/>
        <d v="2024-12-21T16:05:00"/>
        <d v="2024-12-24T12:54:00"/>
        <d v="2024-12-30T16:33:00"/>
        <d v="2024-12-29T13:58:00"/>
        <d v="2024-12-24T11:49:00"/>
        <d v="2024-12-23T11:51:00"/>
        <d v="2024-12-17T15:23:00"/>
        <d v="2024-12-16T09:24:00"/>
        <d v="2024-12-21T12:03:00"/>
        <d v="2024-12-16T08:02:00"/>
        <d v="2024-12-29T17:03:00"/>
        <d v="2024-12-24T17:48:00"/>
        <d v="2024-12-17T14:13:00"/>
        <d v="2024-12-18T15:39:00"/>
        <d v="2024-12-28T15:13:00"/>
        <d v="2024-12-27T08:34:00"/>
        <d v="2024-12-20T12:15:00"/>
        <d v="2024-12-22T08:24:00"/>
        <d v="2024-12-19T11:17:00"/>
        <d v="2024-12-19T10:14:00"/>
        <d v="2024-12-22T14:57:00"/>
        <d v="2024-12-23T15:35:00"/>
        <d v="2024-12-23T08:32:00"/>
        <d v="2024-12-28T17:50:00"/>
        <d v="2024-12-27T09:24:00"/>
        <d v="2024-12-30T16:22:00"/>
        <d v="2024-12-17T08:13:00"/>
        <d v="2024-12-20T11:48:00"/>
        <d v="2024-12-30T11:09:00"/>
        <d v="2024-12-20T16:35:00"/>
        <d v="2024-12-17T16:17:00"/>
        <d v="2024-12-22T17:20:00"/>
        <d v="2024-12-15T16:46:00"/>
        <d v="2024-12-17T11:05:00"/>
        <d v="2024-12-24T14:51:00"/>
        <d v="2024-12-27T11:29:00"/>
        <d v="2024-12-30T12:36:00"/>
        <d v="2024-12-27T11:14:00"/>
        <d v="2024-12-19T12:06:00"/>
        <d v="2024-12-23T14:47:00"/>
        <d v="2024-12-27T08:27:00"/>
        <d v="2024-12-22T15:59:00"/>
        <d v="2024-12-24T17:24:00"/>
        <d v="2024-12-29T10:03:00"/>
        <d v="2024-12-16T10:57:00"/>
        <d v="2024-12-27T14:52:00"/>
        <d v="2024-12-24T12:10:00"/>
        <d v="2024-12-26T15:22:00"/>
        <d v="2024-12-22T10:02:00"/>
        <d v="2024-12-19T13:44:00"/>
        <d v="2024-12-19T11:57:00"/>
        <d v="2024-12-21T15:29:00"/>
        <d v="2024-12-30T17:55:00"/>
        <d v="2024-12-18T17:31:00"/>
        <d v="2024-12-20T08:06:00"/>
        <d v="2024-12-21T16:37:00"/>
        <d v="2024-12-18T13:53:00"/>
        <d v="2024-12-15T11:02:00"/>
        <d v="2024-12-30T08:32:00"/>
        <d v="2024-12-28T14:35:00"/>
        <d v="2024-12-16T12:10:00"/>
        <d v="2024-12-19T16:44:00"/>
        <d v="2024-12-30T09:48:00"/>
        <d v="2024-12-19T09:22:00"/>
        <d v="2024-12-17T10:33:00"/>
        <d v="2024-12-16T16:49:00"/>
        <d v="2024-12-28T15:35:00"/>
        <d v="2024-12-20T13:41:00"/>
        <d v="2024-12-23T09:37:00"/>
        <d v="2024-12-18T16:52:00"/>
        <d v="2024-12-30T12:21:00"/>
        <d v="2024-12-30T13:11:00"/>
        <d v="2024-12-20T09:11:00"/>
        <d v="2024-12-29T09:51:00"/>
        <d v="2024-12-21T09:16:00"/>
        <d v="2024-12-26T09:40:00"/>
        <d v="2024-12-15T16:56:00"/>
        <d v="2024-12-24T14:12:00"/>
        <d v="2024-12-28T09:45:00"/>
        <d v="2024-12-26T17:11:00"/>
        <d v="2024-12-25T10:13:00"/>
        <d v="2024-12-18T10:09:00"/>
        <d v="2024-12-28T10:13:00"/>
        <d v="2024-12-19T14:29:00"/>
        <d v="2024-12-19T10:27:00"/>
        <d v="2024-12-21T16:32:00"/>
        <d v="2024-12-27T14:01:00"/>
        <d v="2024-12-24T16:58:00"/>
        <d v="2024-12-20T15:12:00"/>
        <d v="2024-12-25T17:36:00"/>
        <d v="2024-12-18T08:13:00"/>
        <d v="2024-12-18T11:13:00"/>
        <d v="2024-12-20T11:39:00"/>
        <d v="2024-12-25T08:59:00"/>
        <d v="2024-12-15T13:59:00"/>
        <d v="2024-12-18T10:14:00"/>
        <d v="2024-12-18T10:02:00"/>
        <d v="2024-12-28T10:30:00"/>
        <d v="2024-12-18T10:26:00"/>
        <d v="2024-12-30T17:57:00"/>
        <d v="2024-12-19T12:38:00"/>
        <d v="2024-12-17T11:51:00"/>
        <d v="2024-12-23T09:16:00"/>
        <d v="2024-12-30T13:01:00"/>
        <d v="2024-12-27T17:05:00"/>
        <d v="2024-12-15T10:22:00"/>
        <d v="2024-12-28T17:42:00"/>
        <d v="2024-12-27T13:24:00"/>
        <d v="2024-12-29T14:22:00"/>
        <d v="2024-12-17T12:32:00"/>
        <d v="2024-12-23T08:40:00"/>
        <d v="2024-12-27T16:11:00"/>
        <d v="2024-12-29T08:16:00"/>
        <d v="2024-12-23T09:25:00"/>
        <d v="2024-12-23T12:26:00"/>
        <d v="2024-12-16T12:05:00"/>
        <d v="2024-12-28T08:11:00"/>
        <d v="2024-12-30T08:42:00"/>
        <d v="2024-12-27T09:23:00"/>
        <d v="2024-12-28T08:43:00"/>
        <d v="2024-12-18T16:16:00"/>
        <d v="2024-12-22T15:46:00"/>
        <d v="2024-12-17T13:14:00"/>
        <d v="2024-12-28T16:46:00"/>
        <d v="2024-12-16T10:53:00"/>
        <d v="2024-12-28T17:07:00"/>
        <d v="2024-12-19T09:51:00"/>
        <d v="2024-12-21T15:21:00"/>
        <d v="2024-12-24T10:04:00"/>
        <d v="2024-12-17T16:26:00"/>
        <d v="2024-12-23T09:07:00"/>
        <d v="2024-12-29T09:52:00"/>
        <d v="2024-12-19T13:22:00"/>
        <d v="2024-12-21T16:41:00"/>
        <d v="2024-12-29T08:50:00"/>
        <d v="2024-12-15T11:41:00"/>
        <d v="2024-12-23T17:37:00"/>
        <d v="2024-12-21T17:45:00"/>
        <d v="2024-12-27T15:05:00"/>
        <d v="2024-12-24T12:01:00"/>
        <d v="2024-12-19T10:49:00"/>
        <d v="2024-12-17T09:29:00"/>
        <d v="2024-12-18T17:58:00"/>
        <d v="2024-12-28T13:26:00"/>
        <d v="2024-12-27T16:43:00"/>
        <d v="2024-12-29T11:00:00"/>
        <d v="2024-12-30T09:16:00"/>
        <d v="2024-12-16T14:32:00"/>
        <d v="2024-12-15T12:05:00"/>
        <d v="2024-12-19T15:28:00"/>
        <d v="2024-12-25T17:08:00"/>
        <d v="2024-12-30T17:44:00"/>
        <d v="2024-12-22T11:54:00"/>
        <d v="2024-12-18T16:42:00"/>
        <d v="2024-12-16T16:18:00"/>
        <d v="2024-12-15T09:27:00"/>
        <d v="2024-12-29T15:47:00"/>
        <d v="2024-12-23T10:06:00"/>
        <d v="2024-12-27T17:28:00"/>
        <d v="2024-12-21T13:14:00"/>
        <d v="2024-12-21T09:29:00"/>
        <d v="2024-12-20T08:24:00"/>
        <d v="2024-12-16T14:43:00"/>
        <d v="2024-12-26T16:41:00"/>
        <d v="2024-12-23T12:15:00"/>
        <d v="2024-12-27T17:44:00"/>
        <d v="2024-12-20T17:32:00"/>
        <d v="2024-12-30T08:44:00"/>
        <d v="2024-12-27T10:01:00"/>
        <d v="2024-12-23T14:34:00"/>
        <d v="2024-12-24T15:47:00"/>
        <d v="2024-12-20T12:56:00"/>
        <d v="2024-12-24T08:43:00"/>
        <d v="2024-12-21T17:25:00"/>
        <d v="2024-12-25T17:54:00"/>
        <d v="2024-12-17T09:43:00"/>
        <d v="2024-12-17T17:14:00"/>
        <d v="2024-12-26T13:23:00"/>
        <d v="2024-12-16T13:13:00"/>
        <d v="2024-12-26T13:39:00"/>
        <d v="2024-12-15T17:17:00"/>
        <d v="2024-12-24T09:44:00"/>
        <d v="2024-12-18T16:33:00"/>
        <d v="2024-12-28T17:32:00"/>
        <d v="2024-12-23T12:34:00"/>
        <d v="2024-12-17T17:58:00"/>
        <d v="2024-12-27T13:40:00"/>
        <d v="2024-12-28T09:13:00"/>
        <d v="2024-12-25T12:19:00"/>
        <d v="2024-12-30T11:27:00"/>
        <d v="2024-12-26T11:53:00"/>
        <d v="2024-12-21T09:42:00"/>
        <d v="2024-12-22T14:09:00"/>
        <d v="2024-12-18T11:59:00"/>
        <d v="2024-12-29T11:47:00"/>
        <d v="2024-12-17T10:20:00"/>
        <d v="2024-12-16T15:47:00"/>
        <d v="2024-12-24T15:39:00"/>
        <d v="2024-12-17T13:15:00"/>
        <d v="2024-12-30T16:15:00"/>
        <d v="2024-12-17T08:16:00"/>
        <d v="2024-12-22T11:44:00"/>
        <d v="2024-12-30T11:59:00"/>
        <d v="2024-12-22T16:12:00"/>
        <d v="2024-12-22T17:07:00"/>
        <d v="2024-12-21T10:03:00"/>
        <d v="2024-12-15T17:46:00"/>
        <d v="2024-12-24T14:24:00"/>
        <d v="2024-12-24T13:08:00"/>
        <d v="2024-12-28T09:51:00"/>
        <d v="2024-12-18T08:16:00"/>
        <d v="2024-12-22T16:31:00"/>
        <d v="2024-12-28T08:26:00"/>
        <d v="2024-12-28T08:14:00"/>
        <d v="2024-12-29T12:39:00"/>
        <d v="2024-12-22T09:08:00"/>
        <d v="2024-12-15T09:51:00"/>
        <d v="2024-12-18T08:26:00"/>
        <d v="2024-12-20T16:17:00"/>
        <d v="2024-12-21T13:34:00"/>
        <d v="2024-12-16T08:21:00"/>
        <d v="2024-12-16T17:04:00"/>
        <d v="2024-12-21T12:21:00"/>
        <d v="2024-12-15T12:37:00"/>
        <d v="2024-12-20T10:02:00"/>
        <d v="2024-12-23T15:40:00"/>
        <d v="2024-12-23T12:06:00"/>
        <d v="2024-12-18T10:48:00"/>
        <d v="2024-12-27T09:45:00"/>
        <d v="2024-12-22T16:54:00"/>
        <d v="2024-12-30T09:15:00"/>
        <d v="2024-12-26T16:32:00"/>
        <d v="2024-12-27T15:56:00"/>
        <d v="2024-12-19T14:05:00"/>
        <d v="2024-12-17T14:37:00"/>
        <d v="2024-12-27T14:07:00"/>
        <d v="2024-12-23T13:46:00"/>
        <d v="2024-12-23T10:04:00"/>
        <d v="2024-12-28T14:17:00"/>
        <d v="2024-12-18T08:56:00"/>
        <d v="2024-12-24T09:05:00"/>
        <d v="2024-12-26T09:14:00"/>
        <d v="2024-12-16T09:27:00"/>
        <d v="2024-12-22T15:57:00"/>
        <d v="2024-12-22T16:09:00"/>
        <d v="2024-12-30T16:27:00"/>
        <d v="2024-12-29T14:36:00"/>
        <d v="2024-12-24T17:43:00"/>
        <d v="2024-12-30T10:06:00"/>
        <d v="2024-12-24T17:19:00"/>
        <d v="2024-12-27T16:39:00"/>
        <d v="2024-12-20T13:31:00"/>
        <d v="2024-12-20T12:03:00"/>
        <d v="2024-12-17T10:07:00"/>
        <d v="2024-12-17T13:39:00"/>
        <d v="2024-12-28T12:34:00"/>
        <d v="2024-12-26T16:08:00"/>
        <d v="2024-12-30T14:50:00"/>
        <d v="2024-12-18T12:14:00"/>
        <d v="2024-12-30T10:23:00"/>
        <d v="2024-12-15T14:16:00"/>
        <d v="2024-12-16T11:09:00"/>
        <d v="2024-12-29T14:48:00"/>
        <d v="2024-12-23T10:52:00"/>
        <d v="2024-12-19T11:02:00"/>
        <d v="2024-12-29T08:02:00"/>
        <d v="2024-12-28T13:11:00"/>
        <d v="2024-12-25T13:15:00"/>
      </sharedItems>
      <fieldGroup par="16"/>
    </cacheField>
    <cacheField name="Workday" numFmtId="22">
      <sharedItems count="7">
        <s v="Sun"/>
        <s v="Fri"/>
        <s v="Thu"/>
        <s v="Wed"/>
        <s v="Mon"/>
        <s v="Tue"/>
        <s v="Sat"/>
      </sharedItems>
    </cacheField>
    <cacheField name="Hour" numFmtId="0">
      <sharedItems containsSemiMixedTypes="0" containsString="0" containsNumber="1" containsInteger="1" minValue="8" maxValue="17" count="10">
        <n v="17"/>
        <n v="10"/>
        <n v="11"/>
        <n v="15"/>
        <n v="8"/>
        <n v="9"/>
        <n v="12"/>
        <n v="16"/>
        <n v="13"/>
        <n v="14"/>
      </sharedItems>
    </cacheField>
    <cacheField name="State" numFmtId="0">
      <sharedItems count="5">
        <s v="New York"/>
        <s v="Texas"/>
        <s v="California"/>
        <s v="Illinois"/>
        <s v="Florida"/>
      </sharedItems>
    </cacheField>
    <cacheField name="Coffee Type" numFmtId="0">
      <sharedItems/>
    </cacheField>
    <cacheField name="Sales Channel" numFmtId="0">
      <sharedItems count="3">
        <s v="In-Store"/>
        <s v="Online"/>
        <s v="Mobile App"/>
      </sharedItems>
    </cacheField>
    <cacheField name="Price per Unit (USD)" numFmtId="0">
      <sharedItems containsSemiMixedTypes="0" containsString="0" containsNumber="1" minValue="3" maxValue="6.99"/>
    </cacheField>
    <cacheField name="Payment Method" numFmtId="0">
      <sharedItems/>
    </cacheField>
    <cacheField name="Promotion Applied" numFmtId="0">
      <sharedItems count="2">
        <s v="No"/>
        <s v="Yes"/>
      </sharedItems>
    </cacheField>
    <cacheField name="Barista Name" numFmtId="0">
      <sharedItems count="6">
        <s v="Maria"/>
        <s v="Chris"/>
        <s v="Alex"/>
        <s v="Taylor"/>
        <s v="Jamie"/>
        <s v="Jordan"/>
      </sharedItems>
    </cacheField>
    <cacheField name="Customer Type" numFmtId="0">
      <sharedItems count="3">
        <s v="Tourist"/>
        <s v="New"/>
        <s v="Regular"/>
      </sharedItems>
    </cacheField>
    <cacheField name="Wait Time (Minutes)" numFmtId="0">
      <sharedItems containsSemiMixedTypes="0" containsString="0" containsNumber="1" containsInteger="1" minValue="2" maxValue="10" count="9">
        <n v="9"/>
        <n v="6"/>
        <n v="8"/>
        <n v="2"/>
        <n v="7"/>
        <n v="3"/>
        <n v="5"/>
        <n v="10"/>
        <n v="4"/>
      </sharedItems>
    </cacheField>
    <cacheField name="Special Request" numFmtId="0">
      <sharedItems/>
    </cacheField>
    <cacheField name="Order Rating" numFmtId="0">
      <sharedItems containsSemiMixedTypes="0" containsString="0" containsNumber="1" containsInteger="1" minValue="1" maxValue="5" count="5">
        <n v="5"/>
        <n v="2"/>
        <n v="3"/>
        <n v="1"/>
        <n v="4"/>
      </sharedItems>
    </cacheField>
    <cacheField name="Minutes (Date)" numFmtId="0" databaseField="0">
      <fieldGroup base="0">
        <rangePr groupBy="minutes" startDate="2024-12-15T08:09:00" endDate="2024-12-30T17:57:00"/>
        <groupItems count="62">
          <s v="&lt;12/15/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0/2024"/>
        </groupItems>
      </fieldGroup>
    </cacheField>
    <cacheField name="Hours (Date)" numFmtId="0" databaseField="0">
      <fieldGroup base="0">
        <rangePr groupBy="hours" startDate="2024-12-15T08:09:00" endDate="2024-12-30T17:57:00"/>
        <groupItems count="26">
          <s v="&lt;12/15/2024"/>
          <s v="12 AM"/>
          <s v="1 AM"/>
          <s v="2 AM"/>
          <s v="3 AM"/>
          <s v="4 AM"/>
          <s v="5 AM"/>
          <s v="6 AM"/>
          <s v="7 AM"/>
          <s v="8 AM"/>
          <s v="9 AM"/>
          <s v="10 AM"/>
          <s v="11 AM"/>
          <s v="12 PM"/>
          <s v="1 PM"/>
          <s v="2 PM"/>
          <s v="3 PM"/>
          <s v="4 PM"/>
          <s v="5 PM"/>
          <s v="6 PM"/>
          <s v="7 PM"/>
          <s v="8 PM"/>
          <s v="9 PM"/>
          <s v="10 PM"/>
          <s v="11 PM"/>
          <s v="&gt;12/30/2024"/>
        </groupItems>
      </fieldGroup>
    </cacheField>
    <cacheField name="Days (Date)" numFmtId="0" databaseField="0">
      <fieldGroup base="0">
        <rangePr groupBy="days" startDate="2024-12-15T08:09:00" endDate="2024-12-30T17:57:00"/>
        <groupItems count="368">
          <s v="&lt;12/1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4"/>
        </groupItems>
      </fieldGroup>
    </cacheField>
  </cacheFields>
  <extLst>
    <ext xmlns:x14="http://schemas.microsoft.com/office/spreadsheetml/2009/9/main" uri="{725AE2AE-9491-48be-B2B4-4EB974FC3084}">
      <x14:pivotCacheDefinition pivotCacheId="2135523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Iced Latte"/>
    <x v="0"/>
    <n v="4.6399999999999997"/>
    <s v="Cash"/>
    <x v="0"/>
    <x v="0"/>
    <x v="0"/>
    <x v="0"/>
    <s v="Oat Milk"/>
    <x v="0"/>
  </r>
  <r>
    <x v="1"/>
    <x v="1"/>
    <x v="1"/>
    <x v="1"/>
    <s v="Caramel Macchiato"/>
    <x v="1"/>
    <n v="4.16"/>
    <s v="Cash"/>
    <x v="1"/>
    <x v="1"/>
    <x v="0"/>
    <x v="1"/>
    <s v="Decaf"/>
    <x v="0"/>
  </r>
  <r>
    <x v="2"/>
    <x v="2"/>
    <x v="2"/>
    <x v="2"/>
    <s v="Mocha"/>
    <x v="1"/>
    <n v="4.2"/>
    <s v="Mobile Pay"/>
    <x v="0"/>
    <x v="2"/>
    <x v="0"/>
    <x v="1"/>
    <s v="Decaf"/>
    <x v="1"/>
  </r>
  <r>
    <x v="3"/>
    <x v="0"/>
    <x v="2"/>
    <x v="2"/>
    <s v="Caramel Macchiato"/>
    <x v="1"/>
    <n v="4.97"/>
    <s v="Credit Card"/>
    <x v="0"/>
    <x v="3"/>
    <x v="1"/>
    <x v="2"/>
    <s v="Whipped Cream"/>
    <x v="2"/>
  </r>
  <r>
    <x v="4"/>
    <x v="3"/>
    <x v="3"/>
    <x v="2"/>
    <s v="Flat White"/>
    <x v="2"/>
    <n v="5.93"/>
    <s v="Credit Card"/>
    <x v="0"/>
    <x v="0"/>
    <x v="0"/>
    <x v="3"/>
    <s v="Extra Shot"/>
    <x v="2"/>
  </r>
  <r>
    <x v="5"/>
    <x v="0"/>
    <x v="1"/>
    <x v="1"/>
    <s v="Iced Latte"/>
    <x v="1"/>
    <n v="4.4400000000000004"/>
    <s v="Mobile Pay"/>
    <x v="0"/>
    <x v="2"/>
    <x v="1"/>
    <x v="1"/>
    <s v="Double Espresso"/>
    <x v="3"/>
  </r>
  <r>
    <x v="6"/>
    <x v="4"/>
    <x v="1"/>
    <x v="2"/>
    <s v="Cappuccino"/>
    <x v="0"/>
    <n v="5.17"/>
    <s v="Cash"/>
    <x v="0"/>
    <x v="1"/>
    <x v="0"/>
    <x v="4"/>
    <s v="Almond Milk"/>
    <x v="0"/>
  </r>
  <r>
    <x v="7"/>
    <x v="5"/>
    <x v="1"/>
    <x v="1"/>
    <s v="Cappuccino"/>
    <x v="1"/>
    <n v="4.49"/>
    <s v="Cash"/>
    <x v="0"/>
    <x v="1"/>
    <x v="2"/>
    <x v="5"/>
    <s v="Extra Shot"/>
    <x v="1"/>
  </r>
  <r>
    <x v="8"/>
    <x v="4"/>
    <x v="2"/>
    <x v="3"/>
    <s v="Cappuccino"/>
    <x v="2"/>
    <n v="6.33"/>
    <s v="Mobile Pay"/>
    <x v="1"/>
    <x v="4"/>
    <x v="1"/>
    <x v="5"/>
    <s v="Almond Milk"/>
    <x v="1"/>
  </r>
  <r>
    <x v="9"/>
    <x v="0"/>
    <x v="3"/>
    <x v="4"/>
    <s v="Americano"/>
    <x v="1"/>
    <n v="3.56"/>
    <s v="Cash"/>
    <x v="0"/>
    <x v="0"/>
    <x v="0"/>
    <x v="1"/>
    <s v="Almond Milk"/>
    <x v="3"/>
  </r>
  <r>
    <x v="10"/>
    <x v="3"/>
    <x v="1"/>
    <x v="1"/>
    <s v="Flat White"/>
    <x v="0"/>
    <n v="3.84"/>
    <s v="Credit Card"/>
    <x v="0"/>
    <x v="5"/>
    <x v="2"/>
    <x v="5"/>
    <s v="Almond Milk"/>
    <x v="4"/>
  </r>
  <r>
    <x v="11"/>
    <x v="1"/>
    <x v="4"/>
    <x v="2"/>
    <s v="Iced Latte"/>
    <x v="2"/>
    <n v="5.05"/>
    <s v="Credit Card"/>
    <x v="0"/>
    <x v="2"/>
    <x v="1"/>
    <x v="3"/>
    <s v="Almond Milk"/>
    <x v="2"/>
  </r>
  <r>
    <x v="12"/>
    <x v="3"/>
    <x v="5"/>
    <x v="2"/>
    <s v="Cappuccino"/>
    <x v="0"/>
    <n v="5.35"/>
    <s v="Credit Card"/>
    <x v="1"/>
    <x v="5"/>
    <x v="1"/>
    <x v="3"/>
    <s v="Almond Milk"/>
    <x v="1"/>
  </r>
  <r>
    <x v="13"/>
    <x v="6"/>
    <x v="6"/>
    <x v="4"/>
    <s v="Flat White"/>
    <x v="0"/>
    <n v="6.42"/>
    <s v="Mobile Pay"/>
    <x v="1"/>
    <x v="3"/>
    <x v="0"/>
    <x v="5"/>
    <s v="Almond Milk"/>
    <x v="0"/>
  </r>
  <r>
    <x v="14"/>
    <x v="1"/>
    <x v="7"/>
    <x v="1"/>
    <s v="Flat White"/>
    <x v="0"/>
    <n v="6.61"/>
    <s v="Mobile Pay"/>
    <x v="1"/>
    <x v="5"/>
    <x v="2"/>
    <x v="6"/>
    <s v="Double Espresso"/>
    <x v="4"/>
  </r>
  <r>
    <x v="15"/>
    <x v="1"/>
    <x v="0"/>
    <x v="0"/>
    <s v="Americano"/>
    <x v="0"/>
    <n v="3.72"/>
    <s v="Cash"/>
    <x v="0"/>
    <x v="4"/>
    <x v="2"/>
    <x v="7"/>
    <s v="Extra Shot"/>
    <x v="4"/>
  </r>
  <r>
    <x v="16"/>
    <x v="4"/>
    <x v="8"/>
    <x v="0"/>
    <s v="Iced Latte"/>
    <x v="2"/>
    <n v="3.54"/>
    <s v="Cash"/>
    <x v="0"/>
    <x v="3"/>
    <x v="0"/>
    <x v="3"/>
    <s v="Almond Milk"/>
    <x v="2"/>
  </r>
  <r>
    <x v="17"/>
    <x v="0"/>
    <x v="9"/>
    <x v="0"/>
    <s v="Cappuccino"/>
    <x v="2"/>
    <n v="4.25"/>
    <s v="Cash"/>
    <x v="1"/>
    <x v="3"/>
    <x v="1"/>
    <x v="1"/>
    <s v="Whipped Cream"/>
    <x v="4"/>
  </r>
  <r>
    <x v="18"/>
    <x v="3"/>
    <x v="5"/>
    <x v="0"/>
    <s v="Americano"/>
    <x v="1"/>
    <n v="3.72"/>
    <s v="Mobile Pay"/>
    <x v="0"/>
    <x v="5"/>
    <x v="2"/>
    <x v="2"/>
    <s v="Decaf"/>
    <x v="0"/>
  </r>
  <r>
    <x v="19"/>
    <x v="3"/>
    <x v="5"/>
    <x v="1"/>
    <s v="Espresso"/>
    <x v="1"/>
    <n v="5.78"/>
    <s v="Credit Card"/>
    <x v="1"/>
    <x v="2"/>
    <x v="1"/>
    <x v="6"/>
    <s v="No Sugar"/>
    <x v="1"/>
  </r>
  <r>
    <x v="20"/>
    <x v="5"/>
    <x v="9"/>
    <x v="1"/>
    <s v="Caramel Macchiato"/>
    <x v="1"/>
    <n v="5.9"/>
    <s v="Cash"/>
    <x v="0"/>
    <x v="5"/>
    <x v="1"/>
    <x v="4"/>
    <s v="Decaf"/>
    <x v="0"/>
  </r>
  <r>
    <x v="21"/>
    <x v="4"/>
    <x v="3"/>
    <x v="4"/>
    <s v="Mocha"/>
    <x v="1"/>
    <n v="3.43"/>
    <s v="Cash"/>
    <x v="0"/>
    <x v="4"/>
    <x v="2"/>
    <x v="8"/>
    <s v="Almond Milk"/>
    <x v="3"/>
  </r>
  <r>
    <x v="22"/>
    <x v="2"/>
    <x v="5"/>
    <x v="2"/>
    <s v="Mocha"/>
    <x v="1"/>
    <n v="5.42"/>
    <s v="Cash"/>
    <x v="1"/>
    <x v="1"/>
    <x v="0"/>
    <x v="5"/>
    <s v="Whipped Cream"/>
    <x v="3"/>
  </r>
  <r>
    <x v="23"/>
    <x v="3"/>
    <x v="7"/>
    <x v="0"/>
    <s v="Caramel Macchiato"/>
    <x v="1"/>
    <n v="3.81"/>
    <s v="Mobile Pay"/>
    <x v="0"/>
    <x v="4"/>
    <x v="0"/>
    <x v="1"/>
    <s v="Double Espresso"/>
    <x v="2"/>
  </r>
  <r>
    <x v="24"/>
    <x v="1"/>
    <x v="7"/>
    <x v="2"/>
    <s v="Caramel Macchiato"/>
    <x v="0"/>
    <n v="6.96"/>
    <s v="Credit Card"/>
    <x v="0"/>
    <x v="4"/>
    <x v="1"/>
    <x v="2"/>
    <s v="Decaf"/>
    <x v="4"/>
  </r>
  <r>
    <x v="25"/>
    <x v="0"/>
    <x v="1"/>
    <x v="4"/>
    <s v="Americano"/>
    <x v="0"/>
    <n v="4.97"/>
    <s v="Credit Card"/>
    <x v="0"/>
    <x v="5"/>
    <x v="1"/>
    <x v="0"/>
    <s v="Whipped Cream"/>
    <x v="3"/>
  </r>
  <r>
    <x v="26"/>
    <x v="5"/>
    <x v="3"/>
    <x v="3"/>
    <s v="Americano"/>
    <x v="2"/>
    <n v="5.29"/>
    <s v="Cash"/>
    <x v="1"/>
    <x v="3"/>
    <x v="2"/>
    <x v="2"/>
    <s v="No Sugar"/>
    <x v="4"/>
  </r>
  <r>
    <x v="27"/>
    <x v="5"/>
    <x v="9"/>
    <x v="4"/>
    <s v="Caramel Macchiato"/>
    <x v="1"/>
    <n v="4.28"/>
    <s v="Credit Card"/>
    <x v="1"/>
    <x v="0"/>
    <x v="1"/>
    <x v="4"/>
    <s v="Whipped Cream"/>
    <x v="0"/>
  </r>
  <r>
    <x v="28"/>
    <x v="0"/>
    <x v="8"/>
    <x v="2"/>
    <s v="Espresso"/>
    <x v="1"/>
    <n v="6.97"/>
    <s v="Cash"/>
    <x v="0"/>
    <x v="2"/>
    <x v="0"/>
    <x v="6"/>
    <s v="Extra Shot"/>
    <x v="1"/>
  </r>
  <r>
    <x v="29"/>
    <x v="3"/>
    <x v="0"/>
    <x v="2"/>
    <s v="Caramel Macchiato"/>
    <x v="1"/>
    <n v="3.46"/>
    <s v="Credit Card"/>
    <x v="1"/>
    <x v="3"/>
    <x v="1"/>
    <x v="3"/>
    <s v="Decaf"/>
    <x v="4"/>
  </r>
  <r>
    <x v="30"/>
    <x v="5"/>
    <x v="9"/>
    <x v="2"/>
    <s v="Americano"/>
    <x v="1"/>
    <n v="5.35"/>
    <s v="Cash"/>
    <x v="0"/>
    <x v="3"/>
    <x v="1"/>
    <x v="4"/>
    <s v="Double Espresso"/>
    <x v="3"/>
  </r>
  <r>
    <x v="31"/>
    <x v="1"/>
    <x v="5"/>
    <x v="1"/>
    <s v="Flat White"/>
    <x v="1"/>
    <n v="5.01"/>
    <s v="Mobile Pay"/>
    <x v="0"/>
    <x v="0"/>
    <x v="0"/>
    <x v="1"/>
    <s v="No Sugar"/>
    <x v="4"/>
  </r>
  <r>
    <x v="32"/>
    <x v="3"/>
    <x v="5"/>
    <x v="3"/>
    <s v="Mocha"/>
    <x v="1"/>
    <n v="4.0599999999999996"/>
    <s v="Cash"/>
    <x v="0"/>
    <x v="0"/>
    <x v="0"/>
    <x v="5"/>
    <s v="Oat Milk"/>
    <x v="0"/>
  </r>
  <r>
    <x v="33"/>
    <x v="4"/>
    <x v="8"/>
    <x v="2"/>
    <s v="Cappuccino"/>
    <x v="2"/>
    <n v="4.9000000000000004"/>
    <s v="Credit Card"/>
    <x v="0"/>
    <x v="2"/>
    <x v="0"/>
    <x v="1"/>
    <s v="Double Espresso"/>
    <x v="2"/>
  </r>
  <r>
    <x v="34"/>
    <x v="6"/>
    <x v="7"/>
    <x v="1"/>
    <s v="Espresso"/>
    <x v="1"/>
    <n v="4.01"/>
    <s v="Mobile Pay"/>
    <x v="0"/>
    <x v="5"/>
    <x v="0"/>
    <x v="8"/>
    <s v="Almond Milk"/>
    <x v="0"/>
  </r>
  <r>
    <x v="35"/>
    <x v="6"/>
    <x v="0"/>
    <x v="1"/>
    <s v="Americano"/>
    <x v="2"/>
    <n v="6.75"/>
    <s v="Cash"/>
    <x v="0"/>
    <x v="3"/>
    <x v="0"/>
    <x v="3"/>
    <s v="Double Espresso"/>
    <x v="1"/>
  </r>
  <r>
    <x v="36"/>
    <x v="1"/>
    <x v="1"/>
    <x v="1"/>
    <s v="Americano"/>
    <x v="2"/>
    <n v="6.06"/>
    <s v="Cash"/>
    <x v="0"/>
    <x v="1"/>
    <x v="2"/>
    <x v="6"/>
    <s v="Whipped Cream"/>
    <x v="4"/>
  </r>
  <r>
    <x v="37"/>
    <x v="2"/>
    <x v="6"/>
    <x v="1"/>
    <s v="Flat White"/>
    <x v="2"/>
    <n v="5.4"/>
    <s v="Cash"/>
    <x v="1"/>
    <x v="2"/>
    <x v="2"/>
    <x v="6"/>
    <s v="Almond Milk"/>
    <x v="1"/>
  </r>
  <r>
    <x v="38"/>
    <x v="1"/>
    <x v="6"/>
    <x v="0"/>
    <s v="Cappuccino"/>
    <x v="1"/>
    <n v="4.6900000000000004"/>
    <s v="Credit Card"/>
    <x v="1"/>
    <x v="0"/>
    <x v="1"/>
    <x v="8"/>
    <s v="Almond Milk"/>
    <x v="2"/>
  </r>
  <r>
    <x v="39"/>
    <x v="1"/>
    <x v="6"/>
    <x v="3"/>
    <s v="Mocha"/>
    <x v="2"/>
    <n v="6.41"/>
    <s v="Mobile Pay"/>
    <x v="0"/>
    <x v="2"/>
    <x v="2"/>
    <x v="5"/>
    <s v="No Sugar"/>
    <x v="0"/>
  </r>
  <r>
    <x v="40"/>
    <x v="2"/>
    <x v="5"/>
    <x v="0"/>
    <s v="Flat White"/>
    <x v="2"/>
    <n v="5.63"/>
    <s v="Credit Card"/>
    <x v="0"/>
    <x v="5"/>
    <x v="2"/>
    <x v="6"/>
    <s v="Almond Milk"/>
    <x v="0"/>
  </r>
  <r>
    <x v="41"/>
    <x v="2"/>
    <x v="5"/>
    <x v="3"/>
    <s v="Caramel Macchiato"/>
    <x v="2"/>
    <n v="4.01"/>
    <s v="Credit Card"/>
    <x v="1"/>
    <x v="3"/>
    <x v="2"/>
    <x v="4"/>
    <s v="No Sugar"/>
    <x v="0"/>
  </r>
  <r>
    <x v="42"/>
    <x v="2"/>
    <x v="2"/>
    <x v="0"/>
    <s v="Mocha"/>
    <x v="0"/>
    <n v="3.43"/>
    <s v="Credit Card"/>
    <x v="0"/>
    <x v="4"/>
    <x v="1"/>
    <x v="1"/>
    <s v="Whipped Cream"/>
    <x v="0"/>
  </r>
  <r>
    <x v="43"/>
    <x v="0"/>
    <x v="7"/>
    <x v="2"/>
    <s v="Flat White"/>
    <x v="2"/>
    <n v="4.7"/>
    <s v="Mobile Pay"/>
    <x v="1"/>
    <x v="1"/>
    <x v="2"/>
    <x v="4"/>
    <s v="Decaf"/>
    <x v="2"/>
  </r>
  <r>
    <x v="44"/>
    <x v="6"/>
    <x v="4"/>
    <x v="3"/>
    <s v="Iced Latte"/>
    <x v="2"/>
    <n v="5.65"/>
    <s v="Credit Card"/>
    <x v="1"/>
    <x v="1"/>
    <x v="0"/>
    <x v="2"/>
    <s v="No Sugar"/>
    <x v="2"/>
  </r>
  <r>
    <x v="45"/>
    <x v="0"/>
    <x v="5"/>
    <x v="1"/>
    <s v="Caramel Macchiato"/>
    <x v="1"/>
    <n v="4.55"/>
    <s v="Cash"/>
    <x v="0"/>
    <x v="1"/>
    <x v="2"/>
    <x v="6"/>
    <s v="No Sugar"/>
    <x v="1"/>
  </r>
  <r>
    <x v="46"/>
    <x v="6"/>
    <x v="1"/>
    <x v="0"/>
    <s v="Americano"/>
    <x v="1"/>
    <n v="6.52"/>
    <s v="Mobile Pay"/>
    <x v="0"/>
    <x v="2"/>
    <x v="1"/>
    <x v="5"/>
    <s v="Whipped Cream"/>
    <x v="4"/>
  </r>
  <r>
    <x v="47"/>
    <x v="0"/>
    <x v="9"/>
    <x v="4"/>
    <s v="Americano"/>
    <x v="1"/>
    <n v="6.51"/>
    <s v="Credit Card"/>
    <x v="1"/>
    <x v="5"/>
    <x v="1"/>
    <x v="7"/>
    <s v="Almond Milk"/>
    <x v="2"/>
  </r>
  <r>
    <x v="48"/>
    <x v="6"/>
    <x v="7"/>
    <x v="4"/>
    <s v="Espresso"/>
    <x v="2"/>
    <n v="3.11"/>
    <s v="Credit Card"/>
    <x v="1"/>
    <x v="5"/>
    <x v="1"/>
    <x v="8"/>
    <s v="Almond Milk"/>
    <x v="4"/>
  </r>
  <r>
    <x v="49"/>
    <x v="3"/>
    <x v="6"/>
    <x v="3"/>
    <s v="Iced Latte"/>
    <x v="0"/>
    <n v="3.63"/>
    <s v="Mobile Pay"/>
    <x v="1"/>
    <x v="3"/>
    <x v="0"/>
    <x v="2"/>
    <s v="Whipped Cream"/>
    <x v="2"/>
  </r>
  <r>
    <x v="50"/>
    <x v="0"/>
    <x v="1"/>
    <x v="1"/>
    <s v="Americano"/>
    <x v="2"/>
    <n v="6.31"/>
    <s v="Cash"/>
    <x v="1"/>
    <x v="2"/>
    <x v="1"/>
    <x v="4"/>
    <s v="Extra Shot"/>
    <x v="4"/>
  </r>
  <r>
    <x v="51"/>
    <x v="0"/>
    <x v="0"/>
    <x v="2"/>
    <s v="Iced Latte"/>
    <x v="2"/>
    <n v="5.59"/>
    <s v="Mobile Pay"/>
    <x v="1"/>
    <x v="2"/>
    <x v="1"/>
    <x v="6"/>
    <s v="No Sugar"/>
    <x v="1"/>
  </r>
  <r>
    <x v="52"/>
    <x v="0"/>
    <x v="0"/>
    <x v="3"/>
    <s v="Flat White"/>
    <x v="0"/>
    <n v="3.36"/>
    <s v="Cash"/>
    <x v="1"/>
    <x v="3"/>
    <x v="2"/>
    <x v="3"/>
    <s v="Oat Milk"/>
    <x v="0"/>
  </r>
  <r>
    <x v="53"/>
    <x v="6"/>
    <x v="3"/>
    <x v="0"/>
    <s v="Iced Latte"/>
    <x v="0"/>
    <n v="5.85"/>
    <s v="Credit Card"/>
    <x v="0"/>
    <x v="1"/>
    <x v="0"/>
    <x v="0"/>
    <s v="Decaf"/>
    <x v="1"/>
  </r>
  <r>
    <x v="54"/>
    <x v="6"/>
    <x v="2"/>
    <x v="1"/>
    <s v="Caramel Macchiato"/>
    <x v="1"/>
    <n v="5.91"/>
    <s v="Credit Card"/>
    <x v="0"/>
    <x v="0"/>
    <x v="1"/>
    <x v="8"/>
    <s v="Almond Milk"/>
    <x v="2"/>
  </r>
  <r>
    <x v="55"/>
    <x v="4"/>
    <x v="2"/>
    <x v="0"/>
    <s v="Mocha"/>
    <x v="1"/>
    <n v="5.33"/>
    <s v="Mobile Pay"/>
    <x v="0"/>
    <x v="2"/>
    <x v="2"/>
    <x v="0"/>
    <s v="Extra Shot"/>
    <x v="2"/>
  </r>
  <r>
    <x v="56"/>
    <x v="4"/>
    <x v="9"/>
    <x v="1"/>
    <s v="Americano"/>
    <x v="1"/>
    <n v="5.83"/>
    <s v="Mobile Pay"/>
    <x v="0"/>
    <x v="2"/>
    <x v="2"/>
    <x v="7"/>
    <s v="Almond Milk"/>
    <x v="3"/>
  </r>
  <r>
    <x v="57"/>
    <x v="1"/>
    <x v="2"/>
    <x v="4"/>
    <s v="Cappuccino"/>
    <x v="2"/>
    <n v="6.87"/>
    <s v="Mobile Pay"/>
    <x v="1"/>
    <x v="2"/>
    <x v="1"/>
    <x v="7"/>
    <s v="Double Espresso"/>
    <x v="4"/>
  </r>
  <r>
    <x v="58"/>
    <x v="2"/>
    <x v="9"/>
    <x v="4"/>
    <s v="Mocha"/>
    <x v="2"/>
    <n v="3.16"/>
    <s v="Credit Card"/>
    <x v="0"/>
    <x v="0"/>
    <x v="0"/>
    <x v="0"/>
    <s v="No Sugar"/>
    <x v="4"/>
  </r>
  <r>
    <x v="59"/>
    <x v="5"/>
    <x v="8"/>
    <x v="3"/>
    <s v="Espresso"/>
    <x v="0"/>
    <n v="4.04"/>
    <s v="Cash"/>
    <x v="1"/>
    <x v="0"/>
    <x v="1"/>
    <x v="1"/>
    <s v="Oat Milk"/>
    <x v="2"/>
  </r>
  <r>
    <x v="60"/>
    <x v="0"/>
    <x v="6"/>
    <x v="4"/>
    <s v="Cappuccino"/>
    <x v="1"/>
    <n v="5.07"/>
    <s v="Cash"/>
    <x v="1"/>
    <x v="1"/>
    <x v="0"/>
    <x v="0"/>
    <s v="Whipped Cream"/>
    <x v="1"/>
  </r>
  <r>
    <x v="61"/>
    <x v="4"/>
    <x v="3"/>
    <x v="1"/>
    <s v="Mocha"/>
    <x v="0"/>
    <n v="3.92"/>
    <s v="Credit Card"/>
    <x v="0"/>
    <x v="1"/>
    <x v="2"/>
    <x v="0"/>
    <s v="Decaf"/>
    <x v="3"/>
  </r>
  <r>
    <x v="62"/>
    <x v="4"/>
    <x v="3"/>
    <x v="0"/>
    <s v="Flat White"/>
    <x v="2"/>
    <n v="5.24"/>
    <s v="Cash"/>
    <x v="0"/>
    <x v="2"/>
    <x v="0"/>
    <x v="8"/>
    <s v="Almond Milk"/>
    <x v="2"/>
  </r>
  <r>
    <x v="63"/>
    <x v="4"/>
    <x v="6"/>
    <x v="1"/>
    <s v="Americano"/>
    <x v="2"/>
    <n v="6.29"/>
    <s v="Mobile Pay"/>
    <x v="1"/>
    <x v="3"/>
    <x v="2"/>
    <x v="7"/>
    <s v="Whipped Cream"/>
    <x v="0"/>
  </r>
  <r>
    <x v="64"/>
    <x v="5"/>
    <x v="5"/>
    <x v="0"/>
    <s v="Americano"/>
    <x v="0"/>
    <n v="6.55"/>
    <s v="Credit Card"/>
    <x v="0"/>
    <x v="5"/>
    <x v="0"/>
    <x v="5"/>
    <s v="Decaf"/>
    <x v="2"/>
  </r>
  <r>
    <x v="65"/>
    <x v="5"/>
    <x v="5"/>
    <x v="4"/>
    <s v="Mocha"/>
    <x v="0"/>
    <n v="3.32"/>
    <s v="Mobile Pay"/>
    <x v="0"/>
    <x v="4"/>
    <x v="0"/>
    <x v="1"/>
    <s v="Double Espresso"/>
    <x v="3"/>
  </r>
  <r>
    <x v="66"/>
    <x v="1"/>
    <x v="4"/>
    <x v="3"/>
    <s v="Espresso"/>
    <x v="1"/>
    <n v="6.79"/>
    <s v="Mobile Pay"/>
    <x v="1"/>
    <x v="0"/>
    <x v="2"/>
    <x v="1"/>
    <s v="No Sugar"/>
    <x v="3"/>
  </r>
  <r>
    <x v="67"/>
    <x v="2"/>
    <x v="7"/>
    <x v="0"/>
    <s v="Iced Latte"/>
    <x v="1"/>
    <n v="4.0199999999999996"/>
    <s v="Credit Card"/>
    <x v="0"/>
    <x v="2"/>
    <x v="2"/>
    <x v="6"/>
    <s v="Extra Shot"/>
    <x v="4"/>
  </r>
  <r>
    <x v="68"/>
    <x v="1"/>
    <x v="6"/>
    <x v="1"/>
    <s v="Iced Latte"/>
    <x v="1"/>
    <n v="4.96"/>
    <s v="Cash"/>
    <x v="0"/>
    <x v="5"/>
    <x v="0"/>
    <x v="8"/>
    <s v="No Sugar"/>
    <x v="3"/>
  </r>
  <r>
    <x v="69"/>
    <x v="6"/>
    <x v="7"/>
    <x v="0"/>
    <s v="Espresso"/>
    <x v="1"/>
    <n v="4.91"/>
    <s v="Mobile Pay"/>
    <x v="0"/>
    <x v="2"/>
    <x v="1"/>
    <x v="4"/>
    <s v="Double Espresso"/>
    <x v="1"/>
  </r>
  <r>
    <x v="70"/>
    <x v="6"/>
    <x v="9"/>
    <x v="2"/>
    <s v="Cappuccino"/>
    <x v="1"/>
    <n v="6.89"/>
    <s v="Mobile Pay"/>
    <x v="1"/>
    <x v="5"/>
    <x v="0"/>
    <x v="8"/>
    <s v="Decaf"/>
    <x v="0"/>
  </r>
  <r>
    <x v="71"/>
    <x v="3"/>
    <x v="7"/>
    <x v="4"/>
    <s v="Espresso"/>
    <x v="1"/>
    <n v="3.32"/>
    <s v="Cash"/>
    <x v="0"/>
    <x v="0"/>
    <x v="2"/>
    <x v="1"/>
    <s v="Whipped Cream"/>
    <x v="1"/>
  </r>
  <r>
    <x v="72"/>
    <x v="4"/>
    <x v="6"/>
    <x v="2"/>
    <s v="Cappuccino"/>
    <x v="0"/>
    <n v="6.67"/>
    <s v="Mobile Pay"/>
    <x v="1"/>
    <x v="3"/>
    <x v="1"/>
    <x v="2"/>
    <s v="Almond Milk"/>
    <x v="4"/>
  </r>
  <r>
    <x v="73"/>
    <x v="3"/>
    <x v="0"/>
    <x v="4"/>
    <s v="Flat White"/>
    <x v="1"/>
    <n v="5.34"/>
    <s v="Mobile Pay"/>
    <x v="1"/>
    <x v="2"/>
    <x v="0"/>
    <x v="0"/>
    <s v="Extra Shot"/>
    <x v="1"/>
  </r>
  <r>
    <x v="74"/>
    <x v="6"/>
    <x v="4"/>
    <x v="0"/>
    <s v="Americano"/>
    <x v="1"/>
    <n v="4.26"/>
    <s v="Mobile Pay"/>
    <x v="0"/>
    <x v="5"/>
    <x v="1"/>
    <x v="1"/>
    <s v="No Sugar"/>
    <x v="1"/>
  </r>
  <r>
    <x v="75"/>
    <x v="3"/>
    <x v="5"/>
    <x v="3"/>
    <s v="Flat White"/>
    <x v="2"/>
    <n v="3.43"/>
    <s v="Mobile Pay"/>
    <x v="1"/>
    <x v="2"/>
    <x v="1"/>
    <x v="5"/>
    <s v="Almond Milk"/>
    <x v="1"/>
  </r>
  <r>
    <x v="4"/>
    <x v="3"/>
    <x v="3"/>
    <x v="0"/>
    <s v="Caramel Macchiato"/>
    <x v="2"/>
    <n v="6.86"/>
    <s v="Mobile Pay"/>
    <x v="0"/>
    <x v="1"/>
    <x v="0"/>
    <x v="4"/>
    <s v="Oat Milk"/>
    <x v="4"/>
  </r>
  <r>
    <x v="76"/>
    <x v="1"/>
    <x v="5"/>
    <x v="1"/>
    <s v="Iced Latte"/>
    <x v="0"/>
    <n v="3.45"/>
    <s v="Credit Card"/>
    <x v="1"/>
    <x v="2"/>
    <x v="2"/>
    <x v="0"/>
    <s v="Oat Milk"/>
    <x v="1"/>
  </r>
  <r>
    <x v="77"/>
    <x v="3"/>
    <x v="9"/>
    <x v="3"/>
    <s v="Mocha"/>
    <x v="0"/>
    <n v="4.2"/>
    <s v="Cash"/>
    <x v="1"/>
    <x v="4"/>
    <x v="1"/>
    <x v="3"/>
    <s v="Almond Milk"/>
    <x v="1"/>
  </r>
  <r>
    <x v="78"/>
    <x v="0"/>
    <x v="3"/>
    <x v="0"/>
    <s v="Iced Latte"/>
    <x v="1"/>
    <n v="5.34"/>
    <s v="Credit Card"/>
    <x v="0"/>
    <x v="3"/>
    <x v="1"/>
    <x v="3"/>
    <s v="No Sugar"/>
    <x v="3"/>
  </r>
  <r>
    <x v="79"/>
    <x v="4"/>
    <x v="9"/>
    <x v="0"/>
    <s v="Americano"/>
    <x v="2"/>
    <n v="5.38"/>
    <s v="Mobile Pay"/>
    <x v="0"/>
    <x v="2"/>
    <x v="1"/>
    <x v="2"/>
    <s v="Decaf"/>
    <x v="0"/>
  </r>
  <r>
    <x v="80"/>
    <x v="5"/>
    <x v="0"/>
    <x v="0"/>
    <s v="Mocha"/>
    <x v="2"/>
    <n v="3.24"/>
    <s v="Credit Card"/>
    <x v="0"/>
    <x v="3"/>
    <x v="1"/>
    <x v="7"/>
    <s v="Almond Milk"/>
    <x v="2"/>
  </r>
  <r>
    <x v="81"/>
    <x v="0"/>
    <x v="9"/>
    <x v="0"/>
    <s v="Iced Latte"/>
    <x v="1"/>
    <n v="5.49"/>
    <s v="Mobile Pay"/>
    <x v="0"/>
    <x v="4"/>
    <x v="0"/>
    <x v="2"/>
    <s v="Almond Milk"/>
    <x v="1"/>
  </r>
  <r>
    <x v="82"/>
    <x v="2"/>
    <x v="2"/>
    <x v="4"/>
    <s v="Espresso"/>
    <x v="0"/>
    <n v="5.03"/>
    <s v="Mobile Pay"/>
    <x v="0"/>
    <x v="3"/>
    <x v="0"/>
    <x v="0"/>
    <s v="Extra Shot"/>
    <x v="2"/>
  </r>
  <r>
    <x v="83"/>
    <x v="2"/>
    <x v="9"/>
    <x v="4"/>
    <s v="Caramel Macchiato"/>
    <x v="1"/>
    <n v="6.2"/>
    <s v="Credit Card"/>
    <x v="1"/>
    <x v="1"/>
    <x v="0"/>
    <x v="5"/>
    <s v="Oat Milk"/>
    <x v="4"/>
  </r>
  <r>
    <x v="84"/>
    <x v="5"/>
    <x v="2"/>
    <x v="3"/>
    <s v="Espresso"/>
    <x v="0"/>
    <n v="6.17"/>
    <s v="Cash"/>
    <x v="0"/>
    <x v="0"/>
    <x v="2"/>
    <x v="7"/>
    <s v="Almond Milk"/>
    <x v="3"/>
  </r>
  <r>
    <x v="85"/>
    <x v="1"/>
    <x v="6"/>
    <x v="1"/>
    <s v="Mocha"/>
    <x v="2"/>
    <n v="3.13"/>
    <s v="Credit Card"/>
    <x v="0"/>
    <x v="4"/>
    <x v="2"/>
    <x v="6"/>
    <s v="Almond Milk"/>
    <x v="0"/>
  </r>
  <r>
    <x v="86"/>
    <x v="3"/>
    <x v="6"/>
    <x v="4"/>
    <s v="Caramel Macchiato"/>
    <x v="0"/>
    <n v="6.08"/>
    <s v="Mobile Pay"/>
    <x v="0"/>
    <x v="0"/>
    <x v="0"/>
    <x v="7"/>
    <s v="Double Espresso"/>
    <x v="3"/>
  </r>
  <r>
    <x v="87"/>
    <x v="2"/>
    <x v="3"/>
    <x v="0"/>
    <s v="Caramel Macchiato"/>
    <x v="0"/>
    <n v="6.9"/>
    <s v="Mobile Pay"/>
    <x v="1"/>
    <x v="3"/>
    <x v="2"/>
    <x v="7"/>
    <s v="Almond Milk"/>
    <x v="1"/>
  </r>
  <r>
    <x v="88"/>
    <x v="3"/>
    <x v="2"/>
    <x v="4"/>
    <s v="Mocha"/>
    <x v="2"/>
    <n v="4.17"/>
    <s v="Cash"/>
    <x v="0"/>
    <x v="5"/>
    <x v="2"/>
    <x v="8"/>
    <s v="Oat Milk"/>
    <x v="2"/>
  </r>
  <r>
    <x v="89"/>
    <x v="1"/>
    <x v="1"/>
    <x v="1"/>
    <s v="Espresso"/>
    <x v="1"/>
    <n v="6.08"/>
    <s v="Credit Card"/>
    <x v="1"/>
    <x v="4"/>
    <x v="1"/>
    <x v="1"/>
    <s v="Double Espresso"/>
    <x v="1"/>
  </r>
  <r>
    <x v="90"/>
    <x v="4"/>
    <x v="8"/>
    <x v="0"/>
    <s v="Flat White"/>
    <x v="2"/>
    <n v="5.66"/>
    <s v="Credit Card"/>
    <x v="0"/>
    <x v="0"/>
    <x v="2"/>
    <x v="2"/>
    <s v="Decaf"/>
    <x v="4"/>
  </r>
  <r>
    <x v="91"/>
    <x v="0"/>
    <x v="7"/>
    <x v="4"/>
    <s v="Iced Latte"/>
    <x v="1"/>
    <n v="3.58"/>
    <s v="Credit Card"/>
    <x v="1"/>
    <x v="2"/>
    <x v="1"/>
    <x v="4"/>
    <s v="Decaf"/>
    <x v="1"/>
  </r>
  <r>
    <x v="92"/>
    <x v="6"/>
    <x v="9"/>
    <x v="2"/>
    <s v="Americano"/>
    <x v="2"/>
    <n v="3.6"/>
    <s v="Mobile Pay"/>
    <x v="1"/>
    <x v="5"/>
    <x v="0"/>
    <x v="7"/>
    <s v="No Sugar"/>
    <x v="4"/>
  </r>
  <r>
    <x v="93"/>
    <x v="6"/>
    <x v="7"/>
    <x v="4"/>
    <s v="Americano"/>
    <x v="2"/>
    <n v="4.25"/>
    <s v="Cash"/>
    <x v="1"/>
    <x v="1"/>
    <x v="0"/>
    <x v="8"/>
    <s v="Oat Milk"/>
    <x v="4"/>
  </r>
  <r>
    <x v="94"/>
    <x v="0"/>
    <x v="2"/>
    <x v="3"/>
    <s v="Cappuccino"/>
    <x v="2"/>
    <n v="5.61"/>
    <s v="Mobile Pay"/>
    <x v="0"/>
    <x v="5"/>
    <x v="1"/>
    <x v="6"/>
    <s v="No Sugar"/>
    <x v="3"/>
  </r>
  <r>
    <x v="28"/>
    <x v="0"/>
    <x v="8"/>
    <x v="1"/>
    <s v="Cappuccino"/>
    <x v="2"/>
    <n v="4.1399999999999997"/>
    <s v="Credit Card"/>
    <x v="0"/>
    <x v="3"/>
    <x v="1"/>
    <x v="8"/>
    <s v="Almond Milk"/>
    <x v="3"/>
  </r>
  <r>
    <x v="95"/>
    <x v="0"/>
    <x v="7"/>
    <x v="4"/>
    <s v="Mocha"/>
    <x v="1"/>
    <n v="5.91"/>
    <s v="Mobile Pay"/>
    <x v="1"/>
    <x v="5"/>
    <x v="2"/>
    <x v="4"/>
    <s v="No Sugar"/>
    <x v="0"/>
  </r>
  <r>
    <x v="96"/>
    <x v="1"/>
    <x v="4"/>
    <x v="2"/>
    <s v="Espresso"/>
    <x v="1"/>
    <n v="5.29"/>
    <s v="Credit Card"/>
    <x v="0"/>
    <x v="1"/>
    <x v="2"/>
    <x v="7"/>
    <s v="Whipped Cream"/>
    <x v="0"/>
  </r>
  <r>
    <x v="97"/>
    <x v="3"/>
    <x v="6"/>
    <x v="3"/>
    <s v="Americano"/>
    <x v="0"/>
    <n v="5.86"/>
    <s v="Mobile Pay"/>
    <x v="1"/>
    <x v="2"/>
    <x v="1"/>
    <x v="7"/>
    <s v="Double Espresso"/>
    <x v="1"/>
  </r>
  <r>
    <x v="98"/>
    <x v="6"/>
    <x v="8"/>
    <x v="2"/>
    <s v="Mocha"/>
    <x v="2"/>
    <n v="4.7"/>
    <s v="Cash"/>
    <x v="1"/>
    <x v="2"/>
    <x v="2"/>
    <x v="2"/>
    <s v="Extra Shot"/>
    <x v="4"/>
  </r>
  <r>
    <x v="99"/>
    <x v="3"/>
    <x v="5"/>
    <x v="3"/>
    <s v="Espresso"/>
    <x v="2"/>
    <n v="5.24"/>
    <s v="Cash"/>
    <x v="0"/>
    <x v="3"/>
    <x v="1"/>
    <x v="2"/>
    <s v="Decaf"/>
    <x v="4"/>
  </r>
  <r>
    <x v="100"/>
    <x v="2"/>
    <x v="9"/>
    <x v="1"/>
    <s v="Mocha"/>
    <x v="2"/>
    <n v="3.51"/>
    <s v="Mobile Pay"/>
    <x v="0"/>
    <x v="0"/>
    <x v="0"/>
    <x v="7"/>
    <s v="Whipped Cream"/>
    <x v="0"/>
  </r>
  <r>
    <x v="101"/>
    <x v="4"/>
    <x v="2"/>
    <x v="0"/>
    <s v="Iced Latte"/>
    <x v="2"/>
    <n v="3.63"/>
    <s v="Mobile Pay"/>
    <x v="0"/>
    <x v="2"/>
    <x v="0"/>
    <x v="2"/>
    <s v="Almond Milk"/>
    <x v="3"/>
  </r>
  <r>
    <x v="102"/>
    <x v="1"/>
    <x v="6"/>
    <x v="3"/>
    <s v="Mocha"/>
    <x v="0"/>
    <n v="4.49"/>
    <s v="Cash"/>
    <x v="0"/>
    <x v="1"/>
    <x v="1"/>
    <x v="3"/>
    <s v="Whipped Cream"/>
    <x v="1"/>
  </r>
  <r>
    <x v="103"/>
    <x v="5"/>
    <x v="0"/>
    <x v="2"/>
    <s v="Flat White"/>
    <x v="1"/>
    <n v="3.86"/>
    <s v="Mobile Pay"/>
    <x v="0"/>
    <x v="2"/>
    <x v="2"/>
    <x v="7"/>
    <s v="No Sugar"/>
    <x v="3"/>
  </r>
  <r>
    <x v="104"/>
    <x v="6"/>
    <x v="9"/>
    <x v="3"/>
    <s v="Flat White"/>
    <x v="2"/>
    <n v="4.8099999999999996"/>
    <s v="Cash"/>
    <x v="0"/>
    <x v="4"/>
    <x v="0"/>
    <x v="8"/>
    <s v="Whipped Cream"/>
    <x v="1"/>
  </r>
  <r>
    <x v="105"/>
    <x v="4"/>
    <x v="3"/>
    <x v="0"/>
    <s v="Americano"/>
    <x v="1"/>
    <n v="3.6"/>
    <s v="Mobile Pay"/>
    <x v="0"/>
    <x v="2"/>
    <x v="0"/>
    <x v="2"/>
    <s v="Decaf"/>
    <x v="1"/>
  </r>
  <r>
    <x v="106"/>
    <x v="0"/>
    <x v="8"/>
    <x v="2"/>
    <s v="Americano"/>
    <x v="1"/>
    <n v="5.94"/>
    <s v="Mobile Pay"/>
    <x v="1"/>
    <x v="0"/>
    <x v="0"/>
    <x v="3"/>
    <s v="Double Espresso"/>
    <x v="2"/>
  </r>
  <r>
    <x v="107"/>
    <x v="4"/>
    <x v="5"/>
    <x v="3"/>
    <s v="Iced Latte"/>
    <x v="0"/>
    <n v="6.82"/>
    <s v="Mobile Pay"/>
    <x v="1"/>
    <x v="3"/>
    <x v="0"/>
    <x v="6"/>
    <s v="Whipped Cream"/>
    <x v="4"/>
  </r>
  <r>
    <x v="108"/>
    <x v="4"/>
    <x v="4"/>
    <x v="3"/>
    <s v="Mocha"/>
    <x v="0"/>
    <n v="4.0999999999999996"/>
    <s v="Credit Card"/>
    <x v="1"/>
    <x v="5"/>
    <x v="0"/>
    <x v="0"/>
    <s v="Almond Milk"/>
    <x v="0"/>
  </r>
  <r>
    <x v="109"/>
    <x v="5"/>
    <x v="9"/>
    <x v="2"/>
    <s v="Espresso"/>
    <x v="0"/>
    <n v="4.3600000000000003"/>
    <s v="Credit Card"/>
    <x v="0"/>
    <x v="2"/>
    <x v="0"/>
    <x v="4"/>
    <s v="Decaf"/>
    <x v="2"/>
  </r>
  <r>
    <x v="110"/>
    <x v="4"/>
    <x v="5"/>
    <x v="1"/>
    <s v="Flat White"/>
    <x v="0"/>
    <n v="3.73"/>
    <s v="Credit Card"/>
    <x v="1"/>
    <x v="1"/>
    <x v="1"/>
    <x v="8"/>
    <s v="Almond Milk"/>
    <x v="0"/>
  </r>
  <r>
    <x v="111"/>
    <x v="4"/>
    <x v="1"/>
    <x v="2"/>
    <s v="Flat White"/>
    <x v="1"/>
    <n v="3.39"/>
    <s v="Credit Card"/>
    <x v="0"/>
    <x v="1"/>
    <x v="1"/>
    <x v="2"/>
    <s v="Whipped Cream"/>
    <x v="3"/>
  </r>
  <r>
    <x v="112"/>
    <x v="0"/>
    <x v="2"/>
    <x v="3"/>
    <s v="Cappuccino"/>
    <x v="0"/>
    <n v="4.97"/>
    <s v="Mobile Pay"/>
    <x v="0"/>
    <x v="2"/>
    <x v="1"/>
    <x v="3"/>
    <s v="No Sugar"/>
    <x v="4"/>
  </r>
  <r>
    <x v="113"/>
    <x v="4"/>
    <x v="5"/>
    <x v="2"/>
    <s v="Espresso"/>
    <x v="2"/>
    <n v="3.93"/>
    <s v="Credit Card"/>
    <x v="0"/>
    <x v="3"/>
    <x v="0"/>
    <x v="5"/>
    <s v="Extra Shot"/>
    <x v="0"/>
  </r>
  <r>
    <x v="114"/>
    <x v="3"/>
    <x v="1"/>
    <x v="3"/>
    <s v="Espresso"/>
    <x v="1"/>
    <n v="3.34"/>
    <s v="Mobile Pay"/>
    <x v="1"/>
    <x v="0"/>
    <x v="1"/>
    <x v="7"/>
    <s v="Extra Shot"/>
    <x v="1"/>
  </r>
  <r>
    <x v="115"/>
    <x v="4"/>
    <x v="9"/>
    <x v="3"/>
    <s v="Espresso"/>
    <x v="0"/>
    <n v="3"/>
    <s v="Cash"/>
    <x v="0"/>
    <x v="5"/>
    <x v="2"/>
    <x v="3"/>
    <s v="Almond Milk"/>
    <x v="4"/>
  </r>
  <r>
    <x v="116"/>
    <x v="2"/>
    <x v="6"/>
    <x v="0"/>
    <s v="Flat White"/>
    <x v="2"/>
    <n v="3.85"/>
    <s v="Mobile Pay"/>
    <x v="0"/>
    <x v="2"/>
    <x v="2"/>
    <x v="7"/>
    <s v="Double Espresso"/>
    <x v="3"/>
  </r>
  <r>
    <x v="117"/>
    <x v="2"/>
    <x v="9"/>
    <x v="2"/>
    <s v="Caramel Macchiato"/>
    <x v="0"/>
    <n v="5.9"/>
    <s v="Cash"/>
    <x v="0"/>
    <x v="0"/>
    <x v="0"/>
    <x v="7"/>
    <s v="Whipped Cream"/>
    <x v="2"/>
  </r>
  <r>
    <x v="118"/>
    <x v="0"/>
    <x v="8"/>
    <x v="4"/>
    <s v="Caramel Macchiato"/>
    <x v="2"/>
    <n v="4.8099999999999996"/>
    <s v="Credit Card"/>
    <x v="0"/>
    <x v="1"/>
    <x v="2"/>
    <x v="0"/>
    <s v="Double Espresso"/>
    <x v="2"/>
  </r>
  <r>
    <x v="119"/>
    <x v="0"/>
    <x v="1"/>
    <x v="2"/>
    <s v="Cappuccino"/>
    <x v="1"/>
    <n v="3.02"/>
    <s v="Credit Card"/>
    <x v="1"/>
    <x v="4"/>
    <x v="0"/>
    <x v="0"/>
    <s v="Whipped Cream"/>
    <x v="4"/>
  </r>
  <r>
    <x v="120"/>
    <x v="4"/>
    <x v="5"/>
    <x v="2"/>
    <s v="Caramel Macchiato"/>
    <x v="2"/>
    <n v="4.78"/>
    <s v="Credit Card"/>
    <x v="0"/>
    <x v="4"/>
    <x v="0"/>
    <x v="4"/>
    <s v="Decaf"/>
    <x v="1"/>
  </r>
  <r>
    <x v="121"/>
    <x v="6"/>
    <x v="4"/>
    <x v="0"/>
    <s v="Flat White"/>
    <x v="0"/>
    <n v="4.78"/>
    <s v="Credit Card"/>
    <x v="1"/>
    <x v="1"/>
    <x v="0"/>
    <x v="4"/>
    <s v="Extra Shot"/>
    <x v="3"/>
  </r>
  <r>
    <x v="122"/>
    <x v="6"/>
    <x v="6"/>
    <x v="1"/>
    <s v="Mocha"/>
    <x v="1"/>
    <n v="6.87"/>
    <s v="Credit Card"/>
    <x v="0"/>
    <x v="4"/>
    <x v="0"/>
    <x v="6"/>
    <s v="Almond Milk"/>
    <x v="1"/>
  </r>
  <r>
    <x v="123"/>
    <x v="4"/>
    <x v="9"/>
    <x v="4"/>
    <s v="Cappuccino"/>
    <x v="2"/>
    <n v="4.9800000000000004"/>
    <s v="Mobile Pay"/>
    <x v="1"/>
    <x v="5"/>
    <x v="0"/>
    <x v="8"/>
    <s v="Almond Milk"/>
    <x v="0"/>
  </r>
  <r>
    <x v="124"/>
    <x v="5"/>
    <x v="5"/>
    <x v="4"/>
    <s v="Cappuccino"/>
    <x v="0"/>
    <n v="6.52"/>
    <s v="Mobile Pay"/>
    <x v="0"/>
    <x v="0"/>
    <x v="0"/>
    <x v="3"/>
    <s v="Oat Milk"/>
    <x v="0"/>
  </r>
  <r>
    <x v="125"/>
    <x v="5"/>
    <x v="7"/>
    <x v="0"/>
    <s v="Iced Latte"/>
    <x v="1"/>
    <n v="5.56"/>
    <s v="Mobile Pay"/>
    <x v="1"/>
    <x v="1"/>
    <x v="1"/>
    <x v="2"/>
    <s v="No Sugar"/>
    <x v="3"/>
  </r>
  <r>
    <x v="126"/>
    <x v="3"/>
    <x v="3"/>
    <x v="4"/>
    <s v="Cappuccino"/>
    <x v="0"/>
    <n v="6.54"/>
    <s v="Credit Card"/>
    <x v="1"/>
    <x v="1"/>
    <x v="1"/>
    <x v="7"/>
    <s v="Decaf"/>
    <x v="2"/>
  </r>
  <r>
    <x v="127"/>
    <x v="0"/>
    <x v="2"/>
    <x v="2"/>
    <s v="Cappuccino"/>
    <x v="0"/>
    <n v="6.96"/>
    <s v="Credit Card"/>
    <x v="0"/>
    <x v="2"/>
    <x v="2"/>
    <x v="6"/>
    <s v="Extra Shot"/>
    <x v="2"/>
  </r>
  <r>
    <x v="128"/>
    <x v="2"/>
    <x v="5"/>
    <x v="0"/>
    <s v="Espresso"/>
    <x v="0"/>
    <n v="5.37"/>
    <s v="Mobile Pay"/>
    <x v="0"/>
    <x v="1"/>
    <x v="2"/>
    <x v="5"/>
    <s v="Decaf"/>
    <x v="1"/>
  </r>
  <r>
    <x v="129"/>
    <x v="4"/>
    <x v="4"/>
    <x v="4"/>
    <s v="Cappuccino"/>
    <x v="0"/>
    <n v="6.77"/>
    <s v="Mobile Pay"/>
    <x v="0"/>
    <x v="2"/>
    <x v="0"/>
    <x v="0"/>
    <s v="Double Espresso"/>
    <x v="3"/>
  </r>
  <r>
    <x v="130"/>
    <x v="4"/>
    <x v="4"/>
    <x v="2"/>
    <s v="Espresso"/>
    <x v="1"/>
    <n v="6.56"/>
    <s v="Mobile Pay"/>
    <x v="1"/>
    <x v="0"/>
    <x v="2"/>
    <x v="0"/>
    <s v="Almond Milk"/>
    <x v="2"/>
  </r>
  <r>
    <x v="131"/>
    <x v="5"/>
    <x v="9"/>
    <x v="2"/>
    <s v="Americano"/>
    <x v="0"/>
    <n v="5.24"/>
    <s v="Cash"/>
    <x v="0"/>
    <x v="4"/>
    <x v="2"/>
    <x v="2"/>
    <s v="Extra Shot"/>
    <x v="0"/>
  </r>
  <r>
    <x v="132"/>
    <x v="1"/>
    <x v="0"/>
    <x v="0"/>
    <s v="Espresso"/>
    <x v="1"/>
    <n v="6.18"/>
    <s v="Mobile Pay"/>
    <x v="1"/>
    <x v="1"/>
    <x v="0"/>
    <x v="3"/>
    <s v="Decaf"/>
    <x v="0"/>
  </r>
  <r>
    <x v="133"/>
    <x v="1"/>
    <x v="2"/>
    <x v="2"/>
    <s v="Iced Latte"/>
    <x v="2"/>
    <n v="5.85"/>
    <s v="Mobile Pay"/>
    <x v="1"/>
    <x v="3"/>
    <x v="2"/>
    <x v="7"/>
    <s v="No Sugar"/>
    <x v="2"/>
  </r>
  <r>
    <x v="134"/>
    <x v="6"/>
    <x v="0"/>
    <x v="1"/>
    <s v="Mocha"/>
    <x v="0"/>
    <n v="6.19"/>
    <s v="Credit Card"/>
    <x v="1"/>
    <x v="1"/>
    <x v="0"/>
    <x v="2"/>
    <s v="Double Espresso"/>
    <x v="2"/>
  </r>
  <r>
    <x v="135"/>
    <x v="2"/>
    <x v="7"/>
    <x v="1"/>
    <s v="Mocha"/>
    <x v="1"/>
    <n v="4.2300000000000004"/>
    <s v="Cash"/>
    <x v="0"/>
    <x v="1"/>
    <x v="2"/>
    <x v="7"/>
    <s v="Double Espresso"/>
    <x v="1"/>
  </r>
  <r>
    <x v="136"/>
    <x v="0"/>
    <x v="7"/>
    <x v="3"/>
    <s v="Caramel Macchiato"/>
    <x v="0"/>
    <n v="4.6900000000000004"/>
    <s v="Credit Card"/>
    <x v="1"/>
    <x v="5"/>
    <x v="2"/>
    <x v="5"/>
    <s v="No Sugar"/>
    <x v="1"/>
  </r>
  <r>
    <x v="137"/>
    <x v="3"/>
    <x v="3"/>
    <x v="4"/>
    <s v="Caramel Macchiato"/>
    <x v="2"/>
    <n v="5.26"/>
    <s v="Cash"/>
    <x v="0"/>
    <x v="4"/>
    <x v="1"/>
    <x v="8"/>
    <s v="Almond Milk"/>
    <x v="4"/>
  </r>
  <r>
    <x v="138"/>
    <x v="0"/>
    <x v="4"/>
    <x v="1"/>
    <s v="Iced Latte"/>
    <x v="2"/>
    <n v="3.89"/>
    <s v="Credit Card"/>
    <x v="0"/>
    <x v="3"/>
    <x v="2"/>
    <x v="6"/>
    <s v="Decaf"/>
    <x v="2"/>
  </r>
  <r>
    <x v="139"/>
    <x v="1"/>
    <x v="9"/>
    <x v="0"/>
    <s v="Mocha"/>
    <x v="0"/>
    <n v="4.45"/>
    <s v="Credit Card"/>
    <x v="0"/>
    <x v="2"/>
    <x v="0"/>
    <x v="5"/>
    <s v="Extra Shot"/>
    <x v="2"/>
  </r>
  <r>
    <x v="140"/>
    <x v="0"/>
    <x v="0"/>
    <x v="4"/>
    <s v="Iced Latte"/>
    <x v="0"/>
    <n v="3.8"/>
    <s v="Cash"/>
    <x v="1"/>
    <x v="0"/>
    <x v="1"/>
    <x v="8"/>
    <s v="No Sugar"/>
    <x v="0"/>
  </r>
  <r>
    <x v="141"/>
    <x v="3"/>
    <x v="2"/>
    <x v="1"/>
    <s v="Caramel Macchiato"/>
    <x v="1"/>
    <n v="6.64"/>
    <s v="Credit Card"/>
    <x v="1"/>
    <x v="4"/>
    <x v="0"/>
    <x v="5"/>
    <s v="No Sugar"/>
    <x v="1"/>
  </r>
  <r>
    <x v="142"/>
    <x v="2"/>
    <x v="2"/>
    <x v="4"/>
    <s v="Americano"/>
    <x v="0"/>
    <n v="6.76"/>
    <s v="Mobile Pay"/>
    <x v="0"/>
    <x v="5"/>
    <x v="2"/>
    <x v="5"/>
    <s v="Extra Shot"/>
    <x v="1"/>
  </r>
  <r>
    <x v="143"/>
    <x v="1"/>
    <x v="2"/>
    <x v="0"/>
    <s v="Americano"/>
    <x v="1"/>
    <n v="4.2699999999999996"/>
    <s v="Cash"/>
    <x v="1"/>
    <x v="2"/>
    <x v="0"/>
    <x v="6"/>
    <s v="Whipped Cream"/>
    <x v="0"/>
  </r>
  <r>
    <x v="144"/>
    <x v="2"/>
    <x v="1"/>
    <x v="1"/>
    <s v="Iced Latte"/>
    <x v="2"/>
    <n v="6.18"/>
    <s v="Credit Card"/>
    <x v="0"/>
    <x v="0"/>
    <x v="0"/>
    <x v="5"/>
    <s v="Whipped Cream"/>
    <x v="4"/>
  </r>
  <r>
    <x v="145"/>
    <x v="1"/>
    <x v="0"/>
    <x v="1"/>
    <s v="Cappuccino"/>
    <x v="1"/>
    <n v="6.01"/>
    <s v="Mobile Pay"/>
    <x v="0"/>
    <x v="4"/>
    <x v="0"/>
    <x v="0"/>
    <s v="Extra Shot"/>
    <x v="2"/>
  </r>
  <r>
    <x v="146"/>
    <x v="2"/>
    <x v="7"/>
    <x v="0"/>
    <s v="Americano"/>
    <x v="1"/>
    <n v="4.9000000000000004"/>
    <s v="Mobile Pay"/>
    <x v="0"/>
    <x v="5"/>
    <x v="0"/>
    <x v="3"/>
    <s v="Extra Shot"/>
    <x v="1"/>
  </r>
  <r>
    <x v="147"/>
    <x v="0"/>
    <x v="3"/>
    <x v="1"/>
    <s v="Espresso"/>
    <x v="0"/>
    <n v="4.22"/>
    <s v="Cash"/>
    <x v="1"/>
    <x v="1"/>
    <x v="1"/>
    <x v="7"/>
    <s v="Almond Milk"/>
    <x v="1"/>
  </r>
  <r>
    <x v="148"/>
    <x v="1"/>
    <x v="6"/>
    <x v="3"/>
    <s v="Flat White"/>
    <x v="0"/>
    <n v="5.34"/>
    <s v="Cash"/>
    <x v="0"/>
    <x v="4"/>
    <x v="1"/>
    <x v="0"/>
    <s v="Decaf"/>
    <x v="4"/>
  </r>
  <r>
    <x v="149"/>
    <x v="1"/>
    <x v="3"/>
    <x v="4"/>
    <s v="Espresso"/>
    <x v="0"/>
    <n v="3.72"/>
    <s v="Credit Card"/>
    <x v="0"/>
    <x v="5"/>
    <x v="2"/>
    <x v="4"/>
    <s v="Almond Milk"/>
    <x v="2"/>
  </r>
  <r>
    <x v="150"/>
    <x v="6"/>
    <x v="7"/>
    <x v="2"/>
    <s v="Caramel Macchiato"/>
    <x v="1"/>
    <n v="6.71"/>
    <s v="Credit Card"/>
    <x v="1"/>
    <x v="2"/>
    <x v="1"/>
    <x v="3"/>
    <s v="Double Espresso"/>
    <x v="1"/>
  </r>
  <r>
    <x v="151"/>
    <x v="1"/>
    <x v="8"/>
    <x v="4"/>
    <s v="Americano"/>
    <x v="2"/>
    <n v="6.38"/>
    <s v="Credit Card"/>
    <x v="1"/>
    <x v="5"/>
    <x v="0"/>
    <x v="7"/>
    <s v="No Sugar"/>
    <x v="3"/>
  </r>
  <r>
    <x v="152"/>
    <x v="1"/>
    <x v="6"/>
    <x v="4"/>
    <s v="Caramel Macchiato"/>
    <x v="1"/>
    <n v="6.78"/>
    <s v="Mobile Pay"/>
    <x v="1"/>
    <x v="4"/>
    <x v="0"/>
    <x v="7"/>
    <s v="Whipped Cream"/>
    <x v="1"/>
  </r>
  <r>
    <x v="153"/>
    <x v="6"/>
    <x v="2"/>
    <x v="1"/>
    <s v="Espresso"/>
    <x v="0"/>
    <n v="5.0599999999999996"/>
    <s v="Mobile Pay"/>
    <x v="0"/>
    <x v="5"/>
    <x v="1"/>
    <x v="4"/>
    <s v="Whipped Cream"/>
    <x v="3"/>
  </r>
  <r>
    <x v="154"/>
    <x v="1"/>
    <x v="2"/>
    <x v="0"/>
    <s v="Mocha"/>
    <x v="1"/>
    <n v="4.8"/>
    <s v="Mobile Pay"/>
    <x v="1"/>
    <x v="1"/>
    <x v="2"/>
    <x v="8"/>
    <s v="No Sugar"/>
    <x v="3"/>
  </r>
  <r>
    <x v="155"/>
    <x v="0"/>
    <x v="8"/>
    <x v="1"/>
    <s v="Espresso"/>
    <x v="1"/>
    <n v="5.74"/>
    <s v="Cash"/>
    <x v="0"/>
    <x v="1"/>
    <x v="0"/>
    <x v="3"/>
    <s v="Double Espresso"/>
    <x v="3"/>
  </r>
  <r>
    <x v="156"/>
    <x v="0"/>
    <x v="1"/>
    <x v="3"/>
    <s v="Americano"/>
    <x v="2"/>
    <n v="6.66"/>
    <s v="Mobile Pay"/>
    <x v="0"/>
    <x v="4"/>
    <x v="2"/>
    <x v="2"/>
    <s v="Almond Milk"/>
    <x v="0"/>
  </r>
  <r>
    <x v="157"/>
    <x v="6"/>
    <x v="3"/>
    <x v="4"/>
    <s v="Cappuccino"/>
    <x v="1"/>
    <n v="5.56"/>
    <s v="Cash"/>
    <x v="1"/>
    <x v="0"/>
    <x v="2"/>
    <x v="7"/>
    <s v="Extra Shot"/>
    <x v="3"/>
  </r>
  <r>
    <x v="35"/>
    <x v="6"/>
    <x v="0"/>
    <x v="2"/>
    <s v="Mocha"/>
    <x v="0"/>
    <n v="3.28"/>
    <s v="Cash"/>
    <x v="0"/>
    <x v="0"/>
    <x v="2"/>
    <x v="1"/>
    <s v="Oat Milk"/>
    <x v="0"/>
  </r>
  <r>
    <x v="158"/>
    <x v="4"/>
    <x v="4"/>
    <x v="3"/>
    <s v="Iced Latte"/>
    <x v="0"/>
    <n v="4.3099999999999996"/>
    <s v="Cash"/>
    <x v="0"/>
    <x v="0"/>
    <x v="2"/>
    <x v="8"/>
    <s v="Double Espresso"/>
    <x v="4"/>
  </r>
  <r>
    <x v="159"/>
    <x v="0"/>
    <x v="5"/>
    <x v="1"/>
    <s v="Mocha"/>
    <x v="0"/>
    <n v="4.24"/>
    <s v="Mobile Pay"/>
    <x v="0"/>
    <x v="0"/>
    <x v="0"/>
    <x v="1"/>
    <s v="Double Espresso"/>
    <x v="1"/>
  </r>
  <r>
    <x v="160"/>
    <x v="4"/>
    <x v="3"/>
    <x v="1"/>
    <s v="Iced Latte"/>
    <x v="0"/>
    <n v="4.78"/>
    <s v="Cash"/>
    <x v="1"/>
    <x v="3"/>
    <x v="1"/>
    <x v="0"/>
    <s v="Decaf"/>
    <x v="4"/>
  </r>
  <r>
    <x v="161"/>
    <x v="5"/>
    <x v="5"/>
    <x v="0"/>
    <s v="Flat White"/>
    <x v="2"/>
    <n v="6.37"/>
    <s v="Cash"/>
    <x v="0"/>
    <x v="3"/>
    <x v="2"/>
    <x v="2"/>
    <s v="Extra Shot"/>
    <x v="1"/>
  </r>
  <r>
    <x v="162"/>
    <x v="0"/>
    <x v="9"/>
    <x v="0"/>
    <s v="Americano"/>
    <x v="0"/>
    <n v="5.79"/>
    <s v="Credit Card"/>
    <x v="0"/>
    <x v="5"/>
    <x v="2"/>
    <x v="6"/>
    <s v="Whipped Cream"/>
    <x v="1"/>
  </r>
  <r>
    <x v="163"/>
    <x v="2"/>
    <x v="7"/>
    <x v="2"/>
    <s v="Americano"/>
    <x v="2"/>
    <n v="5.89"/>
    <s v="Credit Card"/>
    <x v="0"/>
    <x v="4"/>
    <x v="0"/>
    <x v="5"/>
    <s v="No Sugar"/>
    <x v="3"/>
  </r>
  <r>
    <x v="164"/>
    <x v="1"/>
    <x v="7"/>
    <x v="4"/>
    <s v="Espresso"/>
    <x v="1"/>
    <n v="3.66"/>
    <s v="Credit Card"/>
    <x v="1"/>
    <x v="4"/>
    <x v="2"/>
    <x v="5"/>
    <s v="Oat Milk"/>
    <x v="4"/>
  </r>
  <r>
    <x v="165"/>
    <x v="6"/>
    <x v="9"/>
    <x v="1"/>
    <s v="Espresso"/>
    <x v="0"/>
    <n v="3.04"/>
    <s v="Credit Card"/>
    <x v="1"/>
    <x v="1"/>
    <x v="0"/>
    <x v="0"/>
    <s v="Decaf"/>
    <x v="4"/>
  </r>
  <r>
    <x v="166"/>
    <x v="4"/>
    <x v="7"/>
    <x v="1"/>
    <s v="Americano"/>
    <x v="1"/>
    <n v="3.56"/>
    <s v="Cash"/>
    <x v="1"/>
    <x v="0"/>
    <x v="2"/>
    <x v="5"/>
    <s v="Extra Shot"/>
    <x v="2"/>
  </r>
  <r>
    <x v="167"/>
    <x v="4"/>
    <x v="9"/>
    <x v="2"/>
    <s v="Americano"/>
    <x v="0"/>
    <n v="5.71"/>
    <s v="Credit Card"/>
    <x v="0"/>
    <x v="1"/>
    <x v="2"/>
    <x v="6"/>
    <s v="Oat Milk"/>
    <x v="3"/>
  </r>
  <r>
    <x v="168"/>
    <x v="0"/>
    <x v="7"/>
    <x v="0"/>
    <s v="Americano"/>
    <x v="0"/>
    <n v="6.35"/>
    <s v="Mobile Pay"/>
    <x v="1"/>
    <x v="4"/>
    <x v="0"/>
    <x v="1"/>
    <s v="Decaf"/>
    <x v="3"/>
  </r>
  <r>
    <x v="169"/>
    <x v="5"/>
    <x v="4"/>
    <x v="0"/>
    <s v="Caramel Macchiato"/>
    <x v="0"/>
    <n v="6.72"/>
    <s v="Cash"/>
    <x v="1"/>
    <x v="0"/>
    <x v="2"/>
    <x v="3"/>
    <s v="Decaf"/>
    <x v="3"/>
  </r>
  <r>
    <x v="170"/>
    <x v="4"/>
    <x v="8"/>
    <x v="1"/>
    <s v="Americano"/>
    <x v="2"/>
    <n v="3.25"/>
    <s v="Credit Card"/>
    <x v="1"/>
    <x v="5"/>
    <x v="2"/>
    <x v="3"/>
    <s v="Decaf"/>
    <x v="0"/>
  </r>
  <r>
    <x v="171"/>
    <x v="4"/>
    <x v="8"/>
    <x v="3"/>
    <s v="Americano"/>
    <x v="0"/>
    <n v="5.5"/>
    <s v="Mobile Pay"/>
    <x v="0"/>
    <x v="4"/>
    <x v="2"/>
    <x v="6"/>
    <s v="Extra Shot"/>
    <x v="3"/>
  </r>
  <r>
    <x v="172"/>
    <x v="1"/>
    <x v="1"/>
    <x v="0"/>
    <s v="Americano"/>
    <x v="1"/>
    <n v="3.05"/>
    <s v="Credit Card"/>
    <x v="0"/>
    <x v="0"/>
    <x v="2"/>
    <x v="1"/>
    <s v="Oat Milk"/>
    <x v="0"/>
  </r>
  <r>
    <x v="173"/>
    <x v="1"/>
    <x v="5"/>
    <x v="1"/>
    <s v="Espresso"/>
    <x v="1"/>
    <n v="6.07"/>
    <s v="Cash"/>
    <x v="1"/>
    <x v="5"/>
    <x v="0"/>
    <x v="8"/>
    <s v="No Sugar"/>
    <x v="3"/>
  </r>
  <r>
    <x v="174"/>
    <x v="5"/>
    <x v="9"/>
    <x v="1"/>
    <s v="Flat White"/>
    <x v="0"/>
    <n v="5.54"/>
    <s v="Mobile Pay"/>
    <x v="0"/>
    <x v="5"/>
    <x v="1"/>
    <x v="5"/>
    <s v="No Sugar"/>
    <x v="3"/>
  </r>
  <r>
    <x v="175"/>
    <x v="5"/>
    <x v="0"/>
    <x v="0"/>
    <s v="Cappuccino"/>
    <x v="2"/>
    <n v="5.97"/>
    <s v="Mobile Pay"/>
    <x v="1"/>
    <x v="0"/>
    <x v="2"/>
    <x v="5"/>
    <s v="No Sugar"/>
    <x v="1"/>
  </r>
  <r>
    <x v="176"/>
    <x v="2"/>
    <x v="2"/>
    <x v="2"/>
    <s v="Iced Latte"/>
    <x v="0"/>
    <n v="4.5"/>
    <s v="Cash"/>
    <x v="1"/>
    <x v="0"/>
    <x v="1"/>
    <x v="6"/>
    <s v="Oat Milk"/>
    <x v="3"/>
  </r>
  <r>
    <x v="177"/>
    <x v="3"/>
    <x v="0"/>
    <x v="4"/>
    <s v="Mocha"/>
    <x v="1"/>
    <n v="4.2699999999999996"/>
    <s v="Credit Card"/>
    <x v="0"/>
    <x v="5"/>
    <x v="1"/>
    <x v="3"/>
    <s v="Extra Shot"/>
    <x v="2"/>
  </r>
  <r>
    <x v="178"/>
    <x v="1"/>
    <x v="2"/>
    <x v="2"/>
    <s v="Americano"/>
    <x v="0"/>
    <n v="6.21"/>
    <s v="Mobile Pay"/>
    <x v="1"/>
    <x v="3"/>
    <x v="1"/>
    <x v="7"/>
    <s v="No Sugar"/>
    <x v="1"/>
  </r>
  <r>
    <x v="179"/>
    <x v="0"/>
    <x v="4"/>
    <x v="0"/>
    <s v="Iced Latte"/>
    <x v="0"/>
    <n v="3.21"/>
    <s v="Credit Card"/>
    <x v="1"/>
    <x v="0"/>
    <x v="2"/>
    <x v="8"/>
    <s v="Double Espresso"/>
    <x v="0"/>
  </r>
  <r>
    <x v="180"/>
    <x v="6"/>
    <x v="2"/>
    <x v="3"/>
    <s v="Iced Latte"/>
    <x v="1"/>
    <n v="5.9"/>
    <s v="Cash"/>
    <x v="1"/>
    <x v="5"/>
    <x v="2"/>
    <x v="6"/>
    <s v="Decaf"/>
    <x v="1"/>
  </r>
  <r>
    <x v="181"/>
    <x v="5"/>
    <x v="6"/>
    <x v="3"/>
    <s v="Espresso"/>
    <x v="2"/>
    <n v="3.81"/>
    <s v="Cash"/>
    <x v="1"/>
    <x v="1"/>
    <x v="1"/>
    <x v="2"/>
    <s v="Extra Shot"/>
    <x v="4"/>
  </r>
  <r>
    <x v="182"/>
    <x v="0"/>
    <x v="7"/>
    <x v="0"/>
    <s v="Caramel Macchiato"/>
    <x v="0"/>
    <n v="6.28"/>
    <s v="Cash"/>
    <x v="1"/>
    <x v="4"/>
    <x v="1"/>
    <x v="5"/>
    <s v="Whipped Cream"/>
    <x v="2"/>
  </r>
  <r>
    <x v="183"/>
    <x v="5"/>
    <x v="1"/>
    <x v="1"/>
    <s v="Flat White"/>
    <x v="1"/>
    <n v="4.8499999999999996"/>
    <s v="Cash"/>
    <x v="0"/>
    <x v="4"/>
    <x v="0"/>
    <x v="0"/>
    <s v="Almond Milk"/>
    <x v="2"/>
  </r>
  <r>
    <x v="184"/>
    <x v="5"/>
    <x v="3"/>
    <x v="1"/>
    <s v="Mocha"/>
    <x v="0"/>
    <n v="3.05"/>
    <s v="Mobile Pay"/>
    <x v="0"/>
    <x v="4"/>
    <x v="1"/>
    <x v="2"/>
    <s v="Decaf"/>
    <x v="2"/>
  </r>
  <r>
    <x v="185"/>
    <x v="6"/>
    <x v="6"/>
    <x v="3"/>
    <s v="Iced Latte"/>
    <x v="1"/>
    <n v="6.54"/>
    <s v="Credit Card"/>
    <x v="0"/>
    <x v="3"/>
    <x v="2"/>
    <x v="6"/>
    <s v="Whipped Cream"/>
    <x v="4"/>
  </r>
  <r>
    <x v="186"/>
    <x v="4"/>
    <x v="8"/>
    <x v="0"/>
    <s v="Americano"/>
    <x v="2"/>
    <n v="4.47"/>
    <s v="Credit Card"/>
    <x v="0"/>
    <x v="4"/>
    <x v="0"/>
    <x v="6"/>
    <s v="Extra Shot"/>
    <x v="4"/>
  </r>
  <r>
    <x v="187"/>
    <x v="0"/>
    <x v="8"/>
    <x v="2"/>
    <s v="Americano"/>
    <x v="2"/>
    <n v="5.58"/>
    <s v="Cash"/>
    <x v="0"/>
    <x v="5"/>
    <x v="2"/>
    <x v="1"/>
    <s v="Extra Shot"/>
    <x v="0"/>
  </r>
  <r>
    <x v="7"/>
    <x v="5"/>
    <x v="1"/>
    <x v="2"/>
    <s v="Caramel Macchiato"/>
    <x v="0"/>
    <n v="5.58"/>
    <s v="Cash"/>
    <x v="0"/>
    <x v="5"/>
    <x v="0"/>
    <x v="5"/>
    <s v="Double Espresso"/>
    <x v="1"/>
  </r>
  <r>
    <x v="188"/>
    <x v="0"/>
    <x v="1"/>
    <x v="0"/>
    <s v="Flat White"/>
    <x v="2"/>
    <n v="4.21"/>
    <s v="Mobile Pay"/>
    <x v="0"/>
    <x v="3"/>
    <x v="1"/>
    <x v="2"/>
    <s v="Whipped Cream"/>
    <x v="3"/>
  </r>
  <r>
    <x v="189"/>
    <x v="4"/>
    <x v="0"/>
    <x v="4"/>
    <s v="Caramel Macchiato"/>
    <x v="0"/>
    <n v="4.08"/>
    <s v="Credit Card"/>
    <x v="0"/>
    <x v="5"/>
    <x v="1"/>
    <x v="3"/>
    <s v="Extra Shot"/>
    <x v="4"/>
  </r>
  <r>
    <x v="190"/>
    <x v="0"/>
    <x v="5"/>
    <x v="0"/>
    <s v="Cappuccino"/>
    <x v="1"/>
    <n v="5.62"/>
    <s v="Mobile Pay"/>
    <x v="0"/>
    <x v="0"/>
    <x v="2"/>
    <x v="4"/>
    <s v="Extra Shot"/>
    <x v="1"/>
  </r>
  <r>
    <x v="191"/>
    <x v="3"/>
    <x v="1"/>
    <x v="2"/>
    <s v="Espresso"/>
    <x v="2"/>
    <n v="6.26"/>
    <s v="Credit Card"/>
    <x v="1"/>
    <x v="2"/>
    <x v="0"/>
    <x v="8"/>
    <s v="Whipped Cream"/>
    <x v="1"/>
  </r>
  <r>
    <x v="192"/>
    <x v="2"/>
    <x v="9"/>
    <x v="3"/>
    <s v="Iced Latte"/>
    <x v="2"/>
    <n v="3.66"/>
    <s v="Cash"/>
    <x v="1"/>
    <x v="4"/>
    <x v="2"/>
    <x v="1"/>
    <s v="Almond Milk"/>
    <x v="2"/>
  </r>
  <r>
    <x v="193"/>
    <x v="0"/>
    <x v="2"/>
    <x v="0"/>
    <s v="Americano"/>
    <x v="0"/>
    <n v="3.04"/>
    <s v="Cash"/>
    <x v="1"/>
    <x v="5"/>
    <x v="0"/>
    <x v="3"/>
    <s v="Almond Milk"/>
    <x v="1"/>
  </r>
  <r>
    <x v="194"/>
    <x v="4"/>
    <x v="4"/>
    <x v="3"/>
    <s v="Cappuccino"/>
    <x v="1"/>
    <n v="6.73"/>
    <s v="Cash"/>
    <x v="0"/>
    <x v="3"/>
    <x v="1"/>
    <x v="4"/>
    <s v="No Sugar"/>
    <x v="2"/>
  </r>
  <r>
    <x v="195"/>
    <x v="4"/>
    <x v="2"/>
    <x v="0"/>
    <s v="Espresso"/>
    <x v="2"/>
    <n v="3.23"/>
    <s v="Cash"/>
    <x v="0"/>
    <x v="2"/>
    <x v="2"/>
    <x v="0"/>
    <s v="Whipped Cream"/>
    <x v="4"/>
  </r>
  <r>
    <x v="196"/>
    <x v="2"/>
    <x v="1"/>
    <x v="3"/>
    <s v="Iced Latte"/>
    <x v="2"/>
    <n v="4.12"/>
    <s v="Mobile Pay"/>
    <x v="1"/>
    <x v="1"/>
    <x v="1"/>
    <x v="0"/>
    <s v="Double Espresso"/>
    <x v="4"/>
  </r>
  <r>
    <x v="197"/>
    <x v="3"/>
    <x v="4"/>
    <x v="4"/>
    <s v="Iced Latte"/>
    <x v="2"/>
    <n v="4.4400000000000004"/>
    <s v="Credit Card"/>
    <x v="0"/>
    <x v="5"/>
    <x v="1"/>
    <x v="6"/>
    <s v="Double Espresso"/>
    <x v="4"/>
  </r>
  <r>
    <x v="198"/>
    <x v="6"/>
    <x v="0"/>
    <x v="2"/>
    <s v="Flat White"/>
    <x v="1"/>
    <n v="6.76"/>
    <s v="Cash"/>
    <x v="1"/>
    <x v="5"/>
    <x v="1"/>
    <x v="1"/>
    <s v="Double Espresso"/>
    <x v="1"/>
  </r>
  <r>
    <x v="199"/>
    <x v="2"/>
    <x v="7"/>
    <x v="3"/>
    <s v="Caramel Macchiato"/>
    <x v="2"/>
    <n v="5.0199999999999996"/>
    <s v="Credit Card"/>
    <x v="0"/>
    <x v="2"/>
    <x v="1"/>
    <x v="7"/>
    <s v="Whipped Cream"/>
    <x v="4"/>
  </r>
  <r>
    <x v="200"/>
    <x v="5"/>
    <x v="3"/>
    <x v="0"/>
    <s v="Americano"/>
    <x v="2"/>
    <n v="3.96"/>
    <s v="Credit Card"/>
    <x v="1"/>
    <x v="5"/>
    <x v="0"/>
    <x v="5"/>
    <s v="Almond Milk"/>
    <x v="4"/>
  </r>
  <r>
    <x v="201"/>
    <x v="4"/>
    <x v="4"/>
    <x v="4"/>
    <s v="Espresso"/>
    <x v="1"/>
    <n v="3.88"/>
    <s v="Cash"/>
    <x v="0"/>
    <x v="5"/>
    <x v="2"/>
    <x v="8"/>
    <s v="Double Espresso"/>
    <x v="4"/>
  </r>
  <r>
    <x v="202"/>
    <x v="4"/>
    <x v="8"/>
    <x v="1"/>
    <s v="Cappuccino"/>
    <x v="2"/>
    <n v="3.26"/>
    <s v="Cash"/>
    <x v="0"/>
    <x v="5"/>
    <x v="0"/>
    <x v="2"/>
    <s v="Oat Milk"/>
    <x v="0"/>
  </r>
  <r>
    <x v="203"/>
    <x v="4"/>
    <x v="9"/>
    <x v="1"/>
    <s v="Mocha"/>
    <x v="1"/>
    <n v="3.46"/>
    <s v="Credit Card"/>
    <x v="1"/>
    <x v="2"/>
    <x v="1"/>
    <x v="6"/>
    <s v="Oat Milk"/>
    <x v="3"/>
  </r>
  <r>
    <x v="204"/>
    <x v="5"/>
    <x v="1"/>
    <x v="4"/>
    <s v="Espresso"/>
    <x v="2"/>
    <n v="5.95"/>
    <s v="Cash"/>
    <x v="1"/>
    <x v="3"/>
    <x v="0"/>
    <x v="6"/>
    <s v="Whipped Cream"/>
    <x v="4"/>
  </r>
  <r>
    <x v="205"/>
    <x v="4"/>
    <x v="8"/>
    <x v="4"/>
    <s v="Caramel Macchiato"/>
    <x v="2"/>
    <n v="6.74"/>
    <s v="Credit Card"/>
    <x v="1"/>
    <x v="2"/>
    <x v="1"/>
    <x v="3"/>
    <s v="Double Espresso"/>
    <x v="4"/>
  </r>
  <r>
    <x v="206"/>
    <x v="1"/>
    <x v="6"/>
    <x v="1"/>
    <s v="Espresso"/>
    <x v="2"/>
    <n v="4.82"/>
    <s v="Mobile Pay"/>
    <x v="0"/>
    <x v="0"/>
    <x v="0"/>
    <x v="3"/>
    <s v="Double Espresso"/>
    <x v="2"/>
  </r>
  <r>
    <x v="207"/>
    <x v="2"/>
    <x v="5"/>
    <x v="3"/>
    <s v="Espresso"/>
    <x v="2"/>
    <n v="6.31"/>
    <s v="Cash"/>
    <x v="0"/>
    <x v="5"/>
    <x v="1"/>
    <x v="3"/>
    <s v="Whipped Cream"/>
    <x v="2"/>
  </r>
  <r>
    <x v="208"/>
    <x v="5"/>
    <x v="2"/>
    <x v="1"/>
    <s v="Americano"/>
    <x v="2"/>
    <n v="3.21"/>
    <s v="Credit Card"/>
    <x v="0"/>
    <x v="5"/>
    <x v="1"/>
    <x v="1"/>
    <s v="Whipped Cream"/>
    <x v="1"/>
  </r>
  <r>
    <x v="209"/>
    <x v="4"/>
    <x v="7"/>
    <x v="4"/>
    <s v="Espresso"/>
    <x v="2"/>
    <n v="4.8899999999999997"/>
    <s v="Cash"/>
    <x v="0"/>
    <x v="4"/>
    <x v="2"/>
    <x v="7"/>
    <s v="Oat Milk"/>
    <x v="2"/>
  </r>
  <r>
    <x v="210"/>
    <x v="2"/>
    <x v="2"/>
    <x v="3"/>
    <s v="Espresso"/>
    <x v="0"/>
    <n v="3.52"/>
    <s v="Mobile Pay"/>
    <x v="1"/>
    <x v="5"/>
    <x v="1"/>
    <x v="0"/>
    <s v="Oat Milk"/>
    <x v="1"/>
  </r>
  <r>
    <x v="211"/>
    <x v="5"/>
    <x v="3"/>
    <x v="0"/>
    <s v="Flat White"/>
    <x v="0"/>
    <n v="3.84"/>
    <s v="Mobile Pay"/>
    <x v="1"/>
    <x v="5"/>
    <x v="0"/>
    <x v="3"/>
    <s v="No Sugar"/>
    <x v="0"/>
  </r>
  <r>
    <x v="212"/>
    <x v="4"/>
    <x v="1"/>
    <x v="0"/>
    <s v="Americano"/>
    <x v="0"/>
    <n v="6.7"/>
    <s v="Credit Card"/>
    <x v="0"/>
    <x v="4"/>
    <x v="2"/>
    <x v="3"/>
    <s v="Almond Milk"/>
    <x v="0"/>
  </r>
  <r>
    <x v="213"/>
    <x v="3"/>
    <x v="0"/>
    <x v="1"/>
    <s v="Americano"/>
    <x v="2"/>
    <n v="4.62"/>
    <s v="Credit Card"/>
    <x v="1"/>
    <x v="0"/>
    <x v="1"/>
    <x v="0"/>
    <s v="No Sugar"/>
    <x v="0"/>
  </r>
  <r>
    <x v="214"/>
    <x v="4"/>
    <x v="9"/>
    <x v="2"/>
    <s v="Caramel Macchiato"/>
    <x v="1"/>
    <n v="6.46"/>
    <s v="Mobile Pay"/>
    <x v="0"/>
    <x v="1"/>
    <x v="0"/>
    <x v="0"/>
    <s v="No Sugar"/>
    <x v="3"/>
  </r>
  <r>
    <x v="215"/>
    <x v="4"/>
    <x v="5"/>
    <x v="0"/>
    <s v="Americano"/>
    <x v="2"/>
    <n v="6.63"/>
    <s v="Credit Card"/>
    <x v="1"/>
    <x v="3"/>
    <x v="0"/>
    <x v="0"/>
    <s v="No Sugar"/>
    <x v="3"/>
  </r>
  <r>
    <x v="216"/>
    <x v="1"/>
    <x v="1"/>
    <x v="0"/>
    <s v="Americano"/>
    <x v="2"/>
    <n v="4.7300000000000004"/>
    <s v="Mobile Pay"/>
    <x v="1"/>
    <x v="2"/>
    <x v="1"/>
    <x v="5"/>
    <s v="Oat Milk"/>
    <x v="0"/>
  </r>
  <r>
    <x v="217"/>
    <x v="5"/>
    <x v="4"/>
    <x v="3"/>
    <s v="Caramel Macchiato"/>
    <x v="2"/>
    <n v="6.13"/>
    <s v="Mobile Pay"/>
    <x v="0"/>
    <x v="2"/>
    <x v="0"/>
    <x v="7"/>
    <s v="Oat Milk"/>
    <x v="3"/>
  </r>
  <r>
    <x v="218"/>
    <x v="1"/>
    <x v="2"/>
    <x v="2"/>
    <s v="Mocha"/>
    <x v="2"/>
    <n v="5.78"/>
    <s v="Credit Card"/>
    <x v="0"/>
    <x v="1"/>
    <x v="2"/>
    <x v="3"/>
    <s v="Extra Shot"/>
    <x v="0"/>
  </r>
  <r>
    <x v="219"/>
    <x v="3"/>
    <x v="1"/>
    <x v="3"/>
    <s v="Flat White"/>
    <x v="0"/>
    <n v="3.34"/>
    <s v="Credit Card"/>
    <x v="0"/>
    <x v="1"/>
    <x v="0"/>
    <x v="8"/>
    <s v="Decaf"/>
    <x v="3"/>
  </r>
  <r>
    <x v="220"/>
    <x v="3"/>
    <x v="4"/>
    <x v="4"/>
    <s v="Americano"/>
    <x v="2"/>
    <n v="4.78"/>
    <s v="Mobile Pay"/>
    <x v="0"/>
    <x v="5"/>
    <x v="1"/>
    <x v="7"/>
    <s v="No Sugar"/>
    <x v="0"/>
  </r>
  <r>
    <x v="221"/>
    <x v="4"/>
    <x v="2"/>
    <x v="2"/>
    <s v="Americano"/>
    <x v="0"/>
    <n v="3.95"/>
    <s v="Credit Card"/>
    <x v="1"/>
    <x v="1"/>
    <x v="2"/>
    <x v="8"/>
    <s v="Double Espresso"/>
    <x v="0"/>
  </r>
  <r>
    <x v="222"/>
    <x v="3"/>
    <x v="8"/>
    <x v="1"/>
    <s v="Americano"/>
    <x v="2"/>
    <n v="4.6900000000000004"/>
    <s v="Mobile Pay"/>
    <x v="0"/>
    <x v="1"/>
    <x v="1"/>
    <x v="8"/>
    <s v="Decaf"/>
    <x v="4"/>
  </r>
  <r>
    <x v="223"/>
    <x v="4"/>
    <x v="6"/>
    <x v="0"/>
    <s v="Americano"/>
    <x v="0"/>
    <n v="5.14"/>
    <s v="Credit Card"/>
    <x v="0"/>
    <x v="5"/>
    <x v="0"/>
    <x v="6"/>
    <s v="Oat Milk"/>
    <x v="2"/>
  </r>
  <r>
    <x v="224"/>
    <x v="5"/>
    <x v="7"/>
    <x v="1"/>
    <s v="Espresso"/>
    <x v="0"/>
    <n v="4.2699999999999996"/>
    <s v="Cash"/>
    <x v="0"/>
    <x v="2"/>
    <x v="0"/>
    <x v="6"/>
    <s v="Almond Milk"/>
    <x v="2"/>
  </r>
  <r>
    <x v="225"/>
    <x v="4"/>
    <x v="5"/>
    <x v="3"/>
    <s v="Espresso"/>
    <x v="0"/>
    <n v="4.32"/>
    <s v="Credit Card"/>
    <x v="0"/>
    <x v="1"/>
    <x v="1"/>
    <x v="8"/>
    <s v="Whipped Cream"/>
    <x v="1"/>
  </r>
  <r>
    <x v="226"/>
    <x v="2"/>
    <x v="5"/>
    <x v="1"/>
    <s v="Espresso"/>
    <x v="0"/>
    <n v="6.13"/>
    <s v="Credit Card"/>
    <x v="1"/>
    <x v="3"/>
    <x v="0"/>
    <x v="1"/>
    <s v="Double Espresso"/>
    <x v="4"/>
  </r>
  <r>
    <x v="227"/>
    <x v="4"/>
    <x v="8"/>
    <x v="3"/>
    <s v="Caramel Macchiato"/>
    <x v="1"/>
    <n v="5.21"/>
    <s v="Mobile Pay"/>
    <x v="1"/>
    <x v="2"/>
    <x v="2"/>
    <x v="4"/>
    <s v="Whipped Cream"/>
    <x v="4"/>
  </r>
  <r>
    <x v="228"/>
    <x v="5"/>
    <x v="7"/>
    <x v="3"/>
    <s v="Caramel Macchiato"/>
    <x v="1"/>
    <n v="4.91"/>
    <s v="Credit Card"/>
    <x v="0"/>
    <x v="2"/>
    <x v="0"/>
    <x v="7"/>
    <s v="Oat Milk"/>
    <x v="1"/>
  </r>
  <r>
    <x v="229"/>
    <x v="3"/>
    <x v="1"/>
    <x v="3"/>
    <s v="Americano"/>
    <x v="1"/>
    <n v="3.21"/>
    <s v="Mobile Pay"/>
    <x v="0"/>
    <x v="5"/>
    <x v="2"/>
    <x v="2"/>
    <s v="Oat Milk"/>
    <x v="4"/>
  </r>
  <r>
    <x v="230"/>
    <x v="5"/>
    <x v="8"/>
    <x v="0"/>
    <s v="Cappuccino"/>
    <x v="1"/>
    <n v="4.0999999999999996"/>
    <s v="Cash"/>
    <x v="1"/>
    <x v="1"/>
    <x v="0"/>
    <x v="5"/>
    <s v="No Sugar"/>
    <x v="4"/>
  </r>
  <r>
    <x v="231"/>
    <x v="1"/>
    <x v="5"/>
    <x v="2"/>
    <s v="Iced Latte"/>
    <x v="2"/>
    <n v="3.96"/>
    <s v="Credit Card"/>
    <x v="1"/>
    <x v="3"/>
    <x v="2"/>
    <x v="5"/>
    <s v="Oat Milk"/>
    <x v="2"/>
  </r>
  <r>
    <x v="232"/>
    <x v="4"/>
    <x v="3"/>
    <x v="2"/>
    <s v="Espresso"/>
    <x v="2"/>
    <n v="5.03"/>
    <s v="Mobile Pay"/>
    <x v="1"/>
    <x v="4"/>
    <x v="1"/>
    <x v="7"/>
    <s v="Oat Milk"/>
    <x v="0"/>
  </r>
  <r>
    <x v="233"/>
    <x v="2"/>
    <x v="9"/>
    <x v="3"/>
    <s v="Mocha"/>
    <x v="2"/>
    <n v="3.03"/>
    <s v="Cash"/>
    <x v="0"/>
    <x v="0"/>
    <x v="0"/>
    <x v="7"/>
    <s v="Oat Milk"/>
    <x v="0"/>
  </r>
  <r>
    <x v="234"/>
    <x v="0"/>
    <x v="3"/>
    <x v="3"/>
    <s v="Mocha"/>
    <x v="0"/>
    <n v="3.3"/>
    <s v="Credit Card"/>
    <x v="0"/>
    <x v="2"/>
    <x v="1"/>
    <x v="0"/>
    <s v="Decaf"/>
    <x v="1"/>
  </r>
  <r>
    <x v="235"/>
    <x v="1"/>
    <x v="5"/>
    <x v="1"/>
    <s v="Caramel Macchiato"/>
    <x v="2"/>
    <n v="6.4"/>
    <s v="Credit Card"/>
    <x v="0"/>
    <x v="1"/>
    <x v="1"/>
    <x v="1"/>
    <s v="No Sugar"/>
    <x v="1"/>
  </r>
  <r>
    <x v="236"/>
    <x v="0"/>
    <x v="0"/>
    <x v="1"/>
    <s v="Flat White"/>
    <x v="2"/>
    <n v="5.0599999999999996"/>
    <s v="Credit Card"/>
    <x v="0"/>
    <x v="3"/>
    <x v="1"/>
    <x v="3"/>
    <s v="No Sugar"/>
    <x v="3"/>
  </r>
  <r>
    <x v="237"/>
    <x v="5"/>
    <x v="8"/>
    <x v="4"/>
    <s v="Iced Latte"/>
    <x v="0"/>
    <n v="4.4000000000000004"/>
    <s v="Mobile Pay"/>
    <x v="1"/>
    <x v="4"/>
    <x v="1"/>
    <x v="3"/>
    <s v="Almond Milk"/>
    <x v="4"/>
  </r>
  <r>
    <x v="238"/>
    <x v="0"/>
    <x v="5"/>
    <x v="3"/>
    <s v="Mocha"/>
    <x v="1"/>
    <n v="3.5"/>
    <s v="Cash"/>
    <x v="1"/>
    <x v="0"/>
    <x v="0"/>
    <x v="1"/>
    <s v="Extra Shot"/>
    <x v="4"/>
  </r>
  <r>
    <x v="239"/>
    <x v="6"/>
    <x v="6"/>
    <x v="0"/>
    <s v="Mocha"/>
    <x v="2"/>
    <n v="6.25"/>
    <s v="Credit Card"/>
    <x v="0"/>
    <x v="5"/>
    <x v="1"/>
    <x v="8"/>
    <s v="Extra Shot"/>
    <x v="2"/>
  </r>
  <r>
    <x v="240"/>
    <x v="2"/>
    <x v="4"/>
    <x v="1"/>
    <s v="Iced Latte"/>
    <x v="0"/>
    <n v="4.1399999999999997"/>
    <s v="Credit Card"/>
    <x v="0"/>
    <x v="4"/>
    <x v="0"/>
    <x v="4"/>
    <s v="Almond Milk"/>
    <x v="1"/>
  </r>
  <r>
    <x v="241"/>
    <x v="3"/>
    <x v="3"/>
    <x v="4"/>
    <s v="Iced Latte"/>
    <x v="1"/>
    <n v="4.96"/>
    <s v="Cash"/>
    <x v="1"/>
    <x v="1"/>
    <x v="1"/>
    <x v="7"/>
    <s v="Oat Milk"/>
    <x v="4"/>
  </r>
  <r>
    <x v="242"/>
    <x v="5"/>
    <x v="5"/>
    <x v="2"/>
    <s v="Mocha"/>
    <x v="0"/>
    <n v="4.38"/>
    <s v="Credit Card"/>
    <x v="1"/>
    <x v="2"/>
    <x v="0"/>
    <x v="4"/>
    <s v="Decaf"/>
    <x v="0"/>
  </r>
  <r>
    <x v="243"/>
    <x v="2"/>
    <x v="9"/>
    <x v="4"/>
    <s v="Flat White"/>
    <x v="1"/>
    <n v="3.33"/>
    <s v="Cash"/>
    <x v="1"/>
    <x v="3"/>
    <x v="2"/>
    <x v="7"/>
    <s v="Extra Shot"/>
    <x v="1"/>
  </r>
  <r>
    <x v="244"/>
    <x v="2"/>
    <x v="5"/>
    <x v="4"/>
    <s v="Americano"/>
    <x v="0"/>
    <n v="5.67"/>
    <s v="Cash"/>
    <x v="1"/>
    <x v="4"/>
    <x v="0"/>
    <x v="5"/>
    <s v="Oat Milk"/>
    <x v="0"/>
  </r>
  <r>
    <x v="245"/>
    <x v="5"/>
    <x v="2"/>
    <x v="3"/>
    <s v="Americano"/>
    <x v="2"/>
    <n v="3.59"/>
    <s v="Credit Card"/>
    <x v="1"/>
    <x v="4"/>
    <x v="2"/>
    <x v="1"/>
    <s v="Extra Shot"/>
    <x v="1"/>
  </r>
  <r>
    <x v="246"/>
    <x v="6"/>
    <x v="0"/>
    <x v="2"/>
    <s v="Caramel Macchiato"/>
    <x v="0"/>
    <n v="4.5199999999999996"/>
    <s v="Mobile Pay"/>
    <x v="0"/>
    <x v="5"/>
    <x v="0"/>
    <x v="6"/>
    <s v="Extra Shot"/>
    <x v="2"/>
  </r>
  <r>
    <x v="247"/>
    <x v="6"/>
    <x v="4"/>
    <x v="0"/>
    <s v="Americano"/>
    <x v="0"/>
    <n v="4.22"/>
    <s v="Cash"/>
    <x v="0"/>
    <x v="1"/>
    <x v="1"/>
    <x v="2"/>
    <s v="Extra Shot"/>
    <x v="2"/>
  </r>
  <r>
    <x v="248"/>
    <x v="0"/>
    <x v="1"/>
    <x v="2"/>
    <s v="Iced Latte"/>
    <x v="2"/>
    <n v="5.98"/>
    <s v="Credit Card"/>
    <x v="0"/>
    <x v="4"/>
    <x v="1"/>
    <x v="5"/>
    <s v="Decaf"/>
    <x v="1"/>
  </r>
  <r>
    <x v="249"/>
    <x v="2"/>
    <x v="3"/>
    <x v="4"/>
    <s v="Flat White"/>
    <x v="0"/>
    <n v="3.39"/>
    <s v="Credit Card"/>
    <x v="1"/>
    <x v="1"/>
    <x v="1"/>
    <x v="4"/>
    <s v="Oat Milk"/>
    <x v="0"/>
  </r>
  <r>
    <x v="250"/>
    <x v="4"/>
    <x v="8"/>
    <x v="4"/>
    <s v="Mocha"/>
    <x v="2"/>
    <n v="4.54"/>
    <s v="Credit Card"/>
    <x v="1"/>
    <x v="5"/>
    <x v="0"/>
    <x v="5"/>
    <s v="Almond Milk"/>
    <x v="0"/>
  </r>
  <r>
    <x v="251"/>
    <x v="4"/>
    <x v="2"/>
    <x v="0"/>
    <s v="Iced Latte"/>
    <x v="0"/>
    <n v="6.77"/>
    <s v="Mobile Pay"/>
    <x v="0"/>
    <x v="1"/>
    <x v="0"/>
    <x v="0"/>
    <s v="Whipped Cream"/>
    <x v="1"/>
  </r>
  <r>
    <x v="252"/>
    <x v="4"/>
    <x v="1"/>
    <x v="1"/>
    <s v="Mocha"/>
    <x v="1"/>
    <n v="5.2"/>
    <s v="Cash"/>
    <x v="0"/>
    <x v="1"/>
    <x v="1"/>
    <x v="5"/>
    <s v="Decaf"/>
    <x v="3"/>
  </r>
  <r>
    <x v="253"/>
    <x v="0"/>
    <x v="7"/>
    <x v="3"/>
    <s v="Caramel Macchiato"/>
    <x v="0"/>
    <n v="3.67"/>
    <s v="Cash"/>
    <x v="1"/>
    <x v="1"/>
    <x v="2"/>
    <x v="3"/>
    <s v="Whipped Cream"/>
    <x v="1"/>
  </r>
  <r>
    <x v="254"/>
    <x v="2"/>
    <x v="9"/>
    <x v="3"/>
    <s v="Caramel Macchiato"/>
    <x v="2"/>
    <n v="6.89"/>
    <s v="Credit Card"/>
    <x v="0"/>
    <x v="3"/>
    <x v="1"/>
    <x v="7"/>
    <s v="Whipped Cream"/>
    <x v="4"/>
  </r>
  <r>
    <x v="255"/>
    <x v="6"/>
    <x v="6"/>
    <x v="1"/>
    <s v="Iced Latte"/>
    <x v="0"/>
    <n v="5.29"/>
    <s v="Mobile Pay"/>
    <x v="1"/>
    <x v="3"/>
    <x v="1"/>
    <x v="7"/>
    <s v="Oat Milk"/>
    <x v="0"/>
  </r>
  <r>
    <x v="256"/>
    <x v="2"/>
    <x v="2"/>
    <x v="4"/>
    <s v="Cappuccino"/>
    <x v="0"/>
    <n v="3.68"/>
    <s v="Credit Card"/>
    <x v="1"/>
    <x v="1"/>
    <x v="2"/>
    <x v="8"/>
    <s v="No Sugar"/>
    <x v="1"/>
  </r>
  <r>
    <x v="257"/>
    <x v="2"/>
    <x v="4"/>
    <x v="1"/>
    <s v="Caramel Macchiato"/>
    <x v="0"/>
    <n v="5.14"/>
    <s v="Credit Card"/>
    <x v="0"/>
    <x v="5"/>
    <x v="0"/>
    <x v="4"/>
    <s v="No Sugar"/>
    <x v="3"/>
  </r>
  <r>
    <x v="258"/>
    <x v="4"/>
    <x v="7"/>
    <x v="1"/>
    <s v="Espresso"/>
    <x v="2"/>
    <n v="4.18"/>
    <s v="Credit Card"/>
    <x v="1"/>
    <x v="1"/>
    <x v="2"/>
    <x v="1"/>
    <s v="Extra Shot"/>
    <x v="2"/>
  </r>
  <r>
    <x v="259"/>
    <x v="4"/>
    <x v="7"/>
    <x v="3"/>
    <s v="Iced Latte"/>
    <x v="2"/>
    <n v="5.98"/>
    <s v="Cash"/>
    <x v="0"/>
    <x v="5"/>
    <x v="0"/>
    <x v="7"/>
    <s v="Extra Shot"/>
    <x v="4"/>
  </r>
  <r>
    <x v="260"/>
    <x v="3"/>
    <x v="6"/>
    <x v="3"/>
    <s v="Americano"/>
    <x v="1"/>
    <n v="3.62"/>
    <s v="Credit Card"/>
    <x v="0"/>
    <x v="1"/>
    <x v="2"/>
    <x v="0"/>
    <s v="Almond Milk"/>
    <x v="4"/>
  </r>
  <r>
    <x v="261"/>
    <x v="5"/>
    <x v="1"/>
    <x v="1"/>
    <s v="Mocha"/>
    <x v="2"/>
    <n v="4.96"/>
    <s v="Mobile Pay"/>
    <x v="1"/>
    <x v="5"/>
    <x v="1"/>
    <x v="3"/>
    <s v="No Sugar"/>
    <x v="1"/>
  </r>
  <r>
    <x v="262"/>
    <x v="0"/>
    <x v="9"/>
    <x v="3"/>
    <s v="Mocha"/>
    <x v="0"/>
    <n v="3.57"/>
    <s v="Cash"/>
    <x v="1"/>
    <x v="4"/>
    <x v="0"/>
    <x v="2"/>
    <s v="Almond Milk"/>
    <x v="0"/>
  </r>
  <r>
    <x v="263"/>
    <x v="5"/>
    <x v="4"/>
    <x v="2"/>
    <s v="Espresso"/>
    <x v="1"/>
    <n v="3.08"/>
    <s v="Credit Card"/>
    <x v="1"/>
    <x v="0"/>
    <x v="2"/>
    <x v="5"/>
    <s v="No Sugar"/>
    <x v="1"/>
  </r>
  <r>
    <x v="264"/>
    <x v="4"/>
    <x v="0"/>
    <x v="2"/>
    <s v="Caramel Macchiato"/>
    <x v="0"/>
    <n v="5.17"/>
    <s v="Cash"/>
    <x v="1"/>
    <x v="0"/>
    <x v="2"/>
    <x v="0"/>
    <s v="Whipped Cream"/>
    <x v="0"/>
  </r>
  <r>
    <x v="265"/>
    <x v="0"/>
    <x v="1"/>
    <x v="4"/>
    <s v="Espresso"/>
    <x v="0"/>
    <n v="3.98"/>
    <s v="Mobile Pay"/>
    <x v="0"/>
    <x v="5"/>
    <x v="0"/>
    <x v="5"/>
    <s v="Almond Milk"/>
    <x v="3"/>
  </r>
  <r>
    <x v="266"/>
    <x v="4"/>
    <x v="6"/>
    <x v="3"/>
    <s v="Caramel Macchiato"/>
    <x v="1"/>
    <n v="3.57"/>
    <s v="Credit Card"/>
    <x v="1"/>
    <x v="0"/>
    <x v="1"/>
    <x v="2"/>
    <s v="Extra Shot"/>
    <x v="2"/>
  </r>
  <r>
    <x v="88"/>
    <x v="3"/>
    <x v="2"/>
    <x v="0"/>
    <s v="Americano"/>
    <x v="2"/>
    <n v="6.29"/>
    <s v="Credit Card"/>
    <x v="0"/>
    <x v="0"/>
    <x v="2"/>
    <x v="6"/>
    <s v="Almond Milk"/>
    <x v="2"/>
  </r>
  <r>
    <x v="267"/>
    <x v="1"/>
    <x v="0"/>
    <x v="2"/>
    <s v="Flat White"/>
    <x v="0"/>
    <n v="6.58"/>
    <s v="Mobile Pay"/>
    <x v="1"/>
    <x v="0"/>
    <x v="1"/>
    <x v="7"/>
    <s v="No Sugar"/>
    <x v="0"/>
  </r>
  <r>
    <x v="268"/>
    <x v="5"/>
    <x v="9"/>
    <x v="4"/>
    <s v="Cappuccino"/>
    <x v="1"/>
    <n v="4.3899999999999997"/>
    <s v="Credit Card"/>
    <x v="0"/>
    <x v="4"/>
    <x v="0"/>
    <x v="4"/>
    <s v="No Sugar"/>
    <x v="3"/>
  </r>
  <r>
    <x v="269"/>
    <x v="1"/>
    <x v="1"/>
    <x v="1"/>
    <s v="Flat White"/>
    <x v="0"/>
    <n v="4.5599999999999996"/>
    <s v="Mobile Pay"/>
    <x v="0"/>
    <x v="2"/>
    <x v="2"/>
    <x v="2"/>
    <s v="Oat Milk"/>
    <x v="2"/>
  </r>
  <r>
    <x v="270"/>
    <x v="5"/>
    <x v="8"/>
    <x v="1"/>
    <s v="Caramel Macchiato"/>
    <x v="1"/>
    <n v="4.41"/>
    <s v="Cash"/>
    <x v="0"/>
    <x v="4"/>
    <x v="0"/>
    <x v="2"/>
    <s v="Double Espresso"/>
    <x v="2"/>
  </r>
  <r>
    <x v="271"/>
    <x v="5"/>
    <x v="2"/>
    <x v="0"/>
    <s v="Cappuccino"/>
    <x v="1"/>
    <n v="5.15"/>
    <s v="Cash"/>
    <x v="1"/>
    <x v="4"/>
    <x v="2"/>
    <x v="2"/>
    <s v="Double Espresso"/>
    <x v="0"/>
  </r>
  <r>
    <x v="272"/>
    <x v="1"/>
    <x v="2"/>
    <x v="2"/>
    <s v="Mocha"/>
    <x v="1"/>
    <n v="3.01"/>
    <s v="Credit Card"/>
    <x v="0"/>
    <x v="3"/>
    <x v="1"/>
    <x v="8"/>
    <s v="Almond Milk"/>
    <x v="3"/>
  </r>
  <r>
    <x v="273"/>
    <x v="0"/>
    <x v="8"/>
    <x v="1"/>
    <s v="Flat White"/>
    <x v="1"/>
    <n v="3.58"/>
    <s v="Mobile Pay"/>
    <x v="0"/>
    <x v="0"/>
    <x v="2"/>
    <x v="6"/>
    <s v="Almond Milk"/>
    <x v="1"/>
  </r>
  <r>
    <x v="212"/>
    <x v="4"/>
    <x v="1"/>
    <x v="2"/>
    <s v="Americano"/>
    <x v="1"/>
    <n v="4.49"/>
    <s v="Mobile Pay"/>
    <x v="1"/>
    <x v="5"/>
    <x v="0"/>
    <x v="5"/>
    <s v="Decaf"/>
    <x v="0"/>
  </r>
  <r>
    <x v="274"/>
    <x v="6"/>
    <x v="4"/>
    <x v="4"/>
    <s v="Mocha"/>
    <x v="0"/>
    <n v="3.98"/>
    <s v="Credit Card"/>
    <x v="0"/>
    <x v="0"/>
    <x v="2"/>
    <x v="0"/>
    <s v="Oat Milk"/>
    <x v="1"/>
  </r>
  <r>
    <x v="275"/>
    <x v="2"/>
    <x v="6"/>
    <x v="0"/>
    <s v="Americano"/>
    <x v="1"/>
    <n v="4.78"/>
    <s v="Mobile Pay"/>
    <x v="1"/>
    <x v="1"/>
    <x v="2"/>
    <x v="8"/>
    <s v="Almond Milk"/>
    <x v="3"/>
  </r>
  <r>
    <x v="276"/>
    <x v="5"/>
    <x v="1"/>
    <x v="1"/>
    <s v="Iced Latte"/>
    <x v="1"/>
    <n v="6.33"/>
    <s v="Mobile Pay"/>
    <x v="0"/>
    <x v="3"/>
    <x v="0"/>
    <x v="1"/>
    <s v="Double Espresso"/>
    <x v="0"/>
  </r>
  <r>
    <x v="277"/>
    <x v="2"/>
    <x v="2"/>
    <x v="1"/>
    <s v="Flat White"/>
    <x v="0"/>
    <n v="5.09"/>
    <s v="Credit Card"/>
    <x v="1"/>
    <x v="4"/>
    <x v="0"/>
    <x v="3"/>
    <s v="Extra Shot"/>
    <x v="4"/>
  </r>
  <r>
    <x v="278"/>
    <x v="5"/>
    <x v="7"/>
    <x v="2"/>
    <s v="Caramel Macchiato"/>
    <x v="2"/>
    <n v="4.87"/>
    <s v="Cash"/>
    <x v="0"/>
    <x v="4"/>
    <x v="2"/>
    <x v="3"/>
    <s v="Whipped Cream"/>
    <x v="2"/>
  </r>
  <r>
    <x v="279"/>
    <x v="3"/>
    <x v="2"/>
    <x v="2"/>
    <s v="Iced Latte"/>
    <x v="0"/>
    <n v="4.45"/>
    <s v="Cash"/>
    <x v="1"/>
    <x v="0"/>
    <x v="1"/>
    <x v="8"/>
    <s v="Double Espresso"/>
    <x v="3"/>
  </r>
  <r>
    <x v="280"/>
    <x v="4"/>
    <x v="0"/>
    <x v="4"/>
    <s v="Mocha"/>
    <x v="2"/>
    <n v="3.81"/>
    <s v="Credit Card"/>
    <x v="1"/>
    <x v="1"/>
    <x v="2"/>
    <x v="3"/>
    <s v="Double Espresso"/>
    <x v="4"/>
  </r>
  <r>
    <x v="281"/>
    <x v="0"/>
    <x v="8"/>
    <x v="4"/>
    <s v="Iced Latte"/>
    <x v="1"/>
    <n v="6.01"/>
    <s v="Cash"/>
    <x v="1"/>
    <x v="1"/>
    <x v="1"/>
    <x v="4"/>
    <s v="Extra Shot"/>
    <x v="3"/>
  </r>
  <r>
    <x v="282"/>
    <x v="1"/>
    <x v="7"/>
    <x v="3"/>
    <s v="Caramel Macchiato"/>
    <x v="0"/>
    <n v="3.09"/>
    <s v="Cash"/>
    <x v="0"/>
    <x v="3"/>
    <x v="2"/>
    <x v="1"/>
    <s v="Extra Shot"/>
    <x v="1"/>
  </r>
  <r>
    <x v="283"/>
    <x v="3"/>
    <x v="5"/>
    <x v="2"/>
    <s v="Americano"/>
    <x v="0"/>
    <n v="6.54"/>
    <s v="Mobile Pay"/>
    <x v="1"/>
    <x v="5"/>
    <x v="2"/>
    <x v="7"/>
    <s v="Double Espresso"/>
    <x v="0"/>
  </r>
  <r>
    <x v="284"/>
    <x v="3"/>
    <x v="8"/>
    <x v="1"/>
    <s v="Flat White"/>
    <x v="1"/>
    <n v="4.4400000000000004"/>
    <s v="Cash"/>
    <x v="1"/>
    <x v="5"/>
    <x v="0"/>
    <x v="2"/>
    <s v="Extra Shot"/>
    <x v="1"/>
  </r>
  <r>
    <x v="285"/>
    <x v="4"/>
    <x v="0"/>
    <x v="1"/>
    <s v="Cappuccino"/>
    <x v="2"/>
    <n v="6.98"/>
    <s v="Credit Card"/>
    <x v="1"/>
    <x v="0"/>
    <x v="1"/>
    <x v="7"/>
    <s v="Whipped Cream"/>
    <x v="3"/>
  </r>
  <r>
    <x v="286"/>
    <x v="0"/>
    <x v="3"/>
    <x v="1"/>
    <s v="Flat White"/>
    <x v="0"/>
    <n v="3.27"/>
    <s v="Mobile Pay"/>
    <x v="0"/>
    <x v="1"/>
    <x v="2"/>
    <x v="5"/>
    <s v="Extra Shot"/>
    <x v="4"/>
  </r>
  <r>
    <x v="287"/>
    <x v="2"/>
    <x v="3"/>
    <x v="0"/>
    <s v="Americano"/>
    <x v="0"/>
    <n v="6.76"/>
    <s v="Mobile Pay"/>
    <x v="0"/>
    <x v="2"/>
    <x v="1"/>
    <x v="1"/>
    <s v="Decaf"/>
    <x v="4"/>
  </r>
  <r>
    <x v="288"/>
    <x v="6"/>
    <x v="1"/>
    <x v="4"/>
    <s v="Cappuccino"/>
    <x v="2"/>
    <n v="6.81"/>
    <s v="Cash"/>
    <x v="1"/>
    <x v="5"/>
    <x v="1"/>
    <x v="7"/>
    <s v="Decaf"/>
    <x v="2"/>
  </r>
  <r>
    <x v="289"/>
    <x v="0"/>
    <x v="4"/>
    <x v="2"/>
    <s v="Americano"/>
    <x v="0"/>
    <n v="5.8"/>
    <s v="Mobile Pay"/>
    <x v="1"/>
    <x v="0"/>
    <x v="2"/>
    <x v="1"/>
    <s v="Decaf"/>
    <x v="1"/>
  </r>
  <r>
    <x v="290"/>
    <x v="5"/>
    <x v="5"/>
    <x v="0"/>
    <s v="Caramel Macchiato"/>
    <x v="1"/>
    <n v="5.68"/>
    <s v="Cash"/>
    <x v="0"/>
    <x v="4"/>
    <x v="0"/>
    <x v="7"/>
    <s v="Whipped Cream"/>
    <x v="4"/>
  </r>
  <r>
    <x v="291"/>
    <x v="4"/>
    <x v="1"/>
    <x v="2"/>
    <s v="Espresso"/>
    <x v="1"/>
    <n v="3.8"/>
    <s v="Cash"/>
    <x v="1"/>
    <x v="1"/>
    <x v="1"/>
    <x v="0"/>
    <s v="Extra Shot"/>
    <x v="4"/>
  </r>
  <r>
    <x v="292"/>
    <x v="4"/>
    <x v="3"/>
    <x v="3"/>
    <s v="Mocha"/>
    <x v="1"/>
    <n v="3.58"/>
    <s v="Credit Card"/>
    <x v="0"/>
    <x v="3"/>
    <x v="2"/>
    <x v="2"/>
    <s v="Almond Milk"/>
    <x v="2"/>
  </r>
  <r>
    <x v="293"/>
    <x v="1"/>
    <x v="3"/>
    <x v="2"/>
    <s v="Mocha"/>
    <x v="0"/>
    <n v="6.81"/>
    <s v="Mobile Pay"/>
    <x v="0"/>
    <x v="1"/>
    <x v="1"/>
    <x v="8"/>
    <s v="Almond Milk"/>
    <x v="1"/>
  </r>
  <r>
    <x v="294"/>
    <x v="4"/>
    <x v="9"/>
    <x v="4"/>
    <s v="Caramel Macchiato"/>
    <x v="2"/>
    <n v="4.8099999999999996"/>
    <s v="Cash"/>
    <x v="1"/>
    <x v="5"/>
    <x v="1"/>
    <x v="8"/>
    <s v="Whipped Cream"/>
    <x v="3"/>
  </r>
  <r>
    <x v="295"/>
    <x v="4"/>
    <x v="9"/>
    <x v="4"/>
    <s v="Mocha"/>
    <x v="0"/>
    <n v="4.4000000000000004"/>
    <s v="Cash"/>
    <x v="0"/>
    <x v="4"/>
    <x v="0"/>
    <x v="8"/>
    <s v="Oat Milk"/>
    <x v="4"/>
  </r>
  <r>
    <x v="296"/>
    <x v="1"/>
    <x v="0"/>
    <x v="2"/>
    <s v="Cappuccino"/>
    <x v="2"/>
    <n v="3.79"/>
    <s v="Mobile Pay"/>
    <x v="1"/>
    <x v="1"/>
    <x v="0"/>
    <x v="4"/>
    <s v="Almond Milk"/>
    <x v="1"/>
  </r>
  <r>
    <x v="297"/>
    <x v="0"/>
    <x v="1"/>
    <x v="4"/>
    <s v="Iced Latte"/>
    <x v="2"/>
    <n v="4.63"/>
    <s v="Mobile Pay"/>
    <x v="1"/>
    <x v="4"/>
    <x v="2"/>
    <x v="0"/>
    <s v="Oat Milk"/>
    <x v="0"/>
  </r>
  <r>
    <x v="298"/>
    <x v="4"/>
    <x v="2"/>
    <x v="1"/>
    <s v="Espresso"/>
    <x v="2"/>
    <n v="5.18"/>
    <s v="Credit Card"/>
    <x v="0"/>
    <x v="0"/>
    <x v="1"/>
    <x v="6"/>
    <s v="Extra Shot"/>
    <x v="0"/>
  </r>
  <r>
    <x v="170"/>
    <x v="4"/>
    <x v="8"/>
    <x v="4"/>
    <s v="Iced Latte"/>
    <x v="1"/>
    <n v="6.59"/>
    <s v="Mobile Pay"/>
    <x v="1"/>
    <x v="5"/>
    <x v="1"/>
    <x v="0"/>
    <s v="Decaf"/>
    <x v="4"/>
  </r>
  <r>
    <x v="299"/>
    <x v="1"/>
    <x v="7"/>
    <x v="3"/>
    <s v="Caramel Macchiato"/>
    <x v="1"/>
    <n v="3.45"/>
    <s v="Credit Card"/>
    <x v="0"/>
    <x v="4"/>
    <x v="1"/>
    <x v="8"/>
    <s v="Double Espresso"/>
    <x v="0"/>
  </r>
  <r>
    <x v="300"/>
    <x v="5"/>
    <x v="9"/>
    <x v="4"/>
    <s v="Caramel Macchiato"/>
    <x v="2"/>
    <n v="5.75"/>
    <s v="Cash"/>
    <x v="0"/>
    <x v="5"/>
    <x v="0"/>
    <x v="5"/>
    <s v="Almond Milk"/>
    <x v="3"/>
  </r>
  <r>
    <x v="301"/>
    <x v="4"/>
    <x v="4"/>
    <x v="0"/>
    <s v="Iced Latte"/>
    <x v="1"/>
    <n v="6"/>
    <s v="Mobile Pay"/>
    <x v="1"/>
    <x v="5"/>
    <x v="1"/>
    <x v="7"/>
    <s v="Double Espresso"/>
    <x v="3"/>
  </r>
  <r>
    <x v="302"/>
    <x v="3"/>
    <x v="9"/>
    <x v="1"/>
    <s v="Caramel Macchiato"/>
    <x v="1"/>
    <n v="5.21"/>
    <s v="Credit Card"/>
    <x v="1"/>
    <x v="4"/>
    <x v="2"/>
    <x v="4"/>
    <s v="Whipped Cream"/>
    <x v="4"/>
  </r>
  <r>
    <x v="303"/>
    <x v="6"/>
    <x v="9"/>
    <x v="4"/>
    <s v="Caramel Macchiato"/>
    <x v="0"/>
    <n v="5.03"/>
    <s v="Cash"/>
    <x v="0"/>
    <x v="1"/>
    <x v="1"/>
    <x v="6"/>
    <s v="Almond Milk"/>
    <x v="4"/>
  </r>
  <r>
    <x v="304"/>
    <x v="0"/>
    <x v="4"/>
    <x v="4"/>
    <s v="Caramel Macchiato"/>
    <x v="2"/>
    <n v="6.28"/>
    <s v="Mobile Pay"/>
    <x v="0"/>
    <x v="1"/>
    <x v="2"/>
    <x v="2"/>
    <s v="Extra Shot"/>
    <x v="0"/>
  </r>
  <r>
    <x v="55"/>
    <x v="4"/>
    <x v="2"/>
    <x v="0"/>
    <s v="Caramel Macchiato"/>
    <x v="0"/>
    <n v="6.21"/>
    <s v="Mobile Pay"/>
    <x v="0"/>
    <x v="0"/>
    <x v="0"/>
    <x v="2"/>
    <s v="Oat Milk"/>
    <x v="1"/>
  </r>
  <r>
    <x v="305"/>
    <x v="6"/>
    <x v="8"/>
    <x v="1"/>
    <s v="Espresso"/>
    <x v="0"/>
    <n v="3.4"/>
    <s v="Credit Card"/>
    <x v="1"/>
    <x v="5"/>
    <x v="0"/>
    <x v="2"/>
    <s v="Whipped Cream"/>
    <x v="2"/>
  </r>
  <r>
    <x v="306"/>
    <x v="6"/>
    <x v="1"/>
    <x v="1"/>
    <s v="Iced Latte"/>
    <x v="0"/>
    <n v="3.1"/>
    <s v="Credit Card"/>
    <x v="1"/>
    <x v="2"/>
    <x v="0"/>
    <x v="7"/>
    <s v="Almond Milk"/>
    <x v="0"/>
  </r>
  <r>
    <x v="307"/>
    <x v="6"/>
    <x v="1"/>
    <x v="4"/>
    <s v="Mocha"/>
    <x v="0"/>
    <n v="5.61"/>
    <s v="Credit Card"/>
    <x v="0"/>
    <x v="0"/>
    <x v="0"/>
    <x v="6"/>
    <s v="Oat Milk"/>
    <x v="4"/>
  </r>
  <r>
    <x v="308"/>
    <x v="1"/>
    <x v="4"/>
    <x v="2"/>
    <s v="Mocha"/>
    <x v="2"/>
    <n v="3.09"/>
    <s v="Mobile Pay"/>
    <x v="1"/>
    <x v="2"/>
    <x v="1"/>
    <x v="5"/>
    <s v="Almond Milk"/>
    <x v="1"/>
  </r>
  <r>
    <x v="309"/>
    <x v="2"/>
    <x v="1"/>
    <x v="2"/>
    <s v="Espresso"/>
    <x v="1"/>
    <n v="6.65"/>
    <s v="Credit Card"/>
    <x v="0"/>
    <x v="2"/>
    <x v="1"/>
    <x v="3"/>
    <s v="Decaf"/>
    <x v="3"/>
  </r>
  <r>
    <x v="310"/>
    <x v="0"/>
    <x v="5"/>
    <x v="0"/>
    <s v="Espresso"/>
    <x v="1"/>
    <n v="5.53"/>
    <s v="Cash"/>
    <x v="1"/>
    <x v="0"/>
    <x v="1"/>
    <x v="3"/>
    <s v="Extra Shot"/>
    <x v="0"/>
  </r>
  <r>
    <x v="311"/>
    <x v="3"/>
    <x v="4"/>
    <x v="4"/>
    <s v="Flat White"/>
    <x v="1"/>
    <n v="6.98"/>
    <s v="Mobile Pay"/>
    <x v="1"/>
    <x v="0"/>
    <x v="0"/>
    <x v="1"/>
    <s v="Almond Milk"/>
    <x v="1"/>
  </r>
  <r>
    <x v="312"/>
    <x v="5"/>
    <x v="7"/>
    <x v="3"/>
    <s v="Cappuccino"/>
    <x v="0"/>
    <n v="3.87"/>
    <s v="Cash"/>
    <x v="1"/>
    <x v="0"/>
    <x v="2"/>
    <x v="4"/>
    <s v="Extra Shot"/>
    <x v="1"/>
  </r>
  <r>
    <x v="313"/>
    <x v="4"/>
    <x v="1"/>
    <x v="4"/>
    <s v="Espresso"/>
    <x v="0"/>
    <n v="6.81"/>
    <s v="Cash"/>
    <x v="0"/>
    <x v="4"/>
    <x v="0"/>
    <x v="0"/>
    <s v="Decaf"/>
    <x v="0"/>
  </r>
  <r>
    <x v="314"/>
    <x v="4"/>
    <x v="2"/>
    <x v="1"/>
    <s v="Mocha"/>
    <x v="2"/>
    <n v="6.38"/>
    <s v="Mobile Pay"/>
    <x v="0"/>
    <x v="4"/>
    <x v="2"/>
    <x v="1"/>
    <s v="Extra Shot"/>
    <x v="1"/>
  </r>
  <r>
    <x v="315"/>
    <x v="4"/>
    <x v="3"/>
    <x v="0"/>
    <s v="Espresso"/>
    <x v="2"/>
    <n v="5.99"/>
    <s v="Cash"/>
    <x v="1"/>
    <x v="3"/>
    <x v="1"/>
    <x v="2"/>
    <s v="Extra Shot"/>
    <x v="0"/>
  </r>
  <r>
    <x v="316"/>
    <x v="1"/>
    <x v="5"/>
    <x v="1"/>
    <s v="Iced Latte"/>
    <x v="2"/>
    <n v="4.01"/>
    <s v="Cash"/>
    <x v="0"/>
    <x v="3"/>
    <x v="0"/>
    <x v="7"/>
    <s v="No Sugar"/>
    <x v="4"/>
  </r>
  <r>
    <x v="317"/>
    <x v="0"/>
    <x v="1"/>
    <x v="4"/>
    <s v="Espresso"/>
    <x v="0"/>
    <n v="4.43"/>
    <s v="Credit Card"/>
    <x v="1"/>
    <x v="5"/>
    <x v="1"/>
    <x v="4"/>
    <s v="Extra Shot"/>
    <x v="2"/>
  </r>
  <r>
    <x v="227"/>
    <x v="4"/>
    <x v="8"/>
    <x v="2"/>
    <s v="Americano"/>
    <x v="1"/>
    <n v="3.86"/>
    <s v="Mobile Pay"/>
    <x v="0"/>
    <x v="0"/>
    <x v="0"/>
    <x v="5"/>
    <s v="Decaf"/>
    <x v="2"/>
  </r>
  <r>
    <x v="318"/>
    <x v="5"/>
    <x v="7"/>
    <x v="2"/>
    <s v="Cappuccino"/>
    <x v="1"/>
    <n v="5.87"/>
    <s v="Mobile Pay"/>
    <x v="1"/>
    <x v="3"/>
    <x v="0"/>
    <x v="2"/>
    <s v="Oat Milk"/>
    <x v="4"/>
  </r>
  <r>
    <x v="319"/>
    <x v="1"/>
    <x v="8"/>
    <x v="1"/>
    <s v="Iced Latte"/>
    <x v="1"/>
    <n v="4.99"/>
    <s v="Cash"/>
    <x v="0"/>
    <x v="2"/>
    <x v="2"/>
    <x v="0"/>
    <s v="Extra Shot"/>
    <x v="0"/>
  </r>
  <r>
    <x v="320"/>
    <x v="1"/>
    <x v="9"/>
    <x v="3"/>
    <s v="Iced Latte"/>
    <x v="1"/>
    <n v="3.07"/>
    <s v="Mobile Pay"/>
    <x v="1"/>
    <x v="4"/>
    <x v="1"/>
    <x v="8"/>
    <s v="Whipped Cream"/>
    <x v="4"/>
  </r>
  <r>
    <x v="321"/>
    <x v="0"/>
    <x v="7"/>
    <x v="3"/>
    <s v="Iced Latte"/>
    <x v="1"/>
    <n v="5.58"/>
    <s v="Credit Card"/>
    <x v="0"/>
    <x v="2"/>
    <x v="1"/>
    <x v="1"/>
    <s v="No Sugar"/>
    <x v="2"/>
  </r>
  <r>
    <x v="322"/>
    <x v="1"/>
    <x v="9"/>
    <x v="3"/>
    <s v="Caramel Macchiato"/>
    <x v="1"/>
    <n v="4.9800000000000004"/>
    <s v="Credit Card"/>
    <x v="0"/>
    <x v="1"/>
    <x v="0"/>
    <x v="0"/>
    <s v="Decaf"/>
    <x v="3"/>
  </r>
  <r>
    <x v="323"/>
    <x v="6"/>
    <x v="0"/>
    <x v="2"/>
    <s v="Mocha"/>
    <x v="0"/>
    <n v="6.3"/>
    <s v="Credit Card"/>
    <x v="1"/>
    <x v="1"/>
    <x v="0"/>
    <x v="2"/>
    <s v="Extra Shot"/>
    <x v="1"/>
  </r>
  <r>
    <x v="324"/>
    <x v="4"/>
    <x v="8"/>
    <x v="3"/>
    <s v="Iced Latte"/>
    <x v="2"/>
    <n v="6.47"/>
    <s v="Cash"/>
    <x v="1"/>
    <x v="2"/>
    <x v="2"/>
    <x v="1"/>
    <s v="Almond Milk"/>
    <x v="2"/>
  </r>
  <r>
    <x v="325"/>
    <x v="1"/>
    <x v="0"/>
    <x v="0"/>
    <s v="Flat White"/>
    <x v="2"/>
    <n v="3.68"/>
    <s v="Credit Card"/>
    <x v="0"/>
    <x v="2"/>
    <x v="2"/>
    <x v="4"/>
    <s v="Whipped Cream"/>
    <x v="1"/>
  </r>
  <r>
    <x v="326"/>
    <x v="1"/>
    <x v="9"/>
    <x v="0"/>
    <s v="Americano"/>
    <x v="0"/>
    <n v="5.09"/>
    <s v="Credit Card"/>
    <x v="0"/>
    <x v="5"/>
    <x v="1"/>
    <x v="1"/>
    <s v="No Sugar"/>
    <x v="4"/>
  </r>
  <r>
    <x v="327"/>
    <x v="3"/>
    <x v="6"/>
    <x v="4"/>
    <s v="Americano"/>
    <x v="0"/>
    <n v="4.41"/>
    <s v="Credit Card"/>
    <x v="1"/>
    <x v="5"/>
    <x v="2"/>
    <x v="5"/>
    <s v="Decaf"/>
    <x v="3"/>
  </r>
  <r>
    <x v="328"/>
    <x v="3"/>
    <x v="2"/>
    <x v="0"/>
    <s v="Mocha"/>
    <x v="1"/>
    <n v="3.42"/>
    <s v="Credit Card"/>
    <x v="0"/>
    <x v="1"/>
    <x v="0"/>
    <x v="0"/>
    <s v="Oat Milk"/>
    <x v="1"/>
  </r>
  <r>
    <x v="329"/>
    <x v="6"/>
    <x v="5"/>
    <x v="1"/>
    <s v="Mocha"/>
    <x v="1"/>
    <n v="4.54"/>
    <s v="Cash"/>
    <x v="1"/>
    <x v="4"/>
    <x v="2"/>
    <x v="5"/>
    <s v="No Sugar"/>
    <x v="4"/>
  </r>
  <r>
    <x v="330"/>
    <x v="5"/>
    <x v="6"/>
    <x v="3"/>
    <s v="Americano"/>
    <x v="0"/>
    <n v="3.59"/>
    <s v="Credit Card"/>
    <x v="1"/>
    <x v="0"/>
    <x v="2"/>
    <x v="0"/>
    <s v="Extra Shot"/>
    <x v="2"/>
  </r>
  <r>
    <x v="331"/>
    <x v="0"/>
    <x v="7"/>
    <x v="4"/>
    <s v="Flat White"/>
    <x v="0"/>
    <n v="6.71"/>
    <s v="Credit Card"/>
    <x v="0"/>
    <x v="4"/>
    <x v="2"/>
    <x v="8"/>
    <s v="Decaf"/>
    <x v="0"/>
  </r>
  <r>
    <x v="332"/>
    <x v="6"/>
    <x v="8"/>
    <x v="0"/>
    <s v="Flat White"/>
    <x v="1"/>
    <n v="3.39"/>
    <s v="Mobile Pay"/>
    <x v="0"/>
    <x v="5"/>
    <x v="1"/>
    <x v="6"/>
    <s v="No Sugar"/>
    <x v="1"/>
  </r>
  <r>
    <x v="333"/>
    <x v="6"/>
    <x v="0"/>
    <x v="3"/>
    <s v="Cappuccino"/>
    <x v="1"/>
    <n v="5.07"/>
    <s v="Credit Card"/>
    <x v="1"/>
    <x v="5"/>
    <x v="2"/>
    <x v="5"/>
    <s v="Extra Shot"/>
    <x v="3"/>
  </r>
  <r>
    <x v="334"/>
    <x v="0"/>
    <x v="4"/>
    <x v="4"/>
    <s v="Mocha"/>
    <x v="0"/>
    <n v="5.13"/>
    <s v="Cash"/>
    <x v="1"/>
    <x v="3"/>
    <x v="0"/>
    <x v="2"/>
    <s v="Decaf"/>
    <x v="4"/>
  </r>
  <r>
    <x v="335"/>
    <x v="4"/>
    <x v="6"/>
    <x v="1"/>
    <s v="Mocha"/>
    <x v="0"/>
    <n v="4.3899999999999997"/>
    <s v="Cash"/>
    <x v="0"/>
    <x v="5"/>
    <x v="2"/>
    <x v="5"/>
    <s v="Extra Shot"/>
    <x v="0"/>
  </r>
  <r>
    <x v="336"/>
    <x v="0"/>
    <x v="0"/>
    <x v="4"/>
    <s v="Caramel Macchiato"/>
    <x v="2"/>
    <n v="3.95"/>
    <s v="Cash"/>
    <x v="1"/>
    <x v="0"/>
    <x v="2"/>
    <x v="4"/>
    <s v="Decaf"/>
    <x v="1"/>
  </r>
  <r>
    <x v="315"/>
    <x v="4"/>
    <x v="3"/>
    <x v="4"/>
    <s v="Iced Latte"/>
    <x v="0"/>
    <n v="6.9"/>
    <s v="Credit Card"/>
    <x v="1"/>
    <x v="5"/>
    <x v="2"/>
    <x v="4"/>
    <s v="Decaf"/>
    <x v="0"/>
  </r>
  <r>
    <x v="193"/>
    <x v="0"/>
    <x v="2"/>
    <x v="2"/>
    <s v="Iced Latte"/>
    <x v="0"/>
    <n v="5.27"/>
    <s v="Cash"/>
    <x v="1"/>
    <x v="3"/>
    <x v="0"/>
    <x v="8"/>
    <s v="Whipped Cream"/>
    <x v="1"/>
  </r>
  <r>
    <x v="337"/>
    <x v="1"/>
    <x v="5"/>
    <x v="4"/>
    <s v="Espresso"/>
    <x v="1"/>
    <n v="5.94"/>
    <s v="Mobile Pay"/>
    <x v="0"/>
    <x v="5"/>
    <x v="1"/>
    <x v="1"/>
    <s v="No Sugar"/>
    <x v="4"/>
  </r>
  <r>
    <x v="338"/>
    <x v="0"/>
    <x v="8"/>
    <x v="4"/>
    <s v="Cappuccino"/>
    <x v="2"/>
    <n v="6.43"/>
    <s v="Mobile Pay"/>
    <x v="0"/>
    <x v="2"/>
    <x v="1"/>
    <x v="7"/>
    <s v="Oat Milk"/>
    <x v="3"/>
  </r>
  <r>
    <x v="339"/>
    <x v="5"/>
    <x v="9"/>
    <x v="1"/>
    <s v="Americano"/>
    <x v="0"/>
    <n v="4.43"/>
    <s v="Credit Card"/>
    <x v="1"/>
    <x v="3"/>
    <x v="0"/>
    <x v="2"/>
    <s v="No Sugar"/>
    <x v="1"/>
  </r>
  <r>
    <x v="340"/>
    <x v="2"/>
    <x v="2"/>
    <x v="0"/>
    <s v="Americano"/>
    <x v="0"/>
    <n v="6.86"/>
    <s v="Mobile Pay"/>
    <x v="0"/>
    <x v="3"/>
    <x v="2"/>
    <x v="1"/>
    <s v="Oat Milk"/>
    <x v="2"/>
  </r>
  <r>
    <x v="341"/>
    <x v="0"/>
    <x v="9"/>
    <x v="0"/>
    <s v="Flat White"/>
    <x v="1"/>
    <n v="3.76"/>
    <s v="Mobile Pay"/>
    <x v="0"/>
    <x v="3"/>
    <x v="2"/>
    <x v="2"/>
    <s v="Whipped Cream"/>
    <x v="4"/>
  </r>
  <r>
    <x v="342"/>
    <x v="5"/>
    <x v="8"/>
    <x v="2"/>
    <s v="Iced Latte"/>
    <x v="1"/>
    <n v="6.71"/>
    <s v="Credit Card"/>
    <x v="0"/>
    <x v="5"/>
    <x v="2"/>
    <x v="7"/>
    <s v="No Sugar"/>
    <x v="0"/>
  </r>
  <r>
    <x v="343"/>
    <x v="4"/>
    <x v="1"/>
    <x v="0"/>
    <s v="Flat White"/>
    <x v="0"/>
    <n v="6.2"/>
    <s v="Credit Card"/>
    <x v="0"/>
    <x v="2"/>
    <x v="2"/>
    <x v="1"/>
    <s v="Whipped Cream"/>
    <x v="0"/>
  </r>
  <r>
    <x v="344"/>
    <x v="4"/>
    <x v="3"/>
    <x v="2"/>
    <s v="Espresso"/>
    <x v="1"/>
    <n v="5.64"/>
    <s v="Credit Card"/>
    <x v="1"/>
    <x v="1"/>
    <x v="2"/>
    <x v="4"/>
    <s v="No Sugar"/>
    <x v="0"/>
  </r>
  <r>
    <x v="345"/>
    <x v="3"/>
    <x v="7"/>
    <x v="2"/>
    <s v="Americano"/>
    <x v="1"/>
    <n v="3.57"/>
    <s v="Mobile Pay"/>
    <x v="1"/>
    <x v="4"/>
    <x v="0"/>
    <x v="5"/>
    <s v="No Sugar"/>
    <x v="1"/>
  </r>
  <r>
    <x v="346"/>
    <x v="0"/>
    <x v="8"/>
    <x v="0"/>
    <s v="Espresso"/>
    <x v="1"/>
    <n v="6.87"/>
    <s v="Credit Card"/>
    <x v="0"/>
    <x v="1"/>
    <x v="0"/>
    <x v="1"/>
    <s v="Extra Shot"/>
    <x v="0"/>
  </r>
  <r>
    <x v="347"/>
    <x v="6"/>
    <x v="8"/>
    <x v="3"/>
    <s v="Mocha"/>
    <x v="2"/>
    <n v="6.07"/>
    <s v="Cash"/>
    <x v="1"/>
    <x v="4"/>
    <x v="0"/>
    <x v="6"/>
    <s v="No Sugar"/>
    <x v="2"/>
  </r>
  <r>
    <x v="348"/>
    <x v="4"/>
    <x v="0"/>
    <x v="0"/>
    <s v="Cappuccino"/>
    <x v="0"/>
    <n v="4.5"/>
    <s v="Cash"/>
    <x v="1"/>
    <x v="0"/>
    <x v="0"/>
    <x v="0"/>
    <s v="Oat Milk"/>
    <x v="2"/>
  </r>
  <r>
    <x v="349"/>
    <x v="4"/>
    <x v="8"/>
    <x v="4"/>
    <s v="Espresso"/>
    <x v="1"/>
    <n v="4.68"/>
    <s v="Cash"/>
    <x v="0"/>
    <x v="2"/>
    <x v="0"/>
    <x v="3"/>
    <s v="Whipped Cream"/>
    <x v="4"/>
  </r>
  <r>
    <x v="350"/>
    <x v="4"/>
    <x v="1"/>
    <x v="4"/>
    <s v="Caramel Macchiato"/>
    <x v="0"/>
    <n v="5.32"/>
    <s v="Cash"/>
    <x v="1"/>
    <x v="3"/>
    <x v="0"/>
    <x v="1"/>
    <s v="Almond Milk"/>
    <x v="4"/>
  </r>
  <r>
    <x v="351"/>
    <x v="5"/>
    <x v="4"/>
    <x v="3"/>
    <s v="Espresso"/>
    <x v="0"/>
    <n v="3.34"/>
    <s v="Cash"/>
    <x v="1"/>
    <x v="1"/>
    <x v="0"/>
    <x v="5"/>
    <s v="Whipped Cream"/>
    <x v="2"/>
  </r>
  <r>
    <x v="352"/>
    <x v="5"/>
    <x v="8"/>
    <x v="2"/>
    <s v="Iced Latte"/>
    <x v="2"/>
    <n v="5.34"/>
    <s v="Mobile Pay"/>
    <x v="1"/>
    <x v="5"/>
    <x v="2"/>
    <x v="7"/>
    <s v="Extra Shot"/>
    <x v="0"/>
  </r>
  <r>
    <x v="353"/>
    <x v="2"/>
    <x v="3"/>
    <x v="1"/>
    <s v="Americano"/>
    <x v="2"/>
    <n v="6.41"/>
    <s v="Cash"/>
    <x v="0"/>
    <x v="5"/>
    <x v="2"/>
    <x v="0"/>
    <s v="Double Espresso"/>
    <x v="1"/>
  </r>
  <r>
    <x v="354"/>
    <x v="4"/>
    <x v="4"/>
    <x v="3"/>
    <s v="Iced Latte"/>
    <x v="2"/>
    <n v="3.39"/>
    <s v="Credit Card"/>
    <x v="1"/>
    <x v="4"/>
    <x v="2"/>
    <x v="7"/>
    <s v="Decaf"/>
    <x v="4"/>
  </r>
  <r>
    <x v="355"/>
    <x v="0"/>
    <x v="5"/>
    <x v="0"/>
    <s v="Espresso"/>
    <x v="0"/>
    <n v="6.28"/>
    <s v="Mobile Pay"/>
    <x v="0"/>
    <x v="3"/>
    <x v="0"/>
    <x v="0"/>
    <s v="Whipped Cream"/>
    <x v="0"/>
  </r>
  <r>
    <x v="356"/>
    <x v="4"/>
    <x v="1"/>
    <x v="2"/>
    <s v="Mocha"/>
    <x v="0"/>
    <n v="6.27"/>
    <s v="Mobile Pay"/>
    <x v="1"/>
    <x v="0"/>
    <x v="0"/>
    <x v="7"/>
    <s v="Extra Shot"/>
    <x v="4"/>
  </r>
  <r>
    <x v="357"/>
    <x v="0"/>
    <x v="6"/>
    <x v="2"/>
    <s v="Cappuccino"/>
    <x v="1"/>
    <n v="4.47"/>
    <s v="Cash"/>
    <x v="0"/>
    <x v="4"/>
    <x v="0"/>
    <x v="5"/>
    <s v="Decaf"/>
    <x v="4"/>
  </r>
  <r>
    <x v="358"/>
    <x v="6"/>
    <x v="1"/>
    <x v="4"/>
    <s v="Espresso"/>
    <x v="0"/>
    <n v="5.26"/>
    <s v="Credit Card"/>
    <x v="0"/>
    <x v="2"/>
    <x v="0"/>
    <x v="0"/>
    <s v="Almond Milk"/>
    <x v="2"/>
  </r>
  <r>
    <x v="359"/>
    <x v="4"/>
    <x v="3"/>
    <x v="0"/>
    <s v="Flat White"/>
    <x v="0"/>
    <n v="6.93"/>
    <s v="Cash"/>
    <x v="1"/>
    <x v="1"/>
    <x v="0"/>
    <x v="7"/>
    <s v="Decaf"/>
    <x v="0"/>
  </r>
  <r>
    <x v="360"/>
    <x v="4"/>
    <x v="1"/>
    <x v="3"/>
    <s v="Flat White"/>
    <x v="1"/>
    <n v="5.86"/>
    <s v="Credit Card"/>
    <x v="0"/>
    <x v="5"/>
    <x v="1"/>
    <x v="2"/>
    <s v="Almond Milk"/>
    <x v="4"/>
  </r>
  <r>
    <x v="361"/>
    <x v="6"/>
    <x v="3"/>
    <x v="1"/>
    <s v="Cappuccino"/>
    <x v="2"/>
    <n v="6.71"/>
    <s v="Mobile Pay"/>
    <x v="0"/>
    <x v="0"/>
    <x v="0"/>
    <x v="4"/>
    <s v="Double Espresso"/>
    <x v="0"/>
  </r>
  <r>
    <x v="362"/>
    <x v="1"/>
    <x v="0"/>
    <x v="0"/>
    <s v="Iced Latte"/>
    <x v="0"/>
    <n v="3.12"/>
    <s v="Mobile Pay"/>
    <x v="1"/>
    <x v="0"/>
    <x v="2"/>
    <x v="5"/>
    <s v="Decaf"/>
    <x v="4"/>
  </r>
  <r>
    <x v="363"/>
    <x v="1"/>
    <x v="2"/>
    <x v="1"/>
    <s v="Iced Latte"/>
    <x v="0"/>
    <n v="5.91"/>
    <s v="Cash"/>
    <x v="0"/>
    <x v="2"/>
    <x v="2"/>
    <x v="1"/>
    <s v="Almond Milk"/>
    <x v="3"/>
  </r>
  <r>
    <x v="364"/>
    <x v="6"/>
    <x v="5"/>
    <x v="4"/>
    <s v="Cappuccino"/>
    <x v="2"/>
    <n v="6.36"/>
    <s v="Credit Card"/>
    <x v="0"/>
    <x v="2"/>
    <x v="0"/>
    <x v="0"/>
    <s v="Decaf"/>
    <x v="1"/>
  </r>
  <r>
    <x v="365"/>
    <x v="4"/>
    <x v="0"/>
    <x v="1"/>
    <s v="Mocha"/>
    <x v="1"/>
    <n v="4.96"/>
    <s v="Mobile Pay"/>
    <x v="0"/>
    <x v="0"/>
    <x v="2"/>
    <x v="8"/>
    <s v="Decaf"/>
    <x v="0"/>
  </r>
  <r>
    <x v="366"/>
    <x v="1"/>
    <x v="2"/>
    <x v="3"/>
    <s v="Iced Latte"/>
    <x v="2"/>
    <n v="6.84"/>
    <s v="Credit Card"/>
    <x v="1"/>
    <x v="2"/>
    <x v="2"/>
    <x v="3"/>
    <s v="No Sugar"/>
    <x v="4"/>
  </r>
  <r>
    <x v="367"/>
    <x v="5"/>
    <x v="5"/>
    <x v="1"/>
    <s v="Americano"/>
    <x v="2"/>
    <n v="6.83"/>
    <s v="Mobile Pay"/>
    <x v="0"/>
    <x v="0"/>
    <x v="2"/>
    <x v="0"/>
    <s v="Double Espresso"/>
    <x v="2"/>
  </r>
  <r>
    <x v="368"/>
    <x v="1"/>
    <x v="7"/>
    <x v="1"/>
    <s v="Caramel Macchiato"/>
    <x v="0"/>
    <n v="4.76"/>
    <s v="Mobile Pay"/>
    <x v="0"/>
    <x v="2"/>
    <x v="0"/>
    <x v="5"/>
    <s v="Extra Shot"/>
    <x v="0"/>
  </r>
  <r>
    <x v="369"/>
    <x v="2"/>
    <x v="5"/>
    <x v="1"/>
    <s v="Iced Latte"/>
    <x v="2"/>
    <n v="5.16"/>
    <s v="Credit Card"/>
    <x v="1"/>
    <x v="1"/>
    <x v="1"/>
    <x v="2"/>
    <s v="Oat Milk"/>
    <x v="2"/>
  </r>
  <r>
    <x v="370"/>
    <x v="4"/>
    <x v="1"/>
    <x v="2"/>
    <s v="Cappuccino"/>
    <x v="2"/>
    <n v="3.97"/>
    <s v="Mobile Pay"/>
    <x v="0"/>
    <x v="4"/>
    <x v="0"/>
    <x v="3"/>
    <s v="Double Espresso"/>
    <x v="3"/>
  </r>
  <r>
    <x v="371"/>
    <x v="5"/>
    <x v="6"/>
    <x v="2"/>
    <s v="Iced Latte"/>
    <x v="1"/>
    <n v="4.6900000000000004"/>
    <s v="Credit Card"/>
    <x v="0"/>
    <x v="2"/>
    <x v="2"/>
    <x v="6"/>
    <s v="Double Espresso"/>
    <x v="2"/>
  </r>
  <r>
    <x v="372"/>
    <x v="0"/>
    <x v="4"/>
    <x v="0"/>
    <s v="Iced Latte"/>
    <x v="2"/>
    <n v="6.62"/>
    <s v="Mobile Pay"/>
    <x v="1"/>
    <x v="1"/>
    <x v="2"/>
    <x v="2"/>
    <s v="Double Espresso"/>
    <x v="0"/>
  </r>
  <r>
    <x v="373"/>
    <x v="0"/>
    <x v="7"/>
    <x v="1"/>
    <s v="Flat White"/>
    <x v="2"/>
    <n v="3.17"/>
    <s v="Credit Card"/>
    <x v="0"/>
    <x v="3"/>
    <x v="2"/>
    <x v="4"/>
    <s v="Decaf"/>
    <x v="4"/>
  </r>
  <r>
    <x v="374"/>
    <x v="2"/>
    <x v="2"/>
    <x v="2"/>
    <s v="Iced Latte"/>
    <x v="0"/>
    <n v="5.14"/>
    <s v="Cash"/>
    <x v="1"/>
    <x v="3"/>
    <x v="1"/>
    <x v="3"/>
    <s v="Decaf"/>
    <x v="4"/>
  </r>
  <r>
    <x v="375"/>
    <x v="2"/>
    <x v="9"/>
    <x v="0"/>
    <s v="Cappuccino"/>
    <x v="0"/>
    <n v="3.46"/>
    <s v="Credit Card"/>
    <x v="0"/>
    <x v="1"/>
    <x v="2"/>
    <x v="4"/>
    <s v="Decaf"/>
    <x v="3"/>
  </r>
  <r>
    <x v="376"/>
    <x v="3"/>
    <x v="5"/>
    <x v="2"/>
    <s v="Mocha"/>
    <x v="1"/>
    <n v="5.99"/>
    <s v="Mobile Pay"/>
    <x v="1"/>
    <x v="2"/>
    <x v="0"/>
    <x v="6"/>
    <s v="Whipped Cream"/>
    <x v="3"/>
  </r>
  <r>
    <x v="377"/>
    <x v="4"/>
    <x v="1"/>
    <x v="1"/>
    <s v="Flat White"/>
    <x v="0"/>
    <n v="4.26"/>
    <s v="Mobile Pay"/>
    <x v="1"/>
    <x v="1"/>
    <x v="2"/>
    <x v="2"/>
    <s v="Decaf"/>
    <x v="3"/>
  </r>
  <r>
    <x v="378"/>
    <x v="3"/>
    <x v="5"/>
    <x v="3"/>
    <s v="Mocha"/>
    <x v="1"/>
    <n v="5.82"/>
    <s v="Cash"/>
    <x v="1"/>
    <x v="4"/>
    <x v="0"/>
    <x v="1"/>
    <s v="No Sugar"/>
    <x v="0"/>
  </r>
  <r>
    <x v="379"/>
    <x v="2"/>
    <x v="2"/>
    <x v="4"/>
    <s v="Flat White"/>
    <x v="2"/>
    <n v="5.17"/>
    <s v="Credit Card"/>
    <x v="1"/>
    <x v="1"/>
    <x v="1"/>
    <x v="0"/>
    <s v="No Sugar"/>
    <x v="3"/>
  </r>
  <r>
    <x v="380"/>
    <x v="3"/>
    <x v="1"/>
    <x v="3"/>
    <s v="Mocha"/>
    <x v="1"/>
    <n v="5.97"/>
    <s v="Credit Card"/>
    <x v="1"/>
    <x v="1"/>
    <x v="0"/>
    <x v="8"/>
    <s v="Almond Milk"/>
    <x v="1"/>
  </r>
  <r>
    <x v="381"/>
    <x v="2"/>
    <x v="3"/>
    <x v="2"/>
    <s v="Espresso"/>
    <x v="0"/>
    <n v="4.08"/>
    <s v="Mobile Pay"/>
    <x v="0"/>
    <x v="1"/>
    <x v="2"/>
    <x v="3"/>
    <s v="No Sugar"/>
    <x v="0"/>
  </r>
  <r>
    <x v="382"/>
    <x v="6"/>
    <x v="4"/>
    <x v="0"/>
    <s v="Espresso"/>
    <x v="1"/>
    <n v="3.18"/>
    <s v="Credit Card"/>
    <x v="0"/>
    <x v="0"/>
    <x v="0"/>
    <x v="2"/>
    <s v="Double Espresso"/>
    <x v="3"/>
  </r>
  <r>
    <x v="383"/>
    <x v="3"/>
    <x v="4"/>
    <x v="4"/>
    <s v="Iced Latte"/>
    <x v="2"/>
    <n v="6.02"/>
    <s v="Cash"/>
    <x v="0"/>
    <x v="3"/>
    <x v="2"/>
    <x v="3"/>
    <s v="No Sugar"/>
    <x v="0"/>
  </r>
  <r>
    <x v="384"/>
    <x v="6"/>
    <x v="9"/>
    <x v="2"/>
    <s v="Caramel Macchiato"/>
    <x v="0"/>
    <n v="5.21"/>
    <s v="Mobile Pay"/>
    <x v="0"/>
    <x v="3"/>
    <x v="1"/>
    <x v="2"/>
    <s v="Double Espresso"/>
    <x v="0"/>
  </r>
  <r>
    <x v="385"/>
    <x v="1"/>
    <x v="6"/>
    <x v="0"/>
    <s v="Espresso"/>
    <x v="2"/>
    <n v="6.97"/>
    <s v="Credit Card"/>
    <x v="1"/>
    <x v="2"/>
    <x v="1"/>
    <x v="1"/>
    <s v="Almond Milk"/>
    <x v="1"/>
  </r>
  <r>
    <x v="386"/>
    <x v="1"/>
    <x v="6"/>
    <x v="3"/>
    <s v="Espresso"/>
    <x v="0"/>
    <n v="5.46"/>
    <s v="Cash"/>
    <x v="0"/>
    <x v="5"/>
    <x v="1"/>
    <x v="3"/>
    <s v="Almond Milk"/>
    <x v="2"/>
  </r>
  <r>
    <x v="387"/>
    <x v="5"/>
    <x v="8"/>
    <x v="4"/>
    <s v="Caramel Macchiato"/>
    <x v="0"/>
    <n v="4.78"/>
    <s v="Credit Card"/>
    <x v="0"/>
    <x v="2"/>
    <x v="1"/>
    <x v="3"/>
    <s v="No Sugar"/>
    <x v="4"/>
  </r>
  <r>
    <x v="388"/>
    <x v="3"/>
    <x v="7"/>
    <x v="0"/>
    <s v="Iced Latte"/>
    <x v="2"/>
    <n v="6.76"/>
    <s v="Cash"/>
    <x v="0"/>
    <x v="2"/>
    <x v="1"/>
    <x v="8"/>
    <s v="No Sugar"/>
    <x v="2"/>
  </r>
  <r>
    <x v="389"/>
    <x v="2"/>
    <x v="3"/>
    <x v="1"/>
    <s v="Americano"/>
    <x v="0"/>
    <n v="3.59"/>
    <s v="Mobile Pay"/>
    <x v="1"/>
    <x v="0"/>
    <x v="2"/>
    <x v="3"/>
    <s v="Extra Shot"/>
    <x v="0"/>
  </r>
  <r>
    <x v="390"/>
    <x v="6"/>
    <x v="0"/>
    <x v="2"/>
    <s v="Cappuccino"/>
    <x v="2"/>
    <n v="3.91"/>
    <s v="Mobile Pay"/>
    <x v="0"/>
    <x v="1"/>
    <x v="2"/>
    <x v="4"/>
    <s v="Double Espresso"/>
    <x v="3"/>
  </r>
  <r>
    <x v="391"/>
    <x v="5"/>
    <x v="8"/>
    <x v="2"/>
    <s v="Cappuccino"/>
    <x v="1"/>
    <n v="3.45"/>
    <s v="Credit Card"/>
    <x v="1"/>
    <x v="0"/>
    <x v="1"/>
    <x v="4"/>
    <s v="Whipped Cream"/>
    <x v="4"/>
  </r>
  <r>
    <x v="392"/>
    <x v="4"/>
    <x v="9"/>
    <x v="4"/>
    <s v="Mocha"/>
    <x v="0"/>
    <n v="4.3099999999999996"/>
    <s v="Cash"/>
    <x v="0"/>
    <x v="4"/>
    <x v="0"/>
    <x v="4"/>
    <s v="Decaf"/>
    <x v="2"/>
  </r>
  <r>
    <x v="393"/>
    <x v="5"/>
    <x v="1"/>
    <x v="2"/>
    <s v="Flat White"/>
    <x v="0"/>
    <n v="6.65"/>
    <s v="Credit Card"/>
    <x v="1"/>
    <x v="3"/>
    <x v="2"/>
    <x v="4"/>
    <s v="Double Espresso"/>
    <x v="0"/>
  </r>
  <r>
    <x v="394"/>
    <x v="1"/>
    <x v="8"/>
    <x v="0"/>
    <s v="Caramel Macchiato"/>
    <x v="2"/>
    <n v="3.13"/>
    <s v="Mobile Pay"/>
    <x v="1"/>
    <x v="4"/>
    <x v="0"/>
    <x v="5"/>
    <s v="Almond Milk"/>
    <x v="1"/>
  </r>
  <r>
    <x v="395"/>
    <x v="5"/>
    <x v="0"/>
    <x v="3"/>
    <s v="Americano"/>
    <x v="1"/>
    <n v="5.16"/>
    <s v="Credit Card"/>
    <x v="1"/>
    <x v="3"/>
    <x v="1"/>
    <x v="7"/>
    <s v="Double Espresso"/>
    <x v="4"/>
  </r>
  <r>
    <x v="396"/>
    <x v="1"/>
    <x v="2"/>
    <x v="3"/>
    <s v="Flat White"/>
    <x v="0"/>
    <n v="4.3099999999999996"/>
    <s v="Cash"/>
    <x v="1"/>
    <x v="4"/>
    <x v="1"/>
    <x v="5"/>
    <s v="Oat Milk"/>
    <x v="1"/>
  </r>
  <r>
    <x v="397"/>
    <x v="0"/>
    <x v="9"/>
    <x v="2"/>
    <s v="Flat White"/>
    <x v="2"/>
    <n v="5.0199999999999996"/>
    <s v="Cash"/>
    <x v="0"/>
    <x v="3"/>
    <x v="2"/>
    <x v="0"/>
    <s v="Whipped Cream"/>
    <x v="4"/>
  </r>
  <r>
    <x v="398"/>
    <x v="3"/>
    <x v="1"/>
    <x v="3"/>
    <s v="Mocha"/>
    <x v="1"/>
    <n v="5.7"/>
    <s v="Mobile Pay"/>
    <x v="1"/>
    <x v="3"/>
    <x v="1"/>
    <x v="1"/>
    <s v="No Sugar"/>
    <x v="2"/>
  </r>
  <r>
    <x v="79"/>
    <x v="4"/>
    <x v="9"/>
    <x v="3"/>
    <s v="Mocha"/>
    <x v="2"/>
    <n v="4.9800000000000004"/>
    <s v="Credit Card"/>
    <x v="1"/>
    <x v="4"/>
    <x v="2"/>
    <x v="8"/>
    <s v="Almond Milk"/>
    <x v="4"/>
  </r>
  <r>
    <x v="399"/>
    <x v="2"/>
    <x v="7"/>
    <x v="0"/>
    <s v="Americano"/>
    <x v="0"/>
    <n v="3.51"/>
    <s v="Credit Card"/>
    <x v="0"/>
    <x v="2"/>
    <x v="0"/>
    <x v="8"/>
    <s v="Almond Milk"/>
    <x v="1"/>
  </r>
  <r>
    <x v="400"/>
    <x v="4"/>
    <x v="7"/>
    <x v="0"/>
    <s v="Espresso"/>
    <x v="1"/>
    <n v="3.51"/>
    <s v="Mobile Pay"/>
    <x v="1"/>
    <x v="5"/>
    <x v="1"/>
    <x v="5"/>
    <s v="No Sugar"/>
    <x v="2"/>
  </r>
  <r>
    <x v="401"/>
    <x v="5"/>
    <x v="0"/>
    <x v="2"/>
    <s v="Iced Latte"/>
    <x v="2"/>
    <n v="6.68"/>
    <s v="Cash"/>
    <x v="0"/>
    <x v="5"/>
    <x v="1"/>
    <x v="2"/>
    <s v="No Sugar"/>
    <x v="4"/>
  </r>
  <r>
    <x v="402"/>
    <x v="2"/>
    <x v="1"/>
    <x v="3"/>
    <s v="Caramel Macchiato"/>
    <x v="2"/>
    <n v="3.34"/>
    <s v="Credit Card"/>
    <x v="0"/>
    <x v="5"/>
    <x v="0"/>
    <x v="0"/>
    <s v="Decaf"/>
    <x v="2"/>
  </r>
  <r>
    <x v="403"/>
    <x v="0"/>
    <x v="7"/>
    <x v="3"/>
    <s v="Flat White"/>
    <x v="0"/>
    <n v="3.93"/>
    <s v="Cash"/>
    <x v="0"/>
    <x v="2"/>
    <x v="0"/>
    <x v="7"/>
    <s v="Double Espresso"/>
    <x v="0"/>
  </r>
  <r>
    <x v="404"/>
    <x v="4"/>
    <x v="9"/>
    <x v="4"/>
    <s v="Espresso"/>
    <x v="1"/>
    <n v="6.03"/>
    <s v="Credit Card"/>
    <x v="1"/>
    <x v="5"/>
    <x v="0"/>
    <x v="6"/>
    <s v="Decaf"/>
    <x v="0"/>
  </r>
  <r>
    <x v="405"/>
    <x v="2"/>
    <x v="0"/>
    <x v="2"/>
    <s v="Flat White"/>
    <x v="1"/>
    <n v="3.66"/>
    <s v="Cash"/>
    <x v="0"/>
    <x v="4"/>
    <x v="1"/>
    <x v="6"/>
    <s v="Extra Shot"/>
    <x v="2"/>
  </r>
  <r>
    <x v="406"/>
    <x v="4"/>
    <x v="6"/>
    <x v="2"/>
    <s v="Mocha"/>
    <x v="2"/>
    <n v="4.1100000000000003"/>
    <s v="Credit Card"/>
    <x v="1"/>
    <x v="3"/>
    <x v="0"/>
    <x v="8"/>
    <s v="Almond Milk"/>
    <x v="0"/>
  </r>
  <r>
    <x v="407"/>
    <x v="0"/>
    <x v="7"/>
    <x v="1"/>
    <s v="Iced Latte"/>
    <x v="1"/>
    <n v="6.33"/>
    <s v="Credit Card"/>
    <x v="0"/>
    <x v="0"/>
    <x v="1"/>
    <x v="2"/>
    <s v="Oat Milk"/>
    <x v="4"/>
  </r>
  <r>
    <x v="408"/>
    <x v="4"/>
    <x v="3"/>
    <x v="2"/>
    <s v="Americano"/>
    <x v="2"/>
    <n v="6.68"/>
    <s v="Credit Card"/>
    <x v="0"/>
    <x v="4"/>
    <x v="1"/>
    <x v="1"/>
    <s v="Almond Milk"/>
    <x v="1"/>
  </r>
  <r>
    <x v="409"/>
    <x v="4"/>
    <x v="5"/>
    <x v="2"/>
    <s v="Americano"/>
    <x v="0"/>
    <n v="5.91"/>
    <s v="Cash"/>
    <x v="1"/>
    <x v="3"/>
    <x v="1"/>
    <x v="1"/>
    <s v="Decaf"/>
    <x v="0"/>
  </r>
  <r>
    <x v="410"/>
    <x v="3"/>
    <x v="5"/>
    <x v="4"/>
    <s v="Iced Latte"/>
    <x v="1"/>
    <n v="3.4"/>
    <s v="Mobile Pay"/>
    <x v="0"/>
    <x v="0"/>
    <x v="0"/>
    <x v="3"/>
    <s v="Oat Milk"/>
    <x v="3"/>
  </r>
  <r>
    <x v="411"/>
    <x v="3"/>
    <x v="0"/>
    <x v="1"/>
    <s v="Americano"/>
    <x v="0"/>
    <n v="4.0599999999999996"/>
    <s v="Credit Card"/>
    <x v="0"/>
    <x v="0"/>
    <x v="0"/>
    <x v="0"/>
    <s v="No Sugar"/>
    <x v="1"/>
  </r>
  <r>
    <x v="412"/>
    <x v="3"/>
    <x v="5"/>
    <x v="1"/>
    <s v="Iced Latte"/>
    <x v="1"/>
    <n v="3.27"/>
    <s v="Mobile Pay"/>
    <x v="1"/>
    <x v="5"/>
    <x v="2"/>
    <x v="3"/>
    <s v="Decaf"/>
    <x v="2"/>
  </r>
  <r>
    <x v="413"/>
    <x v="5"/>
    <x v="0"/>
    <x v="4"/>
    <s v="Espresso"/>
    <x v="2"/>
    <n v="5.63"/>
    <s v="Credit Card"/>
    <x v="0"/>
    <x v="0"/>
    <x v="1"/>
    <x v="0"/>
    <s v="Decaf"/>
    <x v="4"/>
  </r>
  <r>
    <x v="414"/>
    <x v="5"/>
    <x v="7"/>
    <x v="4"/>
    <s v="Iced Latte"/>
    <x v="0"/>
    <n v="3.45"/>
    <s v="Cash"/>
    <x v="0"/>
    <x v="4"/>
    <x v="1"/>
    <x v="6"/>
    <s v="Oat Milk"/>
    <x v="4"/>
  </r>
  <r>
    <x v="415"/>
    <x v="4"/>
    <x v="3"/>
    <x v="2"/>
    <s v="Flat White"/>
    <x v="2"/>
    <n v="4.59"/>
    <s v="Credit Card"/>
    <x v="0"/>
    <x v="4"/>
    <x v="0"/>
    <x v="2"/>
    <s v="Oat Milk"/>
    <x v="1"/>
  </r>
  <r>
    <x v="416"/>
    <x v="0"/>
    <x v="6"/>
    <x v="1"/>
    <s v="Caramel Macchiato"/>
    <x v="1"/>
    <n v="3.24"/>
    <s v="Cash"/>
    <x v="0"/>
    <x v="5"/>
    <x v="1"/>
    <x v="2"/>
    <s v="Decaf"/>
    <x v="4"/>
  </r>
  <r>
    <x v="417"/>
    <x v="6"/>
    <x v="6"/>
    <x v="2"/>
    <s v="Flat White"/>
    <x v="1"/>
    <n v="5.91"/>
    <s v="Cash"/>
    <x v="1"/>
    <x v="1"/>
    <x v="1"/>
    <x v="2"/>
    <s v="Extra Shot"/>
    <x v="0"/>
  </r>
  <r>
    <x v="168"/>
    <x v="0"/>
    <x v="7"/>
    <x v="2"/>
    <s v="Cappuccino"/>
    <x v="2"/>
    <n v="4.32"/>
    <s v="Mobile Pay"/>
    <x v="1"/>
    <x v="5"/>
    <x v="2"/>
    <x v="2"/>
    <s v="Almond Milk"/>
    <x v="2"/>
  </r>
  <r>
    <x v="418"/>
    <x v="0"/>
    <x v="7"/>
    <x v="2"/>
    <s v="Cappuccino"/>
    <x v="0"/>
    <n v="4.45"/>
    <s v="Credit Card"/>
    <x v="1"/>
    <x v="3"/>
    <x v="1"/>
    <x v="6"/>
    <s v="No Sugar"/>
    <x v="1"/>
  </r>
  <r>
    <x v="419"/>
    <x v="0"/>
    <x v="8"/>
    <x v="1"/>
    <s v="Cappuccino"/>
    <x v="2"/>
    <n v="3.99"/>
    <s v="Credit Card"/>
    <x v="1"/>
    <x v="2"/>
    <x v="0"/>
    <x v="5"/>
    <s v="Double Espresso"/>
    <x v="4"/>
  </r>
  <r>
    <x v="420"/>
    <x v="1"/>
    <x v="4"/>
    <x v="4"/>
    <s v="Flat White"/>
    <x v="0"/>
    <n v="3.92"/>
    <s v="Mobile Pay"/>
    <x v="1"/>
    <x v="2"/>
    <x v="1"/>
    <x v="5"/>
    <s v="Whipped Cream"/>
    <x v="4"/>
  </r>
  <r>
    <x v="421"/>
    <x v="3"/>
    <x v="1"/>
    <x v="4"/>
    <s v="Caramel Macchiato"/>
    <x v="0"/>
    <n v="3.31"/>
    <s v="Mobile Pay"/>
    <x v="0"/>
    <x v="2"/>
    <x v="2"/>
    <x v="7"/>
    <s v="Double Espresso"/>
    <x v="1"/>
  </r>
  <r>
    <x v="422"/>
    <x v="4"/>
    <x v="0"/>
    <x v="0"/>
    <s v="Mocha"/>
    <x v="2"/>
    <n v="6.44"/>
    <s v="Cash"/>
    <x v="0"/>
    <x v="3"/>
    <x v="0"/>
    <x v="3"/>
    <s v="No Sugar"/>
    <x v="2"/>
  </r>
  <r>
    <x v="423"/>
    <x v="0"/>
    <x v="5"/>
    <x v="3"/>
    <s v="Espresso"/>
    <x v="1"/>
    <n v="4.16"/>
    <s v="Credit Card"/>
    <x v="1"/>
    <x v="4"/>
    <x v="0"/>
    <x v="1"/>
    <s v="Decaf"/>
    <x v="2"/>
  </r>
  <r>
    <x v="424"/>
    <x v="0"/>
    <x v="7"/>
    <x v="1"/>
    <s v="Espresso"/>
    <x v="0"/>
    <n v="6.97"/>
    <s v="Mobile Pay"/>
    <x v="0"/>
    <x v="1"/>
    <x v="0"/>
    <x v="5"/>
    <s v="Decaf"/>
    <x v="1"/>
  </r>
  <r>
    <x v="425"/>
    <x v="5"/>
    <x v="4"/>
    <x v="1"/>
    <s v="Espresso"/>
    <x v="1"/>
    <n v="4.91"/>
    <s v="Credit Card"/>
    <x v="0"/>
    <x v="1"/>
    <x v="2"/>
    <x v="5"/>
    <s v="Almond Milk"/>
    <x v="0"/>
  </r>
  <r>
    <x v="426"/>
    <x v="5"/>
    <x v="3"/>
    <x v="1"/>
    <s v="Iced Latte"/>
    <x v="0"/>
    <n v="4.6100000000000003"/>
    <s v="Cash"/>
    <x v="1"/>
    <x v="2"/>
    <x v="1"/>
    <x v="1"/>
    <s v="Decaf"/>
    <x v="2"/>
  </r>
  <r>
    <x v="427"/>
    <x v="2"/>
    <x v="1"/>
    <x v="4"/>
    <s v="Americano"/>
    <x v="2"/>
    <n v="5.39"/>
    <s v="Credit Card"/>
    <x v="0"/>
    <x v="5"/>
    <x v="2"/>
    <x v="7"/>
    <s v="Whipped Cream"/>
    <x v="4"/>
  </r>
  <r>
    <x v="428"/>
    <x v="4"/>
    <x v="8"/>
    <x v="1"/>
    <s v="Flat White"/>
    <x v="1"/>
    <n v="5.84"/>
    <s v="Mobile Pay"/>
    <x v="1"/>
    <x v="2"/>
    <x v="1"/>
    <x v="5"/>
    <s v="Decaf"/>
    <x v="1"/>
  </r>
  <r>
    <x v="429"/>
    <x v="1"/>
    <x v="1"/>
    <x v="2"/>
    <s v="Mocha"/>
    <x v="0"/>
    <n v="4.75"/>
    <s v="Credit Card"/>
    <x v="1"/>
    <x v="4"/>
    <x v="1"/>
    <x v="8"/>
    <s v="Oat Milk"/>
    <x v="0"/>
  </r>
  <r>
    <x v="430"/>
    <x v="0"/>
    <x v="7"/>
    <x v="0"/>
    <s v="Iced Latte"/>
    <x v="1"/>
    <n v="3.47"/>
    <s v="Cash"/>
    <x v="0"/>
    <x v="3"/>
    <x v="1"/>
    <x v="4"/>
    <s v="Double Espresso"/>
    <x v="1"/>
  </r>
  <r>
    <x v="431"/>
    <x v="5"/>
    <x v="7"/>
    <x v="1"/>
    <s v="Caramel Macchiato"/>
    <x v="2"/>
    <n v="6.81"/>
    <s v="Cash"/>
    <x v="0"/>
    <x v="4"/>
    <x v="1"/>
    <x v="6"/>
    <s v="No Sugar"/>
    <x v="1"/>
  </r>
  <r>
    <x v="432"/>
    <x v="5"/>
    <x v="3"/>
    <x v="4"/>
    <s v="Espresso"/>
    <x v="0"/>
    <n v="3.6"/>
    <s v="Credit Card"/>
    <x v="1"/>
    <x v="1"/>
    <x v="0"/>
    <x v="6"/>
    <s v="Extra Shot"/>
    <x v="3"/>
  </r>
  <r>
    <x v="433"/>
    <x v="4"/>
    <x v="8"/>
    <x v="2"/>
    <s v="Cappuccino"/>
    <x v="1"/>
    <n v="5.38"/>
    <s v="Credit Card"/>
    <x v="0"/>
    <x v="5"/>
    <x v="0"/>
    <x v="6"/>
    <s v="No Sugar"/>
    <x v="3"/>
  </r>
  <r>
    <x v="434"/>
    <x v="0"/>
    <x v="6"/>
    <x v="0"/>
    <s v="Cappuccino"/>
    <x v="2"/>
    <n v="4.22"/>
    <s v="Mobile Pay"/>
    <x v="0"/>
    <x v="1"/>
    <x v="0"/>
    <x v="7"/>
    <s v="Oat Milk"/>
    <x v="1"/>
  </r>
  <r>
    <x v="435"/>
    <x v="4"/>
    <x v="1"/>
    <x v="1"/>
    <s v="Flat White"/>
    <x v="0"/>
    <n v="4.05"/>
    <s v="Credit Card"/>
    <x v="1"/>
    <x v="3"/>
    <x v="0"/>
    <x v="2"/>
    <s v="No Sugar"/>
    <x v="0"/>
  </r>
  <r>
    <x v="436"/>
    <x v="1"/>
    <x v="0"/>
    <x v="4"/>
    <s v="Caramel Macchiato"/>
    <x v="2"/>
    <n v="6.49"/>
    <s v="Mobile Pay"/>
    <x v="0"/>
    <x v="0"/>
    <x v="2"/>
    <x v="3"/>
    <s v="Whipped Cream"/>
    <x v="1"/>
  </r>
  <r>
    <x v="437"/>
    <x v="4"/>
    <x v="5"/>
    <x v="3"/>
    <s v="Mocha"/>
    <x v="0"/>
    <n v="3.66"/>
    <s v="Credit Card"/>
    <x v="0"/>
    <x v="2"/>
    <x v="2"/>
    <x v="8"/>
    <s v="Double Espresso"/>
    <x v="4"/>
  </r>
  <r>
    <x v="438"/>
    <x v="6"/>
    <x v="3"/>
    <x v="4"/>
    <s v="Cappuccino"/>
    <x v="0"/>
    <n v="3.96"/>
    <s v="Cash"/>
    <x v="0"/>
    <x v="4"/>
    <x v="0"/>
    <x v="0"/>
    <s v="No Sugar"/>
    <x v="2"/>
  </r>
  <r>
    <x v="439"/>
    <x v="6"/>
    <x v="8"/>
    <x v="2"/>
    <s v="Cappuccino"/>
    <x v="0"/>
    <n v="6.82"/>
    <s v="Mobile Pay"/>
    <x v="0"/>
    <x v="5"/>
    <x v="2"/>
    <x v="2"/>
    <s v="Double Espresso"/>
    <x v="4"/>
  </r>
  <r>
    <x v="440"/>
    <x v="0"/>
    <x v="6"/>
    <x v="2"/>
    <s v="Cappuccino"/>
    <x v="1"/>
    <n v="5.61"/>
    <s v="Credit Card"/>
    <x v="1"/>
    <x v="1"/>
    <x v="1"/>
    <x v="4"/>
    <s v="Oat Milk"/>
    <x v="4"/>
  </r>
  <r>
    <x v="441"/>
    <x v="3"/>
    <x v="7"/>
    <x v="1"/>
    <s v="Espresso"/>
    <x v="1"/>
    <n v="3.72"/>
    <s v="Mobile Pay"/>
    <x v="1"/>
    <x v="0"/>
    <x v="1"/>
    <x v="4"/>
    <s v="Double Espresso"/>
    <x v="1"/>
  </r>
  <r>
    <x v="442"/>
    <x v="0"/>
    <x v="6"/>
    <x v="2"/>
    <s v="Flat White"/>
    <x v="1"/>
    <n v="5.01"/>
    <s v="Credit Card"/>
    <x v="0"/>
    <x v="2"/>
    <x v="0"/>
    <x v="1"/>
    <s v="Oat Milk"/>
    <x v="4"/>
  </r>
  <r>
    <x v="443"/>
    <x v="6"/>
    <x v="6"/>
    <x v="2"/>
    <s v="Cappuccino"/>
    <x v="0"/>
    <n v="6.45"/>
    <s v="Cash"/>
    <x v="0"/>
    <x v="4"/>
    <x v="2"/>
    <x v="0"/>
    <s v="Oat Milk"/>
    <x v="0"/>
  </r>
  <r>
    <x v="444"/>
    <x v="1"/>
    <x v="4"/>
    <x v="2"/>
    <s v="Cappuccino"/>
    <x v="2"/>
    <n v="3.61"/>
    <s v="Mobile Pay"/>
    <x v="1"/>
    <x v="0"/>
    <x v="2"/>
    <x v="2"/>
    <s v="Whipped Cream"/>
    <x v="3"/>
  </r>
  <r>
    <x v="445"/>
    <x v="0"/>
    <x v="4"/>
    <x v="2"/>
    <s v="Caramel Macchiato"/>
    <x v="2"/>
    <n v="4.1100000000000003"/>
    <s v="Credit Card"/>
    <x v="1"/>
    <x v="1"/>
    <x v="0"/>
    <x v="4"/>
    <s v="Oat Milk"/>
    <x v="1"/>
  </r>
  <r>
    <x v="446"/>
    <x v="0"/>
    <x v="0"/>
    <x v="4"/>
    <s v="Cappuccino"/>
    <x v="0"/>
    <n v="6.76"/>
    <s v="Cash"/>
    <x v="0"/>
    <x v="5"/>
    <x v="0"/>
    <x v="3"/>
    <s v="Almond Milk"/>
    <x v="1"/>
  </r>
  <r>
    <x v="447"/>
    <x v="6"/>
    <x v="7"/>
    <x v="4"/>
    <s v="Iced Latte"/>
    <x v="0"/>
    <n v="4.7699999999999996"/>
    <s v="Cash"/>
    <x v="1"/>
    <x v="5"/>
    <x v="0"/>
    <x v="2"/>
    <s v="Extra Shot"/>
    <x v="3"/>
  </r>
  <r>
    <x v="448"/>
    <x v="2"/>
    <x v="7"/>
    <x v="2"/>
    <s v="Flat White"/>
    <x v="1"/>
    <n v="5.27"/>
    <s v="Mobile Pay"/>
    <x v="1"/>
    <x v="3"/>
    <x v="1"/>
    <x v="5"/>
    <s v="Almond Milk"/>
    <x v="3"/>
  </r>
  <r>
    <x v="449"/>
    <x v="5"/>
    <x v="5"/>
    <x v="4"/>
    <s v="Cappuccino"/>
    <x v="2"/>
    <n v="6.86"/>
    <s v="Credit Card"/>
    <x v="1"/>
    <x v="0"/>
    <x v="0"/>
    <x v="4"/>
    <s v="Decaf"/>
    <x v="3"/>
  </r>
  <r>
    <x v="450"/>
    <x v="0"/>
    <x v="2"/>
    <x v="1"/>
    <s v="Americano"/>
    <x v="2"/>
    <n v="3.53"/>
    <s v="Credit Card"/>
    <x v="0"/>
    <x v="5"/>
    <x v="1"/>
    <x v="8"/>
    <s v="No Sugar"/>
    <x v="1"/>
  </r>
  <r>
    <x v="451"/>
    <x v="5"/>
    <x v="9"/>
    <x v="1"/>
    <s v="Flat White"/>
    <x v="0"/>
    <n v="3.71"/>
    <s v="Cash"/>
    <x v="0"/>
    <x v="5"/>
    <x v="1"/>
    <x v="1"/>
    <s v="Almond Milk"/>
    <x v="4"/>
  </r>
  <r>
    <x v="452"/>
    <x v="1"/>
    <x v="8"/>
    <x v="3"/>
    <s v="Espresso"/>
    <x v="2"/>
    <n v="5.75"/>
    <s v="Credit Card"/>
    <x v="1"/>
    <x v="3"/>
    <x v="1"/>
    <x v="8"/>
    <s v="Double Espresso"/>
    <x v="0"/>
  </r>
  <r>
    <x v="453"/>
    <x v="3"/>
    <x v="9"/>
    <x v="4"/>
    <s v="Mocha"/>
    <x v="1"/>
    <n v="5.8"/>
    <s v="Mobile Pay"/>
    <x v="0"/>
    <x v="2"/>
    <x v="0"/>
    <x v="6"/>
    <s v="No Sugar"/>
    <x v="1"/>
  </r>
  <r>
    <x v="454"/>
    <x v="0"/>
    <x v="4"/>
    <x v="2"/>
    <s v="Cappuccino"/>
    <x v="2"/>
    <n v="5.52"/>
    <s v="Cash"/>
    <x v="1"/>
    <x v="4"/>
    <x v="0"/>
    <x v="4"/>
    <s v="No Sugar"/>
    <x v="0"/>
  </r>
  <r>
    <x v="455"/>
    <x v="6"/>
    <x v="0"/>
    <x v="2"/>
    <s v="Flat White"/>
    <x v="2"/>
    <n v="3.42"/>
    <s v="Cash"/>
    <x v="1"/>
    <x v="0"/>
    <x v="1"/>
    <x v="0"/>
    <s v="No Sugar"/>
    <x v="2"/>
  </r>
  <r>
    <x v="456"/>
    <x v="3"/>
    <x v="5"/>
    <x v="4"/>
    <s v="Flat White"/>
    <x v="0"/>
    <n v="4.87"/>
    <s v="Credit Card"/>
    <x v="1"/>
    <x v="4"/>
    <x v="0"/>
    <x v="0"/>
    <s v="Double Espresso"/>
    <x v="0"/>
  </r>
  <r>
    <x v="243"/>
    <x v="2"/>
    <x v="9"/>
    <x v="1"/>
    <s v="Flat White"/>
    <x v="2"/>
    <n v="4.49"/>
    <s v="Cash"/>
    <x v="0"/>
    <x v="5"/>
    <x v="1"/>
    <x v="1"/>
    <s v="Almond Milk"/>
    <x v="1"/>
  </r>
  <r>
    <x v="457"/>
    <x v="1"/>
    <x v="7"/>
    <x v="0"/>
    <s v="Espresso"/>
    <x v="1"/>
    <n v="6.82"/>
    <s v="Cash"/>
    <x v="1"/>
    <x v="0"/>
    <x v="0"/>
    <x v="8"/>
    <s v="No Sugar"/>
    <x v="0"/>
  </r>
  <r>
    <x v="458"/>
    <x v="4"/>
    <x v="7"/>
    <x v="3"/>
    <s v="Caramel Macchiato"/>
    <x v="0"/>
    <n v="3.52"/>
    <s v="Cash"/>
    <x v="1"/>
    <x v="2"/>
    <x v="1"/>
    <x v="8"/>
    <s v="Whipped Cream"/>
    <x v="2"/>
  </r>
  <r>
    <x v="459"/>
    <x v="0"/>
    <x v="1"/>
    <x v="2"/>
    <s v="Americano"/>
    <x v="0"/>
    <n v="3.8"/>
    <s v="Credit Card"/>
    <x v="0"/>
    <x v="1"/>
    <x v="2"/>
    <x v="8"/>
    <s v="Extra Shot"/>
    <x v="1"/>
  </r>
  <r>
    <x v="460"/>
    <x v="6"/>
    <x v="2"/>
    <x v="3"/>
    <s v="Caramel Macchiato"/>
    <x v="1"/>
    <n v="3.02"/>
    <s v="Credit Card"/>
    <x v="0"/>
    <x v="2"/>
    <x v="1"/>
    <x v="7"/>
    <s v="Oat Milk"/>
    <x v="4"/>
  </r>
  <r>
    <x v="461"/>
    <x v="2"/>
    <x v="3"/>
    <x v="0"/>
    <s v="Caramel Macchiato"/>
    <x v="1"/>
    <n v="5.82"/>
    <s v="Credit Card"/>
    <x v="0"/>
    <x v="0"/>
    <x v="1"/>
    <x v="8"/>
    <s v="Decaf"/>
    <x v="2"/>
  </r>
  <r>
    <x v="462"/>
    <x v="0"/>
    <x v="9"/>
    <x v="0"/>
    <s v="Cappuccino"/>
    <x v="0"/>
    <n v="4.3899999999999997"/>
    <s v="Mobile Pay"/>
    <x v="1"/>
    <x v="0"/>
    <x v="0"/>
    <x v="8"/>
    <s v="Whipped Cream"/>
    <x v="1"/>
  </r>
  <r>
    <x v="463"/>
    <x v="1"/>
    <x v="8"/>
    <x v="2"/>
    <s v="Cappuccino"/>
    <x v="2"/>
    <n v="6.01"/>
    <s v="Credit Card"/>
    <x v="1"/>
    <x v="0"/>
    <x v="1"/>
    <x v="6"/>
    <s v="Almond Milk"/>
    <x v="1"/>
  </r>
  <r>
    <x v="464"/>
    <x v="2"/>
    <x v="5"/>
    <x v="0"/>
    <s v="Americano"/>
    <x v="0"/>
    <n v="4.7"/>
    <s v="Cash"/>
    <x v="0"/>
    <x v="4"/>
    <x v="0"/>
    <x v="0"/>
    <s v="Almond Milk"/>
    <x v="2"/>
  </r>
  <r>
    <x v="465"/>
    <x v="4"/>
    <x v="9"/>
    <x v="1"/>
    <s v="Espresso"/>
    <x v="2"/>
    <n v="5.07"/>
    <s v="Credit Card"/>
    <x v="0"/>
    <x v="2"/>
    <x v="1"/>
    <x v="5"/>
    <s v="Oat Milk"/>
    <x v="4"/>
  </r>
  <r>
    <x v="420"/>
    <x v="1"/>
    <x v="4"/>
    <x v="4"/>
    <s v="Mocha"/>
    <x v="2"/>
    <n v="5.03"/>
    <s v="Mobile Pay"/>
    <x v="0"/>
    <x v="2"/>
    <x v="1"/>
    <x v="2"/>
    <s v="Decaf"/>
    <x v="3"/>
  </r>
  <r>
    <x v="466"/>
    <x v="2"/>
    <x v="6"/>
    <x v="2"/>
    <s v="Cappuccino"/>
    <x v="1"/>
    <n v="5.01"/>
    <s v="Cash"/>
    <x v="0"/>
    <x v="3"/>
    <x v="1"/>
    <x v="5"/>
    <s v="Whipped Cream"/>
    <x v="1"/>
  </r>
  <r>
    <x v="467"/>
    <x v="4"/>
    <x v="7"/>
    <x v="0"/>
    <s v="Caramel Macchiato"/>
    <x v="2"/>
    <n v="3.32"/>
    <s v="Credit Card"/>
    <x v="0"/>
    <x v="5"/>
    <x v="0"/>
    <x v="1"/>
    <s v="Extra Shot"/>
    <x v="0"/>
  </r>
  <r>
    <x v="468"/>
    <x v="6"/>
    <x v="3"/>
    <x v="2"/>
    <s v="Espresso"/>
    <x v="1"/>
    <n v="3.16"/>
    <s v="Cash"/>
    <x v="0"/>
    <x v="1"/>
    <x v="2"/>
    <x v="4"/>
    <s v="No Sugar"/>
    <x v="4"/>
  </r>
  <r>
    <x v="469"/>
    <x v="1"/>
    <x v="6"/>
    <x v="2"/>
    <s v="Cappuccino"/>
    <x v="1"/>
    <n v="3.71"/>
    <s v="Cash"/>
    <x v="0"/>
    <x v="2"/>
    <x v="1"/>
    <x v="4"/>
    <s v="No Sugar"/>
    <x v="3"/>
  </r>
  <r>
    <x v="470"/>
    <x v="5"/>
    <x v="8"/>
    <x v="2"/>
    <s v="Cappuccino"/>
    <x v="2"/>
    <n v="4.58"/>
    <s v="Credit Card"/>
    <x v="1"/>
    <x v="3"/>
    <x v="2"/>
    <x v="8"/>
    <s v="Oat Milk"/>
    <x v="1"/>
  </r>
  <r>
    <x v="471"/>
    <x v="3"/>
    <x v="9"/>
    <x v="4"/>
    <s v="Flat White"/>
    <x v="1"/>
    <n v="5.76"/>
    <s v="Credit Card"/>
    <x v="0"/>
    <x v="2"/>
    <x v="2"/>
    <x v="4"/>
    <s v="No Sugar"/>
    <x v="3"/>
  </r>
  <r>
    <x v="472"/>
    <x v="5"/>
    <x v="5"/>
    <x v="3"/>
    <s v="Americano"/>
    <x v="0"/>
    <n v="4.3499999999999996"/>
    <s v="Mobile Pay"/>
    <x v="0"/>
    <x v="4"/>
    <x v="1"/>
    <x v="3"/>
    <s v="Extra Shot"/>
    <x v="2"/>
  </r>
  <r>
    <x v="473"/>
    <x v="2"/>
    <x v="5"/>
    <x v="0"/>
    <s v="Iced Latte"/>
    <x v="0"/>
    <n v="5.28"/>
    <s v="Cash"/>
    <x v="1"/>
    <x v="5"/>
    <x v="2"/>
    <x v="4"/>
    <s v="Double Espresso"/>
    <x v="4"/>
  </r>
  <r>
    <x v="474"/>
    <x v="3"/>
    <x v="9"/>
    <x v="1"/>
    <s v="Flat White"/>
    <x v="2"/>
    <n v="5.69"/>
    <s v="Mobile Pay"/>
    <x v="0"/>
    <x v="0"/>
    <x v="0"/>
    <x v="1"/>
    <s v="No Sugar"/>
    <x v="3"/>
  </r>
  <r>
    <x v="475"/>
    <x v="6"/>
    <x v="4"/>
    <x v="0"/>
    <s v="Americano"/>
    <x v="0"/>
    <n v="4.0999999999999996"/>
    <s v="Cash"/>
    <x v="0"/>
    <x v="2"/>
    <x v="2"/>
    <x v="6"/>
    <s v="Almond Milk"/>
    <x v="2"/>
  </r>
  <r>
    <x v="476"/>
    <x v="3"/>
    <x v="0"/>
    <x v="3"/>
    <s v="Caramel Macchiato"/>
    <x v="1"/>
    <n v="5.35"/>
    <s v="Mobile Pay"/>
    <x v="0"/>
    <x v="3"/>
    <x v="1"/>
    <x v="0"/>
    <s v="Double Espresso"/>
    <x v="3"/>
  </r>
  <r>
    <x v="452"/>
    <x v="1"/>
    <x v="8"/>
    <x v="0"/>
    <s v="Mocha"/>
    <x v="1"/>
    <n v="6.42"/>
    <s v="Cash"/>
    <x v="1"/>
    <x v="3"/>
    <x v="0"/>
    <x v="8"/>
    <s v="Oat Milk"/>
    <x v="4"/>
  </r>
  <r>
    <x v="477"/>
    <x v="2"/>
    <x v="4"/>
    <x v="3"/>
    <s v="Iced Latte"/>
    <x v="2"/>
    <n v="4.95"/>
    <s v="Cash"/>
    <x v="1"/>
    <x v="0"/>
    <x v="0"/>
    <x v="7"/>
    <s v="No Sugar"/>
    <x v="2"/>
  </r>
  <r>
    <x v="478"/>
    <x v="2"/>
    <x v="8"/>
    <x v="0"/>
    <s v="Iced Latte"/>
    <x v="0"/>
    <n v="5.5"/>
    <s v="Credit Card"/>
    <x v="0"/>
    <x v="3"/>
    <x v="1"/>
    <x v="2"/>
    <s v="Whipped Cream"/>
    <x v="3"/>
  </r>
  <r>
    <x v="479"/>
    <x v="1"/>
    <x v="6"/>
    <x v="0"/>
    <s v="Mocha"/>
    <x v="1"/>
    <n v="6.68"/>
    <s v="Credit Card"/>
    <x v="0"/>
    <x v="3"/>
    <x v="2"/>
    <x v="5"/>
    <s v="Decaf"/>
    <x v="1"/>
  </r>
  <r>
    <x v="480"/>
    <x v="3"/>
    <x v="5"/>
    <x v="4"/>
    <s v="Mocha"/>
    <x v="0"/>
    <n v="6.07"/>
    <s v="Mobile Pay"/>
    <x v="0"/>
    <x v="3"/>
    <x v="1"/>
    <x v="4"/>
    <s v="Whipped Cream"/>
    <x v="1"/>
  </r>
  <r>
    <x v="333"/>
    <x v="6"/>
    <x v="0"/>
    <x v="4"/>
    <s v="Caramel Macchiato"/>
    <x v="1"/>
    <n v="5.52"/>
    <s v="Mobile Pay"/>
    <x v="0"/>
    <x v="3"/>
    <x v="0"/>
    <x v="7"/>
    <s v="Decaf"/>
    <x v="1"/>
  </r>
  <r>
    <x v="481"/>
    <x v="6"/>
    <x v="3"/>
    <x v="0"/>
    <s v="Flat White"/>
    <x v="1"/>
    <n v="3.63"/>
    <s v="Credit Card"/>
    <x v="0"/>
    <x v="1"/>
    <x v="2"/>
    <x v="7"/>
    <s v="Whipped Cream"/>
    <x v="2"/>
  </r>
  <r>
    <x v="482"/>
    <x v="1"/>
    <x v="1"/>
    <x v="2"/>
    <s v="Espresso"/>
    <x v="2"/>
    <n v="5.61"/>
    <s v="Cash"/>
    <x v="0"/>
    <x v="0"/>
    <x v="0"/>
    <x v="3"/>
    <s v="Double Espresso"/>
    <x v="1"/>
  </r>
  <r>
    <x v="483"/>
    <x v="5"/>
    <x v="0"/>
    <x v="2"/>
    <s v="Cappuccino"/>
    <x v="2"/>
    <n v="5.93"/>
    <s v="Credit Card"/>
    <x v="0"/>
    <x v="3"/>
    <x v="2"/>
    <x v="8"/>
    <s v="Double Espresso"/>
    <x v="4"/>
  </r>
  <r>
    <x v="484"/>
    <x v="3"/>
    <x v="8"/>
    <x v="3"/>
    <s v="Caramel Macchiato"/>
    <x v="2"/>
    <n v="4.5599999999999996"/>
    <s v="Mobile Pay"/>
    <x v="1"/>
    <x v="0"/>
    <x v="1"/>
    <x v="4"/>
    <s v="Oat Milk"/>
    <x v="1"/>
  </r>
  <r>
    <x v="485"/>
    <x v="5"/>
    <x v="2"/>
    <x v="1"/>
    <s v="Flat White"/>
    <x v="0"/>
    <n v="6.58"/>
    <s v="Credit Card"/>
    <x v="0"/>
    <x v="4"/>
    <x v="2"/>
    <x v="0"/>
    <s v="Extra Shot"/>
    <x v="1"/>
  </r>
  <r>
    <x v="486"/>
    <x v="4"/>
    <x v="7"/>
    <x v="2"/>
    <s v="Caramel Macchiato"/>
    <x v="2"/>
    <n v="6.35"/>
    <s v="Credit Card"/>
    <x v="1"/>
    <x v="4"/>
    <x v="0"/>
    <x v="5"/>
    <s v="Almond Milk"/>
    <x v="3"/>
  </r>
  <r>
    <x v="487"/>
    <x v="3"/>
    <x v="9"/>
    <x v="3"/>
    <s v="Espresso"/>
    <x v="1"/>
    <n v="3.28"/>
    <s v="Cash"/>
    <x v="0"/>
    <x v="5"/>
    <x v="0"/>
    <x v="5"/>
    <s v="Oat Milk"/>
    <x v="0"/>
  </r>
  <r>
    <x v="488"/>
    <x v="3"/>
    <x v="7"/>
    <x v="2"/>
    <s v="Espresso"/>
    <x v="1"/>
    <n v="6.31"/>
    <s v="Credit Card"/>
    <x v="0"/>
    <x v="4"/>
    <x v="0"/>
    <x v="3"/>
    <s v="No Sugar"/>
    <x v="4"/>
  </r>
  <r>
    <x v="489"/>
    <x v="2"/>
    <x v="7"/>
    <x v="0"/>
    <s v="Espresso"/>
    <x v="0"/>
    <n v="3.41"/>
    <s v="Cash"/>
    <x v="1"/>
    <x v="5"/>
    <x v="2"/>
    <x v="4"/>
    <s v="Decaf"/>
    <x v="2"/>
  </r>
  <r>
    <x v="490"/>
    <x v="5"/>
    <x v="2"/>
    <x v="0"/>
    <s v="Mocha"/>
    <x v="1"/>
    <n v="3.39"/>
    <s v="Mobile Pay"/>
    <x v="1"/>
    <x v="4"/>
    <x v="0"/>
    <x v="0"/>
    <s v="Whipped Cream"/>
    <x v="1"/>
  </r>
  <r>
    <x v="491"/>
    <x v="1"/>
    <x v="8"/>
    <x v="0"/>
    <s v="Flat White"/>
    <x v="1"/>
    <n v="5.8"/>
    <s v="Mobile Pay"/>
    <x v="0"/>
    <x v="3"/>
    <x v="2"/>
    <x v="8"/>
    <s v="Extra Shot"/>
    <x v="0"/>
  </r>
  <r>
    <x v="492"/>
    <x v="2"/>
    <x v="2"/>
    <x v="4"/>
    <s v="Cappuccino"/>
    <x v="1"/>
    <n v="5.86"/>
    <s v="Cash"/>
    <x v="1"/>
    <x v="3"/>
    <x v="0"/>
    <x v="1"/>
    <s v="Decaf"/>
    <x v="4"/>
  </r>
  <r>
    <x v="493"/>
    <x v="3"/>
    <x v="1"/>
    <x v="1"/>
    <s v="Mocha"/>
    <x v="2"/>
    <n v="4.17"/>
    <s v="Cash"/>
    <x v="0"/>
    <x v="5"/>
    <x v="2"/>
    <x v="3"/>
    <s v="Whipped Cream"/>
    <x v="1"/>
  </r>
  <r>
    <x v="494"/>
    <x v="5"/>
    <x v="1"/>
    <x v="2"/>
    <s v="Flat White"/>
    <x v="1"/>
    <n v="5.88"/>
    <s v="Mobile Pay"/>
    <x v="0"/>
    <x v="4"/>
    <x v="0"/>
    <x v="8"/>
    <s v="No Sugar"/>
    <x v="1"/>
  </r>
  <r>
    <x v="495"/>
    <x v="5"/>
    <x v="7"/>
    <x v="3"/>
    <s v="Flat White"/>
    <x v="1"/>
    <n v="6.46"/>
    <s v="Cash"/>
    <x v="1"/>
    <x v="3"/>
    <x v="1"/>
    <x v="8"/>
    <s v="Decaf"/>
    <x v="4"/>
  </r>
  <r>
    <x v="496"/>
    <x v="0"/>
    <x v="5"/>
    <x v="1"/>
    <s v="Flat White"/>
    <x v="0"/>
    <n v="3.9"/>
    <s v="Cash"/>
    <x v="1"/>
    <x v="5"/>
    <x v="2"/>
    <x v="4"/>
    <s v="Decaf"/>
    <x v="4"/>
  </r>
  <r>
    <x v="497"/>
    <x v="5"/>
    <x v="4"/>
    <x v="3"/>
    <s v="Mocha"/>
    <x v="2"/>
    <n v="3.81"/>
    <s v="Mobile Pay"/>
    <x v="1"/>
    <x v="4"/>
    <x v="0"/>
    <x v="5"/>
    <s v="No Sugar"/>
    <x v="0"/>
  </r>
  <r>
    <x v="498"/>
    <x v="4"/>
    <x v="7"/>
    <x v="3"/>
    <s v="Caramel Macchiato"/>
    <x v="0"/>
    <n v="6.88"/>
    <s v="Credit Card"/>
    <x v="0"/>
    <x v="3"/>
    <x v="0"/>
    <x v="6"/>
    <s v="Extra Shot"/>
    <x v="2"/>
  </r>
  <r>
    <x v="499"/>
    <x v="1"/>
    <x v="1"/>
    <x v="1"/>
    <s v="Mocha"/>
    <x v="2"/>
    <n v="5.87"/>
    <s v="Credit Card"/>
    <x v="1"/>
    <x v="3"/>
    <x v="1"/>
    <x v="7"/>
    <s v="No Sugar"/>
    <x v="3"/>
  </r>
  <r>
    <x v="500"/>
    <x v="2"/>
    <x v="5"/>
    <x v="1"/>
    <s v="Cappuccino"/>
    <x v="1"/>
    <n v="3.24"/>
    <s v="Credit Card"/>
    <x v="1"/>
    <x v="3"/>
    <x v="0"/>
    <x v="0"/>
    <s v="Decaf"/>
    <x v="3"/>
  </r>
  <r>
    <x v="501"/>
    <x v="4"/>
    <x v="4"/>
    <x v="2"/>
    <s v="Mocha"/>
    <x v="1"/>
    <n v="3.47"/>
    <s v="Credit Card"/>
    <x v="0"/>
    <x v="0"/>
    <x v="2"/>
    <x v="7"/>
    <s v="Double Espresso"/>
    <x v="1"/>
  </r>
  <r>
    <x v="502"/>
    <x v="5"/>
    <x v="6"/>
    <x v="2"/>
    <s v="Cappuccino"/>
    <x v="1"/>
    <n v="6.44"/>
    <s v="Credit Card"/>
    <x v="0"/>
    <x v="5"/>
    <x v="2"/>
    <x v="0"/>
    <s v="Almond Milk"/>
    <x v="2"/>
  </r>
  <r>
    <x v="503"/>
    <x v="1"/>
    <x v="0"/>
    <x v="0"/>
    <s v="Americano"/>
    <x v="0"/>
    <n v="4.3099999999999996"/>
    <s v="Cash"/>
    <x v="0"/>
    <x v="5"/>
    <x v="1"/>
    <x v="1"/>
    <s v="Whipped Cream"/>
    <x v="0"/>
  </r>
  <r>
    <x v="504"/>
    <x v="3"/>
    <x v="6"/>
    <x v="3"/>
    <s v="Cappuccino"/>
    <x v="1"/>
    <n v="5.5"/>
    <s v="Credit Card"/>
    <x v="1"/>
    <x v="4"/>
    <x v="2"/>
    <x v="4"/>
    <s v="Double Espresso"/>
    <x v="4"/>
  </r>
  <r>
    <x v="505"/>
    <x v="0"/>
    <x v="1"/>
    <x v="0"/>
    <s v="Americano"/>
    <x v="1"/>
    <n v="3.38"/>
    <s v="Cash"/>
    <x v="0"/>
    <x v="5"/>
    <x v="0"/>
    <x v="7"/>
    <s v="Whipped Cream"/>
    <x v="1"/>
  </r>
  <r>
    <x v="506"/>
    <x v="3"/>
    <x v="5"/>
    <x v="1"/>
    <s v="Mocha"/>
    <x v="1"/>
    <n v="5.01"/>
    <s v="Cash"/>
    <x v="0"/>
    <x v="2"/>
    <x v="0"/>
    <x v="1"/>
    <s v="Double Espresso"/>
    <x v="1"/>
  </r>
  <r>
    <x v="507"/>
    <x v="5"/>
    <x v="1"/>
    <x v="1"/>
    <s v="Mocha"/>
    <x v="1"/>
    <n v="6.14"/>
    <s v="Credit Card"/>
    <x v="1"/>
    <x v="1"/>
    <x v="0"/>
    <x v="0"/>
    <s v="Oat Milk"/>
    <x v="0"/>
  </r>
  <r>
    <x v="508"/>
    <x v="1"/>
    <x v="6"/>
    <x v="4"/>
    <s v="Espresso"/>
    <x v="1"/>
    <n v="4.4800000000000004"/>
    <s v="Cash"/>
    <x v="0"/>
    <x v="5"/>
    <x v="1"/>
    <x v="4"/>
    <s v="Decaf"/>
    <x v="2"/>
  </r>
  <r>
    <x v="92"/>
    <x v="6"/>
    <x v="9"/>
    <x v="0"/>
    <s v="Iced Latte"/>
    <x v="1"/>
    <n v="3.22"/>
    <s v="Cash"/>
    <x v="0"/>
    <x v="5"/>
    <x v="2"/>
    <x v="0"/>
    <s v="Whipped Cream"/>
    <x v="2"/>
  </r>
  <r>
    <x v="509"/>
    <x v="0"/>
    <x v="2"/>
    <x v="4"/>
    <s v="Flat White"/>
    <x v="1"/>
    <n v="3.09"/>
    <s v="Cash"/>
    <x v="0"/>
    <x v="1"/>
    <x v="0"/>
    <x v="7"/>
    <s v="Oat Milk"/>
    <x v="1"/>
  </r>
  <r>
    <x v="510"/>
    <x v="1"/>
    <x v="0"/>
    <x v="0"/>
    <s v="Caramel Macchiato"/>
    <x v="1"/>
    <n v="3.43"/>
    <s v="Credit Card"/>
    <x v="1"/>
    <x v="1"/>
    <x v="0"/>
    <x v="0"/>
    <s v="Oat Milk"/>
    <x v="0"/>
  </r>
  <r>
    <x v="511"/>
    <x v="0"/>
    <x v="4"/>
    <x v="0"/>
    <s v="Americano"/>
    <x v="2"/>
    <n v="4.95"/>
    <s v="Cash"/>
    <x v="0"/>
    <x v="2"/>
    <x v="2"/>
    <x v="3"/>
    <s v="Oat Milk"/>
    <x v="2"/>
  </r>
  <r>
    <x v="478"/>
    <x v="2"/>
    <x v="8"/>
    <x v="4"/>
    <s v="Iced Latte"/>
    <x v="1"/>
    <n v="3.54"/>
    <s v="Mobile Pay"/>
    <x v="1"/>
    <x v="1"/>
    <x v="0"/>
    <x v="2"/>
    <s v="Whipped Cream"/>
    <x v="1"/>
  </r>
  <r>
    <x v="512"/>
    <x v="6"/>
    <x v="0"/>
    <x v="3"/>
    <s v="Mocha"/>
    <x v="2"/>
    <n v="3.35"/>
    <s v="Credit Card"/>
    <x v="0"/>
    <x v="3"/>
    <x v="0"/>
    <x v="1"/>
    <s v="Double Espresso"/>
    <x v="0"/>
  </r>
  <r>
    <x v="513"/>
    <x v="6"/>
    <x v="4"/>
    <x v="2"/>
    <s v="Caramel Macchiato"/>
    <x v="2"/>
    <n v="5.85"/>
    <s v="Cash"/>
    <x v="0"/>
    <x v="4"/>
    <x v="0"/>
    <x v="6"/>
    <s v="Extra Shot"/>
    <x v="2"/>
  </r>
  <r>
    <x v="514"/>
    <x v="0"/>
    <x v="3"/>
    <x v="4"/>
    <s v="Mocha"/>
    <x v="2"/>
    <n v="6.89"/>
    <s v="Cash"/>
    <x v="0"/>
    <x v="3"/>
    <x v="0"/>
    <x v="3"/>
    <s v="Extra Shot"/>
    <x v="3"/>
  </r>
  <r>
    <x v="515"/>
    <x v="3"/>
    <x v="9"/>
    <x v="0"/>
    <s v="Caramel Macchiato"/>
    <x v="0"/>
    <n v="6.33"/>
    <s v="Credit Card"/>
    <x v="0"/>
    <x v="2"/>
    <x v="0"/>
    <x v="2"/>
    <s v="Almond Milk"/>
    <x v="0"/>
  </r>
  <r>
    <x v="516"/>
    <x v="6"/>
    <x v="8"/>
    <x v="3"/>
    <s v="Espresso"/>
    <x v="1"/>
    <n v="5.3"/>
    <s v="Mobile Pay"/>
    <x v="1"/>
    <x v="5"/>
    <x v="2"/>
    <x v="5"/>
    <s v="Double Espresso"/>
    <x v="3"/>
  </r>
  <r>
    <x v="517"/>
    <x v="4"/>
    <x v="7"/>
    <x v="2"/>
    <s v="Cappuccino"/>
    <x v="1"/>
    <n v="5.44"/>
    <s v="Credit Card"/>
    <x v="1"/>
    <x v="5"/>
    <x v="1"/>
    <x v="1"/>
    <s v="Decaf"/>
    <x v="4"/>
  </r>
  <r>
    <x v="518"/>
    <x v="0"/>
    <x v="1"/>
    <x v="4"/>
    <s v="Iced Latte"/>
    <x v="0"/>
    <n v="5.59"/>
    <s v="Cash"/>
    <x v="0"/>
    <x v="3"/>
    <x v="0"/>
    <x v="2"/>
    <s v="Almond Milk"/>
    <x v="4"/>
  </r>
  <r>
    <x v="519"/>
    <x v="5"/>
    <x v="4"/>
    <x v="0"/>
    <s v="Iced Latte"/>
    <x v="0"/>
    <n v="3.9"/>
    <s v="Cash"/>
    <x v="1"/>
    <x v="1"/>
    <x v="2"/>
    <x v="4"/>
    <s v="Double Espresso"/>
    <x v="4"/>
  </r>
  <r>
    <x v="520"/>
    <x v="3"/>
    <x v="2"/>
    <x v="3"/>
    <s v="Flat White"/>
    <x v="2"/>
    <n v="6.47"/>
    <s v="Credit Card"/>
    <x v="1"/>
    <x v="0"/>
    <x v="2"/>
    <x v="1"/>
    <s v="Extra Shot"/>
    <x v="3"/>
  </r>
  <r>
    <x v="521"/>
    <x v="0"/>
    <x v="0"/>
    <x v="2"/>
    <s v="Caramel Macchiato"/>
    <x v="0"/>
    <n v="5.16"/>
    <s v="Credit Card"/>
    <x v="0"/>
    <x v="1"/>
    <x v="2"/>
    <x v="6"/>
    <s v="Extra Shot"/>
    <x v="2"/>
  </r>
  <r>
    <x v="522"/>
    <x v="5"/>
    <x v="6"/>
    <x v="1"/>
    <s v="Caramel Macchiato"/>
    <x v="1"/>
    <n v="3.11"/>
    <s v="Cash"/>
    <x v="1"/>
    <x v="4"/>
    <x v="2"/>
    <x v="0"/>
    <s v="Whipped Cream"/>
    <x v="1"/>
  </r>
  <r>
    <x v="523"/>
    <x v="6"/>
    <x v="3"/>
    <x v="0"/>
    <s v="Mocha"/>
    <x v="0"/>
    <n v="6.08"/>
    <s v="Mobile Pay"/>
    <x v="1"/>
    <x v="2"/>
    <x v="2"/>
    <x v="7"/>
    <s v="Double Espresso"/>
    <x v="0"/>
  </r>
  <r>
    <x v="524"/>
    <x v="4"/>
    <x v="2"/>
    <x v="0"/>
    <s v="Americano"/>
    <x v="2"/>
    <n v="4.43"/>
    <s v="Cash"/>
    <x v="0"/>
    <x v="0"/>
    <x v="2"/>
    <x v="5"/>
    <s v="Whipped Cream"/>
    <x v="0"/>
  </r>
  <r>
    <x v="525"/>
    <x v="1"/>
    <x v="6"/>
    <x v="2"/>
    <s v="Espresso"/>
    <x v="0"/>
    <n v="3.03"/>
    <s v="Cash"/>
    <x v="0"/>
    <x v="2"/>
    <x v="1"/>
    <x v="4"/>
    <s v="No Sugar"/>
    <x v="3"/>
  </r>
  <r>
    <x v="526"/>
    <x v="6"/>
    <x v="6"/>
    <x v="2"/>
    <s v="Americano"/>
    <x v="2"/>
    <n v="6.24"/>
    <s v="Cash"/>
    <x v="1"/>
    <x v="1"/>
    <x v="0"/>
    <x v="4"/>
    <s v="Almond Milk"/>
    <x v="1"/>
  </r>
  <r>
    <x v="527"/>
    <x v="6"/>
    <x v="1"/>
    <x v="2"/>
    <s v="Mocha"/>
    <x v="2"/>
    <n v="3.62"/>
    <s v="Mobile Pay"/>
    <x v="0"/>
    <x v="2"/>
    <x v="2"/>
    <x v="6"/>
    <s v="Whipped Cream"/>
    <x v="2"/>
  </r>
  <r>
    <x v="528"/>
    <x v="1"/>
    <x v="9"/>
    <x v="1"/>
    <s v="Espresso"/>
    <x v="0"/>
    <n v="3.7"/>
    <s v="Mobile Pay"/>
    <x v="1"/>
    <x v="5"/>
    <x v="0"/>
    <x v="8"/>
    <s v="No Sugar"/>
    <x v="3"/>
  </r>
  <r>
    <x v="529"/>
    <x v="1"/>
    <x v="4"/>
    <x v="1"/>
    <s v="Flat White"/>
    <x v="1"/>
    <n v="5.5"/>
    <s v="Cash"/>
    <x v="0"/>
    <x v="2"/>
    <x v="2"/>
    <x v="4"/>
    <s v="Almond Milk"/>
    <x v="4"/>
  </r>
  <r>
    <x v="530"/>
    <x v="0"/>
    <x v="1"/>
    <x v="0"/>
    <s v="Iced Latte"/>
    <x v="2"/>
    <n v="4.51"/>
    <s v="Mobile Pay"/>
    <x v="1"/>
    <x v="0"/>
    <x v="2"/>
    <x v="3"/>
    <s v="No Sugar"/>
    <x v="1"/>
  </r>
  <r>
    <x v="215"/>
    <x v="4"/>
    <x v="5"/>
    <x v="0"/>
    <s v="Espresso"/>
    <x v="1"/>
    <n v="6.42"/>
    <s v="Mobile Pay"/>
    <x v="0"/>
    <x v="0"/>
    <x v="0"/>
    <x v="3"/>
    <s v="No Sugar"/>
    <x v="4"/>
  </r>
  <r>
    <x v="531"/>
    <x v="0"/>
    <x v="6"/>
    <x v="4"/>
    <s v="Americano"/>
    <x v="2"/>
    <n v="4.46"/>
    <s v="Mobile Pay"/>
    <x v="1"/>
    <x v="4"/>
    <x v="1"/>
    <x v="6"/>
    <s v="Extra Shot"/>
    <x v="1"/>
  </r>
  <r>
    <x v="532"/>
    <x v="4"/>
    <x v="1"/>
    <x v="2"/>
    <s v="Americano"/>
    <x v="0"/>
    <n v="5.87"/>
    <s v="Cash"/>
    <x v="1"/>
    <x v="0"/>
    <x v="2"/>
    <x v="1"/>
    <s v="Extra Shot"/>
    <x v="2"/>
  </r>
  <r>
    <x v="533"/>
    <x v="1"/>
    <x v="3"/>
    <x v="3"/>
    <s v="Cappuccino"/>
    <x v="2"/>
    <n v="5.31"/>
    <s v="Cash"/>
    <x v="1"/>
    <x v="1"/>
    <x v="1"/>
    <x v="4"/>
    <s v="Oat Milk"/>
    <x v="1"/>
  </r>
  <r>
    <x v="534"/>
    <x v="5"/>
    <x v="4"/>
    <x v="0"/>
    <s v="Americano"/>
    <x v="0"/>
    <n v="6.18"/>
    <s v="Credit Card"/>
    <x v="1"/>
    <x v="0"/>
    <x v="0"/>
    <x v="3"/>
    <s v="Whipped Cream"/>
    <x v="1"/>
  </r>
  <r>
    <x v="535"/>
    <x v="5"/>
    <x v="8"/>
    <x v="3"/>
    <s v="Espresso"/>
    <x v="1"/>
    <n v="6.43"/>
    <s v="Credit Card"/>
    <x v="0"/>
    <x v="4"/>
    <x v="2"/>
    <x v="0"/>
    <s v="Double Espresso"/>
    <x v="2"/>
  </r>
  <r>
    <x v="536"/>
    <x v="4"/>
    <x v="5"/>
    <x v="4"/>
    <s v="Americano"/>
    <x v="2"/>
    <n v="6.7"/>
    <s v="Cash"/>
    <x v="1"/>
    <x v="1"/>
    <x v="1"/>
    <x v="0"/>
    <s v="Whipped Cream"/>
    <x v="0"/>
  </r>
  <r>
    <x v="537"/>
    <x v="0"/>
    <x v="5"/>
    <x v="4"/>
    <s v="Caramel Macchiato"/>
    <x v="2"/>
    <n v="4.05"/>
    <s v="Cash"/>
    <x v="0"/>
    <x v="5"/>
    <x v="2"/>
    <x v="7"/>
    <s v="Extra Shot"/>
    <x v="3"/>
  </r>
  <r>
    <x v="538"/>
    <x v="3"/>
    <x v="3"/>
    <x v="2"/>
    <s v="Iced Latte"/>
    <x v="2"/>
    <n v="5.85"/>
    <s v="Credit Card"/>
    <x v="0"/>
    <x v="1"/>
    <x v="1"/>
    <x v="2"/>
    <s v="Double Espresso"/>
    <x v="3"/>
  </r>
  <r>
    <x v="539"/>
    <x v="4"/>
    <x v="7"/>
    <x v="0"/>
    <s v="Caramel Macchiato"/>
    <x v="2"/>
    <n v="3.78"/>
    <s v="Mobile Pay"/>
    <x v="1"/>
    <x v="2"/>
    <x v="2"/>
    <x v="4"/>
    <s v="Double Espresso"/>
    <x v="0"/>
  </r>
  <r>
    <x v="540"/>
    <x v="1"/>
    <x v="0"/>
    <x v="3"/>
    <s v="Cappuccino"/>
    <x v="0"/>
    <n v="6.2"/>
    <s v="Cash"/>
    <x v="1"/>
    <x v="5"/>
    <x v="0"/>
    <x v="8"/>
    <s v="No Sugar"/>
    <x v="1"/>
  </r>
  <r>
    <x v="356"/>
    <x v="4"/>
    <x v="1"/>
    <x v="3"/>
    <s v="Mocha"/>
    <x v="2"/>
    <n v="3.61"/>
    <s v="Mobile Pay"/>
    <x v="0"/>
    <x v="0"/>
    <x v="1"/>
    <x v="3"/>
    <s v="Decaf"/>
    <x v="2"/>
  </r>
  <r>
    <x v="541"/>
    <x v="6"/>
    <x v="7"/>
    <x v="0"/>
    <s v="Espresso"/>
    <x v="1"/>
    <n v="3.54"/>
    <s v="Cash"/>
    <x v="1"/>
    <x v="2"/>
    <x v="1"/>
    <x v="7"/>
    <s v="Oat Milk"/>
    <x v="2"/>
  </r>
  <r>
    <x v="542"/>
    <x v="3"/>
    <x v="0"/>
    <x v="2"/>
    <s v="Iced Latte"/>
    <x v="1"/>
    <n v="3.56"/>
    <s v="Cash"/>
    <x v="1"/>
    <x v="0"/>
    <x v="1"/>
    <x v="8"/>
    <s v="Oat Milk"/>
    <x v="4"/>
  </r>
  <r>
    <x v="543"/>
    <x v="6"/>
    <x v="2"/>
    <x v="4"/>
    <s v="Iced Latte"/>
    <x v="0"/>
    <n v="6.85"/>
    <s v="Cash"/>
    <x v="1"/>
    <x v="4"/>
    <x v="2"/>
    <x v="8"/>
    <s v="Extra Shot"/>
    <x v="4"/>
  </r>
  <r>
    <x v="544"/>
    <x v="5"/>
    <x v="6"/>
    <x v="4"/>
    <s v="Iced Latte"/>
    <x v="2"/>
    <n v="3.47"/>
    <s v="Cash"/>
    <x v="1"/>
    <x v="5"/>
    <x v="0"/>
    <x v="0"/>
    <s v="Extra Shot"/>
    <x v="4"/>
  </r>
  <r>
    <x v="545"/>
    <x v="2"/>
    <x v="5"/>
    <x v="3"/>
    <s v="Espresso"/>
    <x v="0"/>
    <n v="3.28"/>
    <s v="Mobile Pay"/>
    <x v="0"/>
    <x v="1"/>
    <x v="2"/>
    <x v="2"/>
    <s v="Whipped Cream"/>
    <x v="2"/>
  </r>
  <r>
    <x v="546"/>
    <x v="4"/>
    <x v="3"/>
    <x v="3"/>
    <s v="Mocha"/>
    <x v="2"/>
    <n v="5.77"/>
    <s v="Cash"/>
    <x v="0"/>
    <x v="0"/>
    <x v="0"/>
    <x v="5"/>
    <s v="Almond Milk"/>
    <x v="0"/>
  </r>
  <r>
    <x v="547"/>
    <x v="4"/>
    <x v="8"/>
    <x v="0"/>
    <s v="Caramel Macchiato"/>
    <x v="2"/>
    <n v="6.85"/>
    <s v="Cash"/>
    <x v="1"/>
    <x v="5"/>
    <x v="2"/>
    <x v="1"/>
    <s v="Whipped Cream"/>
    <x v="2"/>
  </r>
  <r>
    <x v="548"/>
    <x v="0"/>
    <x v="7"/>
    <x v="0"/>
    <s v="Americano"/>
    <x v="1"/>
    <n v="6.93"/>
    <s v="Credit Card"/>
    <x v="1"/>
    <x v="2"/>
    <x v="0"/>
    <x v="0"/>
    <s v="Extra Shot"/>
    <x v="0"/>
  </r>
  <r>
    <x v="549"/>
    <x v="0"/>
    <x v="0"/>
    <x v="4"/>
    <s v="Iced Latte"/>
    <x v="2"/>
    <n v="4.95"/>
    <s v="Mobile Pay"/>
    <x v="0"/>
    <x v="3"/>
    <x v="0"/>
    <x v="2"/>
    <s v="Almond Milk"/>
    <x v="0"/>
  </r>
  <r>
    <x v="550"/>
    <x v="4"/>
    <x v="5"/>
    <x v="2"/>
    <s v="Iced Latte"/>
    <x v="0"/>
    <n v="4.4400000000000004"/>
    <s v="Mobile Pay"/>
    <x v="0"/>
    <x v="4"/>
    <x v="0"/>
    <x v="3"/>
    <s v="No Sugar"/>
    <x v="4"/>
  </r>
  <r>
    <x v="551"/>
    <x v="6"/>
    <x v="0"/>
    <x v="3"/>
    <s v="Iced Latte"/>
    <x v="1"/>
    <n v="6.25"/>
    <s v="Mobile Pay"/>
    <x v="0"/>
    <x v="5"/>
    <x v="2"/>
    <x v="6"/>
    <s v="Double Espresso"/>
    <x v="1"/>
  </r>
  <r>
    <x v="552"/>
    <x v="0"/>
    <x v="8"/>
    <x v="4"/>
    <s v="Espresso"/>
    <x v="0"/>
    <n v="5.92"/>
    <s v="Cash"/>
    <x v="0"/>
    <x v="5"/>
    <x v="1"/>
    <x v="4"/>
    <s v="Extra Shot"/>
    <x v="2"/>
  </r>
  <r>
    <x v="553"/>
    <x v="0"/>
    <x v="4"/>
    <x v="0"/>
    <s v="Americano"/>
    <x v="2"/>
    <n v="4.05"/>
    <s v="Credit Card"/>
    <x v="1"/>
    <x v="3"/>
    <x v="0"/>
    <x v="4"/>
    <s v="Oat Milk"/>
    <x v="4"/>
  </r>
  <r>
    <x v="554"/>
    <x v="1"/>
    <x v="1"/>
    <x v="0"/>
    <s v="Caramel Macchiato"/>
    <x v="0"/>
    <n v="4.34"/>
    <s v="Mobile Pay"/>
    <x v="1"/>
    <x v="1"/>
    <x v="1"/>
    <x v="5"/>
    <s v="Oat Milk"/>
    <x v="3"/>
  </r>
  <r>
    <x v="555"/>
    <x v="3"/>
    <x v="8"/>
    <x v="0"/>
    <s v="Americano"/>
    <x v="0"/>
    <n v="6.03"/>
    <s v="Credit Card"/>
    <x v="0"/>
    <x v="5"/>
    <x v="1"/>
    <x v="4"/>
    <s v="No Sugar"/>
    <x v="4"/>
  </r>
  <r>
    <x v="556"/>
    <x v="0"/>
    <x v="1"/>
    <x v="4"/>
    <s v="Iced Latte"/>
    <x v="0"/>
    <n v="3.76"/>
    <s v="Cash"/>
    <x v="0"/>
    <x v="3"/>
    <x v="0"/>
    <x v="8"/>
    <s v="Decaf"/>
    <x v="0"/>
  </r>
  <r>
    <x v="557"/>
    <x v="2"/>
    <x v="2"/>
    <x v="2"/>
    <s v="Americano"/>
    <x v="2"/>
    <n v="6.66"/>
    <s v="Mobile Pay"/>
    <x v="0"/>
    <x v="1"/>
    <x v="2"/>
    <x v="4"/>
    <s v="Double Espresso"/>
    <x v="2"/>
  </r>
  <r>
    <x v="558"/>
    <x v="6"/>
    <x v="9"/>
    <x v="4"/>
    <s v="Cappuccino"/>
    <x v="2"/>
    <n v="6.88"/>
    <s v="Cash"/>
    <x v="1"/>
    <x v="4"/>
    <x v="2"/>
    <x v="6"/>
    <s v="Double Espresso"/>
    <x v="1"/>
  </r>
  <r>
    <x v="559"/>
    <x v="3"/>
    <x v="6"/>
    <x v="0"/>
    <s v="Mocha"/>
    <x v="2"/>
    <n v="6.93"/>
    <s v="Credit Card"/>
    <x v="1"/>
    <x v="4"/>
    <x v="0"/>
    <x v="6"/>
    <s v="Extra Shot"/>
    <x v="3"/>
  </r>
  <r>
    <x v="560"/>
    <x v="2"/>
    <x v="4"/>
    <x v="3"/>
    <s v="Espresso"/>
    <x v="1"/>
    <n v="4.66"/>
    <s v="Mobile Pay"/>
    <x v="1"/>
    <x v="4"/>
    <x v="2"/>
    <x v="7"/>
    <s v="Double Espresso"/>
    <x v="4"/>
  </r>
  <r>
    <x v="561"/>
    <x v="3"/>
    <x v="9"/>
    <x v="4"/>
    <s v="Americano"/>
    <x v="1"/>
    <n v="6.21"/>
    <s v="Cash"/>
    <x v="0"/>
    <x v="1"/>
    <x v="1"/>
    <x v="6"/>
    <s v="No Sugar"/>
    <x v="0"/>
  </r>
  <r>
    <x v="562"/>
    <x v="1"/>
    <x v="1"/>
    <x v="1"/>
    <s v="Caramel Macchiato"/>
    <x v="2"/>
    <n v="5.32"/>
    <s v="Credit Card"/>
    <x v="0"/>
    <x v="3"/>
    <x v="1"/>
    <x v="5"/>
    <s v="Whipped Cream"/>
    <x v="0"/>
  </r>
  <r>
    <x v="563"/>
    <x v="3"/>
    <x v="8"/>
    <x v="3"/>
    <s v="Caramel Macchiato"/>
    <x v="0"/>
    <n v="4.8600000000000003"/>
    <s v="Mobile Pay"/>
    <x v="1"/>
    <x v="4"/>
    <x v="0"/>
    <x v="0"/>
    <s v="Decaf"/>
    <x v="0"/>
  </r>
  <r>
    <x v="564"/>
    <x v="6"/>
    <x v="1"/>
    <x v="3"/>
    <s v="Espresso"/>
    <x v="2"/>
    <n v="5.6"/>
    <s v="Cash"/>
    <x v="0"/>
    <x v="5"/>
    <x v="2"/>
    <x v="5"/>
    <s v="Oat Milk"/>
    <x v="2"/>
  </r>
  <r>
    <x v="565"/>
    <x v="4"/>
    <x v="6"/>
    <x v="4"/>
    <s v="Americano"/>
    <x v="0"/>
    <n v="5.85"/>
    <s v="Cash"/>
    <x v="0"/>
    <x v="5"/>
    <x v="2"/>
    <x v="2"/>
    <s v="Extra Shot"/>
    <x v="4"/>
  </r>
  <r>
    <x v="566"/>
    <x v="2"/>
    <x v="6"/>
    <x v="1"/>
    <s v="Cappuccino"/>
    <x v="2"/>
    <n v="6.79"/>
    <s v="Credit Card"/>
    <x v="0"/>
    <x v="2"/>
    <x v="0"/>
    <x v="3"/>
    <s v="Oat Milk"/>
    <x v="2"/>
  </r>
  <r>
    <x v="567"/>
    <x v="5"/>
    <x v="5"/>
    <x v="2"/>
    <s v="Cappuccino"/>
    <x v="1"/>
    <n v="5.92"/>
    <s v="Mobile Pay"/>
    <x v="1"/>
    <x v="0"/>
    <x v="0"/>
    <x v="8"/>
    <s v="Whipped Cream"/>
    <x v="1"/>
  </r>
  <r>
    <x v="568"/>
    <x v="0"/>
    <x v="3"/>
    <x v="2"/>
    <s v="Flat White"/>
    <x v="0"/>
    <n v="3.38"/>
    <s v="Cash"/>
    <x v="0"/>
    <x v="4"/>
    <x v="1"/>
    <x v="0"/>
    <s v="Extra Shot"/>
    <x v="2"/>
  </r>
  <r>
    <x v="569"/>
    <x v="5"/>
    <x v="6"/>
    <x v="1"/>
    <s v="Americano"/>
    <x v="1"/>
    <n v="6.52"/>
    <s v="Cash"/>
    <x v="1"/>
    <x v="0"/>
    <x v="1"/>
    <x v="2"/>
    <s v="Extra Shot"/>
    <x v="1"/>
  </r>
  <r>
    <x v="235"/>
    <x v="1"/>
    <x v="5"/>
    <x v="0"/>
    <s v="Caramel Macchiato"/>
    <x v="0"/>
    <n v="5.0999999999999996"/>
    <s v="Credit Card"/>
    <x v="1"/>
    <x v="3"/>
    <x v="2"/>
    <x v="4"/>
    <s v="Almond Milk"/>
    <x v="1"/>
  </r>
  <r>
    <x v="570"/>
    <x v="0"/>
    <x v="7"/>
    <x v="2"/>
    <s v="Flat White"/>
    <x v="1"/>
    <n v="4.2300000000000004"/>
    <s v="Mobile Pay"/>
    <x v="0"/>
    <x v="2"/>
    <x v="2"/>
    <x v="6"/>
    <s v="Oat Milk"/>
    <x v="0"/>
  </r>
  <r>
    <x v="571"/>
    <x v="0"/>
    <x v="7"/>
    <x v="4"/>
    <s v="Iced Latte"/>
    <x v="2"/>
    <n v="6.65"/>
    <s v="Mobile Pay"/>
    <x v="0"/>
    <x v="3"/>
    <x v="2"/>
    <x v="0"/>
    <s v="Oat Milk"/>
    <x v="1"/>
  </r>
  <r>
    <x v="572"/>
    <x v="4"/>
    <x v="3"/>
    <x v="3"/>
    <s v="Iced Latte"/>
    <x v="2"/>
    <n v="6.55"/>
    <s v="Credit Card"/>
    <x v="0"/>
    <x v="1"/>
    <x v="2"/>
    <x v="4"/>
    <s v="Oat Milk"/>
    <x v="1"/>
  </r>
  <r>
    <x v="573"/>
    <x v="5"/>
    <x v="1"/>
    <x v="2"/>
    <s v="Espresso"/>
    <x v="0"/>
    <n v="5.41"/>
    <s v="Mobile Pay"/>
    <x v="0"/>
    <x v="4"/>
    <x v="0"/>
    <x v="7"/>
    <s v="Whipped Cream"/>
    <x v="4"/>
  </r>
  <r>
    <x v="574"/>
    <x v="1"/>
    <x v="5"/>
    <x v="3"/>
    <s v="Iced Latte"/>
    <x v="1"/>
    <n v="3.98"/>
    <s v="Credit Card"/>
    <x v="1"/>
    <x v="4"/>
    <x v="2"/>
    <x v="2"/>
    <s v="Almond Milk"/>
    <x v="2"/>
  </r>
  <r>
    <x v="575"/>
    <x v="0"/>
    <x v="3"/>
    <x v="3"/>
    <s v="Iced Latte"/>
    <x v="2"/>
    <n v="3.36"/>
    <s v="Mobile Pay"/>
    <x v="0"/>
    <x v="3"/>
    <x v="0"/>
    <x v="7"/>
    <s v="Double Espresso"/>
    <x v="4"/>
  </r>
  <r>
    <x v="576"/>
    <x v="1"/>
    <x v="2"/>
    <x v="4"/>
    <s v="Mocha"/>
    <x v="1"/>
    <n v="6.05"/>
    <s v="Cash"/>
    <x v="0"/>
    <x v="4"/>
    <x v="1"/>
    <x v="2"/>
    <s v="Almond Milk"/>
    <x v="4"/>
  </r>
  <r>
    <x v="577"/>
    <x v="0"/>
    <x v="5"/>
    <x v="3"/>
    <s v="Espresso"/>
    <x v="2"/>
    <n v="4.5599999999999996"/>
    <s v="Cash"/>
    <x v="0"/>
    <x v="5"/>
    <x v="0"/>
    <x v="3"/>
    <s v="Double Espresso"/>
    <x v="3"/>
  </r>
  <r>
    <x v="578"/>
    <x v="3"/>
    <x v="5"/>
    <x v="3"/>
    <s v="Americano"/>
    <x v="2"/>
    <n v="5.17"/>
    <s v="Mobile Pay"/>
    <x v="0"/>
    <x v="5"/>
    <x v="2"/>
    <x v="7"/>
    <s v="Almond Milk"/>
    <x v="3"/>
  </r>
  <r>
    <x v="579"/>
    <x v="4"/>
    <x v="9"/>
    <x v="4"/>
    <s v="Cappuccino"/>
    <x v="0"/>
    <n v="6.29"/>
    <s v="Mobile Pay"/>
    <x v="0"/>
    <x v="5"/>
    <x v="0"/>
    <x v="7"/>
    <s v="Whipped Cream"/>
    <x v="1"/>
  </r>
  <r>
    <x v="580"/>
    <x v="4"/>
    <x v="4"/>
    <x v="1"/>
    <s v="Iced Latte"/>
    <x v="1"/>
    <n v="6.8"/>
    <s v="Credit Card"/>
    <x v="0"/>
    <x v="2"/>
    <x v="0"/>
    <x v="6"/>
    <s v="Decaf"/>
    <x v="1"/>
  </r>
  <r>
    <x v="581"/>
    <x v="5"/>
    <x v="0"/>
    <x v="2"/>
    <s v="Espresso"/>
    <x v="0"/>
    <n v="6.6"/>
    <s v="Credit Card"/>
    <x v="0"/>
    <x v="2"/>
    <x v="2"/>
    <x v="4"/>
    <s v="Extra Shot"/>
    <x v="4"/>
  </r>
  <r>
    <x v="582"/>
    <x v="6"/>
    <x v="8"/>
    <x v="0"/>
    <s v="Iced Latte"/>
    <x v="0"/>
    <n v="3.57"/>
    <s v="Credit Card"/>
    <x v="0"/>
    <x v="4"/>
    <x v="0"/>
    <x v="1"/>
    <s v="Extra Shot"/>
    <x v="2"/>
  </r>
  <r>
    <x v="583"/>
    <x v="6"/>
    <x v="4"/>
    <x v="0"/>
    <s v="Espresso"/>
    <x v="1"/>
    <n v="6.37"/>
    <s v="Credit Card"/>
    <x v="0"/>
    <x v="1"/>
    <x v="0"/>
    <x v="3"/>
    <s v="Oat Milk"/>
    <x v="4"/>
  </r>
  <r>
    <x v="584"/>
    <x v="0"/>
    <x v="3"/>
    <x v="1"/>
    <s v="Iced Latte"/>
    <x v="2"/>
    <n v="3.46"/>
    <s v="Credit Card"/>
    <x v="0"/>
    <x v="2"/>
    <x v="2"/>
    <x v="7"/>
    <s v="No Sugar"/>
    <x v="1"/>
  </r>
  <r>
    <x v="585"/>
    <x v="4"/>
    <x v="6"/>
    <x v="0"/>
    <s v="Flat White"/>
    <x v="2"/>
    <n v="4.1500000000000004"/>
    <s v="Mobile Pay"/>
    <x v="0"/>
    <x v="2"/>
    <x v="2"/>
    <x v="2"/>
    <s v="Whipped Cream"/>
    <x v="1"/>
  </r>
  <r>
    <x v="586"/>
    <x v="4"/>
    <x v="7"/>
    <x v="0"/>
    <s v="Mocha"/>
    <x v="0"/>
    <n v="5.07"/>
    <s v="Credit Card"/>
    <x v="0"/>
    <x v="4"/>
    <x v="2"/>
    <x v="5"/>
    <s v="Extra Shot"/>
    <x v="3"/>
  </r>
  <r>
    <x v="587"/>
    <x v="6"/>
    <x v="1"/>
    <x v="2"/>
    <s v="Mocha"/>
    <x v="1"/>
    <n v="5.46"/>
    <s v="Cash"/>
    <x v="1"/>
    <x v="4"/>
    <x v="0"/>
    <x v="3"/>
    <s v="Oat Milk"/>
    <x v="0"/>
  </r>
  <r>
    <x v="588"/>
    <x v="1"/>
    <x v="2"/>
    <x v="1"/>
    <s v="Americano"/>
    <x v="1"/>
    <n v="3.18"/>
    <s v="Credit Card"/>
    <x v="1"/>
    <x v="1"/>
    <x v="1"/>
    <x v="8"/>
    <s v="No Sugar"/>
    <x v="4"/>
  </r>
  <r>
    <x v="589"/>
    <x v="3"/>
    <x v="4"/>
    <x v="0"/>
    <s v="Mocha"/>
    <x v="1"/>
    <n v="5.0199999999999996"/>
    <s v="Credit Card"/>
    <x v="1"/>
    <x v="5"/>
    <x v="2"/>
    <x v="4"/>
    <s v="Oat Milk"/>
    <x v="4"/>
  </r>
  <r>
    <x v="590"/>
    <x v="0"/>
    <x v="3"/>
    <x v="1"/>
    <s v="Cappuccino"/>
    <x v="2"/>
    <n v="4.1500000000000004"/>
    <s v="Credit Card"/>
    <x v="1"/>
    <x v="3"/>
    <x v="1"/>
    <x v="3"/>
    <s v="Almond Milk"/>
    <x v="3"/>
  </r>
  <r>
    <x v="591"/>
    <x v="6"/>
    <x v="7"/>
    <x v="3"/>
    <s v="Americano"/>
    <x v="0"/>
    <n v="5.9"/>
    <s v="Cash"/>
    <x v="0"/>
    <x v="2"/>
    <x v="2"/>
    <x v="5"/>
    <s v="Oat Milk"/>
    <x v="1"/>
  </r>
  <r>
    <x v="334"/>
    <x v="0"/>
    <x v="4"/>
    <x v="2"/>
    <s v="Caramel Macchiato"/>
    <x v="1"/>
    <n v="6.07"/>
    <s v="Credit Card"/>
    <x v="1"/>
    <x v="5"/>
    <x v="2"/>
    <x v="7"/>
    <s v="Almond Milk"/>
    <x v="3"/>
  </r>
  <r>
    <x v="592"/>
    <x v="3"/>
    <x v="3"/>
    <x v="3"/>
    <s v="Americano"/>
    <x v="1"/>
    <n v="4.13"/>
    <s v="Mobile Pay"/>
    <x v="0"/>
    <x v="4"/>
    <x v="0"/>
    <x v="6"/>
    <s v="Oat Milk"/>
    <x v="4"/>
  </r>
  <r>
    <x v="593"/>
    <x v="5"/>
    <x v="8"/>
    <x v="0"/>
    <s v="Espresso"/>
    <x v="0"/>
    <n v="4.82"/>
    <s v="Cash"/>
    <x v="1"/>
    <x v="0"/>
    <x v="1"/>
    <x v="8"/>
    <s v="Decaf"/>
    <x v="2"/>
  </r>
  <r>
    <x v="594"/>
    <x v="0"/>
    <x v="8"/>
    <x v="2"/>
    <s v="Espresso"/>
    <x v="1"/>
    <n v="3.58"/>
    <s v="Cash"/>
    <x v="0"/>
    <x v="5"/>
    <x v="0"/>
    <x v="6"/>
    <s v="Decaf"/>
    <x v="1"/>
  </r>
  <r>
    <x v="595"/>
    <x v="6"/>
    <x v="8"/>
    <x v="0"/>
    <s v="Espresso"/>
    <x v="1"/>
    <n v="4.84"/>
    <s v="Cash"/>
    <x v="0"/>
    <x v="4"/>
    <x v="1"/>
    <x v="4"/>
    <s v="No Sugar"/>
    <x v="2"/>
  </r>
  <r>
    <x v="596"/>
    <x v="3"/>
    <x v="1"/>
    <x v="3"/>
    <s v="Mocha"/>
    <x v="0"/>
    <n v="3.87"/>
    <s v="Credit Card"/>
    <x v="1"/>
    <x v="5"/>
    <x v="0"/>
    <x v="4"/>
    <s v="Decaf"/>
    <x v="0"/>
  </r>
  <r>
    <x v="597"/>
    <x v="6"/>
    <x v="9"/>
    <x v="4"/>
    <s v="Mocha"/>
    <x v="1"/>
    <n v="3.57"/>
    <s v="Credit Card"/>
    <x v="0"/>
    <x v="1"/>
    <x v="0"/>
    <x v="2"/>
    <s v="Almond Milk"/>
    <x v="1"/>
  </r>
  <r>
    <x v="441"/>
    <x v="3"/>
    <x v="7"/>
    <x v="1"/>
    <s v="Americano"/>
    <x v="1"/>
    <n v="6.75"/>
    <s v="Cash"/>
    <x v="1"/>
    <x v="4"/>
    <x v="2"/>
    <x v="6"/>
    <s v="Decaf"/>
    <x v="0"/>
  </r>
  <r>
    <x v="598"/>
    <x v="3"/>
    <x v="6"/>
    <x v="3"/>
    <s v="Caramel Macchiato"/>
    <x v="0"/>
    <n v="5.56"/>
    <s v="Mobile Pay"/>
    <x v="1"/>
    <x v="0"/>
    <x v="1"/>
    <x v="4"/>
    <s v="Decaf"/>
    <x v="1"/>
  </r>
  <r>
    <x v="599"/>
    <x v="6"/>
    <x v="1"/>
    <x v="0"/>
    <s v="Flat White"/>
    <x v="2"/>
    <n v="6.73"/>
    <s v="Mobile Pay"/>
    <x v="1"/>
    <x v="5"/>
    <x v="2"/>
    <x v="5"/>
    <s v="Almond Milk"/>
    <x v="3"/>
  </r>
  <r>
    <x v="600"/>
    <x v="0"/>
    <x v="4"/>
    <x v="2"/>
    <s v="Flat White"/>
    <x v="1"/>
    <n v="3.81"/>
    <s v="Credit Card"/>
    <x v="1"/>
    <x v="1"/>
    <x v="2"/>
    <x v="4"/>
    <s v="Double Espresso"/>
    <x v="2"/>
  </r>
  <r>
    <x v="601"/>
    <x v="5"/>
    <x v="3"/>
    <x v="4"/>
    <s v="Americano"/>
    <x v="0"/>
    <n v="4.16"/>
    <s v="Credit Card"/>
    <x v="1"/>
    <x v="0"/>
    <x v="2"/>
    <x v="2"/>
    <s v="Almond Milk"/>
    <x v="0"/>
  </r>
  <r>
    <x v="602"/>
    <x v="0"/>
    <x v="9"/>
    <x v="3"/>
    <s v="Cappuccino"/>
    <x v="2"/>
    <n v="4.88"/>
    <s v="Cash"/>
    <x v="1"/>
    <x v="2"/>
    <x v="0"/>
    <x v="8"/>
    <s v="Decaf"/>
    <x v="3"/>
  </r>
  <r>
    <x v="603"/>
    <x v="1"/>
    <x v="1"/>
    <x v="0"/>
    <s v="Espresso"/>
    <x v="1"/>
    <n v="4.91"/>
    <s v="Credit Card"/>
    <x v="0"/>
    <x v="4"/>
    <x v="0"/>
    <x v="8"/>
    <s v="Decaf"/>
    <x v="3"/>
  </r>
  <r>
    <x v="604"/>
    <x v="4"/>
    <x v="0"/>
    <x v="4"/>
    <s v="Iced Latte"/>
    <x v="1"/>
    <n v="3.28"/>
    <s v="Credit Card"/>
    <x v="0"/>
    <x v="5"/>
    <x v="1"/>
    <x v="8"/>
    <s v="Almond Milk"/>
    <x v="1"/>
  </r>
  <r>
    <x v="605"/>
    <x v="4"/>
    <x v="8"/>
    <x v="2"/>
    <s v="Flat White"/>
    <x v="2"/>
    <n v="6.93"/>
    <s v="Cash"/>
    <x v="1"/>
    <x v="3"/>
    <x v="0"/>
    <x v="2"/>
    <s v="Extra Shot"/>
    <x v="2"/>
  </r>
  <r>
    <x v="606"/>
    <x v="6"/>
    <x v="2"/>
    <x v="4"/>
    <s v="Cappuccino"/>
    <x v="0"/>
    <n v="4.96"/>
    <s v="Credit Card"/>
    <x v="1"/>
    <x v="5"/>
    <x v="2"/>
    <x v="1"/>
    <s v="No Sugar"/>
    <x v="4"/>
  </r>
  <r>
    <x v="607"/>
    <x v="4"/>
    <x v="8"/>
    <x v="4"/>
    <s v="Americano"/>
    <x v="2"/>
    <n v="4.83"/>
    <s v="Credit Card"/>
    <x v="0"/>
    <x v="3"/>
    <x v="2"/>
    <x v="8"/>
    <s v="Whipped Cream"/>
    <x v="0"/>
  </r>
  <r>
    <x v="608"/>
    <x v="0"/>
    <x v="0"/>
    <x v="4"/>
    <s v="Espresso"/>
    <x v="0"/>
    <n v="6.62"/>
    <s v="Cash"/>
    <x v="0"/>
    <x v="2"/>
    <x v="0"/>
    <x v="1"/>
    <s v="Oat Milk"/>
    <x v="4"/>
  </r>
  <r>
    <x v="368"/>
    <x v="1"/>
    <x v="7"/>
    <x v="0"/>
    <s v="Espresso"/>
    <x v="2"/>
    <n v="4.37"/>
    <s v="Cash"/>
    <x v="0"/>
    <x v="3"/>
    <x v="2"/>
    <x v="0"/>
    <s v="No Sugar"/>
    <x v="2"/>
  </r>
  <r>
    <x v="609"/>
    <x v="4"/>
    <x v="3"/>
    <x v="2"/>
    <s v="Caramel Macchiato"/>
    <x v="2"/>
    <n v="6.65"/>
    <s v="Mobile Pay"/>
    <x v="1"/>
    <x v="2"/>
    <x v="2"/>
    <x v="5"/>
    <s v="Extra Shot"/>
    <x v="3"/>
  </r>
  <r>
    <x v="610"/>
    <x v="5"/>
    <x v="5"/>
    <x v="3"/>
    <s v="Caramel Macchiato"/>
    <x v="0"/>
    <n v="6.12"/>
    <s v="Credit Card"/>
    <x v="1"/>
    <x v="5"/>
    <x v="2"/>
    <x v="4"/>
    <s v="Whipped Cream"/>
    <x v="0"/>
  </r>
  <r>
    <x v="611"/>
    <x v="4"/>
    <x v="0"/>
    <x v="0"/>
    <s v="Americano"/>
    <x v="1"/>
    <n v="6.14"/>
    <s v="Credit Card"/>
    <x v="1"/>
    <x v="2"/>
    <x v="0"/>
    <x v="8"/>
    <s v="Extra Shot"/>
    <x v="3"/>
  </r>
  <r>
    <x v="612"/>
    <x v="5"/>
    <x v="5"/>
    <x v="0"/>
    <s v="Caramel Macchiato"/>
    <x v="2"/>
    <n v="3.93"/>
    <s v="Credit Card"/>
    <x v="1"/>
    <x v="4"/>
    <x v="1"/>
    <x v="7"/>
    <s v="Extra Shot"/>
    <x v="4"/>
  </r>
  <r>
    <x v="613"/>
    <x v="6"/>
    <x v="3"/>
    <x v="1"/>
    <s v="Espresso"/>
    <x v="1"/>
    <n v="5.93"/>
    <s v="Mobile Pay"/>
    <x v="1"/>
    <x v="4"/>
    <x v="2"/>
    <x v="7"/>
    <s v="Almond Milk"/>
    <x v="3"/>
  </r>
  <r>
    <x v="614"/>
    <x v="5"/>
    <x v="2"/>
    <x v="1"/>
    <s v="Cappuccino"/>
    <x v="2"/>
    <n v="6.89"/>
    <s v="Mobile Pay"/>
    <x v="1"/>
    <x v="5"/>
    <x v="2"/>
    <x v="6"/>
    <s v="Extra Shot"/>
    <x v="2"/>
  </r>
  <r>
    <x v="615"/>
    <x v="1"/>
    <x v="2"/>
    <x v="0"/>
    <s v="Americano"/>
    <x v="2"/>
    <n v="4.1900000000000004"/>
    <s v="Cash"/>
    <x v="0"/>
    <x v="0"/>
    <x v="1"/>
    <x v="1"/>
    <s v="Whipped Cream"/>
    <x v="2"/>
  </r>
  <r>
    <x v="616"/>
    <x v="2"/>
    <x v="7"/>
    <x v="4"/>
    <s v="Flat White"/>
    <x v="0"/>
    <n v="3.26"/>
    <s v="Credit Card"/>
    <x v="0"/>
    <x v="1"/>
    <x v="0"/>
    <x v="3"/>
    <s v="Double Espresso"/>
    <x v="4"/>
  </r>
  <r>
    <x v="617"/>
    <x v="4"/>
    <x v="3"/>
    <x v="2"/>
    <s v="Flat White"/>
    <x v="2"/>
    <n v="6.09"/>
    <s v="Cash"/>
    <x v="1"/>
    <x v="3"/>
    <x v="1"/>
    <x v="4"/>
    <s v="Decaf"/>
    <x v="2"/>
  </r>
  <r>
    <x v="618"/>
    <x v="2"/>
    <x v="3"/>
    <x v="0"/>
    <s v="Flat White"/>
    <x v="1"/>
    <n v="4.25"/>
    <s v="Mobile Pay"/>
    <x v="1"/>
    <x v="0"/>
    <x v="0"/>
    <x v="8"/>
    <s v="Almond Milk"/>
    <x v="2"/>
  </r>
  <r>
    <x v="438"/>
    <x v="6"/>
    <x v="3"/>
    <x v="0"/>
    <s v="Espresso"/>
    <x v="1"/>
    <n v="4.8099999999999996"/>
    <s v="Credit Card"/>
    <x v="0"/>
    <x v="4"/>
    <x v="2"/>
    <x v="8"/>
    <s v="Whipped Cream"/>
    <x v="2"/>
  </r>
  <r>
    <x v="619"/>
    <x v="6"/>
    <x v="1"/>
    <x v="4"/>
    <s v="Iced Latte"/>
    <x v="1"/>
    <n v="6.17"/>
    <s v="Mobile Pay"/>
    <x v="1"/>
    <x v="0"/>
    <x v="0"/>
    <x v="8"/>
    <s v="Extra Shot"/>
    <x v="3"/>
  </r>
  <r>
    <x v="620"/>
    <x v="0"/>
    <x v="3"/>
    <x v="4"/>
    <s v="Flat White"/>
    <x v="0"/>
    <n v="3.09"/>
    <s v="Cash"/>
    <x v="1"/>
    <x v="1"/>
    <x v="0"/>
    <x v="1"/>
    <s v="Extra Shot"/>
    <x v="1"/>
  </r>
  <r>
    <x v="621"/>
    <x v="0"/>
    <x v="3"/>
    <x v="0"/>
    <s v="Caramel Macchiato"/>
    <x v="0"/>
    <n v="4.95"/>
    <s v="Mobile Pay"/>
    <x v="1"/>
    <x v="1"/>
    <x v="2"/>
    <x v="5"/>
    <s v="No Sugar"/>
    <x v="4"/>
  </r>
  <r>
    <x v="622"/>
    <x v="5"/>
    <x v="1"/>
    <x v="3"/>
    <s v="Espresso"/>
    <x v="0"/>
    <n v="4.67"/>
    <s v="Credit Card"/>
    <x v="0"/>
    <x v="5"/>
    <x v="2"/>
    <x v="4"/>
    <s v="Oat Milk"/>
    <x v="2"/>
  </r>
  <r>
    <x v="623"/>
    <x v="3"/>
    <x v="9"/>
    <x v="2"/>
    <s v="Cappuccino"/>
    <x v="0"/>
    <n v="5.12"/>
    <s v="Cash"/>
    <x v="0"/>
    <x v="5"/>
    <x v="2"/>
    <x v="4"/>
    <s v="Double Espresso"/>
    <x v="4"/>
  </r>
  <r>
    <x v="624"/>
    <x v="4"/>
    <x v="3"/>
    <x v="0"/>
    <s v="Mocha"/>
    <x v="0"/>
    <n v="6.78"/>
    <s v="Mobile Pay"/>
    <x v="1"/>
    <x v="1"/>
    <x v="0"/>
    <x v="0"/>
    <s v="Whipped Cream"/>
    <x v="2"/>
  </r>
  <r>
    <x v="625"/>
    <x v="4"/>
    <x v="0"/>
    <x v="4"/>
    <s v="Americano"/>
    <x v="0"/>
    <n v="6.61"/>
    <s v="Cash"/>
    <x v="1"/>
    <x v="5"/>
    <x v="0"/>
    <x v="6"/>
    <s v="Whipped Cream"/>
    <x v="1"/>
  </r>
  <r>
    <x v="626"/>
    <x v="0"/>
    <x v="3"/>
    <x v="2"/>
    <s v="Flat White"/>
    <x v="2"/>
    <n v="6.52"/>
    <s v="Cash"/>
    <x v="1"/>
    <x v="3"/>
    <x v="1"/>
    <x v="5"/>
    <s v="Double Espresso"/>
    <x v="4"/>
  </r>
  <r>
    <x v="627"/>
    <x v="0"/>
    <x v="6"/>
    <x v="0"/>
    <s v="Espresso"/>
    <x v="0"/>
    <n v="6.17"/>
    <s v="Cash"/>
    <x v="1"/>
    <x v="1"/>
    <x v="2"/>
    <x v="0"/>
    <s v="Extra Shot"/>
    <x v="1"/>
  </r>
  <r>
    <x v="628"/>
    <x v="3"/>
    <x v="8"/>
    <x v="3"/>
    <s v="Espresso"/>
    <x v="2"/>
    <n v="3.58"/>
    <s v="Cash"/>
    <x v="0"/>
    <x v="4"/>
    <x v="1"/>
    <x v="7"/>
    <s v="Extra Shot"/>
    <x v="1"/>
  </r>
  <r>
    <x v="629"/>
    <x v="4"/>
    <x v="0"/>
    <x v="2"/>
    <s v="Flat White"/>
    <x v="2"/>
    <n v="3.24"/>
    <s v="Credit Card"/>
    <x v="0"/>
    <x v="0"/>
    <x v="1"/>
    <x v="2"/>
    <s v="Oat Milk"/>
    <x v="3"/>
  </r>
  <r>
    <x v="630"/>
    <x v="2"/>
    <x v="2"/>
    <x v="4"/>
    <s v="Iced Latte"/>
    <x v="0"/>
    <n v="5.61"/>
    <s v="Cash"/>
    <x v="1"/>
    <x v="1"/>
    <x v="1"/>
    <x v="8"/>
    <s v="Decaf"/>
    <x v="4"/>
  </r>
  <r>
    <x v="631"/>
    <x v="4"/>
    <x v="0"/>
    <x v="4"/>
    <s v="Iced Latte"/>
    <x v="1"/>
    <n v="4.82"/>
    <s v="Credit Card"/>
    <x v="0"/>
    <x v="1"/>
    <x v="2"/>
    <x v="8"/>
    <s v="No Sugar"/>
    <x v="3"/>
  </r>
  <r>
    <x v="632"/>
    <x v="4"/>
    <x v="8"/>
    <x v="0"/>
    <s v="Flat White"/>
    <x v="0"/>
    <n v="4.26"/>
    <s v="Mobile Pay"/>
    <x v="0"/>
    <x v="3"/>
    <x v="2"/>
    <x v="2"/>
    <s v="Oat Milk"/>
    <x v="2"/>
  </r>
  <r>
    <x v="633"/>
    <x v="6"/>
    <x v="8"/>
    <x v="2"/>
    <s v="Americano"/>
    <x v="1"/>
    <n v="4.3"/>
    <s v="Mobile Pay"/>
    <x v="1"/>
    <x v="3"/>
    <x v="2"/>
    <x v="8"/>
    <s v="Decaf"/>
    <x v="3"/>
  </r>
  <r>
    <x v="634"/>
    <x v="0"/>
    <x v="1"/>
    <x v="2"/>
    <s v="Cappuccino"/>
    <x v="0"/>
    <n v="6.76"/>
    <s v="Credit Card"/>
    <x v="1"/>
    <x v="1"/>
    <x v="1"/>
    <x v="4"/>
    <s v="Almond Milk"/>
    <x v="4"/>
  </r>
  <r>
    <x v="635"/>
    <x v="1"/>
    <x v="5"/>
    <x v="0"/>
    <s v="Cappuccino"/>
    <x v="0"/>
    <n v="5.0999999999999996"/>
    <s v="Mobile Pay"/>
    <x v="0"/>
    <x v="5"/>
    <x v="2"/>
    <x v="7"/>
    <s v="Whipped Cream"/>
    <x v="3"/>
  </r>
  <r>
    <x v="636"/>
    <x v="6"/>
    <x v="3"/>
    <x v="2"/>
    <s v="Caramel Macchiato"/>
    <x v="1"/>
    <n v="3.91"/>
    <s v="Credit Card"/>
    <x v="1"/>
    <x v="2"/>
    <x v="0"/>
    <x v="6"/>
    <s v="Decaf"/>
    <x v="3"/>
  </r>
  <r>
    <x v="637"/>
    <x v="0"/>
    <x v="2"/>
    <x v="1"/>
    <s v="Cappuccino"/>
    <x v="1"/>
    <n v="4.29"/>
    <s v="Mobile Pay"/>
    <x v="0"/>
    <x v="2"/>
    <x v="0"/>
    <x v="1"/>
    <s v="Decaf"/>
    <x v="3"/>
  </r>
  <r>
    <x v="638"/>
    <x v="3"/>
    <x v="9"/>
    <x v="2"/>
    <s v="Iced Latte"/>
    <x v="0"/>
    <n v="5.36"/>
    <s v="Credit Card"/>
    <x v="1"/>
    <x v="3"/>
    <x v="1"/>
    <x v="3"/>
    <s v="No Sugar"/>
    <x v="3"/>
  </r>
  <r>
    <x v="639"/>
    <x v="5"/>
    <x v="8"/>
    <x v="1"/>
    <s v="Espresso"/>
    <x v="0"/>
    <n v="3.61"/>
    <s v="Credit Card"/>
    <x v="0"/>
    <x v="1"/>
    <x v="0"/>
    <x v="4"/>
    <s v="Double Espresso"/>
    <x v="4"/>
  </r>
  <r>
    <x v="640"/>
    <x v="5"/>
    <x v="2"/>
    <x v="3"/>
    <s v="Flat White"/>
    <x v="1"/>
    <n v="3.78"/>
    <s v="Cash"/>
    <x v="0"/>
    <x v="2"/>
    <x v="0"/>
    <x v="1"/>
    <s v="Decaf"/>
    <x v="3"/>
  </r>
  <r>
    <x v="641"/>
    <x v="0"/>
    <x v="7"/>
    <x v="0"/>
    <s v="Mocha"/>
    <x v="0"/>
    <n v="3.45"/>
    <s v="Cash"/>
    <x v="1"/>
    <x v="5"/>
    <x v="2"/>
    <x v="6"/>
    <s v="Whipped Cream"/>
    <x v="0"/>
  </r>
  <r>
    <x v="642"/>
    <x v="2"/>
    <x v="6"/>
    <x v="1"/>
    <s v="Cappuccino"/>
    <x v="1"/>
    <n v="4.4400000000000004"/>
    <s v="Credit Card"/>
    <x v="1"/>
    <x v="3"/>
    <x v="1"/>
    <x v="6"/>
    <s v="Double Espresso"/>
    <x v="3"/>
  </r>
  <r>
    <x v="643"/>
    <x v="2"/>
    <x v="2"/>
    <x v="1"/>
    <s v="Caramel Macchiato"/>
    <x v="1"/>
    <n v="3.83"/>
    <s v="Mobile Pay"/>
    <x v="0"/>
    <x v="5"/>
    <x v="1"/>
    <x v="0"/>
    <s v="Decaf"/>
    <x v="0"/>
  </r>
  <r>
    <x v="644"/>
    <x v="1"/>
    <x v="3"/>
    <x v="3"/>
    <s v="Cappuccino"/>
    <x v="1"/>
    <n v="6.18"/>
    <s v="Mobile Pay"/>
    <x v="1"/>
    <x v="2"/>
    <x v="0"/>
    <x v="5"/>
    <s v="Almond Milk"/>
    <x v="3"/>
  </r>
  <r>
    <x v="645"/>
    <x v="5"/>
    <x v="4"/>
    <x v="2"/>
    <s v="Flat White"/>
    <x v="1"/>
    <n v="4.53"/>
    <s v="Mobile Pay"/>
    <x v="1"/>
    <x v="2"/>
    <x v="2"/>
    <x v="4"/>
    <s v="Extra Shot"/>
    <x v="1"/>
  </r>
  <r>
    <x v="646"/>
    <x v="4"/>
    <x v="8"/>
    <x v="4"/>
    <s v="Espresso"/>
    <x v="2"/>
    <n v="3.09"/>
    <s v="Credit Card"/>
    <x v="1"/>
    <x v="1"/>
    <x v="2"/>
    <x v="1"/>
    <s v="Decaf"/>
    <x v="1"/>
  </r>
  <r>
    <x v="647"/>
    <x v="4"/>
    <x v="4"/>
    <x v="0"/>
    <s v="Mocha"/>
    <x v="0"/>
    <n v="3.45"/>
    <s v="Mobile Pay"/>
    <x v="1"/>
    <x v="4"/>
    <x v="0"/>
    <x v="7"/>
    <s v="No Sugar"/>
    <x v="2"/>
  </r>
  <r>
    <x v="648"/>
    <x v="0"/>
    <x v="0"/>
    <x v="2"/>
    <s v="Americano"/>
    <x v="2"/>
    <n v="3.61"/>
    <s v="Credit Card"/>
    <x v="0"/>
    <x v="5"/>
    <x v="1"/>
    <x v="3"/>
    <s v="Almond Milk"/>
    <x v="4"/>
  </r>
  <r>
    <x v="649"/>
    <x v="6"/>
    <x v="3"/>
    <x v="1"/>
    <s v="Iced Latte"/>
    <x v="2"/>
    <n v="6.59"/>
    <s v="Mobile Pay"/>
    <x v="1"/>
    <x v="1"/>
    <x v="0"/>
    <x v="1"/>
    <s v="Oat Milk"/>
    <x v="4"/>
  </r>
  <r>
    <x v="650"/>
    <x v="3"/>
    <x v="6"/>
    <x v="4"/>
    <s v="Caramel Macchiato"/>
    <x v="0"/>
    <n v="3.94"/>
    <s v="Cash"/>
    <x v="1"/>
    <x v="5"/>
    <x v="2"/>
    <x v="2"/>
    <s v="Double Espresso"/>
    <x v="4"/>
  </r>
  <r>
    <x v="651"/>
    <x v="1"/>
    <x v="4"/>
    <x v="4"/>
    <s v="Iced Latte"/>
    <x v="2"/>
    <n v="4.47"/>
    <s v="Cash"/>
    <x v="1"/>
    <x v="1"/>
    <x v="0"/>
    <x v="4"/>
    <s v="Oat Milk"/>
    <x v="0"/>
  </r>
  <r>
    <x v="652"/>
    <x v="4"/>
    <x v="8"/>
    <x v="4"/>
    <s v="Espresso"/>
    <x v="0"/>
    <n v="5.32"/>
    <s v="Cash"/>
    <x v="0"/>
    <x v="1"/>
    <x v="1"/>
    <x v="8"/>
    <s v="Whipped Cream"/>
    <x v="4"/>
  </r>
  <r>
    <x v="653"/>
    <x v="3"/>
    <x v="9"/>
    <x v="0"/>
    <s v="Iced Latte"/>
    <x v="2"/>
    <n v="4.01"/>
    <s v="Credit Card"/>
    <x v="0"/>
    <x v="1"/>
    <x v="0"/>
    <x v="0"/>
    <s v="Decaf"/>
    <x v="0"/>
  </r>
  <r>
    <x v="654"/>
    <x v="6"/>
    <x v="1"/>
    <x v="2"/>
    <s v="Flat White"/>
    <x v="2"/>
    <n v="6.67"/>
    <s v="Mobile Pay"/>
    <x v="1"/>
    <x v="3"/>
    <x v="1"/>
    <x v="7"/>
    <s v="Oat Milk"/>
    <x v="1"/>
  </r>
  <r>
    <x v="655"/>
    <x v="6"/>
    <x v="0"/>
    <x v="1"/>
    <s v="Caramel Macchiato"/>
    <x v="2"/>
    <n v="4.59"/>
    <s v="Cash"/>
    <x v="1"/>
    <x v="3"/>
    <x v="0"/>
    <x v="3"/>
    <s v="Double Espresso"/>
    <x v="3"/>
  </r>
  <r>
    <x v="656"/>
    <x v="5"/>
    <x v="6"/>
    <x v="3"/>
    <s v="Americano"/>
    <x v="0"/>
    <n v="5.96"/>
    <s v="Mobile Pay"/>
    <x v="0"/>
    <x v="4"/>
    <x v="2"/>
    <x v="4"/>
    <s v="Oat Milk"/>
    <x v="2"/>
  </r>
  <r>
    <x v="657"/>
    <x v="4"/>
    <x v="9"/>
    <x v="0"/>
    <s v="Mocha"/>
    <x v="2"/>
    <n v="4.4000000000000004"/>
    <s v="Cash"/>
    <x v="1"/>
    <x v="0"/>
    <x v="0"/>
    <x v="0"/>
    <s v="Extra Shot"/>
    <x v="1"/>
  </r>
  <r>
    <x v="658"/>
    <x v="2"/>
    <x v="7"/>
    <x v="2"/>
    <s v="Espresso"/>
    <x v="0"/>
    <n v="6.66"/>
    <s v="Mobile Pay"/>
    <x v="0"/>
    <x v="0"/>
    <x v="1"/>
    <x v="1"/>
    <s v="Whipped Cream"/>
    <x v="1"/>
  </r>
  <r>
    <x v="659"/>
    <x v="4"/>
    <x v="5"/>
    <x v="1"/>
    <s v="Iced Latte"/>
    <x v="0"/>
    <n v="3.12"/>
    <s v="Credit Card"/>
    <x v="1"/>
    <x v="0"/>
    <x v="0"/>
    <x v="5"/>
    <s v="Almond Milk"/>
    <x v="2"/>
  </r>
  <r>
    <x v="660"/>
    <x v="0"/>
    <x v="5"/>
    <x v="4"/>
    <s v="Americano"/>
    <x v="1"/>
    <n v="3.04"/>
    <s v="Mobile Pay"/>
    <x v="0"/>
    <x v="1"/>
    <x v="1"/>
    <x v="4"/>
    <s v="Extra Shot"/>
    <x v="2"/>
  </r>
  <r>
    <x v="661"/>
    <x v="6"/>
    <x v="0"/>
    <x v="0"/>
    <s v="Americano"/>
    <x v="2"/>
    <n v="5.37"/>
    <s v="Mobile Pay"/>
    <x v="0"/>
    <x v="2"/>
    <x v="1"/>
    <x v="4"/>
    <s v="No Sugar"/>
    <x v="3"/>
  </r>
  <r>
    <x v="662"/>
    <x v="2"/>
    <x v="3"/>
    <x v="0"/>
    <s v="Caramel Macchiato"/>
    <x v="2"/>
    <n v="6.08"/>
    <s v="Cash"/>
    <x v="0"/>
    <x v="5"/>
    <x v="1"/>
    <x v="3"/>
    <s v="Decaf"/>
    <x v="3"/>
  </r>
  <r>
    <x v="663"/>
    <x v="4"/>
    <x v="5"/>
    <x v="4"/>
    <s v="Cappuccino"/>
    <x v="0"/>
    <n v="3.33"/>
    <s v="Mobile Pay"/>
    <x v="1"/>
    <x v="4"/>
    <x v="1"/>
    <x v="4"/>
    <s v="Extra Shot"/>
    <x v="0"/>
  </r>
  <r>
    <x v="664"/>
    <x v="4"/>
    <x v="4"/>
    <x v="4"/>
    <s v="Cappuccino"/>
    <x v="2"/>
    <n v="6.42"/>
    <s v="Credit Card"/>
    <x v="0"/>
    <x v="2"/>
    <x v="2"/>
    <x v="8"/>
    <s v="Double Espresso"/>
    <x v="3"/>
  </r>
  <r>
    <x v="665"/>
    <x v="0"/>
    <x v="3"/>
    <x v="3"/>
    <s v="Mocha"/>
    <x v="1"/>
    <n v="4.0999999999999996"/>
    <s v="Mobile Pay"/>
    <x v="0"/>
    <x v="3"/>
    <x v="0"/>
    <x v="3"/>
    <s v="No Sugar"/>
    <x v="0"/>
  </r>
  <r>
    <x v="666"/>
    <x v="4"/>
    <x v="7"/>
    <x v="1"/>
    <s v="Espresso"/>
    <x v="1"/>
    <n v="6.41"/>
    <s v="Credit Card"/>
    <x v="0"/>
    <x v="3"/>
    <x v="1"/>
    <x v="2"/>
    <s v="Almond Milk"/>
    <x v="1"/>
  </r>
  <r>
    <x v="667"/>
    <x v="4"/>
    <x v="5"/>
    <x v="0"/>
    <s v="Espresso"/>
    <x v="0"/>
    <n v="3.02"/>
    <s v="Mobile Pay"/>
    <x v="1"/>
    <x v="4"/>
    <x v="2"/>
    <x v="1"/>
    <s v="Extra Shot"/>
    <x v="1"/>
  </r>
  <r>
    <x v="668"/>
    <x v="1"/>
    <x v="0"/>
    <x v="0"/>
    <s v="Mocha"/>
    <x v="2"/>
    <n v="4.78"/>
    <s v="Mobile Pay"/>
    <x v="1"/>
    <x v="2"/>
    <x v="2"/>
    <x v="8"/>
    <s v="Extra Shot"/>
    <x v="0"/>
  </r>
  <r>
    <x v="669"/>
    <x v="5"/>
    <x v="3"/>
    <x v="4"/>
    <s v="Caramel Macchiato"/>
    <x v="2"/>
    <n v="4.72"/>
    <s v="Mobile Pay"/>
    <x v="0"/>
    <x v="5"/>
    <x v="0"/>
    <x v="5"/>
    <s v="Decaf"/>
    <x v="4"/>
  </r>
  <r>
    <x v="670"/>
    <x v="0"/>
    <x v="9"/>
    <x v="0"/>
    <s v="Iced Latte"/>
    <x v="0"/>
    <n v="3.35"/>
    <s v="Mobile Pay"/>
    <x v="0"/>
    <x v="4"/>
    <x v="1"/>
    <x v="7"/>
    <s v="Extra Shot"/>
    <x v="1"/>
  </r>
  <r>
    <x v="671"/>
    <x v="4"/>
    <x v="1"/>
    <x v="3"/>
    <s v="Mocha"/>
    <x v="2"/>
    <n v="3.79"/>
    <s v="Mobile Pay"/>
    <x v="0"/>
    <x v="3"/>
    <x v="1"/>
    <x v="0"/>
    <s v="Almond Milk"/>
    <x v="1"/>
  </r>
  <r>
    <x v="672"/>
    <x v="5"/>
    <x v="5"/>
    <x v="2"/>
    <s v="Mocha"/>
    <x v="0"/>
    <n v="3.59"/>
    <s v="Credit Card"/>
    <x v="0"/>
    <x v="2"/>
    <x v="1"/>
    <x v="3"/>
    <s v="Double Espresso"/>
    <x v="3"/>
  </r>
  <r>
    <x v="673"/>
    <x v="4"/>
    <x v="6"/>
    <x v="3"/>
    <s v="Iced Latte"/>
    <x v="1"/>
    <n v="6.52"/>
    <s v="Credit Card"/>
    <x v="0"/>
    <x v="0"/>
    <x v="1"/>
    <x v="6"/>
    <s v="Extra Shot"/>
    <x v="4"/>
  </r>
  <r>
    <x v="674"/>
    <x v="0"/>
    <x v="2"/>
    <x v="1"/>
    <s v="Espresso"/>
    <x v="2"/>
    <n v="5.53"/>
    <s v="Mobile Pay"/>
    <x v="1"/>
    <x v="0"/>
    <x v="0"/>
    <x v="8"/>
    <s v="Whipped Cream"/>
    <x v="0"/>
  </r>
  <r>
    <x v="675"/>
    <x v="5"/>
    <x v="5"/>
    <x v="3"/>
    <s v="Iced Latte"/>
    <x v="2"/>
    <n v="3.66"/>
    <s v="Mobile Pay"/>
    <x v="0"/>
    <x v="5"/>
    <x v="1"/>
    <x v="6"/>
    <s v="Whipped Cream"/>
    <x v="2"/>
  </r>
  <r>
    <x v="676"/>
    <x v="6"/>
    <x v="9"/>
    <x v="4"/>
    <s v="Caramel Macchiato"/>
    <x v="1"/>
    <n v="3.11"/>
    <s v="Mobile Pay"/>
    <x v="0"/>
    <x v="4"/>
    <x v="1"/>
    <x v="6"/>
    <s v="Oat Milk"/>
    <x v="1"/>
  </r>
  <r>
    <x v="677"/>
    <x v="0"/>
    <x v="7"/>
    <x v="0"/>
    <s v="Americano"/>
    <x v="2"/>
    <n v="3.63"/>
    <s v="Mobile Pay"/>
    <x v="0"/>
    <x v="4"/>
    <x v="2"/>
    <x v="2"/>
    <s v="Double Espresso"/>
    <x v="3"/>
  </r>
  <r>
    <x v="678"/>
    <x v="6"/>
    <x v="7"/>
    <x v="1"/>
    <s v="Caramel Macchiato"/>
    <x v="2"/>
    <n v="3.16"/>
    <s v="Cash"/>
    <x v="0"/>
    <x v="1"/>
    <x v="1"/>
    <x v="4"/>
    <s v="No Sugar"/>
    <x v="0"/>
  </r>
  <r>
    <x v="679"/>
    <x v="5"/>
    <x v="6"/>
    <x v="0"/>
    <s v="Cappuccino"/>
    <x v="1"/>
    <n v="4.54"/>
    <s v="Mobile Pay"/>
    <x v="1"/>
    <x v="4"/>
    <x v="1"/>
    <x v="5"/>
    <s v="Oat Milk"/>
    <x v="4"/>
  </r>
  <r>
    <x v="680"/>
    <x v="4"/>
    <x v="7"/>
    <x v="3"/>
    <s v="Americano"/>
    <x v="0"/>
    <n v="4.01"/>
    <s v="Cash"/>
    <x v="0"/>
    <x v="1"/>
    <x v="0"/>
    <x v="7"/>
    <s v="Extra Shot"/>
    <x v="2"/>
  </r>
  <r>
    <x v="681"/>
    <x v="0"/>
    <x v="8"/>
    <x v="1"/>
    <s v="Cappuccino"/>
    <x v="0"/>
    <n v="4.3899999999999997"/>
    <s v="Cash"/>
    <x v="1"/>
    <x v="1"/>
    <x v="0"/>
    <x v="2"/>
    <s v="No Sugar"/>
    <x v="2"/>
  </r>
  <r>
    <x v="682"/>
    <x v="5"/>
    <x v="2"/>
    <x v="3"/>
    <s v="Caramel Macchiato"/>
    <x v="0"/>
    <n v="6.21"/>
    <s v="Mobile Pay"/>
    <x v="0"/>
    <x v="0"/>
    <x v="0"/>
    <x v="4"/>
    <s v="Oat Milk"/>
    <x v="0"/>
  </r>
  <r>
    <x v="683"/>
    <x v="4"/>
    <x v="2"/>
    <x v="0"/>
    <s v="Cappuccino"/>
    <x v="2"/>
    <n v="3.69"/>
    <s v="Mobile Pay"/>
    <x v="0"/>
    <x v="5"/>
    <x v="2"/>
    <x v="6"/>
    <s v="Double Espresso"/>
    <x v="2"/>
  </r>
  <r>
    <x v="684"/>
    <x v="5"/>
    <x v="3"/>
    <x v="1"/>
    <s v="Espresso"/>
    <x v="1"/>
    <n v="5.87"/>
    <s v="Mobile Pay"/>
    <x v="0"/>
    <x v="3"/>
    <x v="1"/>
    <x v="8"/>
    <s v="No Sugar"/>
    <x v="0"/>
  </r>
  <r>
    <x v="685"/>
    <x v="4"/>
    <x v="5"/>
    <x v="3"/>
    <s v="Espresso"/>
    <x v="0"/>
    <n v="3.27"/>
    <s v="Cash"/>
    <x v="0"/>
    <x v="4"/>
    <x v="0"/>
    <x v="1"/>
    <s v="Double Espresso"/>
    <x v="0"/>
  </r>
  <r>
    <x v="686"/>
    <x v="6"/>
    <x v="6"/>
    <x v="0"/>
    <s v="Americano"/>
    <x v="1"/>
    <n v="5.38"/>
    <s v="Cash"/>
    <x v="0"/>
    <x v="4"/>
    <x v="1"/>
    <x v="5"/>
    <s v="Extra Shot"/>
    <x v="1"/>
  </r>
  <r>
    <x v="687"/>
    <x v="4"/>
    <x v="4"/>
    <x v="2"/>
    <s v="Flat White"/>
    <x v="0"/>
    <n v="5.19"/>
    <s v="Cash"/>
    <x v="1"/>
    <x v="2"/>
    <x v="0"/>
    <x v="2"/>
    <s v="Extra Shot"/>
    <x v="3"/>
  </r>
  <r>
    <x v="688"/>
    <x v="0"/>
    <x v="0"/>
    <x v="2"/>
    <s v="Iced Latte"/>
    <x v="1"/>
    <n v="6.91"/>
    <s v="Mobile Pay"/>
    <x v="0"/>
    <x v="1"/>
    <x v="1"/>
    <x v="6"/>
    <s v="Extra Shot"/>
    <x v="1"/>
  </r>
  <r>
    <x v="689"/>
    <x v="5"/>
    <x v="0"/>
    <x v="4"/>
    <s v="Cappuccino"/>
    <x v="1"/>
    <n v="6.36"/>
    <s v="Credit Card"/>
    <x v="1"/>
    <x v="3"/>
    <x v="0"/>
    <x v="4"/>
    <s v="Whipped Cream"/>
    <x v="1"/>
  </r>
  <r>
    <x v="690"/>
    <x v="5"/>
    <x v="9"/>
    <x v="3"/>
    <s v="Cappuccino"/>
    <x v="0"/>
    <n v="6.82"/>
    <s v="Credit Card"/>
    <x v="0"/>
    <x v="4"/>
    <x v="2"/>
    <x v="5"/>
    <s v="Extra Shot"/>
    <x v="4"/>
  </r>
  <r>
    <x v="691"/>
    <x v="3"/>
    <x v="3"/>
    <x v="1"/>
    <s v="Mocha"/>
    <x v="0"/>
    <n v="4.12"/>
    <s v="Credit Card"/>
    <x v="1"/>
    <x v="5"/>
    <x v="1"/>
    <x v="2"/>
    <s v="Double Espresso"/>
    <x v="0"/>
  </r>
  <r>
    <x v="692"/>
    <x v="6"/>
    <x v="3"/>
    <x v="1"/>
    <s v="Iced Latte"/>
    <x v="0"/>
    <n v="4.63"/>
    <s v="Cash"/>
    <x v="0"/>
    <x v="0"/>
    <x v="0"/>
    <x v="2"/>
    <s v="Whipped Cream"/>
    <x v="0"/>
  </r>
  <r>
    <x v="693"/>
    <x v="1"/>
    <x v="4"/>
    <x v="4"/>
    <s v="Mocha"/>
    <x v="2"/>
    <n v="4.97"/>
    <s v="Mobile Pay"/>
    <x v="0"/>
    <x v="1"/>
    <x v="2"/>
    <x v="0"/>
    <s v="Double Espresso"/>
    <x v="0"/>
  </r>
  <r>
    <x v="361"/>
    <x v="6"/>
    <x v="3"/>
    <x v="1"/>
    <s v="Flat White"/>
    <x v="0"/>
    <n v="5.81"/>
    <s v="Mobile Pay"/>
    <x v="0"/>
    <x v="0"/>
    <x v="1"/>
    <x v="6"/>
    <s v="Extra Shot"/>
    <x v="2"/>
  </r>
  <r>
    <x v="694"/>
    <x v="1"/>
    <x v="6"/>
    <x v="4"/>
    <s v="Mocha"/>
    <x v="1"/>
    <n v="5.4"/>
    <s v="Cash"/>
    <x v="1"/>
    <x v="5"/>
    <x v="0"/>
    <x v="6"/>
    <s v="Oat Milk"/>
    <x v="3"/>
  </r>
  <r>
    <x v="695"/>
    <x v="0"/>
    <x v="4"/>
    <x v="3"/>
    <s v="Flat White"/>
    <x v="1"/>
    <n v="4.5199999999999996"/>
    <s v="Cash"/>
    <x v="0"/>
    <x v="5"/>
    <x v="1"/>
    <x v="2"/>
    <s v="Almond Milk"/>
    <x v="4"/>
  </r>
  <r>
    <x v="696"/>
    <x v="2"/>
    <x v="2"/>
    <x v="4"/>
    <s v="Flat White"/>
    <x v="1"/>
    <n v="3.63"/>
    <s v="Credit Card"/>
    <x v="1"/>
    <x v="2"/>
    <x v="1"/>
    <x v="4"/>
    <s v="Almond Milk"/>
    <x v="1"/>
  </r>
  <r>
    <x v="671"/>
    <x v="4"/>
    <x v="1"/>
    <x v="3"/>
    <s v="Americano"/>
    <x v="2"/>
    <n v="3.2"/>
    <s v="Credit Card"/>
    <x v="0"/>
    <x v="4"/>
    <x v="2"/>
    <x v="1"/>
    <s v="Extra Shot"/>
    <x v="4"/>
  </r>
  <r>
    <x v="697"/>
    <x v="2"/>
    <x v="1"/>
    <x v="0"/>
    <s v="Flat White"/>
    <x v="0"/>
    <n v="5.08"/>
    <s v="Credit Card"/>
    <x v="1"/>
    <x v="3"/>
    <x v="2"/>
    <x v="8"/>
    <s v="No Sugar"/>
    <x v="0"/>
  </r>
  <r>
    <x v="698"/>
    <x v="0"/>
    <x v="9"/>
    <x v="1"/>
    <s v="Mocha"/>
    <x v="0"/>
    <n v="6.23"/>
    <s v="Credit Card"/>
    <x v="1"/>
    <x v="2"/>
    <x v="2"/>
    <x v="1"/>
    <s v="Whipped Cream"/>
    <x v="1"/>
  </r>
  <r>
    <x v="699"/>
    <x v="4"/>
    <x v="3"/>
    <x v="4"/>
    <s v="Americano"/>
    <x v="0"/>
    <n v="3.61"/>
    <s v="Credit Card"/>
    <x v="1"/>
    <x v="2"/>
    <x v="1"/>
    <x v="8"/>
    <s v="Whipped Cream"/>
    <x v="2"/>
  </r>
  <r>
    <x v="700"/>
    <x v="4"/>
    <x v="4"/>
    <x v="3"/>
    <s v="Iced Latte"/>
    <x v="1"/>
    <n v="3.54"/>
    <s v="Credit Card"/>
    <x v="0"/>
    <x v="0"/>
    <x v="2"/>
    <x v="6"/>
    <s v="Whipped Cream"/>
    <x v="0"/>
  </r>
  <r>
    <x v="701"/>
    <x v="6"/>
    <x v="0"/>
    <x v="4"/>
    <s v="Espresso"/>
    <x v="0"/>
    <n v="4.82"/>
    <s v="Mobile Pay"/>
    <x v="1"/>
    <x v="5"/>
    <x v="2"/>
    <x v="8"/>
    <s v="Oat Milk"/>
    <x v="0"/>
  </r>
  <r>
    <x v="702"/>
    <x v="1"/>
    <x v="5"/>
    <x v="1"/>
    <s v="Iced Latte"/>
    <x v="1"/>
    <n v="4.84"/>
    <s v="Cash"/>
    <x v="0"/>
    <x v="3"/>
    <x v="0"/>
    <x v="2"/>
    <s v="Double Espresso"/>
    <x v="4"/>
  </r>
  <r>
    <x v="703"/>
    <x v="4"/>
    <x v="7"/>
    <x v="3"/>
    <s v="Cappuccino"/>
    <x v="2"/>
    <n v="6.35"/>
    <s v="Cash"/>
    <x v="0"/>
    <x v="3"/>
    <x v="1"/>
    <x v="8"/>
    <s v="Double Espresso"/>
    <x v="4"/>
  </r>
  <r>
    <x v="704"/>
    <x v="5"/>
    <x v="4"/>
    <x v="2"/>
    <s v="Cappuccino"/>
    <x v="1"/>
    <n v="6.37"/>
    <s v="Credit Card"/>
    <x v="0"/>
    <x v="4"/>
    <x v="1"/>
    <x v="1"/>
    <s v="No Sugar"/>
    <x v="3"/>
  </r>
  <r>
    <x v="705"/>
    <x v="1"/>
    <x v="2"/>
    <x v="2"/>
    <s v="Mocha"/>
    <x v="1"/>
    <n v="6.1"/>
    <s v="Credit Card"/>
    <x v="0"/>
    <x v="3"/>
    <x v="0"/>
    <x v="8"/>
    <s v="Oat Milk"/>
    <x v="2"/>
  </r>
  <r>
    <x v="564"/>
    <x v="6"/>
    <x v="1"/>
    <x v="1"/>
    <s v="Espresso"/>
    <x v="1"/>
    <n v="4.95"/>
    <s v="Cash"/>
    <x v="0"/>
    <x v="1"/>
    <x v="2"/>
    <x v="0"/>
    <s v="Extra Shot"/>
    <x v="4"/>
  </r>
  <r>
    <x v="706"/>
    <x v="4"/>
    <x v="2"/>
    <x v="2"/>
    <s v="Flat White"/>
    <x v="1"/>
    <n v="3.21"/>
    <s v="Cash"/>
    <x v="0"/>
    <x v="5"/>
    <x v="1"/>
    <x v="5"/>
    <s v="Double Espresso"/>
    <x v="2"/>
  </r>
  <r>
    <x v="707"/>
    <x v="1"/>
    <x v="7"/>
    <x v="0"/>
    <s v="Iced Latte"/>
    <x v="1"/>
    <n v="3.27"/>
    <s v="Cash"/>
    <x v="1"/>
    <x v="1"/>
    <x v="0"/>
    <x v="8"/>
    <s v="Almond Milk"/>
    <x v="3"/>
  </r>
  <r>
    <x v="708"/>
    <x v="5"/>
    <x v="7"/>
    <x v="2"/>
    <s v="Iced Latte"/>
    <x v="2"/>
    <n v="3.87"/>
    <s v="Mobile Pay"/>
    <x v="0"/>
    <x v="2"/>
    <x v="1"/>
    <x v="2"/>
    <s v="No Sugar"/>
    <x v="0"/>
  </r>
  <r>
    <x v="709"/>
    <x v="0"/>
    <x v="0"/>
    <x v="4"/>
    <s v="Flat White"/>
    <x v="0"/>
    <n v="6.2"/>
    <s v="Mobile Pay"/>
    <x v="1"/>
    <x v="4"/>
    <x v="1"/>
    <x v="2"/>
    <s v="Whipped Cream"/>
    <x v="0"/>
  </r>
  <r>
    <x v="710"/>
    <x v="0"/>
    <x v="7"/>
    <x v="3"/>
    <s v="Cappuccino"/>
    <x v="0"/>
    <n v="6.99"/>
    <s v="Credit Card"/>
    <x v="0"/>
    <x v="1"/>
    <x v="0"/>
    <x v="0"/>
    <s v="Oat Milk"/>
    <x v="2"/>
  </r>
  <r>
    <x v="711"/>
    <x v="5"/>
    <x v="2"/>
    <x v="3"/>
    <s v="Espresso"/>
    <x v="1"/>
    <n v="4.58"/>
    <s v="Credit Card"/>
    <x v="1"/>
    <x v="1"/>
    <x v="2"/>
    <x v="8"/>
    <s v="Extra Shot"/>
    <x v="4"/>
  </r>
  <r>
    <x v="712"/>
    <x v="5"/>
    <x v="9"/>
    <x v="1"/>
    <s v="Espresso"/>
    <x v="2"/>
    <n v="5.27"/>
    <s v="Credit Card"/>
    <x v="1"/>
    <x v="2"/>
    <x v="2"/>
    <x v="3"/>
    <s v="No Sugar"/>
    <x v="4"/>
  </r>
  <r>
    <x v="713"/>
    <x v="1"/>
    <x v="2"/>
    <x v="1"/>
    <s v="Americano"/>
    <x v="1"/>
    <n v="3.46"/>
    <s v="Mobile Pay"/>
    <x v="0"/>
    <x v="1"/>
    <x v="0"/>
    <x v="4"/>
    <s v="Whipped Cream"/>
    <x v="4"/>
  </r>
  <r>
    <x v="714"/>
    <x v="4"/>
    <x v="6"/>
    <x v="3"/>
    <s v="Cappuccino"/>
    <x v="2"/>
    <n v="4.32"/>
    <s v="Mobile Pay"/>
    <x v="0"/>
    <x v="3"/>
    <x v="2"/>
    <x v="7"/>
    <s v="Oat Milk"/>
    <x v="2"/>
  </r>
  <r>
    <x v="715"/>
    <x v="1"/>
    <x v="2"/>
    <x v="2"/>
    <s v="Espresso"/>
    <x v="1"/>
    <n v="4.09"/>
    <s v="Mobile Pay"/>
    <x v="0"/>
    <x v="4"/>
    <x v="0"/>
    <x v="2"/>
    <s v="Almond Milk"/>
    <x v="0"/>
  </r>
  <r>
    <x v="716"/>
    <x v="2"/>
    <x v="6"/>
    <x v="1"/>
    <s v="Cappuccino"/>
    <x v="0"/>
    <n v="6.38"/>
    <s v="Credit Card"/>
    <x v="1"/>
    <x v="4"/>
    <x v="2"/>
    <x v="5"/>
    <s v="Oat Milk"/>
    <x v="0"/>
  </r>
  <r>
    <x v="717"/>
    <x v="4"/>
    <x v="9"/>
    <x v="0"/>
    <s v="Espresso"/>
    <x v="2"/>
    <n v="4.32"/>
    <s v="Credit Card"/>
    <x v="1"/>
    <x v="0"/>
    <x v="0"/>
    <x v="0"/>
    <s v="Oat Milk"/>
    <x v="3"/>
  </r>
  <r>
    <x v="718"/>
    <x v="1"/>
    <x v="4"/>
    <x v="0"/>
    <s v="Caramel Macchiato"/>
    <x v="1"/>
    <n v="3.62"/>
    <s v="Cash"/>
    <x v="1"/>
    <x v="1"/>
    <x v="1"/>
    <x v="5"/>
    <s v="No Sugar"/>
    <x v="1"/>
  </r>
  <r>
    <x v="719"/>
    <x v="0"/>
    <x v="3"/>
    <x v="0"/>
    <s v="Cappuccino"/>
    <x v="0"/>
    <n v="4.62"/>
    <s v="Credit Card"/>
    <x v="0"/>
    <x v="0"/>
    <x v="0"/>
    <x v="8"/>
    <s v="No Sugar"/>
    <x v="1"/>
  </r>
  <r>
    <x v="720"/>
    <x v="5"/>
    <x v="0"/>
    <x v="2"/>
    <s v="Iced Latte"/>
    <x v="0"/>
    <n v="3.33"/>
    <s v="Mobile Pay"/>
    <x v="1"/>
    <x v="0"/>
    <x v="0"/>
    <x v="2"/>
    <s v="Decaf"/>
    <x v="3"/>
  </r>
  <r>
    <x v="721"/>
    <x v="0"/>
    <x v="1"/>
    <x v="2"/>
    <s v="Espresso"/>
    <x v="0"/>
    <n v="3.13"/>
    <s v="Cash"/>
    <x v="0"/>
    <x v="5"/>
    <x v="0"/>
    <x v="4"/>
    <s v="Oat Milk"/>
    <x v="0"/>
  </r>
  <r>
    <x v="722"/>
    <x v="4"/>
    <x v="1"/>
    <x v="4"/>
    <s v="Flat White"/>
    <x v="0"/>
    <n v="3.16"/>
    <s v="Mobile Pay"/>
    <x v="1"/>
    <x v="2"/>
    <x v="0"/>
    <x v="3"/>
    <s v="Whipped Cream"/>
    <x v="1"/>
  </r>
  <r>
    <x v="723"/>
    <x v="1"/>
    <x v="9"/>
    <x v="0"/>
    <s v="Iced Latte"/>
    <x v="1"/>
    <n v="5.37"/>
    <s v="Mobile Pay"/>
    <x v="1"/>
    <x v="3"/>
    <x v="1"/>
    <x v="8"/>
    <s v="Almond Milk"/>
    <x v="4"/>
  </r>
  <r>
    <x v="724"/>
    <x v="5"/>
    <x v="6"/>
    <x v="3"/>
    <s v="Iced Latte"/>
    <x v="1"/>
    <n v="5.43"/>
    <s v="Mobile Pay"/>
    <x v="0"/>
    <x v="2"/>
    <x v="1"/>
    <x v="4"/>
    <s v="Oat Milk"/>
    <x v="1"/>
  </r>
  <r>
    <x v="725"/>
    <x v="2"/>
    <x v="3"/>
    <x v="3"/>
    <s v="Flat White"/>
    <x v="1"/>
    <n v="5.61"/>
    <s v="Cash"/>
    <x v="0"/>
    <x v="0"/>
    <x v="1"/>
    <x v="4"/>
    <s v="Extra Shot"/>
    <x v="1"/>
  </r>
  <r>
    <x v="726"/>
    <x v="0"/>
    <x v="1"/>
    <x v="2"/>
    <s v="Iced Latte"/>
    <x v="2"/>
    <n v="6.5"/>
    <s v="Credit Card"/>
    <x v="1"/>
    <x v="4"/>
    <x v="2"/>
    <x v="8"/>
    <s v="Oat Milk"/>
    <x v="3"/>
  </r>
  <r>
    <x v="727"/>
    <x v="2"/>
    <x v="8"/>
    <x v="4"/>
    <s v="Cappuccino"/>
    <x v="0"/>
    <n v="5.87"/>
    <s v="Cash"/>
    <x v="0"/>
    <x v="2"/>
    <x v="0"/>
    <x v="7"/>
    <s v="Oat Milk"/>
    <x v="0"/>
  </r>
  <r>
    <x v="728"/>
    <x v="2"/>
    <x v="2"/>
    <x v="0"/>
    <s v="Americano"/>
    <x v="0"/>
    <n v="4.46"/>
    <s v="Cash"/>
    <x v="1"/>
    <x v="1"/>
    <x v="2"/>
    <x v="3"/>
    <s v="Almond Milk"/>
    <x v="2"/>
  </r>
  <r>
    <x v="729"/>
    <x v="6"/>
    <x v="3"/>
    <x v="0"/>
    <s v="Caramel Macchiato"/>
    <x v="2"/>
    <n v="6.45"/>
    <s v="Cash"/>
    <x v="1"/>
    <x v="1"/>
    <x v="0"/>
    <x v="2"/>
    <s v="Oat Milk"/>
    <x v="2"/>
  </r>
  <r>
    <x v="730"/>
    <x v="4"/>
    <x v="0"/>
    <x v="1"/>
    <s v="Iced Latte"/>
    <x v="0"/>
    <n v="6.82"/>
    <s v="Cash"/>
    <x v="1"/>
    <x v="4"/>
    <x v="1"/>
    <x v="8"/>
    <s v="Almond Milk"/>
    <x v="1"/>
  </r>
  <r>
    <x v="731"/>
    <x v="3"/>
    <x v="0"/>
    <x v="4"/>
    <s v="Mocha"/>
    <x v="2"/>
    <n v="3.72"/>
    <s v="Credit Card"/>
    <x v="1"/>
    <x v="5"/>
    <x v="1"/>
    <x v="4"/>
    <s v="Whipped Cream"/>
    <x v="0"/>
  </r>
  <r>
    <x v="732"/>
    <x v="1"/>
    <x v="4"/>
    <x v="0"/>
    <s v="Caramel Macchiato"/>
    <x v="2"/>
    <n v="3.81"/>
    <s v="Credit Card"/>
    <x v="0"/>
    <x v="5"/>
    <x v="0"/>
    <x v="7"/>
    <s v="No Sugar"/>
    <x v="0"/>
  </r>
  <r>
    <x v="733"/>
    <x v="6"/>
    <x v="7"/>
    <x v="3"/>
    <s v="Cappuccino"/>
    <x v="0"/>
    <n v="4.74"/>
    <s v="Mobile Pay"/>
    <x v="1"/>
    <x v="4"/>
    <x v="0"/>
    <x v="7"/>
    <s v="No Sugar"/>
    <x v="0"/>
  </r>
  <r>
    <x v="62"/>
    <x v="4"/>
    <x v="3"/>
    <x v="4"/>
    <s v="Flat White"/>
    <x v="0"/>
    <n v="4.63"/>
    <s v="Mobile Pay"/>
    <x v="1"/>
    <x v="4"/>
    <x v="1"/>
    <x v="0"/>
    <s v="Double Espresso"/>
    <x v="0"/>
  </r>
  <r>
    <x v="734"/>
    <x v="3"/>
    <x v="8"/>
    <x v="3"/>
    <s v="Mocha"/>
    <x v="1"/>
    <n v="4.0599999999999996"/>
    <s v="Mobile Pay"/>
    <x v="1"/>
    <x v="0"/>
    <x v="0"/>
    <x v="1"/>
    <s v="Decaf"/>
    <x v="2"/>
  </r>
  <r>
    <x v="735"/>
    <x v="0"/>
    <x v="2"/>
    <x v="1"/>
    <s v="Caramel Macchiato"/>
    <x v="1"/>
    <n v="3.96"/>
    <s v="Credit Card"/>
    <x v="0"/>
    <x v="2"/>
    <x v="2"/>
    <x v="1"/>
    <s v="Double Espresso"/>
    <x v="0"/>
  </r>
  <r>
    <x v="736"/>
    <x v="4"/>
    <x v="4"/>
    <x v="4"/>
    <s v="Caramel Macchiato"/>
    <x v="2"/>
    <n v="5.65"/>
    <s v="Cash"/>
    <x v="1"/>
    <x v="3"/>
    <x v="0"/>
    <x v="7"/>
    <s v="No Sugar"/>
    <x v="3"/>
  </r>
  <r>
    <x v="737"/>
    <x v="6"/>
    <x v="9"/>
    <x v="4"/>
    <s v="Mocha"/>
    <x v="2"/>
    <n v="5.62"/>
    <s v="Credit Card"/>
    <x v="0"/>
    <x v="2"/>
    <x v="1"/>
    <x v="6"/>
    <s v="Decaf"/>
    <x v="3"/>
  </r>
  <r>
    <x v="738"/>
    <x v="4"/>
    <x v="6"/>
    <x v="4"/>
    <s v="Americano"/>
    <x v="1"/>
    <n v="4.66"/>
    <s v="Cash"/>
    <x v="1"/>
    <x v="5"/>
    <x v="2"/>
    <x v="4"/>
    <s v="Almond Milk"/>
    <x v="2"/>
  </r>
  <r>
    <x v="739"/>
    <x v="2"/>
    <x v="7"/>
    <x v="3"/>
    <s v="Americano"/>
    <x v="0"/>
    <n v="3.3"/>
    <s v="Credit Card"/>
    <x v="1"/>
    <x v="2"/>
    <x v="2"/>
    <x v="5"/>
    <s v="Whipped Cream"/>
    <x v="2"/>
  </r>
  <r>
    <x v="740"/>
    <x v="4"/>
    <x v="5"/>
    <x v="0"/>
    <s v="Flat White"/>
    <x v="0"/>
    <n v="5"/>
    <s v="Mobile Pay"/>
    <x v="0"/>
    <x v="3"/>
    <x v="2"/>
    <x v="0"/>
    <s v="Oat Milk"/>
    <x v="0"/>
  </r>
  <r>
    <x v="741"/>
    <x v="2"/>
    <x v="5"/>
    <x v="2"/>
    <s v="Flat White"/>
    <x v="0"/>
    <n v="4.55"/>
    <s v="Credit Card"/>
    <x v="0"/>
    <x v="5"/>
    <x v="2"/>
    <x v="5"/>
    <s v="Almond Milk"/>
    <x v="1"/>
  </r>
  <r>
    <x v="742"/>
    <x v="5"/>
    <x v="1"/>
    <x v="3"/>
    <s v="Mocha"/>
    <x v="1"/>
    <n v="6.96"/>
    <s v="Mobile Pay"/>
    <x v="0"/>
    <x v="2"/>
    <x v="1"/>
    <x v="2"/>
    <s v="Whipped Cream"/>
    <x v="4"/>
  </r>
  <r>
    <x v="743"/>
    <x v="4"/>
    <x v="7"/>
    <x v="0"/>
    <s v="Mocha"/>
    <x v="0"/>
    <n v="3.76"/>
    <s v="Mobile Pay"/>
    <x v="0"/>
    <x v="3"/>
    <x v="0"/>
    <x v="5"/>
    <s v="Oat Milk"/>
    <x v="1"/>
  </r>
  <r>
    <x v="744"/>
    <x v="6"/>
    <x v="3"/>
    <x v="0"/>
    <s v="Espresso"/>
    <x v="1"/>
    <n v="5.57"/>
    <s v="Credit Card"/>
    <x v="1"/>
    <x v="2"/>
    <x v="1"/>
    <x v="6"/>
    <s v="Almond Milk"/>
    <x v="0"/>
  </r>
  <r>
    <x v="745"/>
    <x v="1"/>
    <x v="8"/>
    <x v="4"/>
    <s v="Espresso"/>
    <x v="2"/>
    <n v="6.35"/>
    <s v="Cash"/>
    <x v="0"/>
    <x v="2"/>
    <x v="2"/>
    <x v="5"/>
    <s v="Double Espresso"/>
    <x v="0"/>
  </r>
  <r>
    <x v="746"/>
    <x v="4"/>
    <x v="5"/>
    <x v="1"/>
    <s v="Espresso"/>
    <x v="1"/>
    <n v="5.21"/>
    <s v="Mobile Pay"/>
    <x v="0"/>
    <x v="2"/>
    <x v="0"/>
    <x v="3"/>
    <s v="Whipped Cream"/>
    <x v="2"/>
  </r>
  <r>
    <x v="747"/>
    <x v="3"/>
    <x v="7"/>
    <x v="0"/>
    <s v="Flat White"/>
    <x v="0"/>
    <n v="6.43"/>
    <s v="Credit Card"/>
    <x v="0"/>
    <x v="5"/>
    <x v="2"/>
    <x v="1"/>
    <s v="Whipped Cream"/>
    <x v="4"/>
  </r>
  <r>
    <x v="748"/>
    <x v="4"/>
    <x v="6"/>
    <x v="0"/>
    <s v="Iced Latte"/>
    <x v="2"/>
    <n v="4.46"/>
    <s v="Cash"/>
    <x v="0"/>
    <x v="5"/>
    <x v="1"/>
    <x v="2"/>
    <s v="Almond Milk"/>
    <x v="3"/>
  </r>
  <r>
    <x v="749"/>
    <x v="4"/>
    <x v="8"/>
    <x v="2"/>
    <s v="Caramel Macchiato"/>
    <x v="0"/>
    <n v="6.73"/>
    <s v="Mobile Pay"/>
    <x v="1"/>
    <x v="1"/>
    <x v="2"/>
    <x v="5"/>
    <s v="No Sugar"/>
    <x v="2"/>
  </r>
  <r>
    <x v="750"/>
    <x v="1"/>
    <x v="5"/>
    <x v="3"/>
    <s v="Mocha"/>
    <x v="2"/>
    <n v="6.2"/>
    <s v="Credit Card"/>
    <x v="1"/>
    <x v="1"/>
    <x v="1"/>
    <x v="7"/>
    <s v="Whipped Cream"/>
    <x v="0"/>
  </r>
  <r>
    <x v="751"/>
    <x v="0"/>
    <x v="5"/>
    <x v="3"/>
    <s v="Cappuccino"/>
    <x v="2"/>
    <n v="5.18"/>
    <s v="Mobile Pay"/>
    <x v="0"/>
    <x v="2"/>
    <x v="1"/>
    <x v="3"/>
    <s v="No Sugar"/>
    <x v="4"/>
  </r>
  <r>
    <x v="33"/>
    <x v="4"/>
    <x v="8"/>
    <x v="2"/>
    <s v="Mocha"/>
    <x v="0"/>
    <n v="3.38"/>
    <s v="Mobile Pay"/>
    <x v="1"/>
    <x v="2"/>
    <x v="1"/>
    <x v="3"/>
    <s v="Decaf"/>
    <x v="2"/>
  </r>
  <r>
    <x v="752"/>
    <x v="6"/>
    <x v="5"/>
    <x v="1"/>
    <s v="Cappuccino"/>
    <x v="2"/>
    <n v="6.58"/>
    <s v="Credit Card"/>
    <x v="1"/>
    <x v="1"/>
    <x v="2"/>
    <x v="8"/>
    <s v="Oat Milk"/>
    <x v="0"/>
  </r>
  <r>
    <x v="753"/>
    <x v="2"/>
    <x v="5"/>
    <x v="2"/>
    <s v="Espresso"/>
    <x v="0"/>
    <n v="5.91"/>
    <s v="Credit Card"/>
    <x v="1"/>
    <x v="5"/>
    <x v="0"/>
    <x v="7"/>
    <s v="Extra Shot"/>
    <x v="4"/>
  </r>
  <r>
    <x v="754"/>
    <x v="0"/>
    <x v="7"/>
    <x v="4"/>
    <s v="Cappuccino"/>
    <x v="2"/>
    <n v="6.11"/>
    <s v="Credit Card"/>
    <x v="0"/>
    <x v="3"/>
    <x v="2"/>
    <x v="3"/>
    <s v="Decaf"/>
    <x v="1"/>
  </r>
  <r>
    <x v="755"/>
    <x v="5"/>
    <x v="9"/>
    <x v="3"/>
    <s v="Flat White"/>
    <x v="1"/>
    <n v="3.54"/>
    <s v="Mobile Pay"/>
    <x v="0"/>
    <x v="3"/>
    <x v="1"/>
    <x v="1"/>
    <s v="Extra Shot"/>
    <x v="0"/>
  </r>
  <r>
    <x v="756"/>
    <x v="6"/>
    <x v="5"/>
    <x v="0"/>
    <s v="Flat White"/>
    <x v="2"/>
    <n v="5.42"/>
    <s v="Credit Card"/>
    <x v="1"/>
    <x v="4"/>
    <x v="0"/>
    <x v="6"/>
    <s v="Oat Milk"/>
    <x v="2"/>
  </r>
  <r>
    <x v="757"/>
    <x v="2"/>
    <x v="0"/>
    <x v="3"/>
    <s v="Iced Latte"/>
    <x v="2"/>
    <n v="4"/>
    <s v="Mobile Pay"/>
    <x v="1"/>
    <x v="0"/>
    <x v="2"/>
    <x v="3"/>
    <s v="Oat Milk"/>
    <x v="3"/>
  </r>
  <r>
    <x v="758"/>
    <x v="3"/>
    <x v="1"/>
    <x v="4"/>
    <s v="Iced Latte"/>
    <x v="2"/>
    <n v="3.01"/>
    <s v="Credit Card"/>
    <x v="1"/>
    <x v="5"/>
    <x v="2"/>
    <x v="2"/>
    <s v="Almond Milk"/>
    <x v="2"/>
  </r>
  <r>
    <x v="759"/>
    <x v="3"/>
    <x v="1"/>
    <x v="2"/>
    <s v="Caramel Macchiato"/>
    <x v="1"/>
    <n v="4.3"/>
    <s v="Cash"/>
    <x v="0"/>
    <x v="5"/>
    <x v="0"/>
    <x v="1"/>
    <s v="Decaf"/>
    <x v="1"/>
  </r>
  <r>
    <x v="760"/>
    <x v="6"/>
    <x v="1"/>
    <x v="0"/>
    <s v="Flat White"/>
    <x v="0"/>
    <n v="6.48"/>
    <s v="Mobile Pay"/>
    <x v="1"/>
    <x v="4"/>
    <x v="1"/>
    <x v="1"/>
    <s v="Decaf"/>
    <x v="3"/>
  </r>
  <r>
    <x v="761"/>
    <x v="2"/>
    <x v="9"/>
    <x v="1"/>
    <s v="Iced Latte"/>
    <x v="0"/>
    <n v="5.99"/>
    <s v="Mobile Pay"/>
    <x v="0"/>
    <x v="0"/>
    <x v="1"/>
    <x v="5"/>
    <s v="No Sugar"/>
    <x v="1"/>
  </r>
  <r>
    <x v="762"/>
    <x v="2"/>
    <x v="1"/>
    <x v="2"/>
    <s v="Espresso"/>
    <x v="2"/>
    <n v="3.26"/>
    <s v="Cash"/>
    <x v="0"/>
    <x v="1"/>
    <x v="0"/>
    <x v="6"/>
    <s v="Decaf"/>
    <x v="1"/>
  </r>
  <r>
    <x v="642"/>
    <x v="2"/>
    <x v="6"/>
    <x v="0"/>
    <s v="Espresso"/>
    <x v="1"/>
    <n v="3.64"/>
    <s v="Credit Card"/>
    <x v="0"/>
    <x v="0"/>
    <x v="2"/>
    <x v="6"/>
    <s v="Oat Milk"/>
    <x v="4"/>
  </r>
  <r>
    <x v="763"/>
    <x v="6"/>
    <x v="7"/>
    <x v="1"/>
    <s v="Iced Latte"/>
    <x v="1"/>
    <n v="5.88"/>
    <s v="Mobile Pay"/>
    <x v="0"/>
    <x v="5"/>
    <x v="2"/>
    <x v="1"/>
    <s v="Whipped Cream"/>
    <x v="0"/>
  </r>
  <r>
    <x v="764"/>
    <x v="1"/>
    <x v="9"/>
    <x v="2"/>
    <s v="Cappuccino"/>
    <x v="0"/>
    <n v="3.96"/>
    <s v="Cash"/>
    <x v="0"/>
    <x v="0"/>
    <x v="0"/>
    <x v="7"/>
    <s v="Whipped Cream"/>
    <x v="0"/>
  </r>
  <r>
    <x v="765"/>
    <x v="5"/>
    <x v="7"/>
    <x v="1"/>
    <s v="Americano"/>
    <x v="1"/>
    <n v="6.91"/>
    <s v="Credit Card"/>
    <x v="1"/>
    <x v="2"/>
    <x v="1"/>
    <x v="7"/>
    <s v="Decaf"/>
    <x v="0"/>
  </r>
  <r>
    <x v="766"/>
    <x v="1"/>
    <x v="3"/>
    <x v="1"/>
    <s v="Iced Latte"/>
    <x v="2"/>
    <n v="4.2300000000000004"/>
    <s v="Cash"/>
    <x v="0"/>
    <x v="5"/>
    <x v="1"/>
    <x v="6"/>
    <s v="Oat Milk"/>
    <x v="4"/>
  </r>
  <r>
    <x v="767"/>
    <x v="3"/>
    <x v="0"/>
    <x v="3"/>
    <s v="Flat White"/>
    <x v="0"/>
    <n v="4.5199999999999996"/>
    <s v="Mobile Pay"/>
    <x v="1"/>
    <x v="0"/>
    <x v="1"/>
    <x v="3"/>
    <s v="Whipped Cream"/>
    <x v="2"/>
  </r>
  <r>
    <x v="178"/>
    <x v="1"/>
    <x v="2"/>
    <x v="4"/>
    <s v="Espresso"/>
    <x v="0"/>
    <n v="4.72"/>
    <s v="Mobile Pay"/>
    <x v="1"/>
    <x v="5"/>
    <x v="2"/>
    <x v="5"/>
    <s v="Double Espresso"/>
    <x v="1"/>
  </r>
  <r>
    <x v="768"/>
    <x v="3"/>
    <x v="4"/>
    <x v="0"/>
    <s v="Espresso"/>
    <x v="2"/>
    <n v="6.98"/>
    <s v="Credit Card"/>
    <x v="1"/>
    <x v="5"/>
    <x v="0"/>
    <x v="0"/>
    <s v="Oat Milk"/>
    <x v="1"/>
  </r>
  <r>
    <x v="769"/>
    <x v="3"/>
    <x v="2"/>
    <x v="4"/>
    <s v="Iced Latte"/>
    <x v="0"/>
    <n v="4.03"/>
    <s v="Mobile Pay"/>
    <x v="0"/>
    <x v="2"/>
    <x v="1"/>
    <x v="0"/>
    <s v="Extra Shot"/>
    <x v="3"/>
  </r>
  <r>
    <x v="770"/>
    <x v="1"/>
    <x v="2"/>
    <x v="2"/>
    <s v="Iced Latte"/>
    <x v="1"/>
    <n v="6.16"/>
    <s v="Mobile Pay"/>
    <x v="1"/>
    <x v="2"/>
    <x v="1"/>
    <x v="1"/>
    <s v="Double Espresso"/>
    <x v="1"/>
  </r>
  <r>
    <x v="771"/>
    <x v="3"/>
    <x v="4"/>
    <x v="0"/>
    <s v="Caramel Macchiato"/>
    <x v="0"/>
    <n v="6.18"/>
    <s v="Cash"/>
    <x v="1"/>
    <x v="2"/>
    <x v="0"/>
    <x v="6"/>
    <s v="Double Espresso"/>
    <x v="2"/>
  </r>
  <r>
    <x v="772"/>
    <x v="0"/>
    <x v="8"/>
    <x v="4"/>
    <s v="Caramel Macchiato"/>
    <x v="1"/>
    <n v="5.23"/>
    <s v="Credit Card"/>
    <x v="1"/>
    <x v="5"/>
    <x v="2"/>
    <x v="3"/>
    <s v="Oat Milk"/>
    <x v="2"/>
  </r>
  <r>
    <x v="773"/>
    <x v="3"/>
    <x v="1"/>
    <x v="2"/>
    <s v="Americano"/>
    <x v="0"/>
    <n v="3.78"/>
    <s v="Credit Card"/>
    <x v="1"/>
    <x v="0"/>
    <x v="1"/>
    <x v="0"/>
    <s v="Almond Milk"/>
    <x v="4"/>
  </r>
  <r>
    <x v="774"/>
    <x v="3"/>
    <x v="1"/>
    <x v="2"/>
    <s v="Americano"/>
    <x v="2"/>
    <n v="3.82"/>
    <s v="Mobile Pay"/>
    <x v="0"/>
    <x v="5"/>
    <x v="1"/>
    <x v="8"/>
    <s v="Oat Milk"/>
    <x v="3"/>
  </r>
  <r>
    <x v="775"/>
    <x v="6"/>
    <x v="1"/>
    <x v="0"/>
    <s v="Iced Latte"/>
    <x v="0"/>
    <n v="4.5"/>
    <s v="Mobile Pay"/>
    <x v="1"/>
    <x v="5"/>
    <x v="1"/>
    <x v="5"/>
    <s v="Almond Milk"/>
    <x v="1"/>
  </r>
  <r>
    <x v="776"/>
    <x v="3"/>
    <x v="1"/>
    <x v="2"/>
    <s v="Espresso"/>
    <x v="0"/>
    <n v="5.8"/>
    <s v="Credit Card"/>
    <x v="0"/>
    <x v="5"/>
    <x v="0"/>
    <x v="7"/>
    <s v="Oat Milk"/>
    <x v="0"/>
  </r>
  <r>
    <x v="777"/>
    <x v="4"/>
    <x v="0"/>
    <x v="3"/>
    <s v="Flat White"/>
    <x v="1"/>
    <n v="3.63"/>
    <s v="Mobile Pay"/>
    <x v="1"/>
    <x v="4"/>
    <x v="1"/>
    <x v="8"/>
    <s v="Double Espresso"/>
    <x v="4"/>
  </r>
  <r>
    <x v="778"/>
    <x v="2"/>
    <x v="6"/>
    <x v="1"/>
    <s v="Americano"/>
    <x v="0"/>
    <n v="3.79"/>
    <s v="Cash"/>
    <x v="0"/>
    <x v="3"/>
    <x v="1"/>
    <x v="5"/>
    <s v="Whipped Cream"/>
    <x v="0"/>
  </r>
  <r>
    <x v="722"/>
    <x v="4"/>
    <x v="1"/>
    <x v="2"/>
    <s v="Mocha"/>
    <x v="2"/>
    <n v="5.8"/>
    <s v="Credit Card"/>
    <x v="0"/>
    <x v="4"/>
    <x v="0"/>
    <x v="8"/>
    <s v="Almond Milk"/>
    <x v="0"/>
  </r>
  <r>
    <x v="779"/>
    <x v="5"/>
    <x v="2"/>
    <x v="1"/>
    <s v="Mocha"/>
    <x v="0"/>
    <n v="5.03"/>
    <s v="Mobile Pay"/>
    <x v="1"/>
    <x v="0"/>
    <x v="0"/>
    <x v="7"/>
    <s v="Almond Milk"/>
    <x v="2"/>
  </r>
  <r>
    <x v="780"/>
    <x v="4"/>
    <x v="5"/>
    <x v="4"/>
    <s v="Flat White"/>
    <x v="2"/>
    <n v="3.54"/>
    <s v="Credit Card"/>
    <x v="1"/>
    <x v="4"/>
    <x v="1"/>
    <x v="6"/>
    <s v="Extra Shot"/>
    <x v="1"/>
  </r>
  <r>
    <x v="41"/>
    <x v="2"/>
    <x v="5"/>
    <x v="1"/>
    <s v="Cappuccino"/>
    <x v="1"/>
    <n v="3.29"/>
    <s v="Mobile Pay"/>
    <x v="1"/>
    <x v="5"/>
    <x v="1"/>
    <x v="0"/>
    <s v="Extra Shot"/>
    <x v="2"/>
  </r>
  <r>
    <x v="781"/>
    <x v="4"/>
    <x v="8"/>
    <x v="2"/>
    <s v="Caramel Macchiato"/>
    <x v="0"/>
    <n v="6.12"/>
    <s v="Mobile Pay"/>
    <x v="1"/>
    <x v="5"/>
    <x v="2"/>
    <x v="5"/>
    <s v="No Sugar"/>
    <x v="1"/>
  </r>
  <r>
    <x v="782"/>
    <x v="1"/>
    <x v="0"/>
    <x v="2"/>
    <s v="Americano"/>
    <x v="0"/>
    <n v="4.92"/>
    <s v="Credit Card"/>
    <x v="0"/>
    <x v="3"/>
    <x v="0"/>
    <x v="4"/>
    <s v="Almond Milk"/>
    <x v="0"/>
  </r>
  <r>
    <x v="783"/>
    <x v="0"/>
    <x v="1"/>
    <x v="4"/>
    <s v="Espresso"/>
    <x v="2"/>
    <n v="3.46"/>
    <s v="Mobile Pay"/>
    <x v="0"/>
    <x v="1"/>
    <x v="1"/>
    <x v="8"/>
    <s v="Almond Milk"/>
    <x v="0"/>
  </r>
  <r>
    <x v="784"/>
    <x v="6"/>
    <x v="0"/>
    <x v="3"/>
    <s v="Cappuccino"/>
    <x v="1"/>
    <n v="4.1500000000000004"/>
    <s v="Mobile Pay"/>
    <x v="1"/>
    <x v="0"/>
    <x v="2"/>
    <x v="1"/>
    <s v="Double Espresso"/>
    <x v="0"/>
  </r>
  <r>
    <x v="785"/>
    <x v="1"/>
    <x v="8"/>
    <x v="0"/>
    <s v="Iced Latte"/>
    <x v="2"/>
    <n v="4.74"/>
    <s v="Credit Card"/>
    <x v="1"/>
    <x v="3"/>
    <x v="2"/>
    <x v="3"/>
    <s v="Oat Milk"/>
    <x v="2"/>
  </r>
  <r>
    <x v="786"/>
    <x v="0"/>
    <x v="9"/>
    <x v="4"/>
    <s v="Iced Latte"/>
    <x v="1"/>
    <n v="5.9"/>
    <s v="Cash"/>
    <x v="1"/>
    <x v="4"/>
    <x v="1"/>
    <x v="5"/>
    <s v="Extra Shot"/>
    <x v="4"/>
  </r>
  <r>
    <x v="787"/>
    <x v="5"/>
    <x v="6"/>
    <x v="1"/>
    <s v="Flat White"/>
    <x v="1"/>
    <n v="5.65"/>
    <s v="Cash"/>
    <x v="0"/>
    <x v="0"/>
    <x v="0"/>
    <x v="2"/>
    <s v="Oat Milk"/>
    <x v="3"/>
  </r>
  <r>
    <x v="788"/>
    <x v="4"/>
    <x v="4"/>
    <x v="0"/>
    <s v="Iced Latte"/>
    <x v="1"/>
    <n v="3.83"/>
    <s v="Cash"/>
    <x v="0"/>
    <x v="3"/>
    <x v="1"/>
    <x v="3"/>
    <s v="Whipped Cream"/>
    <x v="0"/>
  </r>
  <r>
    <x v="789"/>
    <x v="1"/>
    <x v="7"/>
    <x v="1"/>
    <s v="Iced Latte"/>
    <x v="0"/>
    <n v="4.07"/>
    <s v="Credit Card"/>
    <x v="1"/>
    <x v="4"/>
    <x v="1"/>
    <x v="7"/>
    <s v="Almond Milk"/>
    <x v="0"/>
  </r>
  <r>
    <x v="790"/>
    <x v="0"/>
    <x v="4"/>
    <x v="4"/>
    <s v="Caramel Macchiato"/>
    <x v="2"/>
    <n v="3.71"/>
    <s v="Cash"/>
    <x v="0"/>
    <x v="0"/>
    <x v="0"/>
    <x v="6"/>
    <s v="Decaf"/>
    <x v="1"/>
  </r>
  <r>
    <x v="791"/>
    <x v="4"/>
    <x v="5"/>
    <x v="4"/>
    <s v="Mocha"/>
    <x v="0"/>
    <n v="5.69"/>
    <s v="Credit Card"/>
    <x v="0"/>
    <x v="3"/>
    <x v="0"/>
    <x v="1"/>
    <s v="Oat Milk"/>
    <x v="1"/>
  </r>
  <r>
    <x v="792"/>
    <x v="4"/>
    <x v="6"/>
    <x v="4"/>
    <s v="Mocha"/>
    <x v="0"/>
    <n v="3.97"/>
    <s v="Cash"/>
    <x v="1"/>
    <x v="1"/>
    <x v="0"/>
    <x v="7"/>
    <s v="Decaf"/>
    <x v="1"/>
  </r>
  <r>
    <x v="793"/>
    <x v="4"/>
    <x v="6"/>
    <x v="0"/>
    <s v="Caramel Macchiato"/>
    <x v="0"/>
    <n v="6.29"/>
    <s v="Cash"/>
    <x v="0"/>
    <x v="0"/>
    <x v="1"/>
    <x v="4"/>
    <s v="Whipped Cream"/>
    <x v="2"/>
  </r>
  <r>
    <x v="794"/>
    <x v="6"/>
    <x v="4"/>
    <x v="0"/>
    <s v="Caramel Macchiato"/>
    <x v="0"/>
    <n v="5.88"/>
    <s v="Cash"/>
    <x v="0"/>
    <x v="3"/>
    <x v="0"/>
    <x v="8"/>
    <s v="No Sugar"/>
    <x v="1"/>
  </r>
  <r>
    <x v="795"/>
    <x v="4"/>
    <x v="4"/>
    <x v="2"/>
    <s v="Espresso"/>
    <x v="1"/>
    <n v="4.2300000000000004"/>
    <s v="Cash"/>
    <x v="0"/>
    <x v="3"/>
    <x v="0"/>
    <x v="7"/>
    <s v="Double Espresso"/>
    <x v="3"/>
  </r>
  <r>
    <x v="796"/>
    <x v="1"/>
    <x v="5"/>
    <x v="1"/>
    <s v="Cappuccino"/>
    <x v="2"/>
    <n v="5"/>
    <s v="Credit Card"/>
    <x v="0"/>
    <x v="1"/>
    <x v="0"/>
    <x v="8"/>
    <s v="Decaf"/>
    <x v="0"/>
  </r>
  <r>
    <x v="797"/>
    <x v="6"/>
    <x v="4"/>
    <x v="4"/>
    <s v="Iced Latte"/>
    <x v="1"/>
    <n v="5.75"/>
    <s v="Credit Card"/>
    <x v="0"/>
    <x v="0"/>
    <x v="2"/>
    <x v="6"/>
    <s v="Extra Shot"/>
    <x v="2"/>
  </r>
  <r>
    <x v="798"/>
    <x v="3"/>
    <x v="7"/>
    <x v="3"/>
    <s v="Flat White"/>
    <x v="2"/>
    <n v="3.49"/>
    <s v="Mobile Pay"/>
    <x v="1"/>
    <x v="0"/>
    <x v="2"/>
    <x v="5"/>
    <s v="Almond Milk"/>
    <x v="0"/>
  </r>
  <r>
    <x v="799"/>
    <x v="0"/>
    <x v="3"/>
    <x v="2"/>
    <s v="Cappuccino"/>
    <x v="0"/>
    <n v="5.43"/>
    <s v="Credit Card"/>
    <x v="1"/>
    <x v="3"/>
    <x v="2"/>
    <x v="6"/>
    <s v="Decaf"/>
    <x v="1"/>
  </r>
  <r>
    <x v="800"/>
    <x v="5"/>
    <x v="8"/>
    <x v="2"/>
    <s v="Espresso"/>
    <x v="0"/>
    <n v="5.89"/>
    <s v="Credit Card"/>
    <x v="0"/>
    <x v="1"/>
    <x v="1"/>
    <x v="5"/>
    <s v="Decaf"/>
    <x v="0"/>
  </r>
  <r>
    <x v="801"/>
    <x v="6"/>
    <x v="7"/>
    <x v="3"/>
    <s v="Iced Latte"/>
    <x v="0"/>
    <n v="6.65"/>
    <s v="Credit Card"/>
    <x v="1"/>
    <x v="2"/>
    <x v="0"/>
    <x v="5"/>
    <s v="No Sugar"/>
    <x v="4"/>
  </r>
  <r>
    <x v="802"/>
    <x v="4"/>
    <x v="1"/>
    <x v="3"/>
    <s v="Cappuccino"/>
    <x v="0"/>
    <n v="3.98"/>
    <s v="Cash"/>
    <x v="0"/>
    <x v="4"/>
    <x v="0"/>
    <x v="0"/>
    <s v="No Sugar"/>
    <x v="2"/>
  </r>
  <r>
    <x v="803"/>
    <x v="6"/>
    <x v="0"/>
    <x v="0"/>
    <s v="Iced Latte"/>
    <x v="2"/>
    <n v="5.72"/>
    <s v="Cash"/>
    <x v="0"/>
    <x v="3"/>
    <x v="1"/>
    <x v="8"/>
    <s v="Almond Milk"/>
    <x v="3"/>
  </r>
  <r>
    <x v="804"/>
    <x v="2"/>
    <x v="5"/>
    <x v="2"/>
    <s v="Caramel Macchiato"/>
    <x v="2"/>
    <n v="5.56"/>
    <s v="Mobile Pay"/>
    <x v="0"/>
    <x v="2"/>
    <x v="0"/>
    <x v="1"/>
    <s v="Extra Shot"/>
    <x v="1"/>
  </r>
  <r>
    <x v="805"/>
    <x v="6"/>
    <x v="3"/>
    <x v="2"/>
    <s v="Cappuccino"/>
    <x v="0"/>
    <n v="6.03"/>
    <s v="Cash"/>
    <x v="1"/>
    <x v="0"/>
    <x v="0"/>
    <x v="8"/>
    <s v="Extra Shot"/>
    <x v="0"/>
  </r>
  <r>
    <x v="806"/>
    <x v="5"/>
    <x v="1"/>
    <x v="1"/>
    <s v="Espresso"/>
    <x v="1"/>
    <n v="4.34"/>
    <s v="Cash"/>
    <x v="1"/>
    <x v="2"/>
    <x v="1"/>
    <x v="3"/>
    <s v="Oat Milk"/>
    <x v="2"/>
  </r>
  <r>
    <x v="807"/>
    <x v="5"/>
    <x v="7"/>
    <x v="2"/>
    <s v="Caramel Macchiato"/>
    <x v="1"/>
    <n v="5.52"/>
    <s v="Cash"/>
    <x v="1"/>
    <x v="4"/>
    <x v="1"/>
    <x v="2"/>
    <s v="Decaf"/>
    <x v="3"/>
  </r>
  <r>
    <x v="808"/>
    <x v="4"/>
    <x v="5"/>
    <x v="1"/>
    <s v="Espresso"/>
    <x v="0"/>
    <n v="6.76"/>
    <s v="Credit Card"/>
    <x v="1"/>
    <x v="3"/>
    <x v="2"/>
    <x v="4"/>
    <s v="Decaf"/>
    <x v="4"/>
  </r>
  <r>
    <x v="809"/>
    <x v="0"/>
    <x v="5"/>
    <x v="2"/>
    <s v="Espresso"/>
    <x v="0"/>
    <n v="5.74"/>
    <s v="Credit Card"/>
    <x v="0"/>
    <x v="5"/>
    <x v="2"/>
    <x v="5"/>
    <s v="Extra Shot"/>
    <x v="1"/>
  </r>
  <r>
    <x v="810"/>
    <x v="2"/>
    <x v="8"/>
    <x v="2"/>
    <s v="Caramel Macchiato"/>
    <x v="1"/>
    <n v="5.04"/>
    <s v="Credit Card"/>
    <x v="0"/>
    <x v="3"/>
    <x v="2"/>
    <x v="0"/>
    <s v="Oat Milk"/>
    <x v="4"/>
  </r>
  <r>
    <x v="811"/>
    <x v="6"/>
    <x v="7"/>
    <x v="1"/>
    <s v="Cappuccino"/>
    <x v="0"/>
    <n v="6.94"/>
    <s v="Cash"/>
    <x v="0"/>
    <x v="5"/>
    <x v="2"/>
    <x v="5"/>
    <s v="Extra Shot"/>
    <x v="2"/>
  </r>
  <r>
    <x v="812"/>
    <x v="0"/>
    <x v="4"/>
    <x v="3"/>
    <s v="Espresso"/>
    <x v="0"/>
    <n v="4.37"/>
    <s v="Credit Card"/>
    <x v="0"/>
    <x v="5"/>
    <x v="0"/>
    <x v="7"/>
    <s v="Extra Shot"/>
    <x v="4"/>
  </r>
  <r>
    <x v="813"/>
    <x v="0"/>
    <x v="2"/>
    <x v="4"/>
    <s v="Cappuccino"/>
    <x v="2"/>
    <n v="3.5"/>
    <s v="Credit Card"/>
    <x v="0"/>
    <x v="4"/>
    <x v="0"/>
    <x v="3"/>
    <s v="Double Espresso"/>
    <x v="3"/>
  </r>
  <r>
    <x v="814"/>
    <x v="4"/>
    <x v="0"/>
    <x v="2"/>
    <s v="Caramel Macchiato"/>
    <x v="1"/>
    <n v="4.1399999999999997"/>
    <s v="Credit Card"/>
    <x v="1"/>
    <x v="5"/>
    <x v="1"/>
    <x v="1"/>
    <s v="Double Espresso"/>
    <x v="1"/>
  </r>
  <r>
    <x v="815"/>
    <x v="6"/>
    <x v="0"/>
    <x v="3"/>
    <s v="Cappuccino"/>
    <x v="2"/>
    <n v="4.68"/>
    <s v="Mobile Pay"/>
    <x v="0"/>
    <x v="5"/>
    <x v="1"/>
    <x v="7"/>
    <s v="Oat Milk"/>
    <x v="0"/>
  </r>
  <r>
    <x v="816"/>
    <x v="1"/>
    <x v="3"/>
    <x v="3"/>
    <s v="Flat White"/>
    <x v="0"/>
    <n v="5.14"/>
    <s v="Cash"/>
    <x v="0"/>
    <x v="5"/>
    <x v="0"/>
    <x v="6"/>
    <s v="Extra Shot"/>
    <x v="2"/>
  </r>
  <r>
    <x v="817"/>
    <x v="5"/>
    <x v="6"/>
    <x v="3"/>
    <s v="Flat White"/>
    <x v="2"/>
    <n v="5.48"/>
    <s v="Credit Card"/>
    <x v="1"/>
    <x v="0"/>
    <x v="2"/>
    <x v="8"/>
    <s v="Whipped Cream"/>
    <x v="1"/>
  </r>
  <r>
    <x v="818"/>
    <x v="2"/>
    <x v="1"/>
    <x v="0"/>
    <s v="Espresso"/>
    <x v="2"/>
    <n v="5.24"/>
    <s v="Credit Card"/>
    <x v="0"/>
    <x v="3"/>
    <x v="0"/>
    <x v="3"/>
    <s v="Double Espresso"/>
    <x v="4"/>
  </r>
  <r>
    <x v="819"/>
    <x v="5"/>
    <x v="5"/>
    <x v="0"/>
    <s v="Iced Latte"/>
    <x v="2"/>
    <n v="4.7699999999999996"/>
    <s v="Mobile Pay"/>
    <x v="1"/>
    <x v="1"/>
    <x v="0"/>
    <x v="6"/>
    <s v="Double Espresso"/>
    <x v="0"/>
  </r>
  <r>
    <x v="820"/>
    <x v="3"/>
    <x v="0"/>
    <x v="4"/>
    <s v="Americano"/>
    <x v="0"/>
    <n v="6.59"/>
    <s v="Mobile Pay"/>
    <x v="1"/>
    <x v="5"/>
    <x v="0"/>
    <x v="3"/>
    <s v="Whipped Cream"/>
    <x v="2"/>
  </r>
  <r>
    <x v="821"/>
    <x v="6"/>
    <x v="8"/>
    <x v="2"/>
    <s v="Mocha"/>
    <x v="2"/>
    <n v="5.27"/>
    <s v="Cash"/>
    <x v="0"/>
    <x v="2"/>
    <x v="0"/>
    <x v="8"/>
    <s v="Decaf"/>
    <x v="0"/>
  </r>
  <r>
    <x v="822"/>
    <x v="1"/>
    <x v="7"/>
    <x v="1"/>
    <s v="Espresso"/>
    <x v="2"/>
    <n v="4.0599999999999996"/>
    <s v="Mobile Pay"/>
    <x v="0"/>
    <x v="3"/>
    <x v="1"/>
    <x v="4"/>
    <s v="Decaf"/>
    <x v="3"/>
  </r>
  <r>
    <x v="823"/>
    <x v="0"/>
    <x v="2"/>
    <x v="3"/>
    <s v="Espresso"/>
    <x v="1"/>
    <n v="3.39"/>
    <s v="Mobile Pay"/>
    <x v="1"/>
    <x v="0"/>
    <x v="0"/>
    <x v="4"/>
    <s v="Double Espresso"/>
    <x v="2"/>
  </r>
  <r>
    <x v="824"/>
    <x v="4"/>
    <x v="5"/>
    <x v="1"/>
    <s v="Caramel Macchiato"/>
    <x v="1"/>
    <n v="4.59"/>
    <s v="Credit Card"/>
    <x v="1"/>
    <x v="3"/>
    <x v="1"/>
    <x v="7"/>
    <s v="No Sugar"/>
    <x v="3"/>
  </r>
  <r>
    <x v="775"/>
    <x v="6"/>
    <x v="1"/>
    <x v="1"/>
    <s v="Iced Latte"/>
    <x v="0"/>
    <n v="5.67"/>
    <s v="Mobile Pay"/>
    <x v="0"/>
    <x v="3"/>
    <x v="1"/>
    <x v="2"/>
    <s v="Almond Milk"/>
    <x v="3"/>
  </r>
  <r>
    <x v="825"/>
    <x v="4"/>
    <x v="9"/>
    <x v="1"/>
    <s v="Iced Latte"/>
    <x v="0"/>
    <n v="5.67"/>
    <s v="Mobile Pay"/>
    <x v="0"/>
    <x v="2"/>
    <x v="2"/>
    <x v="5"/>
    <s v="Decaf"/>
    <x v="0"/>
  </r>
  <r>
    <x v="826"/>
    <x v="0"/>
    <x v="6"/>
    <x v="4"/>
    <s v="Americano"/>
    <x v="2"/>
    <n v="3.29"/>
    <s v="Mobile Pay"/>
    <x v="0"/>
    <x v="2"/>
    <x v="1"/>
    <x v="2"/>
    <s v="Whipped Cream"/>
    <x v="1"/>
  </r>
  <r>
    <x v="69"/>
    <x v="6"/>
    <x v="7"/>
    <x v="3"/>
    <s v="Espresso"/>
    <x v="2"/>
    <n v="4.6399999999999997"/>
    <s v="Credit Card"/>
    <x v="1"/>
    <x v="5"/>
    <x v="1"/>
    <x v="6"/>
    <s v="Oat Milk"/>
    <x v="2"/>
  </r>
  <r>
    <x v="827"/>
    <x v="2"/>
    <x v="3"/>
    <x v="0"/>
    <s v="Cappuccino"/>
    <x v="1"/>
    <n v="4.5599999999999996"/>
    <s v="Credit Card"/>
    <x v="0"/>
    <x v="0"/>
    <x v="0"/>
    <x v="2"/>
    <s v="Whipped Cream"/>
    <x v="4"/>
  </r>
  <r>
    <x v="828"/>
    <x v="3"/>
    <x v="0"/>
    <x v="4"/>
    <s v="Iced Latte"/>
    <x v="2"/>
    <n v="6.19"/>
    <s v="Mobile Pay"/>
    <x v="0"/>
    <x v="5"/>
    <x v="0"/>
    <x v="0"/>
    <s v="Decaf"/>
    <x v="3"/>
  </r>
  <r>
    <x v="829"/>
    <x v="4"/>
    <x v="0"/>
    <x v="3"/>
    <s v="Iced Latte"/>
    <x v="1"/>
    <n v="3.09"/>
    <s v="Mobile Pay"/>
    <x v="0"/>
    <x v="2"/>
    <x v="2"/>
    <x v="6"/>
    <s v="Extra Shot"/>
    <x v="4"/>
  </r>
  <r>
    <x v="398"/>
    <x v="3"/>
    <x v="1"/>
    <x v="4"/>
    <s v="Flat White"/>
    <x v="2"/>
    <n v="6.72"/>
    <s v="Credit Card"/>
    <x v="0"/>
    <x v="4"/>
    <x v="2"/>
    <x v="0"/>
    <s v="Double Espresso"/>
    <x v="3"/>
  </r>
  <r>
    <x v="830"/>
    <x v="0"/>
    <x v="2"/>
    <x v="1"/>
    <s v="Americano"/>
    <x v="0"/>
    <n v="3.31"/>
    <s v="Credit Card"/>
    <x v="1"/>
    <x v="4"/>
    <x v="2"/>
    <x v="6"/>
    <s v="Whipped Cream"/>
    <x v="4"/>
  </r>
  <r>
    <x v="831"/>
    <x v="3"/>
    <x v="7"/>
    <x v="4"/>
    <s v="Mocha"/>
    <x v="1"/>
    <n v="4.9800000000000004"/>
    <s v="Mobile Pay"/>
    <x v="0"/>
    <x v="4"/>
    <x v="2"/>
    <x v="6"/>
    <s v="Extra Shot"/>
    <x v="4"/>
  </r>
  <r>
    <x v="832"/>
    <x v="4"/>
    <x v="7"/>
    <x v="4"/>
    <s v="Flat White"/>
    <x v="2"/>
    <n v="3.2"/>
    <s v="Credit Card"/>
    <x v="0"/>
    <x v="2"/>
    <x v="2"/>
    <x v="2"/>
    <s v="No Sugar"/>
    <x v="0"/>
  </r>
  <r>
    <x v="833"/>
    <x v="0"/>
    <x v="5"/>
    <x v="4"/>
    <s v="Flat White"/>
    <x v="0"/>
    <n v="3.95"/>
    <s v="Credit Card"/>
    <x v="0"/>
    <x v="2"/>
    <x v="1"/>
    <x v="0"/>
    <s v="Double Espresso"/>
    <x v="3"/>
  </r>
  <r>
    <x v="834"/>
    <x v="0"/>
    <x v="3"/>
    <x v="0"/>
    <s v="Americano"/>
    <x v="2"/>
    <n v="3.68"/>
    <s v="Credit Card"/>
    <x v="1"/>
    <x v="2"/>
    <x v="2"/>
    <x v="5"/>
    <s v="Decaf"/>
    <x v="0"/>
  </r>
  <r>
    <x v="835"/>
    <x v="4"/>
    <x v="1"/>
    <x v="1"/>
    <s v="Flat White"/>
    <x v="2"/>
    <n v="6.72"/>
    <s v="Cash"/>
    <x v="1"/>
    <x v="3"/>
    <x v="0"/>
    <x v="4"/>
    <s v="Oat Milk"/>
    <x v="4"/>
  </r>
  <r>
    <x v="836"/>
    <x v="1"/>
    <x v="0"/>
    <x v="1"/>
    <s v="Caramel Macchiato"/>
    <x v="1"/>
    <n v="6.47"/>
    <s v="Credit Card"/>
    <x v="1"/>
    <x v="2"/>
    <x v="0"/>
    <x v="8"/>
    <s v="Double Espresso"/>
    <x v="2"/>
  </r>
  <r>
    <x v="837"/>
    <x v="6"/>
    <x v="8"/>
    <x v="3"/>
    <s v="Caramel Macchiato"/>
    <x v="1"/>
    <n v="6.84"/>
    <s v="Credit Card"/>
    <x v="0"/>
    <x v="5"/>
    <x v="0"/>
    <x v="7"/>
    <s v="Oat Milk"/>
    <x v="4"/>
  </r>
  <r>
    <x v="838"/>
    <x v="6"/>
    <x v="5"/>
    <x v="0"/>
    <s v="Americano"/>
    <x v="0"/>
    <n v="4.6100000000000003"/>
    <s v="Cash"/>
    <x v="1"/>
    <x v="4"/>
    <x v="0"/>
    <x v="8"/>
    <s v="Whipped Cream"/>
    <x v="3"/>
  </r>
  <r>
    <x v="839"/>
    <x v="1"/>
    <x v="4"/>
    <x v="3"/>
    <s v="Mocha"/>
    <x v="0"/>
    <n v="5.64"/>
    <s v="Credit Card"/>
    <x v="1"/>
    <x v="0"/>
    <x v="0"/>
    <x v="4"/>
    <s v="No Sugar"/>
    <x v="1"/>
  </r>
  <r>
    <x v="840"/>
    <x v="4"/>
    <x v="9"/>
    <x v="4"/>
    <s v="Iced Latte"/>
    <x v="1"/>
    <n v="5.16"/>
    <s v="Cash"/>
    <x v="1"/>
    <x v="5"/>
    <x v="1"/>
    <x v="2"/>
    <s v="Double Espresso"/>
    <x v="1"/>
  </r>
  <r>
    <x v="841"/>
    <x v="2"/>
    <x v="7"/>
    <x v="1"/>
    <s v="Iced Latte"/>
    <x v="2"/>
    <n v="3.55"/>
    <s v="Mobile Pay"/>
    <x v="0"/>
    <x v="4"/>
    <x v="0"/>
    <x v="3"/>
    <s v="Double Espresso"/>
    <x v="0"/>
  </r>
  <r>
    <x v="842"/>
    <x v="4"/>
    <x v="6"/>
    <x v="0"/>
    <s v="Cappuccino"/>
    <x v="2"/>
    <n v="5.17"/>
    <s v="Mobile Pay"/>
    <x v="1"/>
    <x v="0"/>
    <x v="2"/>
    <x v="3"/>
    <s v="Whipped Cream"/>
    <x v="2"/>
  </r>
  <r>
    <x v="843"/>
    <x v="1"/>
    <x v="0"/>
    <x v="1"/>
    <s v="Americano"/>
    <x v="2"/>
    <n v="4.7300000000000004"/>
    <s v="Mobile Pay"/>
    <x v="0"/>
    <x v="3"/>
    <x v="1"/>
    <x v="8"/>
    <s v="No Sugar"/>
    <x v="0"/>
  </r>
  <r>
    <x v="844"/>
    <x v="1"/>
    <x v="0"/>
    <x v="3"/>
    <s v="Americano"/>
    <x v="0"/>
    <n v="5.59"/>
    <s v="Cash"/>
    <x v="0"/>
    <x v="4"/>
    <x v="0"/>
    <x v="7"/>
    <s v="Double Espresso"/>
    <x v="4"/>
  </r>
  <r>
    <x v="845"/>
    <x v="4"/>
    <x v="4"/>
    <x v="0"/>
    <s v="Iced Latte"/>
    <x v="1"/>
    <n v="6.69"/>
    <s v="Credit Card"/>
    <x v="0"/>
    <x v="4"/>
    <x v="1"/>
    <x v="0"/>
    <s v="Extra Shot"/>
    <x v="0"/>
  </r>
  <r>
    <x v="846"/>
    <x v="1"/>
    <x v="1"/>
    <x v="3"/>
    <s v="Espresso"/>
    <x v="1"/>
    <n v="4.5199999999999996"/>
    <s v="Credit Card"/>
    <x v="1"/>
    <x v="5"/>
    <x v="0"/>
    <x v="0"/>
    <s v="Decaf"/>
    <x v="0"/>
  </r>
  <r>
    <x v="847"/>
    <x v="4"/>
    <x v="9"/>
    <x v="1"/>
    <s v="Caramel Macchiato"/>
    <x v="2"/>
    <n v="5.3"/>
    <s v="Cash"/>
    <x v="0"/>
    <x v="5"/>
    <x v="2"/>
    <x v="8"/>
    <s v="No Sugar"/>
    <x v="0"/>
  </r>
  <r>
    <x v="848"/>
    <x v="5"/>
    <x v="3"/>
    <x v="2"/>
    <s v="Caramel Macchiato"/>
    <x v="2"/>
    <n v="5.13"/>
    <s v="Mobile Pay"/>
    <x v="1"/>
    <x v="4"/>
    <x v="0"/>
    <x v="8"/>
    <s v="Oat Milk"/>
    <x v="1"/>
  </r>
  <r>
    <x v="849"/>
    <x v="1"/>
    <x v="6"/>
    <x v="2"/>
    <s v="Americano"/>
    <x v="1"/>
    <n v="6.02"/>
    <s v="Cash"/>
    <x v="0"/>
    <x v="5"/>
    <x v="0"/>
    <x v="4"/>
    <s v="Oat Milk"/>
    <x v="4"/>
  </r>
  <r>
    <x v="850"/>
    <x v="5"/>
    <x v="4"/>
    <x v="2"/>
    <s v="Mocha"/>
    <x v="1"/>
    <n v="6.6"/>
    <s v="Credit Card"/>
    <x v="0"/>
    <x v="1"/>
    <x v="1"/>
    <x v="1"/>
    <s v="Extra Shot"/>
    <x v="0"/>
  </r>
  <r>
    <x v="851"/>
    <x v="6"/>
    <x v="0"/>
    <x v="1"/>
    <s v="Mocha"/>
    <x v="1"/>
    <n v="6.31"/>
    <s v="Mobile Pay"/>
    <x v="0"/>
    <x v="0"/>
    <x v="0"/>
    <x v="6"/>
    <s v="Oat Milk"/>
    <x v="1"/>
  </r>
  <r>
    <x v="852"/>
    <x v="3"/>
    <x v="0"/>
    <x v="4"/>
    <s v="Caramel Macchiato"/>
    <x v="1"/>
    <n v="6.32"/>
    <s v="Credit Card"/>
    <x v="1"/>
    <x v="3"/>
    <x v="0"/>
    <x v="5"/>
    <s v="No Sugar"/>
    <x v="4"/>
  </r>
  <r>
    <x v="853"/>
    <x v="5"/>
    <x v="5"/>
    <x v="4"/>
    <s v="Mocha"/>
    <x v="2"/>
    <n v="6.05"/>
    <s v="Mobile Pay"/>
    <x v="0"/>
    <x v="0"/>
    <x v="1"/>
    <x v="2"/>
    <s v="Extra Shot"/>
    <x v="0"/>
  </r>
  <r>
    <x v="854"/>
    <x v="5"/>
    <x v="0"/>
    <x v="1"/>
    <s v="Flat White"/>
    <x v="2"/>
    <n v="5.43"/>
    <s v="Mobile Pay"/>
    <x v="0"/>
    <x v="2"/>
    <x v="2"/>
    <x v="7"/>
    <s v="Almond Milk"/>
    <x v="0"/>
  </r>
  <r>
    <x v="855"/>
    <x v="2"/>
    <x v="8"/>
    <x v="2"/>
    <s v="Americano"/>
    <x v="1"/>
    <n v="5.08"/>
    <s v="Cash"/>
    <x v="0"/>
    <x v="2"/>
    <x v="0"/>
    <x v="4"/>
    <s v="Whipped Cream"/>
    <x v="4"/>
  </r>
  <r>
    <x v="152"/>
    <x v="1"/>
    <x v="6"/>
    <x v="4"/>
    <s v="Mocha"/>
    <x v="0"/>
    <n v="3.78"/>
    <s v="Mobile Pay"/>
    <x v="1"/>
    <x v="5"/>
    <x v="0"/>
    <x v="5"/>
    <s v="Whipped Cream"/>
    <x v="3"/>
  </r>
  <r>
    <x v="336"/>
    <x v="0"/>
    <x v="0"/>
    <x v="1"/>
    <s v="Iced Latte"/>
    <x v="0"/>
    <n v="5.09"/>
    <s v="Mobile Pay"/>
    <x v="0"/>
    <x v="3"/>
    <x v="2"/>
    <x v="1"/>
    <s v="Whipped Cream"/>
    <x v="3"/>
  </r>
  <r>
    <x v="856"/>
    <x v="4"/>
    <x v="8"/>
    <x v="0"/>
    <s v="Flat White"/>
    <x v="0"/>
    <n v="4.3"/>
    <s v="Cash"/>
    <x v="1"/>
    <x v="1"/>
    <x v="1"/>
    <x v="6"/>
    <s v="Almond Milk"/>
    <x v="1"/>
  </r>
  <r>
    <x v="857"/>
    <x v="2"/>
    <x v="8"/>
    <x v="1"/>
    <s v="Caramel Macchiato"/>
    <x v="1"/>
    <n v="4.9000000000000004"/>
    <s v="Mobile Pay"/>
    <x v="1"/>
    <x v="0"/>
    <x v="1"/>
    <x v="0"/>
    <s v="Whipped Cream"/>
    <x v="2"/>
  </r>
  <r>
    <x v="858"/>
    <x v="0"/>
    <x v="0"/>
    <x v="1"/>
    <s v="Americano"/>
    <x v="2"/>
    <n v="6.21"/>
    <s v="Cash"/>
    <x v="1"/>
    <x v="2"/>
    <x v="1"/>
    <x v="8"/>
    <s v="Decaf"/>
    <x v="4"/>
  </r>
  <r>
    <x v="859"/>
    <x v="5"/>
    <x v="5"/>
    <x v="3"/>
    <s v="Cappuccino"/>
    <x v="1"/>
    <n v="5.25"/>
    <s v="Mobile Pay"/>
    <x v="1"/>
    <x v="4"/>
    <x v="2"/>
    <x v="1"/>
    <s v="No Sugar"/>
    <x v="1"/>
  </r>
  <r>
    <x v="860"/>
    <x v="3"/>
    <x v="7"/>
    <x v="3"/>
    <s v="Caramel Macchiato"/>
    <x v="1"/>
    <n v="4.6100000000000003"/>
    <s v="Credit Card"/>
    <x v="0"/>
    <x v="3"/>
    <x v="1"/>
    <x v="2"/>
    <s v="Almond Milk"/>
    <x v="2"/>
  </r>
  <r>
    <x v="861"/>
    <x v="6"/>
    <x v="0"/>
    <x v="0"/>
    <s v="Caramel Macchiato"/>
    <x v="1"/>
    <n v="5.16"/>
    <s v="Cash"/>
    <x v="0"/>
    <x v="0"/>
    <x v="2"/>
    <x v="0"/>
    <s v="Oat Milk"/>
    <x v="2"/>
  </r>
  <r>
    <x v="862"/>
    <x v="4"/>
    <x v="6"/>
    <x v="4"/>
    <s v="Americano"/>
    <x v="2"/>
    <n v="4.6900000000000004"/>
    <s v="Cash"/>
    <x v="0"/>
    <x v="5"/>
    <x v="0"/>
    <x v="1"/>
    <s v="Extra Shot"/>
    <x v="0"/>
  </r>
  <r>
    <x v="863"/>
    <x v="5"/>
    <x v="0"/>
    <x v="2"/>
    <s v="Iced Latte"/>
    <x v="2"/>
    <n v="4.71"/>
    <s v="Cash"/>
    <x v="1"/>
    <x v="0"/>
    <x v="2"/>
    <x v="3"/>
    <s v="Almond Milk"/>
    <x v="1"/>
  </r>
  <r>
    <x v="864"/>
    <x v="1"/>
    <x v="8"/>
    <x v="1"/>
    <s v="Cappuccino"/>
    <x v="2"/>
    <n v="6.51"/>
    <s v="Credit Card"/>
    <x v="1"/>
    <x v="0"/>
    <x v="0"/>
    <x v="5"/>
    <s v="Whipped Cream"/>
    <x v="2"/>
  </r>
  <r>
    <x v="865"/>
    <x v="6"/>
    <x v="5"/>
    <x v="2"/>
    <s v="Flat White"/>
    <x v="1"/>
    <n v="4.92"/>
    <s v="Mobile Pay"/>
    <x v="1"/>
    <x v="5"/>
    <x v="0"/>
    <x v="2"/>
    <s v="Double Espresso"/>
    <x v="1"/>
  </r>
  <r>
    <x v="866"/>
    <x v="3"/>
    <x v="6"/>
    <x v="4"/>
    <s v="Caramel Macchiato"/>
    <x v="2"/>
    <n v="5.0999999999999996"/>
    <s v="Cash"/>
    <x v="0"/>
    <x v="3"/>
    <x v="0"/>
    <x v="0"/>
    <s v="Extra Shot"/>
    <x v="4"/>
  </r>
  <r>
    <x v="867"/>
    <x v="4"/>
    <x v="2"/>
    <x v="0"/>
    <s v="Americano"/>
    <x v="1"/>
    <n v="5.88"/>
    <s v="Cash"/>
    <x v="0"/>
    <x v="0"/>
    <x v="0"/>
    <x v="3"/>
    <s v="Extra Shot"/>
    <x v="2"/>
  </r>
  <r>
    <x v="46"/>
    <x v="6"/>
    <x v="1"/>
    <x v="4"/>
    <s v="Flat White"/>
    <x v="0"/>
    <n v="6.8"/>
    <s v="Credit Card"/>
    <x v="1"/>
    <x v="0"/>
    <x v="0"/>
    <x v="7"/>
    <s v="Whipped Cream"/>
    <x v="3"/>
  </r>
  <r>
    <x v="868"/>
    <x v="2"/>
    <x v="2"/>
    <x v="2"/>
    <s v="Mocha"/>
    <x v="0"/>
    <n v="5.43"/>
    <s v="Mobile Pay"/>
    <x v="1"/>
    <x v="5"/>
    <x v="1"/>
    <x v="5"/>
    <s v="Almond Milk"/>
    <x v="4"/>
  </r>
  <r>
    <x v="41"/>
    <x v="2"/>
    <x v="5"/>
    <x v="1"/>
    <s v="Espresso"/>
    <x v="1"/>
    <n v="4.96"/>
    <s v="Credit Card"/>
    <x v="0"/>
    <x v="1"/>
    <x v="2"/>
    <x v="7"/>
    <s v="Extra Shot"/>
    <x v="4"/>
  </r>
  <r>
    <x v="869"/>
    <x v="6"/>
    <x v="5"/>
    <x v="0"/>
    <s v="Mocha"/>
    <x v="0"/>
    <n v="6.6"/>
    <s v="Cash"/>
    <x v="0"/>
    <x v="1"/>
    <x v="1"/>
    <x v="4"/>
    <s v="Double Espresso"/>
    <x v="2"/>
  </r>
  <r>
    <x v="870"/>
    <x v="0"/>
    <x v="9"/>
    <x v="3"/>
    <s v="Iced Latte"/>
    <x v="1"/>
    <n v="3.57"/>
    <s v="Credit Card"/>
    <x v="0"/>
    <x v="4"/>
    <x v="0"/>
    <x v="7"/>
    <s v="Extra Shot"/>
    <x v="3"/>
  </r>
  <r>
    <x v="93"/>
    <x v="6"/>
    <x v="7"/>
    <x v="1"/>
    <s v="Americano"/>
    <x v="1"/>
    <n v="6.84"/>
    <s v="Mobile Pay"/>
    <x v="0"/>
    <x v="0"/>
    <x v="2"/>
    <x v="0"/>
    <s v="Oat Milk"/>
    <x v="1"/>
  </r>
  <r>
    <x v="871"/>
    <x v="3"/>
    <x v="2"/>
    <x v="3"/>
    <s v="Americano"/>
    <x v="2"/>
    <n v="6.87"/>
    <s v="Credit Card"/>
    <x v="0"/>
    <x v="0"/>
    <x v="2"/>
    <x v="8"/>
    <s v="Double Espresso"/>
    <x v="0"/>
  </r>
  <r>
    <x v="872"/>
    <x v="0"/>
    <x v="2"/>
    <x v="0"/>
    <s v="Mocha"/>
    <x v="0"/>
    <n v="5.93"/>
    <s v="Cash"/>
    <x v="1"/>
    <x v="5"/>
    <x v="1"/>
    <x v="6"/>
    <s v="Double Espresso"/>
    <x v="0"/>
  </r>
  <r>
    <x v="873"/>
    <x v="5"/>
    <x v="1"/>
    <x v="4"/>
    <s v="Americano"/>
    <x v="0"/>
    <n v="6.16"/>
    <s v="Mobile Pay"/>
    <x v="1"/>
    <x v="1"/>
    <x v="0"/>
    <x v="1"/>
    <s v="No Sugar"/>
    <x v="4"/>
  </r>
  <r>
    <x v="874"/>
    <x v="4"/>
    <x v="3"/>
    <x v="0"/>
    <s v="Mocha"/>
    <x v="0"/>
    <n v="6.23"/>
    <s v="Cash"/>
    <x v="1"/>
    <x v="2"/>
    <x v="0"/>
    <x v="4"/>
    <s v="No Sugar"/>
    <x v="2"/>
  </r>
  <r>
    <x v="875"/>
    <x v="5"/>
    <x v="3"/>
    <x v="2"/>
    <s v="Mocha"/>
    <x v="1"/>
    <n v="5.41"/>
    <s v="Mobile Pay"/>
    <x v="0"/>
    <x v="2"/>
    <x v="2"/>
    <x v="8"/>
    <s v="Decaf"/>
    <x v="3"/>
  </r>
  <r>
    <x v="876"/>
    <x v="5"/>
    <x v="8"/>
    <x v="3"/>
    <s v="Espresso"/>
    <x v="2"/>
    <n v="6.64"/>
    <s v="Mobile Pay"/>
    <x v="1"/>
    <x v="0"/>
    <x v="1"/>
    <x v="4"/>
    <s v="Extra Shot"/>
    <x v="0"/>
  </r>
  <r>
    <x v="877"/>
    <x v="4"/>
    <x v="7"/>
    <x v="1"/>
    <s v="Mocha"/>
    <x v="0"/>
    <n v="6.25"/>
    <s v="Credit Card"/>
    <x v="1"/>
    <x v="1"/>
    <x v="1"/>
    <x v="3"/>
    <s v="Double Espresso"/>
    <x v="1"/>
  </r>
  <r>
    <x v="878"/>
    <x v="5"/>
    <x v="4"/>
    <x v="3"/>
    <s v="Espresso"/>
    <x v="2"/>
    <n v="6.24"/>
    <s v="Mobile Pay"/>
    <x v="0"/>
    <x v="3"/>
    <x v="0"/>
    <x v="7"/>
    <s v="Whipped Cream"/>
    <x v="0"/>
  </r>
  <r>
    <x v="879"/>
    <x v="0"/>
    <x v="2"/>
    <x v="4"/>
    <s v="Americano"/>
    <x v="2"/>
    <n v="4.43"/>
    <s v="Credit Card"/>
    <x v="0"/>
    <x v="2"/>
    <x v="2"/>
    <x v="6"/>
    <s v="Almond Milk"/>
    <x v="2"/>
  </r>
  <r>
    <x v="880"/>
    <x v="4"/>
    <x v="2"/>
    <x v="0"/>
    <s v="Americano"/>
    <x v="0"/>
    <n v="6.26"/>
    <s v="Mobile Pay"/>
    <x v="0"/>
    <x v="2"/>
    <x v="1"/>
    <x v="5"/>
    <s v="No Sugar"/>
    <x v="1"/>
  </r>
  <r>
    <x v="777"/>
    <x v="4"/>
    <x v="0"/>
    <x v="2"/>
    <s v="Iced Latte"/>
    <x v="0"/>
    <n v="5.57"/>
    <s v="Credit Card"/>
    <x v="0"/>
    <x v="5"/>
    <x v="2"/>
    <x v="5"/>
    <s v="No Sugar"/>
    <x v="1"/>
  </r>
  <r>
    <x v="881"/>
    <x v="0"/>
    <x v="7"/>
    <x v="2"/>
    <s v="Cappuccino"/>
    <x v="0"/>
    <n v="6.65"/>
    <s v="Mobile Pay"/>
    <x v="0"/>
    <x v="4"/>
    <x v="2"/>
    <x v="6"/>
    <s v="Oat Milk"/>
    <x v="0"/>
  </r>
  <r>
    <x v="882"/>
    <x v="0"/>
    <x v="0"/>
    <x v="1"/>
    <s v="Espresso"/>
    <x v="0"/>
    <n v="5.53"/>
    <s v="Mobile Pay"/>
    <x v="1"/>
    <x v="2"/>
    <x v="2"/>
    <x v="8"/>
    <s v="Almond Milk"/>
    <x v="4"/>
  </r>
  <r>
    <x v="883"/>
    <x v="6"/>
    <x v="1"/>
    <x v="2"/>
    <s v="Cappuccino"/>
    <x v="2"/>
    <n v="5.69"/>
    <s v="Credit Card"/>
    <x v="1"/>
    <x v="4"/>
    <x v="1"/>
    <x v="5"/>
    <s v="Extra Shot"/>
    <x v="1"/>
  </r>
  <r>
    <x v="884"/>
    <x v="0"/>
    <x v="0"/>
    <x v="2"/>
    <s v="Espresso"/>
    <x v="0"/>
    <n v="5.89"/>
    <s v="Mobile Pay"/>
    <x v="0"/>
    <x v="0"/>
    <x v="2"/>
    <x v="6"/>
    <s v="Almond Milk"/>
    <x v="2"/>
  </r>
  <r>
    <x v="885"/>
    <x v="5"/>
    <x v="9"/>
    <x v="4"/>
    <s v="Mocha"/>
    <x v="2"/>
    <n v="3.05"/>
    <s v="Credit Card"/>
    <x v="0"/>
    <x v="5"/>
    <x v="0"/>
    <x v="1"/>
    <s v="Whipped Cream"/>
    <x v="0"/>
  </r>
  <r>
    <x v="63"/>
    <x v="4"/>
    <x v="6"/>
    <x v="2"/>
    <s v="Iced Latte"/>
    <x v="1"/>
    <n v="3.09"/>
    <s v="Mobile Pay"/>
    <x v="0"/>
    <x v="5"/>
    <x v="0"/>
    <x v="8"/>
    <s v="No Sugar"/>
    <x v="3"/>
  </r>
  <r>
    <x v="886"/>
    <x v="5"/>
    <x v="8"/>
    <x v="1"/>
    <s v="Cappuccino"/>
    <x v="1"/>
    <n v="4.5"/>
    <s v="Credit Card"/>
    <x v="1"/>
    <x v="5"/>
    <x v="1"/>
    <x v="4"/>
    <s v="Oat Milk"/>
    <x v="4"/>
  </r>
  <r>
    <x v="887"/>
    <x v="6"/>
    <x v="5"/>
    <x v="2"/>
    <s v="Caramel Macchiato"/>
    <x v="0"/>
    <n v="5.86"/>
    <s v="Mobile Pay"/>
    <x v="0"/>
    <x v="0"/>
    <x v="0"/>
    <x v="0"/>
    <s v="Whipped Cream"/>
    <x v="3"/>
  </r>
  <r>
    <x v="713"/>
    <x v="1"/>
    <x v="2"/>
    <x v="2"/>
    <s v="Mocha"/>
    <x v="1"/>
    <n v="3.76"/>
    <s v="Cash"/>
    <x v="0"/>
    <x v="3"/>
    <x v="1"/>
    <x v="2"/>
    <s v="No Sugar"/>
    <x v="1"/>
  </r>
  <r>
    <x v="888"/>
    <x v="3"/>
    <x v="4"/>
    <x v="2"/>
    <s v="Americano"/>
    <x v="0"/>
    <n v="3.1"/>
    <s v="Cash"/>
    <x v="1"/>
    <x v="4"/>
    <x v="2"/>
    <x v="4"/>
    <s v="Double Espresso"/>
    <x v="1"/>
  </r>
  <r>
    <x v="889"/>
    <x v="0"/>
    <x v="7"/>
    <x v="4"/>
    <s v="Iced Latte"/>
    <x v="0"/>
    <n v="5.4"/>
    <s v="Credit Card"/>
    <x v="0"/>
    <x v="5"/>
    <x v="0"/>
    <x v="5"/>
    <s v="Decaf"/>
    <x v="4"/>
  </r>
  <r>
    <x v="890"/>
    <x v="6"/>
    <x v="4"/>
    <x v="1"/>
    <s v="Mocha"/>
    <x v="0"/>
    <n v="6.44"/>
    <s v="Mobile Pay"/>
    <x v="1"/>
    <x v="1"/>
    <x v="1"/>
    <x v="1"/>
    <s v="Whipped Cream"/>
    <x v="1"/>
  </r>
  <r>
    <x v="891"/>
    <x v="6"/>
    <x v="4"/>
    <x v="4"/>
    <s v="Iced Latte"/>
    <x v="0"/>
    <n v="3.23"/>
    <s v="Credit Card"/>
    <x v="0"/>
    <x v="4"/>
    <x v="1"/>
    <x v="0"/>
    <s v="No Sugar"/>
    <x v="4"/>
  </r>
  <r>
    <x v="892"/>
    <x v="0"/>
    <x v="6"/>
    <x v="2"/>
    <s v="Flat White"/>
    <x v="1"/>
    <n v="5.36"/>
    <s v="Cash"/>
    <x v="0"/>
    <x v="1"/>
    <x v="1"/>
    <x v="8"/>
    <s v="Extra Shot"/>
    <x v="2"/>
  </r>
  <r>
    <x v="893"/>
    <x v="0"/>
    <x v="5"/>
    <x v="4"/>
    <s v="Espresso"/>
    <x v="1"/>
    <n v="3.01"/>
    <s v="Credit Card"/>
    <x v="1"/>
    <x v="2"/>
    <x v="0"/>
    <x v="5"/>
    <s v="Almond Milk"/>
    <x v="1"/>
  </r>
  <r>
    <x v="670"/>
    <x v="0"/>
    <x v="9"/>
    <x v="1"/>
    <s v="Iced Latte"/>
    <x v="1"/>
    <n v="4.59"/>
    <s v="Credit Card"/>
    <x v="0"/>
    <x v="0"/>
    <x v="1"/>
    <x v="7"/>
    <s v="Almond Milk"/>
    <x v="0"/>
  </r>
  <r>
    <x v="894"/>
    <x v="0"/>
    <x v="5"/>
    <x v="4"/>
    <s v="Espresso"/>
    <x v="0"/>
    <n v="3.59"/>
    <s v="Credit Card"/>
    <x v="1"/>
    <x v="1"/>
    <x v="0"/>
    <x v="3"/>
    <s v="Decaf"/>
    <x v="3"/>
  </r>
  <r>
    <x v="895"/>
    <x v="3"/>
    <x v="4"/>
    <x v="0"/>
    <s v="Iced Latte"/>
    <x v="0"/>
    <n v="3.22"/>
    <s v="Mobile Pay"/>
    <x v="1"/>
    <x v="1"/>
    <x v="2"/>
    <x v="3"/>
    <s v="Whipped Cream"/>
    <x v="2"/>
  </r>
  <r>
    <x v="896"/>
    <x v="1"/>
    <x v="7"/>
    <x v="0"/>
    <s v="Flat White"/>
    <x v="0"/>
    <n v="6.2"/>
    <s v="Credit Card"/>
    <x v="1"/>
    <x v="5"/>
    <x v="2"/>
    <x v="3"/>
    <s v="Almond Milk"/>
    <x v="0"/>
  </r>
  <r>
    <x v="897"/>
    <x v="6"/>
    <x v="8"/>
    <x v="3"/>
    <s v="Americano"/>
    <x v="1"/>
    <n v="4.79"/>
    <s v="Mobile Pay"/>
    <x v="0"/>
    <x v="3"/>
    <x v="1"/>
    <x v="0"/>
    <s v="Almond Milk"/>
    <x v="1"/>
  </r>
  <r>
    <x v="898"/>
    <x v="4"/>
    <x v="4"/>
    <x v="1"/>
    <s v="Americano"/>
    <x v="0"/>
    <n v="5.43"/>
    <s v="Credit Card"/>
    <x v="0"/>
    <x v="1"/>
    <x v="1"/>
    <x v="2"/>
    <s v="Decaf"/>
    <x v="1"/>
  </r>
  <r>
    <x v="899"/>
    <x v="4"/>
    <x v="0"/>
    <x v="3"/>
    <s v="Mocha"/>
    <x v="0"/>
    <n v="5.8"/>
    <s v="Cash"/>
    <x v="1"/>
    <x v="2"/>
    <x v="2"/>
    <x v="1"/>
    <s v="Decaf"/>
    <x v="4"/>
  </r>
  <r>
    <x v="900"/>
    <x v="6"/>
    <x v="6"/>
    <x v="3"/>
    <s v="Iced Latte"/>
    <x v="0"/>
    <n v="6.18"/>
    <s v="Credit Card"/>
    <x v="0"/>
    <x v="3"/>
    <x v="1"/>
    <x v="0"/>
    <s v="Almond Milk"/>
    <x v="2"/>
  </r>
  <r>
    <x v="901"/>
    <x v="0"/>
    <x v="6"/>
    <x v="1"/>
    <s v="Cappuccino"/>
    <x v="2"/>
    <n v="3.27"/>
    <s v="Mobile Pay"/>
    <x v="0"/>
    <x v="3"/>
    <x v="2"/>
    <x v="4"/>
    <s v="Extra Shot"/>
    <x v="3"/>
  </r>
  <r>
    <x v="902"/>
    <x v="1"/>
    <x v="1"/>
    <x v="4"/>
    <s v="Cappuccino"/>
    <x v="2"/>
    <n v="5.01"/>
    <s v="Mobile Pay"/>
    <x v="0"/>
    <x v="5"/>
    <x v="0"/>
    <x v="0"/>
    <s v="Decaf"/>
    <x v="0"/>
  </r>
  <r>
    <x v="903"/>
    <x v="4"/>
    <x v="3"/>
    <x v="1"/>
    <s v="Americano"/>
    <x v="0"/>
    <n v="3.79"/>
    <s v="Mobile Pay"/>
    <x v="0"/>
    <x v="5"/>
    <x v="2"/>
    <x v="2"/>
    <s v="Decaf"/>
    <x v="0"/>
  </r>
  <r>
    <x v="904"/>
    <x v="4"/>
    <x v="6"/>
    <x v="0"/>
    <s v="Espresso"/>
    <x v="0"/>
    <n v="3.59"/>
    <s v="Cash"/>
    <x v="0"/>
    <x v="2"/>
    <x v="1"/>
    <x v="0"/>
    <s v="Double Espresso"/>
    <x v="2"/>
  </r>
  <r>
    <x v="905"/>
    <x v="3"/>
    <x v="1"/>
    <x v="4"/>
    <s v="Espresso"/>
    <x v="0"/>
    <n v="3.84"/>
    <s v="Mobile Pay"/>
    <x v="0"/>
    <x v="3"/>
    <x v="0"/>
    <x v="5"/>
    <s v="Double Espresso"/>
    <x v="4"/>
  </r>
  <r>
    <x v="906"/>
    <x v="1"/>
    <x v="5"/>
    <x v="4"/>
    <s v="Mocha"/>
    <x v="1"/>
    <n v="6.39"/>
    <s v="Mobile Pay"/>
    <x v="1"/>
    <x v="2"/>
    <x v="2"/>
    <x v="0"/>
    <s v="Almond Milk"/>
    <x v="0"/>
  </r>
  <r>
    <x v="907"/>
    <x v="0"/>
    <x v="7"/>
    <x v="1"/>
    <s v="Iced Latte"/>
    <x v="0"/>
    <n v="4.6399999999999997"/>
    <s v="Credit Card"/>
    <x v="1"/>
    <x v="5"/>
    <x v="0"/>
    <x v="1"/>
    <s v="Almond Milk"/>
    <x v="0"/>
  </r>
  <r>
    <x v="908"/>
    <x v="4"/>
    <x v="5"/>
    <x v="4"/>
    <s v="Americano"/>
    <x v="2"/>
    <n v="6"/>
    <s v="Mobile Pay"/>
    <x v="0"/>
    <x v="0"/>
    <x v="2"/>
    <x v="5"/>
    <s v="Decaf"/>
    <x v="3"/>
  </r>
  <r>
    <x v="909"/>
    <x v="2"/>
    <x v="7"/>
    <x v="3"/>
    <s v="Flat White"/>
    <x v="2"/>
    <n v="5.03"/>
    <s v="Credit Card"/>
    <x v="0"/>
    <x v="1"/>
    <x v="1"/>
    <x v="7"/>
    <s v="Extra Shot"/>
    <x v="1"/>
  </r>
  <r>
    <x v="910"/>
    <x v="1"/>
    <x v="3"/>
    <x v="4"/>
    <s v="Cappuccino"/>
    <x v="2"/>
    <n v="5.95"/>
    <s v="Credit Card"/>
    <x v="0"/>
    <x v="3"/>
    <x v="1"/>
    <x v="0"/>
    <s v="Almond Milk"/>
    <x v="0"/>
  </r>
  <r>
    <x v="878"/>
    <x v="5"/>
    <x v="4"/>
    <x v="3"/>
    <s v="Iced Latte"/>
    <x v="1"/>
    <n v="4.9000000000000004"/>
    <s v="Cash"/>
    <x v="1"/>
    <x v="0"/>
    <x v="2"/>
    <x v="2"/>
    <s v="Double Espresso"/>
    <x v="3"/>
  </r>
  <r>
    <x v="911"/>
    <x v="2"/>
    <x v="9"/>
    <x v="2"/>
    <s v="Mocha"/>
    <x v="2"/>
    <n v="6.56"/>
    <s v="Mobile Pay"/>
    <x v="0"/>
    <x v="0"/>
    <x v="0"/>
    <x v="2"/>
    <s v="Double Espresso"/>
    <x v="0"/>
  </r>
  <r>
    <x v="912"/>
    <x v="5"/>
    <x v="9"/>
    <x v="0"/>
    <s v="Americano"/>
    <x v="2"/>
    <n v="3.2"/>
    <s v="Credit Card"/>
    <x v="0"/>
    <x v="0"/>
    <x v="0"/>
    <x v="5"/>
    <s v="No Sugar"/>
    <x v="3"/>
  </r>
  <r>
    <x v="913"/>
    <x v="1"/>
    <x v="9"/>
    <x v="4"/>
    <s v="Espresso"/>
    <x v="0"/>
    <n v="4.9800000000000004"/>
    <s v="Mobile Pay"/>
    <x v="1"/>
    <x v="0"/>
    <x v="1"/>
    <x v="1"/>
    <s v="Oat Milk"/>
    <x v="0"/>
  </r>
  <r>
    <x v="914"/>
    <x v="4"/>
    <x v="8"/>
    <x v="0"/>
    <s v="Flat White"/>
    <x v="0"/>
    <n v="6.12"/>
    <s v="Cash"/>
    <x v="0"/>
    <x v="0"/>
    <x v="1"/>
    <x v="3"/>
    <s v="Double Espresso"/>
    <x v="4"/>
  </r>
  <r>
    <x v="642"/>
    <x v="2"/>
    <x v="6"/>
    <x v="3"/>
    <s v="Espresso"/>
    <x v="1"/>
    <n v="5.19"/>
    <s v="Mobile Pay"/>
    <x v="0"/>
    <x v="3"/>
    <x v="1"/>
    <x v="3"/>
    <s v="No Sugar"/>
    <x v="4"/>
  </r>
  <r>
    <x v="915"/>
    <x v="4"/>
    <x v="1"/>
    <x v="0"/>
    <s v="Iced Latte"/>
    <x v="0"/>
    <n v="5.24"/>
    <s v="Credit Card"/>
    <x v="0"/>
    <x v="0"/>
    <x v="2"/>
    <x v="4"/>
    <s v="Double Espresso"/>
    <x v="1"/>
  </r>
  <r>
    <x v="916"/>
    <x v="6"/>
    <x v="9"/>
    <x v="3"/>
    <s v="Cappuccino"/>
    <x v="0"/>
    <n v="3"/>
    <s v="Mobile Pay"/>
    <x v="1"/>
    <x v="1"/>
    <x v="0"/>
    <x v="2"/>
    <s v="Double Espresso"/>
    <x v="0"/>
  </r>
  <r>
    <x v="917"/>
    <x v="3"/>
    <x v="4"/>
    <x v="0"/>
    <s v="Mocha"/>
    <x v="1"/>
    <n v="4.58"/>
    <s v="Credit Card"/>
    <x v="0"/>
    <x v="3"/>
    <x v="0"/>
    <x v="5"/>
    <s v="Decaf"/>
    <x v="3"/>
  </r>
  <r>
    <x v="918"/>
    <x v="5"/>
    <x v="5"/>
    <x v="4"/>
    <s v="Iced Latte"/>
    <x v="0"/>
    <n v="6.99"/>
    <s v="Credit Card"/>
    <x v="1"/>
    <x v="1"/>
    <x v="0"/>
    <x v="8"/>
    <s v="Whipped Cream"/>
    <x v="1"/>
  </r>
  <r>
    <x v="919"/>
    <x v="2"/>
    <x v="5"/>
    <x v="1"/>
    <s v="Espresso"/>
    <x v="2"/>
    <n v="4.63"/>
    <s v="Credit Card"/>
    <x v="0"/>
    <x v="0"/>
    <x v="2"/>
    <x v="3"/>
    <s v="No Sugar"/>
    <x v="2"/>
  </r>
  <r>
    <x v="791"/>
    <x v="4"/>
    <x v="5"/>
    <x v="4"/>
    <s v="Caramel Macchiato"/>
    <x v="2"/>
    <n v="3.09"/>
    <s v="Credit Card"/>
    <x v="0"/>
    <x v="1"/>
    <x v="1"/>
    <x v="0"/>
    <s v="Extra Shot"/>
    <x v="2"/>
  </r>
  <r>
    <x v="920"/>
    <x v="4"/>
    <x v="5"/>
    <x v="4"/>
    <s v="Americano"/>
    <x v="0"/>
    <n v="6.49"/>
    <s v="Mobile Pay"/>
    <x v="0"/>
    <x v="1"/>
    <x v="2"/>
    <x v="2"/>
    <s v="Decaf"/>
    <x v="3"/>
  </r>
  <r>
    <x v="921"/>
    <x v="0"/>
    <x v="3"/>
    <x v="2"/>
    <s v="Caramel Macchiato"/>
    <x v="2"/>
    <n v="3.51"/>
    <s v="Cash"/>
    <x v="1"/>
    <x v="3"/>
    <x v="0"/>
    <x v="3"/>
    <s v="Whipped Cream"/>
    <x v="4"/>
  </r>
  <r>
    <x v="922"/>
    <x v="0"/>
    <x v="7"/>
    <x v="2"/>
    <s v="Flat White"/>
    <x v="0"/>
    <n v="4.7699999999999996"/>
    <s v="Cash"/>
    <x v="1"/>
    <x v="0"/>
    <x v="1"/>
    <x v="8"/>
    <s v="Decaf"/>
    <x v="4"/>
  </r>
  <r>
    <x v="923"/>
    <x v="4"/>
    <x v="7"/>
    <x v="3"/>
    <s v="Americano"/>
    <x v="2"/>
    <n v="5.47"/>
    <s v="Credit Card"/>
    <x v="0"/>
    <x v="5"/>
    <x v="0"/>
    <x v="7"/>
    <s v="Decaf"/>
    <x v="2"/>
  </r>
  <r>
    <x v="924"/>
    <x v="0"/>
    <x v="9"/>
    <x v="4"/>
    <s v="Americano"/>
    <x v="0"/>
    <n v="4.3099999999999996"/>
    <s v="Mobile Pay"/>
    <x v="0"/>
    <x v="1"/>
    <x v="0"/>
    <x v="3"/>
    <s v="Almond Milk"/>
    <x v="3"/>
  </r>
  <r>
    <x v="925"/>
    <x v="5"/>
    <x v="0"/>
    <x v="1"/>
    <s v="Iced Latte"/>
    <x v="2"/>
    <n v="6.12"/>
    <s v="Cash"/>
    <x v="1"/>
    <x v="5"/>
    <x v="1"/>
    <x v="3"/>
    <s v="No Sugar"/>
    <x v="3"/>
  </r>
  <r>
    <x v="920"/>
    <x v="4"/>
    <x v="5"/>
    <x v="2"/>
    <s v="Mocha"/>
    <x v="2"/>
    <n v="5.15"/>
    <s v="Mobile Pay"/>
    <x v="0"/>
    <x v="0"/>
    <x v="1"/>
    <x v="4"/>
    <s v="Extra Shot"/>
    <x v="4"/>
  </r>
  <r>
    <x v="926"/>
    <x v="4"/>
    <x v="1"/>
    <x v="3"/>
    <s v="Cappuccino"/>
    <x v="1"/>
    <n v="4.3099999999999996"/>
    <s v="Mobile Pay"/>
    <x v="1"/>
    <x v="4"/>
    <x v="1"/>
    <x v="3"/>
    <s v="Almond Milk"/>
    <x v="3"/>
  </r>
  <r>
    <x v="927"/>
    <x v="5"/>
    <x v="0"/>
    <x v="1"/>
    <s v="Flat White"/>
    <x v="2"/>
    <n v="6.89"/>
    <s v="Cash"/>
    <x v="1"/>
    <x v="2"/>
    <x v="1"/>
    <x v="2"/>
    <s v="Decaf"/>
    <x v="2"/>
  </r>
  <r>
    <x v="928"/>
    <x v="1"/>
    <x v="7"/>
    <x v="0"/>
    <s v="Espresso"/>
    <x v="1"/>
    <n v="4.6399999999999997"/>
    <s v="Cash"/>
    <x v="0"/>
    <x v="1"/>
    <x v="2"/>
    <x v="3"/>
    <s v="Whipped Cream"/>
    <x v="2"/>
  </r>
  <r>
    <x v="929"/>
    <x v="1"/>
    <x v="8"/>
    <x v="0"/>
    <s v="Flat White"/>
    <x v="2"/>
    <n v="6.57"/>
    <s v="Mobile Pay"/>
    <x v="0"/>
    <x v="1"/>
    <x v="1"/>
    <x v="6"/>
    <s v="Extra Shot"/>
    <x v="0"/>
  </r>
  <r>
    <x v="718"/>
    <x v="1"/>
    <x v="4"/>
    <x v="1"/>
    <s v="Mocha"/>
    <x v="1"/>
    <n v="4.03"/>
    <s v="Cash"/>
    <x v="0"/>
    <x v="0"/>
    <x v="0"/>
    <x v="8"/>
    <s v="Whipped Cream"/>
    <x v="4"/>
  </r>
  <r>
    <x v="930"/>
    <x v="1"/>
    <x v="6"/>
    <x v="2"/>
    <s v="Espresso"/>
    <x v="2"/>
    <n v="4.34"/>
    <s v="Mobile Pay"/>
    <x v="0"/>
    <x v="0"/>
    <x v="2"/>
    <x v="3"/>
    <s v="Oat Milk"/>
    <x v="4"/>
  </r>
  <r>
    <x v="931"/>
    <x v="5"/>
    <x v="1"/>
    <x v="1"/>
    <s v="Mocha"/>
    <x v="1"/>
    <n v="3.72"/>
    <s v="Cash"/>
    <x v="0"/>
    <x v="4"/>
    <x v="0"/>
    <x v="0"/>
    <s v="No Sugar"/>
    <x v="4"/>
  </r>
  <r>
    <x v="932"/>
    <x v="5"/>
    <x v="8"/>
    <x v="2"/>
    <s v="Espresso"/>
    <x v="0"/>
    <n v="3.41"/>
    <s v="Credit Card"/>
    <x v="0"/>
    <x v="5"/>
    <x v="2"/>
    <x v="5"/>
    <s v="No Sugar"/>
    <x v="0"/>
  </r>
  <r>
    <x v="933"/>
    <x v="6"/>
    <x v="6"/>
    <x v="3"/>
    <s v="Americano"/>
    <x v="1"/>
    <n v="6.97"/>
    <s v="Credit Card"/>
    <x v="1"/>
    <x v="2"/>
    <x v="1"/>
    <x v="7"/>
    <s v="Decaf"/>
    <x v="4"/>
  </r>
  <r>
    <x v="934"/>
    <x v="2"/>
    <x v="7"/>
    <x v="1"/>
    <s v="Caramel Macchiato"/>
    <x v="0"/>
    <n v="3.69"/>
    <s v="Mobile Pay"/>
    <x v="0"/>
    <x v="4"/>
    <x v="2"/>
    <x v="1"/>
    <s v="Decaf"/>
    <x v="1"/>
  </r>
  <r>
    <x v="935"/>
    <x v="4"/>
    <x v="9"/>
    <x v="4"/>
    <s v="Caramel Macchiato"/>
    <x v="0"/>
    <n v="5.55"/>
    <s v="Cash"/>
    <x v="1"/>
    <x v="0"/>
    <x v="0"/>
    <x v="5"/>
    <s v="Extra Shot"/>
    <x v="3"/>
  </r>
  <r>
    <x v="936"/>
    <x v="3"/>
    <x v="6"/>
    <x v="0"/>
    <s v="Flat White"/>
    <x v="0"/>
    <n v="4.72"/>
    <s v="Mobile Pay"/>
    <x v="0"/>
    <x v="3"/>
    <x v="2"/>
    <x v="0"/>
    <s v="Double Espresso"/>
    <x v="2"/>
  </r>
  <r>
    <x v="937"/>
    <x v="4"/>
    <x v="1"/>
    <x v="4"/>
    <s v="Cappuccino"/>
    <x v="0"/>
    <n v="4.24"/>
    <s v="Credit Card"/>
    <x v="1"/>
    <x v="3"/>
    <x v="1"/>
    <x v="1"/>
    <s v="No Sugar"/>
    <x v="2"/>
  </r>
  <r>
    <x v="938"/>
    <x v="0"/>
    <x v="9"/>
    <x v="4"/>
    <s v="Americano"/>
    <x v="1"/>
    <n v="4.1399999999999997"/>
    <s v="Cash"/>
    <x v="0"/>
    <x v="5"/>
    <x v="2"/>
    <x v="6"/>
    <s v="Whipped Cream"/>
    <x v="3"/>
  </r>
  <r>
    <x v="939"/>
    <x v="4"/>
    <x v="2"/>
    <x v="0"/>
    <s v="Flat White"/>
    <x v="2"/>
    <n v="5.46"/>
    <s v="Mobile Pay"/>
    <x v="0"/>
    <x v="5"/>
    <x v="0"/>
    <x v="5"/>
    <s v="Decaf"/>
    <x v="4"/>
  </r>
  <r>
    <x v="940"/>
    <x v="0"/>
    <x v="9"/>
    <x v="1"/>
    <s v="Mocha"/>
    <x v="2"/>
    <n v="4.17"/>
    <s v="Mobile Pay"/>
    <x v="1"/>
    <x v="4"/>
    <x v="2"/>
    <x v="3"/>
    <s v="Extra Shot"/>
    <x v="0"/>
  </r>
  <r>
    <x v="941"/>
    <x v="4"/>
    <x v="1"/>
    <x v="2"/>
    <s v="Espresso"/>
    <x v="1"/>
    <n v="5.86"/>
    <s v="Mobile Pay"/>
    <x v="1"/>
    <x v="2"/>
    <x v="0"/>
    <x v="2"/>
    <s v="Extra Shot"/>
    <x v="3"/>
  </r>
  <r>
    <x v="942"/>
    <x v="2"/>
    <x v="2"/>
    <x v="0"/>
    <s v="Cappuccino"/>
    <x v="0"/>
    <n v="4.3"/>
    <s v="Mobile Pay"/>
    <x v="1"/>
    <x v="1"/>
    <x v="0"/>
    <x v="6"/>
    <s v="No Sugar"/>
    <x v="1"/>
  </r>
  <r>
    <x v="943"/>
    <x v="0"/>
    <x v="4"/>
    <x v="2"/>
    <s v="Cappuccino"/>
    <x v="0"/>
    <n v="5.86"/>
    <s v="Cash"/>
    <x v="0"/>
    <x v="4"/>
    <x v="0"/>
    <x v="1"/>
    <s v="Double Espresso"/>
    <x v="3"/>
  </r>
  <r>
    <x v="944"/>
    <x v="6"/>
    <x v="8"/>
    <x v="4"/>
    <s v="Flat White"/>
    <x v="1"/>
    <n v="6.67"/>
    <s v="Cash"/>
    <x v="0"/>
    <x v="1"/>
    <x v="1"/>
    <x v="3"/>
    <s v="Whipped Cream"/>
    <x v="0"/>
  </r>
  <r>
    <x v="441"/>
    <x v="3"/>
    <x v="7"/>
    <x v="4"/>
    <s v="Americano"/>
    <x v="0"/>
    <n v="4.9000000000000004"/>
    <s v="Mobile Pay"/>
    <x v="1"/>
    <x v="4"/>
    <x v="0"/>
    <x v="7"/>
    <s v="Almond Milk"/>
    <x v="3"/>
  </r>
  <r>
    <x v="945"/>
    <x v="3"/>
    <x v="8"/>
    <x v="3"/>
    <s v="Iced Latte"/>
    <x v="0"/>
    <n v="5.15"/>
    <s v="Mobile Pay"/>
    <x v="0"/>
    <x v="3"/>
    <x v="0"/>
    <x v="2"/>
    <s v="Whipped Cream"/>
    <x v="0"/>
  </r>
  <r>
    <x v="109"/>
    <x v="5"/>
    <x v="9"/>
    <x v="3"/>
    <s v="Cappuccino"/>
    <x v="0"/>
    <n v="6.54"/>
    <s v="Mobile Pay"/>
    <x v="1"/>
    <x v="1"/>
    <x v="1"/>
    <x v="0"/>
    <s v="Double Espress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437149-4CA3-4EBB-B253-94526A6313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Count of Price per Unit (USD)"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93B6F-F000-4930-B1E1-F2AD1FD654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Average of Price per Unit (USD)"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B4BFEE-283F-4284-880A-4B7EBFA9B2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dataField="1"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Average of Order Rating" fld="13"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0CE7B9-EC5D-4A1C-A038-2F43BF6655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pivotField showAll="0"/>
    <pivotField axis="axisRow" showAll="0">
      <items count="4">
        <item x="0"/>
        <item x="2"/>
        <item x="1"/>
        <item t="default"/>
      </items>
    </pivotField>
    <pivotField dataField="1" showAll="0"/>
    <pivotField showAll="0"/>
    <pivotField showAll="0">
      <items count="3">
        <item x="0"/>
        <item x="1"/>
        <item t="default"/>
      </items>
    </pivotField>
    <pivotField showAll="0"/>
    <pivotField showAll="0">
      <items count="4">
        <item x="1"/>
        <item x="2"/>
        <item x="0"/>
        <item t="default"/>
      </items>
    </pivotField>
    <pivotField showAll="0"/>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5"/>
  </rowFields>
  <rowItems count="4">
    <i>
      <x/>
    </i>
    <i>
      <x v="1"/>
    </i>
    <i>
      <x v="2"/>
    </i>
    <i t="grand">
      <x/>
    </i>
  </rowItems>
  <colItems count="1">
    <i/>
  </colItems>
  <dataFields count="1">
    <dataField name="Count of Price per Unit (USD)" fld="6" subtotal="count" showDataAs="percentOfTotal" baseField="5" baseItem="0" numFmtId="10"/>
  </dataFields>
  <chartFormats count="9">
    <chartFormat chart="6"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0"/>
          </reference>
        </references>
      </pivotArea>
    </chartFormat>
    <chartFormat chart="7" format="2">
      <pivotArea type="data" outline="0" fieldPosition="0">
        <references count="2">
          <reference field="4294967294" count="1" selected="0">
            <x v="0"/>
          </reference>
          <reference field="5" count="1" selected="0">
            <x v="2"/>
          </reference>
        </references>
      </pivotArea>
    </chartFormat>
    <chartFormat chart="7" format="3">
      <pivotArea type="data" outline="0" fieldPosition="0">
        <references count="2">
          <reference field="4294967294" count="1" selected="0">
            <x v="0"/>
          </reference>
          <reference field="5"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5" count="1" selected="0">
            <x v="0"/>
          </reference>
        </references>
      </pivotArea>
    </chartFormat>
    <chartFormat chart="14" format="10">
      <pivotArea type="data" outline="0" fieldPosition="0">
        <references count="2">
          <reference field="4294967294" count="1" selected="0">
            <x v="0"/>
          </reference>
          <reference field="5" count="1" selected="0">
            <x v="1"/>
          </reference>
        </references>
      </pivotArea>
    </chartFormat>
    <chartFormat chart="14"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068DFA-E850-49A8-8411-BE385D9BF4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pivotField showAll="0"/>
    <pivotField showAll="0"/>
    <pivotField dataField="1" showAll="0"/>
    <pivotField showAll="0"/>
    <pivotField showAll="0">
      <items count="3">
        <item x="0"/>
        <item x="1"/>
        <item t="default"/>
      </items>
    </pivotField>
    <pivotField showAll="0"/>
    <pivotField axis="axisRow" showAll="0">
      <items count="4">
        <item x="1"/>
        <item x="2"/>
        <item x="0"/>
        <item t="default"/>
      </items>
    </pivotField>
    <pivotField showAll="0">
      <items count="10">
        <item x="3"/>
        <item x="5"/>
        <item x="8"/>
        <item x="6"/>
        <item x="1"/>
        <item x="4"/>
        <item x="2"/>
        <item x="0"/>
        <item x="7"/>
        <item t="default"/>
      </items>
    </pivotField>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0"/>
  </rowFields>
  <rowItems count="4">
    <i>
      <x/>
    </i>
    <i>
      <x v="1"/>
    </i>
    <i>
      <x v="2"/>
    </i>
    <i t="grand">
      <x/>
    </i>
  </rowItems>
  <colItems count="1">
    <i/>
  </colItems>
  <dataFields count="1">
    <dataField name="Sales (USD)" fld="6" baseField="0" baseItem="0"/>
  </dataFields>
  <formats count="1">
    <format dxfId="813">
      <pivotArea collapsedLevelsAreSubtotals="1" fieldPosition="0">
        <references count="1">
          <reference field="10" count="0"/>
        </references>
      </pivotArea>
    </format>
  </formats>
  <chartFormats count="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2"/>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83472B-713A-4731-9D69-693D652B17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axis="axisRow"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3"/>
  </rowFields>
  <rowItems count="6">
    <i>
      <x/>
    </i>
    <i>
      <x v="1"/>
    </i>
    <i>
      <x v="2"/>
    </i>
    <i>
      <x v="3"/>
    </i>
    <i>
      <x v="4"/>
    </i>
    <i t="grand">
      <x/>
    </i>
  </rowItems>
  <colItems count="1">
    <i/>
  </colItems>
  <dataFields count="1">
    <dataField name="Count of Price per Unit (USD)" fld="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D28DE7-77CB-442C-8108-BD8365100DF4}" name="PivotTable1" cacheId="0" applyNumberFormats="0" applyBorderFormats="0" applyFontFormats="0" applyPatternFormats="0" applyAlignmentFormats="0" applyWidthHeightFormats="1" dataCaption="Values" updatedVersion="8" minRefreshableVersion="3" showDrill="0" rowGrandTotals="0" colGrandTotals="0" itemPrintTitles="1" createdVersion="8" indent="0" showHeaders="0" outline="1" outlineData="1" multipleFieldFilters="0" rowHeaderCaption=" " colHeaderCaption=" ">
  <location ref="A3:H14" firstHeaderRow="1" firstDataRow="2" firstDataCol="1"/>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axis="axisCol" showAll="0">
      <items count="8">
        <item x="0"/>
        <item x="4"/>
        <item x="5"/>
        <item x="3"/>
        <item x="2"/>
        <item x="1"/>
        <item x="6"/>
        <item t="default"/>
      </items>
    </pivotField>
    <pivotField axis="axisRow"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2"/>
  </rowFields>
  <rowItems count="10">
    <i>
      <x/>
    </i>
    <i>
      <x v="1"/>
    </i>
    <i>
      <x v="2"/>
    </i>
    <i>
      <x v="3"/>
    </i>
    <i>
      <x v="4"/>
    </i>
    <i>
      <x v="5"/>
    </i>
    <i>
      <x v="6"/>
    </i>
    <i>
      <x v="7"/>
    </i>
    <i>
      <x v="8"/>
    </i>
    <i>
      <x v="9"/>
    </i>
  </rowItems>
  <colFields count="1">
    <field x="1"/>
  </colFields>
  <colItems count="7">
    <i>
      <x/>
    </i>
    <i>
      <x v="1"/>
    </i>
    <i>
      <x v="2"/>
    </i>
    <i>
      <x v="3"/>
    </i>
    <i>
      <x v="4"/>
    </i>
    <i>
      <x v="5"/>
    </i>
    <i>
      <x v="6"/>
    </i>
  </colItems>
  <dataFields count="1">
    <dataField name=" " fld="6" subtotal="count" baseField="2" baseItem="0" numFmtId="164"/>
  </dataFields>
  <formats count="11">
    <format dxfId="801">
      <pivotArea dataOnly="0" labelOnly="1" fieldPosition="0">
        <references count="1">
          <reference field="2" count="0"/>
        </references>
      </pivotArea>
    </format>
    <format dxfId="800">
      <pivotArea outline="0" collapsedLevelsAreSubtotals="1" fieldPosition="0"/>
    </format>
    <format dxfId="799">
      <pivotArea type="origin" dataOnly="0" labelOnly="1" outline="0" fieldPosition="0"/>
    </format>
    <format dxfId="798">
      <pivotArea field="1" type="button" dataOnly="0" labelOnly="1" outline="0" axis="axisCol" fieldPosition="0"/>
    </format>
    <format dxfId="797">
      <pivotArea type="topRight" dataOnly="0" labelOnly="1" outline="0" fieldPosition="0"/>
    </format>
    <format dxfId="796">
      <pivotArea field="2" type="button" dataOnly="0" labelOnly="1" outline="0" axis="axisRow" fieldPosition="0"/>
    </format>
    <format dxfId="795">
      <pivotArea dataOnly="0" labelOnly="1" fieldPosition="0">
        <references count="1">
          <reference field="1" count="0"/>
        </references>
      </pivotArea>
    </format>
    <format dxfId="794">
      <pivotArea dataOnly="0" labelOnly="1" fieldPosition="0">
        <references count="1">
          <reference field="2" count="0"/>
        </references>
      </pivotArea>
    </format>
    <format dxfId="793">
      <pivotArea dataOnly="0" labelOnly="1" fieldPosition="0">
        <references count="1">
          <reference field="2" count="0"/>
        </references>
      </pivotArea>
    </format>
    <format dxfId="792">
      <pivotArea dataOnly="0" labelOnly="1" fieldPosition="0">
        <references count="1">
          <reference field="1" count="0"/>
        </references>
      </pivotArea>
    </format>
    <format dxfId="791">
      <pivotArea type="all" dataOnly="0" outline="0"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F79EE8-9445-46A8-A1F9-93ED6866E2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8:H19"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Count of Coffee" fld="6" subtotal="count" baseField="0" baseItem="0"/>
  </dataFields>
  <formats count="7">
    <format dxfId="758">
      <pivotArea outline="0" collapsedLevelsAreSubtotals="1" fieldPosition="0"/>
    </format>
    <format dxfId="757">
      <pivotArea outline="0" collapsedLevelsAreSubtotals="1" fieldPosition="0"/>
    </format>
    <format dxfId="752">
      <pivotArea dataOnly="0" labelOnly="1" outline="0" axis="axisValues" fieldPosition="0"/>
    </format>
    <format dxfId="750">
      <pivotArea dataOnly="0" labelOnly="1" outline="0" axis="axisValues" fieldPosition="0"/>
    </format>
    <format dxfId="748">
      <pivotArea dataOnly="0" labelOnly="1" outline="0" axis="axisValues" fieldPosition="0"/>
    </format>
    <format dxfId="742">
      <pivotArea dataOnly="0" labelOnly="1" outline="0" axis="axisValues" fieldPosition="0"/>
    </format>
    <format dxfId="7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03BA8F-E6D6-44E4-9650-173183AE991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5:H16"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Average Price $" fld="6" subtotal="average" baseField="0" baseItem="0"/>
  </dataFields>
  <formats count="22">
    <format dxfId="790">
      <pivotArea dataOnly="0" labelOnly="1" outline="0" axis="axisValues" fieldPosition="0"/>
    </format>
    <format dxfId="789">
      <pivotArea dataOnly="0" labelOnly="1" outline="0" axis="axisValues" fieldPosition="0"/>
    </format>
    <format dxfId="788">
      <pivotArea outline="0" collapsedLevelsAreSubtotals="1" fieldPosition="0"/>
    </format>
    <format dxfId="787">
      <pivotArea dataOnly="0" outline="0" axis="axisValues" fieldPosition="0"/>
    </format>
    <format dxfId="786">
      <pivotArea dataOnly="0" labelOnly="1" outline="0" axis="axisValues" fieldPosition="0"/>
    </format>
    <format dxfId="785">
      <pivotArea dataOnly="0" labelOnly="1" outline="0" axis="axisValues" fieldPosition="0"/>
    </format>
    <format dxfId="784">
      <pivotArea dataOnly="0" outline="0" axis="axisValues" fieldPosition="0"/>
    </format>
    <format dxfId="783">
      <pivotArea outline="0" collapsedLevelsAreSubtotals="1" fieldPosition="0"/>
    </format>
    <format dxfId="782">
      <pivotArea type="all" dataOnly="0" outline="0" fieldPosition="0"/>
    </format>
    <format dxfId="781">
      <pivotArea outline="0" collapsedLevelsAreSubtotals="1" fieldPosition="0"/>
    </format>
    <format dxfId="780">
      <pivotArea dataOnly="0" labelOnly="1" outline="0" axis="axisValues" fieldPosition="0"/>
    </format>
    <format dxfId="760">
      <pivotArea dataOnly="0" labelOnly="1" outline="0" axis="axisValues" fieldPosition="0"/>
    </format>
    <format dxfId="739">
      <pivotArea outline="0" collapsedLevelsAreSubtotals="1" fieldPosition="0"/>
    </format>
    <format dxfId="738">
      <pivotArea dataOnly="0" labelOnly="1" outline="0" axis="axisValues" fieldPosition="0"/>
    </format>
    <format dxfId="736">
      <pivotArea dataOnly="0" labelOnly="1" outline="0" axis="axisValues" fieldPosition="0"/>
    </format>
    <format dxfId="630">
      <pivotArea outline="0" collapsedLevelsAreSubtotals="1" fieldPosition="0"/>
    </format>
    <format dxfId="559">
      <pivotArea dataOnly="0" labelOnly="1" outline="0" axis="axisValues" fieldPosition="0"/>
    </format>
    <format dxfId="521">
      <pivotArea outline="0" collapsedLevelsAreSubtotals="1" fieldPosition="0"/>
    </format>
    <format dxfId="446">
      <pivotArea dataOnly="0" labelOnly="1" outline="0" axis="axisValues" fieldPosition="0"/>
    </format>
    <format dxfId="406">
      <pivotArea dataOnly="0" labelOnly="1" outline="0" axis="axisValues" fieldPosition="0"/>
    </format>
    <format dxfId="365">
      <pivotArea outline="0" collapsedLevelsAreSubtotals="1" fieldPosition="0"/>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6BD58F6-59EC-4910-A50B-C0948A18E0BD}" autoFormatId="16" applyNumberFormats="0" applyBorderFormats="0" applyFontFormats="0" applyPatternFormats="0" applyAlignmentFormats="0" applyWidthHeightFormats="0">
  <queryTableRefresh nextId="15">
    <queryTableFields count="14">
      <queryTableField id="1" name="Date" tableColumnId="1"/>
      <queryTableField id="13" dataBound="0" tableColumnId="14"/>
      <queryTableField id="14" dataBound="0" tableColumnId="15"/>
      <queryTableField id="2" name="State" tableColumnId="2"/>
      <queryTableField id="3" name="Coffee Type" tableColumnId="3"/>
      <queryTableField id="4" name="Sales Channel" tableColumnId="4"/>
      <queryTableField id="5" name="Price per Unit (USD)" tableColumnId="5"/>
      <queryTableField id="6" name="Payment Method" tableColumnId="6"/>
      <queryTableField id="7" name="Promotion Applied" tableColumnId="7"/>
      <queryTableField id="8" name="Barista Name" tableColumnId="8"/>
      <queryTableField id="9" name="Customer Type" tableColumnId="9"/>
      <queryTableField id="10" name="Wait Time (Minutes)" tableColumnId="10"/>
      <queryTableField id="11" name="Special Request" tableColumnId="11"/>
      <queryTableField id="12" name="Order 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_Applied" xr10:uid="{0241DFA5-BD06-496F-A9B5-628B2DAE9736}" sourceName="Promotion Applied">
  <pivotTables>
    <pivotTable tabId="4" name="PivotTable1"/>
    <pivotTable tabId="3" name="PivotTable1"/>
    <pivotTable tabId="6" name="PivotTable1"/>
    <pivotTable tabId="7" name="PivotTable1"/>
    <pivotTable tabId="5" name="PivotTable1"/>
    <pivotTable tabId="7" name="PivotTable2"/>
    <pivotTable tabId="7" name="PivotTable3"/>
    <pivotTable tabId="8" name="PivotTable5"/>
    <pivotTable tabId="8" name="PivotTable1"/>
  </pivotTables>
  <data>
    <tabular pivotCacheId="21355231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60CD2E0-3DDE-40AB-90ED-0EE892EED2FE}" sourceName="Customer Type">
  <pivotTables>
    <pivotTable tabId="4" name="PivotTable1"/>
  </pivotTables>
  <data>
    <tabular pivotCacheId="213552313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 Applied" xr10:uid="{99FD272D-C8FA-41F2-B46F-A2B56C2E3282}" cache="Slicer_Promotion_Applied" caption="Promotion Applied" rowHeight="241300"/>
  <slicer name="Customer Type" xr10:uid="{7242533F-BA9C-4939-9450-B5837AA1B5C7}" cache="Slicer_Customer_Type" caption="Customer 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5ED508-5F10-4625-93FF-947BAE98AB47}" name="Coffee_Sales_Dataset" displayName="Coffee_Sales_Dataset" ref="A1:N1001" tableType="queryTable" totalsRowShown="0">
  <autoFilter ref="A1:N1001" xr:uid="{195ED508-5F10-4625-93FF-947BAE98AB47}"/>
  <tableColumns count="14">
    <tableColumn id="1" xr3:uid="{A9B1A0C8-EB92-41EC-B326-A290B311FC66}" uniqueName="1" name="Date" queryTableFieldId="1" dataDxfId="812"/>
    <tableColumn id="14" xr3:uid="{F462F8D3-B4B8-4B68-A109-87CD11781049}" uniqueName="14" name="Workday" queryTableFieldId="13" dataDxfId="811">
      <calculatedColumnFormula>TEXT(Coffee_Sales_Dataset[[#This Row],[Date]],"ddd")</calculatedColumnFormula>
    </tableColumn>
    <tableColumn id="15" xr3:uid="{A806C3BA-18CE-4DC8-939C-0F9F21F15E12}" uniqueName="15" name="Hour" queryTableFieldId="14" dataDxfId="810">
      <calculatedColumnFormula>HOUR(Coffee_Sales_Dataset[[#This Row],[Date]])</calculatedColumnFormula>
    </tableColumn>
    <tableColumn id="2" xr3:uid="{84139081-358C-4F5E-BC60-66B55ACB72E2}" uniqueName="2" name="State" queryTableFieldId="2" dataDxfId="809"/>
    <tableColumn id="3" xr3:uid="{5E844B3F-6AD6-45FD-A9B7-A411AD9DB00C}" uniqueName="3" name="Coffee Type" queryTableFieldId="3" dataDxfId="808"/>
    <tableColumn id="4" xr3:uid="{4C56E2E8-FCE7-40E8-841B-9E1F43A21E8D}" uniqueName="4" name="Sales Channel" queryTableFieldId="4" dataDxfId="807"/>
    <tableColumn id="5" xr3:uid="{97B4F693-33A7-4F54-BCC1-786795C1BF05}" uniqueName="5" name="Price per Unit (USD)" queryTableFieldId="5"/>
    <tableColumn id="6" xr3:uid="{43360695-5050-4350-B664-549A75C19BBC}" uniqueName="6" name="Payment Method" queryTableFieldId="6" dataDxfId="806"/>
    <tableColumn id="7" xr3:uid="{D5561B06-C71E-468A-B75D-4E70529A2A84}" uniqueName="7" name="Promotion Applied" queryTableFieldId="7" dataDxfId="805"/>
    <tableColumn id="8" xr3:uid="{32849781-8175-4316-B192-C20FE9D9B0A7}" uniqueName="8" name="Barista Name" queryTableFieldId="8" dataDxfId="804"/>
    <tableColumn id="9" xr3:uid="{C67D4561-D69A-4A5C-BE07-5039F6EBDD82}" uniqueName="9" name="Customer Type" queryTableFieldId="9" dataDxfId="803"/>
    <tableColumn id="10" xr3:uid="{DEC74103-17F4-4AD9-A46B-098E2D34FC7F}" uniqueName="10" name="Wait Time (Minutes)" queryTableFieldId="10"/>
    <tableColumn id="11" xr3:uid="{191C893C-C041-45C9-9030-D0ACB79ABD67}" uniqueName="11" name="Special Request" queryTableFieldId="11" dataDxfId="802"/>
    <tableColumn id="12" xr3:uid="{7F414C4F-F11E-43CC-8B1B-6BA500A7592E}" uniqueName="12" name="Order 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30C9C-0E18-4B27-8CF4-3B767DFE8F42}">
  <dimension ref="A3:G18"/>
  <sheetViews>
    <sheetView workbookViewId="0">
      <selection activeCell="F23" sqref="F23"/>
    </sheetView>
  </sheetViews>
  <sheetFormatPr defaultRowHeight="14.5" x14ac:dyDescent="0.35"/>
  <cols>
    <col min="1" max="1" width="25.453125" bestFit="1" customWidth="1"/>
    <col min="2" max="2" width="21.08984375" customWidth="1"/>
    <col min="3" max="3" width="15.26953125" bestFit="1" customWidth="1"/>
    <col min="4" max="5" width="11.81640625" bestFit="1" customWidth="1"/>
    <col min="6" max="6" width="10.7265625" bestFit="1" customWidth="1"/>
    <col min="7" max="7" width="19.90625" bestFit="1" customWidth="1"/>
    <col min="8" max="8" width="24.7265625" bestFit="1" customWidth="1"/>
    <col min="9" max="9" width="22.7265625" bestFit="1" customWidth="1"/>
    <col min="10" max="10" width="9.7265625" bestFit="1" customWidth="1"/>
    <col min="11" max="11" width="7.36328125" bestFit="1" customWidth="1"/>
    <col min="12" max="12" width="7.08984375" bestFit="1" customWidth="1"/>
    <col min="13" max="13" width="6.7265625" bestFit="1" customWidth="1"/>
    <col min="14" max="14" width="10.26953125" bestFit="1" customWidth="1"/>
    <col min="15" max="15" width="8.26953125" bestFit="1" customWidth="1"/>
    <col min="16" max="16" width="7.08984375" bestFit="1" customWidth="1"/>
    <col min="17" max="17" width="6.7265625" bestFit="1" customWidth="1"/>
    <col min="18" max="18" width="11.1796875" bestFit="1" customWidth="1"/>
    <col min="19" max="19" width="7.54296875" bestFit="1" customWidth="1"/>
    <col min="20" max="20" width="7.08984375" bestFit="1" customWidth="1"/>
    <col min="21" max="21" width="6.7265625" bestFit="1" customWidth="1"/>
    <col min="22" max="22" width="10.453125" bestFit="1" customWidth="1"/>
    <col min="23" max="23" width="7.81640625" bestFit="1" customWidth="1"/>
    <col min="24" max="24" width="7.08984375" bestFit="1" customWidth="1"/>
    <col min="25" max="25" width="6.7265625" bestFit="1" customWidth="1"/>
    <col min="26" max="27" width="10.7265625" bestFit="1" customWidth="1"/>
  </cols>
  <sheetData>
    <row r="3" spans="1:7" x14ac:dyDescent="0.35">
      <c r="A3" t="s">
        <v>62</v>
      </c>
      <c r="D3" s="6" t="s">
        <v>63</v>
      </c>
      <c r="E3" s="6" t="s">
        <v>64</v>
      </c>
    </row>
    <row r="4" spans="1:7" x14ac:dyDescent="0.35">
      <c r="A4" s="23">
        <v>3.073</v>
      </c>
      <c r="C4" t="s">
        <v>67</v>
      </c>
      <c r="D4" s="7">
        <v>3.073</v>
      </c>
      <c r="E4" s="6">
        <f>D4*20</f>
        <v>61.46</v>
      </c>
      <c r="G4" t="str">
        <f>TEXT(D4,"0.00")&amp;" / 5"</f>
        <v>3.07 / 5</v>
      </c>
    </row>
    <row r="5" spans="1:7" x14ac:dyDescent="0.35">
      <c r="C5" t="s">
        <v>66</v>
      </c>
      <c r="D5" s="7">
        <f>5-D4</f>
        <v>1.927</v>
      </c>
      <c r="E5" s="6">
        <f>D5*20</f>
        <v>38.54</v>
      </c>
    </row>
    <row r="6" spans="1:7" x14ac:dyDescent="0.35">
      <c r="C6" t="s">
        <v>65</v>
      </c>
      <c r="E6" s="6">
        <v>100</v>
      </c>
    </row>
    <row r="12" spans="1:7" x14ac:dyDescent="0.35">
      <c r="A12" t="s">
        <v>75</v>
      </c>
    </row>
    <row r="13" spans="1:7" x14ac:dyDescent="0.35">
      <c r="A13" s="23">
        <v>4.9815500000000075</v>
      </c>
    </row>
    <row r="17" spans="1:1" x14ac:dyDescent="0.35">
      <c r="A17" t="s">
        <v>61</v>
      </c>
    </row>
    <row r="18" spans="1:1" x14ac:dyDescent="0.35">
      <c r="A18" s="23">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00C5A-4338-4193-82CB-A4A529959D73}">
  <dimension ref="A3:B7"/>
  <sheetViews>
    <sheetView zoomScale="115" workbookViewId="0">
      <selection activeCell="L11" sqref="L11"/>
    </sheetView>
  </sheetViews>
  <sheetFormatPr defaultRowHeight="14.5" x14ac:dyDescent="0.35"/>
  <cols>
    <col min="1" max="1" width="12.36328125" bestFit="1" customWidth="1"/>
    <col min="2" max="2" width="25.453125" bestFit="1" customWidth="1"/>
  </cols>
  <sheetData>
    <row r="3" spans="1:2" x14ac:dyDescent="0.35">
      <c r="A3" s="2" t="s">
        <v>58</v>
      </c>
      <c r="B3" t="s">
        <v>61</v>
      </c>
    </row>
    <row r="4" spans="1:2" x14ac:dyDescent="0.35">
      <c r="A4" s="3" t="s">
        <v>14</v>
      </c>
      <c r="B4" s="5">
        <v>0.35799999999999998</v>
      </c>
    </row>
    <row r="5" spans="1:2" x14ac:dyDescent="0.35">
      <c r="A5" s="3" t="s">
        <v>35</v>
      </c>
      <c r="B5" s="5">
        <v>0.317</v>
      </c>
    </row>
    <row r="6" spans="1:2" x14ac:dyDescent="0.35">
      <c r="A6" s="3" t="s">
        <v>22</v>
      </c>
      <c r="B6" s="5">
        <v>0.32500000000000001</v>
      </c>
    </row>
    <row r="7" spans="1:2" x14ac:dyDescent="0.35">
      <c r="A7" s="3" t="s">
        <v>59</v>
      </c>
      <c r="B7"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59476-5E3A-4DB3-8CE9-19D2A1DBFD34}">
  <dimension ref="A3:B7"/>
  <sheetViews>
    <sheetView workbookViewId="0">
      <selection activeCell="F18" sqref="F18"/>
    </sheetView>
  </sheetViews>
  <sheetFormatPr defaultRowHeight="14.5" x14ac:dyDescent="0.35"/>
  <cols>
    <col min="1" max="1" width="12.36328125" bestFit="1" customWidth="1"/>
    <col min="2" max="2" width="10.1796875" bestFit="1" customWidth="1"/>
  </cols>
  <sheetData>
    <row r="3" spans="1:2" x14ac:dyDescent="0.35">
      <c r="A3" s="2" t="s">
        <v>58</v>
      </c>
      <c r="B3" t="s">
        <v>60</v>
      </c>
    </row>
    <row r="4" spans="1:2" x14ac:dyDescent="0.35">
      <c r="A4" s="3" t="s">
        <v>32</v>
      </c>
      <c r="B4" s="4">
        <v>1614.6199999999994</v>
      </c>
    </row>
    <row r="5" spans="1:2" x14ac:dyDescent="0.35">
      <c r="A5" s="3" t="s">
        <v>40</v>
      </c>
      <c r="B5" s="4">
        <v>1559.0100000000009</v>
      </c>
    </row>
    <row r="6" spans="1:2" x14ac:dyDescent="0.35">
      <c r="A6" s="3" t="s">
        <v>18</v>
      </c>
      <c r="B6" s="4">
        <v>1807.9199999999994</v>
      </c>
    </row>
    <row r="7" spans="1:2" x14ac:dyDescent="0.35">
      <c r="A7" s="3" t="s">
        <v>59</v>
      </c>
      <c r="B7" s="23">
        <v>4981.5499999999993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18C5E-6ADB-4F51-BB08-AAEDCB444AB3}">
  <dimension ref="A3:E9"/>
  <sheetViews>
    <sheetView workbookViewId="0">
      <selection activeCell="E17" sqref="E17"/>
    </sheetView>
  </sheetViews>
  <sheetFormatPr defaultRowHeight="14.5" x14ac:dyDescent="0.35"/>
  <cols>
    <col min="1" max="1" width="12.36328125" bestFit="1" customWidth="1"/>
    <col min="2" max="2" width="25.453125" bestFit="1" customWidth="1"/>
  </cols>
  <sheetData>
    <row r="3" spans="1:5" x14ac:dyDescent="0.35">
      <c r="A3" s="2" t="s">
        <v>58</v>
      </c>
      <c r="B3" t="s">
        <v>61</v>
      </c>
    </row>
    <row r="4" spans="1:5" x14ac:dyDescent="0.35">
      <c r="A4" s="3" t="s">
        <v>26</v>
      </c>
      <c r="B4" s="23">
        <v>210</v>
      </c>
      <c r="D4" s="3" t="s">
        <v>26</v>
      </c>
      <c r="E4">
        <v>210</v>
      </c>
    </row>
    <row r="5" spans="1:5" x14ac:dyDescent="0.35">
      <c r="A5" s="3" t="s">
        <v>43</v>
      </c>
      <c r="B5" s="23">
        <v>204</v>
      </c>
      <c r="D5" s="3" t="s">
        <v>43</v>
      </c>
      <c r="E5">
        <v>204</v>
      </c>
    </row>
    <row r="6" spans="1:5" x14ac:dyDescent="0.35">
      <c r="A6" s="3" t="s">
        <v>41</v>
      </c>
      <c r="B6" s="23">
        <v>180</v>
      </c>
      <c r="D6" s="3" t="s">
        <v>41</v>
      </c>
      <c r="E6">
        <v>180</v>
      </c>
    </row>
    <row r="7" spans="1:5" x14ac:dyDescent="0.35">
      <c r="A7" s="3" t="s">
        <v>12</v>
      </c>
      <c r="B7" s="23">
        <v>209</v>
      </c>
      <c r="D7" s="3" t="s">
        <v>12</v>
      </c>
      <c r="E7">
        <v>209</v>
      </c>
    </row>
    <row r="8" spans="1:5" x14ac:dyDescent="0.35">
      <c r="A8" s="3" t="s">
        <v>20</v>
      </c>
      <c r="B8" s="23">
        <v>197</v>
      </c>
      <c r="D8" s="3" t="s">
        <v>20</v>
      </c>
      <c r="E8">
        <v>197</v>
      </c>
    </row>
    <row r="9" spans="1:5" x14ac:dyDescent="0.35">
      <c r="A9" s="3" t="s">
        <v>59</v>
      </c>
      <c r="B9" s="2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65EFB-FD6B-4531-98E2-CDDADF03D01A}">
  <dimension ref="A1:N1001"/>
  <sheetViews>
    <sheetView topLeftCell="B2" workbookViewId="0">
      <selection activeCell="F15" sqref="F15"/>
    </sheetView>
  </sheetViews>
  <sheetFormatPr defaultRowHeight="14.5" x14ac:dyDescent="0.35"/>
  <cols>
    <col min="1" max="1" width="15.54296875" bestFit="1" customWidth="1"/>
    <col min="2" max="3" width="15.54296875" customWidth="1"/>
    <col min="4" max="4" width="8.81640625" bestFit="1" customWidth="1"/>
    <col min="5" max="5" width="17" bestFit="1" customWidth="1"/>
    <col min="6" max="6" width="14.54296875" bestFit="1" customWidth="1"/>
    <col min="7" max="7" width="19.81640625" bestFit="1" customWidth="1"/>
    <col min="8" max="8" width="17.81640625" bestFit="1" customWidth="1"/>
    <col min="9" max="9" width="19" bestFit="1" customWidth="1"/>
    <col min="10" max="10" width="14.26953125" bestFit="1" customWidth="1"/>
    <col min="11" max="11" width="15.81640625" bestFit="1" customWidth="1"/>
    <col min="12" max="12" width="20.453125" bestFit="1" customWidth="1"/>
    <col min="13" max="13" width="16.1796875" bestFit="1" customWidth="1"/>
    <col min="14" max="14" width="13.7265625" bestFit="1" customWidth="1"/>
  </cols>
  <sheetData>
    <row r="1" spans="1:14" x14ac:dyDescent="0.35">
      <c r="A1" t="s">
        <v>0</v>
      </c>
      <c r="B1" t="s">
        <v>48</v>
      </c>
      <c r="C1" t="s">
        <v>49</v>
      </c>
      <c r="D1" t="s">
        <v>1</v>
      </c>
      <c r="E1" t="s">
        <v>2</v>
      </c>
      <c r="F1" t="s">
        <v>3</v>
      </c>
      <c r="G1" t="s">
        <v>4</v>
      </c>
      <c r="H1" t="s">
        <v>5</v>
      </c>
      <c r="I1" t="s">
        <v>6</v>
      </c>
      <c r="J1" t="s">
        <v>7</v>
      </c>
      <c r="K1" t="s">
        <v>8</v>
      </c>
      <c r="L1" t="s">
        <v>9</v>
      </c>
      <c r="M1" t="s">
        <v>10</v>
      </c>
      <c r="N1" t="s">
        <v>11</v>
      </c>
    </row>
    <row r="2" spans="1:14" x14ac:dyDescent="0.35">
      <c r="A2" s="1">
        <v>45655.741666666669</v>
      </c>
      <c r="B2" s="1" t="str">
        <f>TEXT(Coffee_Sales_Dataset[[#This Row],[Date]],"ddd")</f>
        <v>Sun</v>
      </c>
      <c r="C2">
        <f>HOUR(Coffee_Sales_Dataset[[#This Row],[Date]])</f>
        <v>17</v>
      </c>
      <c r="D2" t="s">
        <v>12</v>
      </c>
      <c r="E2" t="s">
        <v>13</v>
      </c>
      <c r="F2" t="s">
        <v>14</v>
      </c>
      <c r="G2">
        <v>4.6399999999999997</v>
      </c>
      <c r="H2" t="s">
        <v>15</v>
      </c>
      <c r="I2" t="s">
        <v>16</v>
      </c>
      <c r="J2" t="s">
        <v>17</v>
      </c>
      <c r="K2" t="s">
        <v>18</v>
      </c>
      <c r="L2">
        <v>9</v>
      </c>
      <c r="M2" t="s">
        <v>19</v>
      </c>
      <c r="N2">
        <v>5</v>
      </c>
    </row>
    <row r="3" spans="1:14" x14ac:dyDescent="0.35">
      <c r="A3" s="1">
        <v>45653.425000000003</v>
      </c>
      <c r="B3" s="1" t="str">
        <f>TEXT(Coffee_Sales_Dataset[[#This Row],[Date]],"ddd")</f>
        <v>Fri</v>
      </c>
      <c r="C3">
        <f>HOUR(Coffee_Sales_Dataset[[#This Row],[Date]])</f>
        <v>10</v>
      </c>
      <c r="D3" t="s">
        <v>20</v>
      </c>
      <c r="E3" t="s">
        <v>21</v>
      </c>
      <c r="F3" t="s">
        <v>22</v>
      </c>
      <c r="G3">
        <v>4.16</v>
      </c>
      <c r="H3" t="s">
        <v>15</v>
      </c>
      <c r="I3" t="s">
        <v>23</v>
      </c>
      <c r="J3" t="s">
        <v>24</v>
      </c>
      <c r="K3" t="s">
        <v>18</v>
      </c>
      <c r="L3">
        <v>6</v>
      </c>
      <c r="M3" t="s">
        <v>25</v>
      </c>
      <c r="N3">
        <v>5</v>
      </c>
    </row>
    <row r="4" spans="1:14" x14ac:dyDescent="0.35">
      <c r="A4" s="1">
        <v>45652.459027777775</v>
      </c>
      <c r="B4" s="1" t="str">
        <f>TEXT(Coffee_Sales_Dataset[[#This Row],[Date]],"ddd")</f>
        <v>Thu</v>
      </c>
      <c r="C4">
        <f>HOUR(Coffee_Sales_Dataset[[#This Row],[Date]])</f>
        <v>11</v>
      </c>
      <c r="D4" t="s">
        <v>26</v>
      </c>
      <c r="E4" t="s">
        <v>27</v>
      </c>
      <c r="F4" t="s">
        <v>22</v>
      </c>
      <c r="G4">
        <v>4.2</v>
      </c>
      <c r="H4" t="s">
        <v>28</v>
      </c>
      <c r="I4" t="s">
        <v>16</v>
      </c>
      <c r="J4" t="s">
        <v>29</v>
      </c>
      <c r="K4" t="s">
        <v>18</v>
      </c>
      <c r="L4">
        <v>6</v>
      </c>
      <c r="M4" t="s">
        <v>25</v>
      </c>
      <c r="N4">
        <v>2</v>
      </c>
    </row>
    <row r="5" spans="1:14" x14ac:dyDescent="0.35">
      <c r="A5" s="1">
        <v>45648.459027777775</v>
      </c>
      <c r="B5" s="1" t="str">
        <f>TEXT(Coffee_Sales_Dataset[[#This Row],[Date]],"ddd")</f>
        <v>Sun</v>
      </c>
      <c r="C5">
        <f>HOUR(Coffee_Sales_Dataset[[#This Row],[Date]])</f>
        <v>11</v>
      </c>
      <c r="D5" t="s">
        <v>26</v>
      </c>
      <c r="E5" t="s">
        <v>21</v>
      </c>
      <c r="F5" t="s">
        <v>22</v>
      </c>
      <c r="G5">
        <v>4.97</v>
      </c>
      <c r="H5" t="s">
        <v>30</v>
      </c>
      <c r="I5" t="s">
        <v>16</v>
      </c>
      <c r="J5" t="s">
        <v>31</v>
      </c>
      <c r="K5" t="s">
        <v>32</v>
      </c>
      <c r="L5">
        <v>8</v>
      </c>
      <c r="M5" t="s">
        <v>33</v>
      </c>
      <c r="N5">
        <v>3</v>
      </c>
    </row>
    <row r="6" spans="1:14" x14ac:dyDescent="0.35">
      <c r="A6" s="1">
        <v>45651.655555555553</v>
      </c>
      <c r="B6" s="1" t="str">
        <f>TEXT(Coffee_Sales_Dataset[[#This Row],[Date]],"ddd")</f>
        <v>Wed</v>
      </c>
      <c r="C6">
        <f>HOUR(Coffee_Sales_Dataset[[#This Row],[Date]])</f>
        <v>15</v>
      </c>
      <c r="D6" t="s">
        <v>26</v>
      </c>
      <c r="E6" t="s">
        <v>34</v>
      </c>
      <c r="F6" t="s">
        <v>35</v>
      </c>
      <c r="G6">
        <v>5.93</v>
      </c>
      <c r="H6" t="s">
        <v>30</v>
      </c>
      <c r="I6" t="s">
        <v>16</v>
      </c>
      <c r="J6" t="s">
        <v>17</v>
      </c>
      <c r="K6" t="s">
        <v>18</v>
      </c>
      <c r="L6">
        <v>2</v>
      </c>
      <c r="M6" t="s">
        <v>36</v>
      </c>
      <c r="N6">
        <v>3</v>
      </c>
    </row>
    <row r="7" spans="1:14" x14ac:dyDescent="0.35">
      <c r="A7" s="1">
        <v>45648.431944444441</v>
      </c>
      <c r="B7" s="1" t="str">
        <f>TEXT(Coffee_Sales_Dataset[[#This Row],[Date]],"ddd")</f>
        <v>Sun</v>
      </c>
      <c r="C7">
        <f>HOUR(Coffee_Sales_Dataset[[#This Row],[Date]])</f>
        <v>10</v>
      </c>
      <c r="D7" t="s">
        <v>20</v>
      </c>
      <c r="E7" t="s">
        <v>13</v>
      </c>
      <c r="F7" t="s">
        <v>22</v>
      </c>
      <c r="G7">
        <v>4.4400000000000004</v>
      </c>
      <c r="H7" t="s">
        <v>28</v>
      </c>
      <c r="I7" t="s">
        <v>16</v>
      </c>
      <c r="J7" t="s">
        <v>29</v>
      </c>
      <c r="K7" t="s">
        <v>32</v>
      </c>
      <c r="L7">
        <v>6</v>
      </c>
      <c r="M7" t="s">
        <v>37</v>
      </c>
      <c r="N7">
        <v>1</v>
      </c>
    </row>
    <row r="8" spans="1:14" x14ac:dyDescent="0.35">
      <c r="A8" s="1">
        <v>45649.45</v>
      </c>
      <c r="B8" s="1" t="str">
        <f>TEXT(Coffee_Sales_Dataset[[#This Row],[Date]],"ddd")</f>
        <v>Mon</v>
      </c>
      <c r="C8">
        <f>HOUR(Coffee_Sales_Dataset[[#This Row],[Date]])</f>
        <v>10</v>
      </c>
      <c r="D8" t="s">
        <v>26</v>
      </c>
      <c r="E8" t="s">
        <v>38</v>
      </c>
      <c r="F8" t="s">
        <v>14</v>
      </c>
      <c r="G8">
        <v>5.17</v>
      </c>
      <c r="H8" t="s">
        <v>15</v>
      </c>
      <c r="I8" t="s">
        <v>16</v>
      </c>
      <c r="J8" t="s">
        <v>24</v>
      </c>
      <c r="K8" t="s">
        <v>18</v>
      </c>
      <c r="L8">
        <v>7</v>
      </c>
      <c r="M8" t="s">
        <v>39</v>
      </c>
      <c r="N8">
        <v>5</v>
      </c>
    </row>
    <row r="9" spans="1:14" x14ac:dyDescent="0.35">
      <c r="A9" s="1">
        <v>45650.416666666664</v>
      </c>
      <c r="B9" s="1" t="str">
        <f>TEXT(Coffee_Sales_Dataset[[#This Row],[Date]],"ddd")</f>
        <v>Tue</v>
      </c>
      <c r="C9">
        <f>HOUR(Coffee_Sales_Dataset[[#This Row],[Date]])</f>
        <v>10</v>
      </c>
      <c r="D9" t="s">
        <v>20</v>
      </c>
      <c r="E9" t="s">
        <v>38</v>
      </c>
      <c r="F9" t="s">
        <v>22</v>
      </c>
      <c r="G9">
        <v>4.49</v>
      </c>
      <c r="H9" t="s">
        <v>15</v>
      </c>
      <c r="I9" t="s">
        <v>16</v>
      </c>
      <c r="J9" t="s">
        <v>24</v>
      </c>
      <c r="K9" t="s">
        <v>40</v>
      </c>
      <c r="L9">
        <v>3</v>
      </c>
      <c r="M9" t="s">
        <v>36</v>
      </c>
      <c r="N9">
        <v>2</v>
      </c>
    </row>
    <row r="10" spans="1:14" x14ac:dyDescent="0.35">
      <c r="A10" s="1">
        <v>45649.493055555555</v>
      </c>
      <c r="B10" s="1" t="str">
        <f>TEXT(Coffee_Sales_Dataset[[#This Row],[Date]],"ddd")</f>
        <v>Mon</v>
      </c>
      <c r="C10">
        <f>HOUR(Coffee_Sales_Dataset[[#This Row],[Date]])</f>
        <v>11</v>
      </c>
      <c r="D10" t="s">
        <v>41</v>
      </c>
      <c r="E10" t="s">
        <v>38</v>
      </c>
      <c r="F10" t="s">
        <v>35</v>
      </c>
      <c r="G10">
        <v>6.33</v>
      </c>
      <c r="H10" t="s">
        <v>28</v>
      </c>
      <c r="I10" t="s">
        <v>23</v>
      </c>
      <c r="J10" t="s">
        <v>42</v>
      </c>
      <c r="K10" t="s">
        <v>32</v>
      </c>
      <c r="L10">
        <v>3</v>
      </c>
      <c r="M10" t="s">
        <v>39</v>
      </c>
      <c r="N10">
        <v>2</v>
      </c>
    </row>
    <row r="11" spans="1:14" x14ac:dyDescent="0.35">
      <c r="A11" s="1">
        <v>45655.640277777777</v>
      </c>
      <c r="B11" s="1" t="str">
        <f>TEXT(Coffee_Sales_Dataset[[#This Row],[Date]],"ddd")</f>
        <v>Sun</v>
      </c>
      <c r="C11">
        <f>HOUR(Coffee_Sales_Dataset[[#This Row],[Date]])</f>
        <v>15</v>
      </c>
      <c r="D11" t="s">
        <v>43</v>
      </c>
      <c r="E11" t="s">
        <v>44</v>
      </c>
      <c r="F11" t="s">
        <v>22</v>
      </c>
      <c r="G11">
        <v>3.56</v>
      </c>
      <c r="H11" t="s">
        <v>15</v>
      </c>
      <c r="I11" t="s">
        <v>16</v>
      </c>
      <c r="J11" t="s">
        <v>17</v>
      </c>
      <c r="K11" t="s">
        <v>18</v>
      </c>
      <c r="L11">
        <v>6</v>
      </c>
      <c r="M11" t="s">
        <v>39</v>
      </c>
      <c r="N11">
        <v>1</v>
      </c>
    </row>
    <row r="12" spans="1:14" x14ac:dyDescent="0.35">
      <c r="A12" s="1">
        <v>45644.447222222225</v>
      </c>
      <c r="B12" s="1" t="str">
        <f>TEXT(Coffee_Sales_Dataset[[#This Row],[Date]],"ddd")</f>
        <v>Wed</v>
      </c>
      <c r="C12">
        <f>HOUR(Coffee_Sales_Dataset[[#This Row],[Date]])</f>
        <v>10</v>
      </c>
      <c r="D12" t="s">
        <v>20</v>
      </c>
      <c r="E12" t="s">
        <v>34</v>
      </c>
      <c r="F12" t="s">
        <v>14</v>
      </c>
      <c r="G12">
        <v>3.84</v>
      </c>
      <c r="H12" t="s">
        <v>30</v>
      </c>
      <c r="I12" t="s">
        <v>16</v>
      </c>
      <c r="J12" t="s">
        <v>45</v>
      </c>
      <c r="K12" t="s">
        <v>40</v>
      </c>
      <c r="L12">
        <v>3</v>
      </c>
      <c r="M12" t="s">
        <v>39</v>
      </c>
      <c r="N12">
        <v>4</v>
      </c>
    </row>
    <row r="13" spans="1:14" x14ac:dyDescent="0.35">
      <c r="A13" s="1">
        <v>45653.341666666667</v>
      </c>
      <c r="B13" s="1" t="str">
        <f>TEXT(Coffee_Sales_Dataset[[#This Row],[Date]],"ddd")</f>
        <v>Fri</v>
      </c>
      <c r="C13">
        <f>HOUR(Coffee_Sales_Dataset[[#This Row],[Date]])</f>
        <v>8</v>
      </c>
      <c r="D13" t="s">
        <v>26</v>
      </c>
      <c r="E13" t="s">
        <v>13</v>
      </c>
      <c r="F13" t="s">
        <v>35</v>
      </c>
      <c r="G13">
        <v>5.05</v>
      </c>
      <c r="H13" t="s">
        <v>30</v>
      </c>
      <c r="I13" t="s">
        <v>16</v>
      </c>
      <c r="J13" t="s">
        <v>29</v>
      </c>
      <c r="K13" t="s">
        <v>32</v>
      </c>
      <c r="L13">
        <v>2</v>
      </c>
      <c r="M13" t="s">
        <v>39</v>
      </c>
      <c r="N13">
        <v>3</v>
      </c>
    </row>
    <row r="14" spans="1:14" x14ac:dyDescent="0.35">
      <c r="A14" s="1">
        <v>45651.409722222219</v>
      </c>
      <c r="B14" s="1" t="str">
        <f>TEXT(Coffee_Sales_Dataset[[#This Row],[Date]],"ddd")</f>
        <v>Wed</v>
      </c>
      <c r="C14">
        <f>HOUR(Coffee_Sales_Dataset[[#This Row],[Date]])</f>
        <v>9</v>
      </c>
      <c r="D14" t="s">
        <v>26</v>
      </c>
      <c r="E14" t="s">
        <v>38</v>
      </c>
      <c r="F14" t="s">
        <v>14</v>
      </c>
      <c r="G14">
        <v>5.35</v>
      </c>
      <c r="H14" t="s">
        <v>30</v>
      </c>
      <c r="I14" t="s">
        <v>23</v>
      </c>
      <c r="J14" t="s">
        <v>45</v>
      </c>
      <c r="K14" t="s">
        <v>32</v>
      </c>
      <c r="L14">
        <v>2</v>
      </c>
      <c r="M14" t="s">
        <v>39</v>
      </c>
      <c r="N14">
        <v>2</v>
      </c>
    </row>
    <row r="15" spans="1:14" x14ac:dyDescent="0.35">
      <c r="A15" s="1">
        <v>45654.525694444441</v>
      </c>
      <c r="B15" s="1" t="str">
        <f>TEXT(Coffee_Sales_Dataset[[#This Row],[Date]],"ddd")</f>
        <v>Sat</v>
      </c>
      <c r="C15">
        <f>HOUR(Coffee_Sales_Dataset[[#This Row],[Date]])</f>
        <v>12</v>
      </c>
      <c r="D15" t="s">
        <v>43</v>
      </c>
      <c r="E15" t="s">
        <v>34</v>
      </c>
      <c r="F15" t="s">
        <v>14</v>
      </c>
      <c r="G15">
        <v>6.42</v>
      </c>
      <c r="H15" t="s">
        <v>28</v>
      </c>
      <c r="I15" t="s">
        <v>23</v>
      </c>
      <c r="J15" t="s">
        <v>31</v>
      </c>
      <c r="K15" t="s">
        <v>18</v>
      </c>
      <c r="L15">
        <v>3</v>
      </c>
      <c r="M15" t="s">
        <v>39</v>
      </c>
      <c r="N15">
        <v>5</v>
      </c>
    </row>
    <row r="16" spans="1:14" x14ac:dyDescent="0.35">
      <c r="A16" s="1">
        <v>45653.675694444442</v>
      </c>
      <c r="B16" s="1" t="str">
        <f>TEXT(Coffee_Sales_Dataset[[#This Row],[Date]],"ddd")</f>
        <v>Fri</v>
      </c>
      <c r="C16">
        <f>HOUR(Coffee_Sales_Dataset[[#This Row],[Date]])</f>
        <v>16</v>
      </c>
      <c r="D16" t="s">
        <v>20</v>
      </c>
      <c r="E16" t="s">
        <v>34</v>
      </c>
      <c r="F16" t="s">
        <v>14</v>
      </c>
      <c r="G16">
        <v>6.61</v>
      </c>
      <c r="H16" t="s">
        <v>28</v>
      </c>
      <c r="I16" t="s">
        <v>23</v>
      </c>
      <c r="J16" t="s">
        <v>45</v>
      </c>
      <c r="K16" t="s">
        <v>40</v>
      </c>
      <c r="L16">
        <v>5</v>
      </c>
      <c r="M16" t="s">
        <v>37</v>
      </c>
      <c r="N16">
        <v>4</v>
      </c>
    </row>
    <row r="17" spans="1:14" x14ac:dyDescent="0.35">
      <c r="A17" s="1">
        <v>45646.71597222222</v>
      </c>
      <c r="B17" s="1" t="str">
        <f>TEXT(Coffee_Sales_Dataset[[#This Row],[Date]],"ddd")</f>
        <v>Fri</v>
      </c>
      <c r="C17">
        <f>HOUR(Coffee_Sales_Dataset[[#This Row],[Date]])</f>
        <v>17</v>
      </c>
      <c r="D17" t="s">
        <v>12</v>
      </c>
      <c r="E17" t="s">
        <v>44</v>
      </c>
      <c r="F17" t="s">
        <v>14</v>
      </c>
      <c r="G17">
        <v>3.72</v>
      </c>
      <c r="H17" t="s">
        <v>15</v>
      </c>
      <c r="I17" t="s">
        <v>16</v>
      </c>
      <c r="J17" t="s">
        <v>42</v>
      </c>
      <c r="K17" t="s">
        <v>40</v>
      </c>
      <c r="L17">
        <v>10</v>
      </c>
      <c r="M17" t="s">
        <v>36</v>
      </c>
      <c r="N17">
        <v>4</v>
      </c>
    </row>
    <row r="18" spans="1:14" x14ac:dyDescent="0.35">
      <c r="A18" s="1">
        <v>45642.546527777777</v>
      </c>
      <c r="B18" s="1" t="str">
        <f>TEXT(Coffee_Sales_Dataset[[#This Row],[Date]],"ddd")</f>
        <v>Mon</v>
      </c>
      <c r="C18">
        <f>HOUR(Coffee_Sales_Dataset[[#This Row],[Date]])</f>
        <v>13</v>
      </c>
      <c r="D18" t="s">
        <v>12</v>
      </c>
      <c r="E18" t="s">
        <v>13</v>
      </c>
      <c r="F18" t="s">
        <v>35</v>
      </c>
      <c r="G18">
        <v>3.54</v>
      </c>
      <c r="H18" t="s">
        <v>15</v>
      </c>
      <c r="I18" t="s">
        <v>16</v>
      </c>
      <c r="J18" t="s">
        <v>31</v>
      </c>
      <c r="K18" t="s">
        <v>18</v>
      </c>
      <c r="L18">
        <v>2</v>
      </c>
      <c r="M18" t="s">
        <v>39</v>
      </c>
      <c r="N18">
        <v>3</v>
      </c>
    </row>
    <row r="19" spans="1:14" x14ac:dyDescent="0.35">
      <c r="A19" s="1">
        <v>45648.595833333333</v>
      </c>
      <c r="B19" s="1" t="str">
        <f>TEXT(Coffee_Sales_Dataset[[#This Row],[Date]],"ddd")</f>
        <v>Sun</v>
      </c>
      <c r="C19">
        <f>HOUR(Coffee_Sales_Dataset[[#This Row],[Date]])</f>
        <v>14</v>
      </c>
      <c r="D19" t="s">
        <v>12</v>
      </c>
      <c r="E19" t="s">
        <v>38</v>
      </c>
      <c r="F19" t="s">
        <v>35</v>
      </c>
      <c r="G19">
        <v>4.25</v>
      </c>
      <c r="H19" t="s">
        <v>15</v>
      </c>
      <c r="I19" t="s">
        <v>23</v>
      </c>
      <c r="J19" t="s">
        <v>31</v>
      </c>
      <c r="K19" t="s">
        <v>32</v>
      </c>
      <c r="L19">
        <v>6</v>
      </c>
      <c r="M19" t="s">
        <v>33</v>
      </c>
      <c r="N19">
        <v>4</v>
      </c>
    </row>
    <row r="20" spans="1:14" x14ac:dyDescent="0.35">
      <c r="A20" s="1">
        <v>45644.414583333331</v>
      </c>
      <c r="B20" s="1" t="str">
        <f>TEXT(Coffee_Sales_Dataset[[#This Row],[Date]],"ddd")</f>
        <v>Wed</v>
      </c>
      <c r="C20">
        <f>HOUR(Coffee_Sales_Dataset[[#This Row],[Date]])</f>
        <v>9</v>
      </c>
      <c r="D20" t="s">
        <v>12</v>
      </c>
      <c r="E20" t="s">
        <v>44</v>
      </c>
      <c r="F20" t="s">
        <v>22</v>
      </c>
      <c r="G20">
        <v>3.72</v>
      </c>
      <c r="H20" t="s">
        <v>28</v>
      </c>
      <c r="I20" t="s">
        <v>16</v>
      </c>
      <c r="J20" t="s">
        <v>45</v>
      </c>
      <c r="K20" t="s">
        <v>40</v>
      </c>
      <c r="L20">
        <v>8</v>
      </c>
      <c r="M20" t="s">
        <v>25</v>
      </c>
      <c r="N20">
        <v>5</v>
      </c>
    </row>
    <row r="21" spans="1:14" x14ac:dyDescent="0.35">
      <c r="A21" s="1">
        <v>45651.379861111112</v>
      </c>
      <c r="B21" s="1" t="str">
        <f>TEXT(Coffee_Sales_Dataset[[#This Row],[Date]],"ddd")</f>
        <v>Wed</v>
      </c>
      <c r="C21">
        <f>HOUR(Coffee_Sales_Dataset[[#This Row],[Date]])</f>
        <v>9</v>
      </c>
      <c r="D21" t="s">
        <v>20</v>
      </c>
      <c r="E21" t="s">
        <v>46</v>
      </c>
      <c r="F21" t="s">
        <v>22</v>
      </c>
      <c r="G21">
        <v>5.78</v>
      </c>
      <c r="H21" t="s">
        <v>30</v>
      </c>
      <c r="I21" t="s">
        <v>23</v>
      </c>
      <c r="J21" t="s">
        <v>29</v>
      </c>
      <c r="K21" t="s">
        <v>32</v>
      </c>
      <c r="L21">
        <v>5</v>
      </c>
      <c r="M21" t="s">
        <v>47</v>
      </c>
      <c r="N21">
        <v>2</v>
      </c>
    </row>
    <row r="22" spans="1:14" x14ac:dyDescent="0.35">
      <c r="A22" s="1">
        <v>45650.588194444441</v>
      </c>
      <c r="B22" s="1" t="str">
        <f>TEXT(Coffee_Sales_Dataset[[#This Row],[Date]],"ddd")</f>
        <v>Tue</v>
      </c>
      <c r="C22">
        <f>HOUR(Coffee_Sales_Dataset[[#This Row],[Date]])</f>
        <v>14</v>
      </c>
      <c r="D22" t="s">
        <v>20</v>
      </c>
      <c r="E22" t="s">
        <v>21</v>
      </c>
      <c r="F22" t="s">
        <v>22</v>
      </c>
      <c r="G22">
        <v>5.9</v>
      </c>
      <c r="H22" t="s">
        <v>15</v>
      </c>
      <c r="I22" t="s">
        <v>16</v>
      </c>
      <c r="J22" t="s">
        <v>45</v>
      </c>
      <c r="K22" t="s">
        <v>32</v>
      </c>
      <c r="L22">
        <v>7</v>
      </c>
      <c r="M22" t="s">
        <v>25</v>
      </c>
      <c r="N22">
        <v>5</v>
      </c>
    </row>
    <row r="23" spans="1:14" x14ac:dyDescent="0.35">
      <c r="A23" s="1">
        <v>45656.647222222222</v>
      </c>
      <c r="B23" s="1" t="str">
        <f>TEXT(Coffee_Sales_Dataset[[#This Row],[Date]],"ddd")</f>
        <v>Mon</v>
      </c>
      <c r="C23">
        <f>HOUR(Coffee_Sales_Dataset[[#This Row],[Date]])</f>
        <v>15</v>
      </c>
      <c r="D23" t="s">
        <v>43</v>
      </c>
      <c r="E23" t="s">
        <v>27</v>
      </c>
      <c r="F23" t="s">
        <v>22</v>
      </c>
      <c r="G23">
        <v>3.43</v>
      </c>
      <c r="H23" t="s">
        <v>15</v>
      </c>
      <c r="I23" t="s">
        <v>16</v>
      </c>
      <c r="J23" t="s">
        <v>42</v>
      </c>
      <c r="K23" t="s">
        <v>40</v>
      </c>
      <c r="L23">
        <v>4</v>
      </c>
      <c r="M23" t="s">
        <v>39</v>
      </c>
      <c r="N23">
        <v>1</v>
      </c>
    </row>
    <row r="24" spans="1:14" x14ac:dyDescent="0.35">
      <c r="A24" s="1">
        <v>45652.396527777775</v>
      </c>
      <c r="B24" s="1" t="str">
        <f>TEXT(Coffee_Sales_Dataset[[#This Row],[Date]],"ddd")</f>
        <v>Thu</v>
      </c>
      <c r="C24">
        <f>HOUR(Coffee_Sales_Dataset[[#This Row],[Date]])</f>
        <v>9</v>
      </c>
      <c r="D24" t="s">
        <v>26</v>
      </c>
      <c r="E24" t="s">
        <v>27</v>
      </c>
      <c r="F24" t="s">
        <v>22</v>
      </c>
      <c r="G24">
        <v>5.42</v>
      </c>
      <c r="H24" t="s">
        <v>15</v>
      </c>
      <c r="I24" t="s">
        <v>23</v>
      </c>
      <c r="J24" t="s">
        <v>24</v>
      </c>
      <c r="K24" t="s">
        <v>18</v>
      </c>
      <c r="L24">
        <v>3</v>
      </c>
      <c r="M24" t="s">
        <v>33</v>
      </c>
      <c r="N24">
        <v>1</v>
      </c>
    </row>
    <row r="25" spans="1:14" x14ac:dyDescent="0.35">
      <c r="A25" s="1">
        <v>45651.700694444444</v>
      </c>
      <c r="B25" s="1" t="str">
        <f>TEXT(Coffee_Sales_Dataset[[#This Row],[Date]],"ddd")</f>
        <v>Wed</v>
      </c>
      <c r="C25">
        <f>HOUR(Coffee_Sales_Dataset[[#This Row],[Date]])</f>
        <v>16</v>
      </c>
      <c r="D25" t="s">
        <v>12</v>
      </c>
      <c r="E25" t="s">
        <v>21</v>
      </c>
      <c r="F25" t="s">
        <v>22</v>
      </c>
      <c r="G25">
        <v>3.81</v>
      </c>
      <c r="H25" t="s">
        <v>28</v>
      </c>
      <c r="I25" t="s">
        <v>16</v>
      </c>
      <c r="J25" t="s">
        <v>42</v>
      </c>
      <c r="K25" t="s">
        <v>18</v>
      </c>
      <c r="L25">
        <v>6</v>
      </c>
      <c r="M25" t="s">
        <v>37</v>
      </c>
      <c r="N25">
        <v>3</v>
      </c>
    </row>
    <row r="26" spans="1:14" x14ac:dyDescent="0.35">
      <c r="A26" s="1">
        <v>45653.69027777778</v>
      </c>
      <c r="B26" s="1" t="str">
        <f>TEXT(Coffee_Sales_Dataset[[#This Row],[Date]],"ddd")</f>
        <v>Fri</v>
      </c>
      <c r="C26">
        <f>HOUR(Coffee_Sales_Dataset[[#This Row],[Date]])</f>
        <v>16</v>
      </c>
      <c r="D26" t="s">
        <v>26</v>
      </c>
      <c r="E26" t="s">
        <v>21</v>
      </c>
      <c r="F26" t="s">
        <v>14</v>
      </c>
      <c r="G26">
        <v>6.96</v>
      </c>
      <c r="H26" t="s">
        <v>30</v>
      </c>
      <c r="I26" t="s">
        <v>16</v>
      </c>
      <c r="J26" t="s">
        <v>42</v>
      </c>
      <c r="K26" t="s">
        <v>32</v>
      </c>
      <c r="L26">
        <v>8</v>
      </c>
      <c r="M26" t="s">
        <v>25</v>
      </c>
      <c r="N26">
        <v>4</v>
      </c>
    </row>
    <row r="27" spans="1:14" x14ac:dyDescent="0.35">
      <c r="A27" s="1">
        <v>45641.440972222219</v>
      </c>
      <c r="B27" s="1" t="str">
        <f>TEXT(Coffee_Sales_Dataset[[#This Row],[Date]],"ddd")</f>
        <v>Sun</v>
      </c>
      <c r="C27">
        <f>HOUR(Coffee_Sales_Dataset[[#This Row],[Date]])</f>
        <v>10</v>
      </c>
      <c r="D27" t="s">
        <v>43</v>
      </c>
      <c r="E27" t="s">
        <v>44</v>
      </c>
      <c r="F27" t="s">
        <v>14</v>
      </c>
      <c r="G27">
        <v>4.97</v>
      </c>
      <c r="H27" t="s">
        <v>30</v>
      </c>
      <c r="I27" t="s">
        <v>16</v>
      </c>
      <c r="J27" t="s">
        <v>45</v>
      </c>
      <c r="K27" t="s">
        <v>32</v>
      </c>
      <c r="L27">
        <v>9</v>
      </c>
      <c r="M27" t="s">
        <v>33</v>
      </c>
      <c r="N27">
        <v>1</v>
      </c>
    </row>
    <row r="28" spans="1:14" x14ac:dyDescent="0.35">
      <c r="A28" s="1">
        <v>45650.654166666667</v>
      </c>
      <c r="B28" s="1" t="str">
        <f>TEXT(Coffee_Sales_Dataset[[#This Row],[Date]],"ddd")</f>
        <v>Tue</v>
      </c>
      <c r="C28">
        <f>HOUR(Coffee_Sales_Dataset[[#This Row],[Date]])</f>
        <v>15</v>
      </c>
      <c r="D28" t="s">
        <v>41</v>
      </c>
      <c r="E28" t="s">
        <v>44</v>
      </c>
      <c r="F28" t="s">
        <v>35</v>
      </c>
      <c r="G28">
        <v>5.29</v>
      </c>
      <c r="H28" t="s">
        <v>15</v>
      </c>
      <c r="I28" t="s">
        <v>23</v>
      </c>
      <c r="J28" t="s">
        <v>31</v>
      </c>
      <c r="K28" t="s">
        <v>40</v>
      </c>
      <c r="L28">
        <v>8</v>
      </c>
      <c r="M28" t="s">
        <v>47</v>
      </c>
      <c r="N28">
        <v>4</v>
      </c>
    </row>
    <row r="29" spans="1:14" x14ac:dyDescent="0.35">
      <c r="A29" s="1">
        <v>45650.61041666667</v>
      </c>
      <c r="B29" s="1" t="str">
        <f>TEXT(Coffee_Sales_Dataset[[#This Row],[Date]],"ddd")</f>
        <v>Tue</v>
      </c>
      <c r="C29">
        <f>HOUR(Coffee_Sales_Dataset[[#This Row],[Date]])</f>
        <v>14</v>
      </c>
      <c r="D29" t="s">
        <v>43</v>
      </c>
      <c r="E29" t="s">
        <v>21</v>
      </c>
      <c r="F29" t="s">
        <v>22</v>
      </c>
      <c r="G29">
        <v>4.28</v>
      </c>
      <c r="H29" t="s">
        <v>30</v>
      </c>
      <c r="I29" t="s">
        <v>23</v>
      </c>
      <c r="J29" t="s">
        <v>17</v>
      </c>
      <c r="K29" t="s">
        <v>32</v>
      </c>
      <c r="L29">
        <v>7</v>
      </c>
      <c r="M29" t="s">
        <v>33</v>
      </c>
      <c r="N29">
        <v>5</v>
      </c>
    </row>
    <row r="30" spans="1:14" x14ac:dyDescent="0.35">
      <c r="A30" s="1">
        <v>45641.558333333334</v>
      </c>
      <c r="B30" s="1" t="str">
        <f>TEXT(Coffee_Sales_Dataset[[#This Row],[Date]],"ddd")</f>
        <v>Sun</v>
      </c>
      <c r="C30">
        <f>HOUR(Coffee_Sales_Dataset[[#This Row],[Date]])</f>
        <v>13</v>
      </c>
      <c r="D30" t="s">
        <v>26</v>
      </c>
      <c r="E30" t="s">
        <v>46</v>
      </c>
      <c r="F30" t="s">
        <v>22</v>
      </c>
      <c r="G30">
        <v>6.97</v>
      </c>
      <c r="H30" t="s">
        <v>15</v>
      </c>
      <c r="I30" t="s">
        <v>16</v>
      </c>
      <c r="J30" t="s">
        <v>29</v>
      </c>
      <c r="K30" t="s">
        <v>18</v>
      </c>
      <c r="L30">
        <v>5</v>
      </c>
      <c r="M30" t="s">
        <v>36</v>
      </c>
      <c r="N30">
        <v>2</v>
      </c>
    </row>
    <row r="31" spans="1:14" x14ac:dyDescent="0.35">
      <c r="A31" s="1">
        <v>45651.711805555555</v>
      </c>
      <c r="B31" s="1" t="str">
        <f>TEXT(Coffee_Sales_Dataset[[#This Row],[Date]],"ddd")</f>
        <v>Wed</v>
      </c>
      <c r="C31">
        <f>HOUR(Coffee_Sales_Dataset[[#This Row],[Date]])</f>
        <v>17</v>
      </c>
      <c r="D31" t="s">
        <v>26</v>
      </c>
      <c r="E31" t="s">
        <v>21</v>
      </c>
      <c r="F31" t="s">
        <v>22</v>
      </c>
      <c r="G31">
        <v>3.46</v>
      </c>
      <c r="H31" t="s">
        <v>30</v>
      </c>
      <c r="I31" t="s">
        <v>23</v>
      </c>
      <c r="J31" t="s">
        <v>31</v>
      </c>
      <c r="K31" t="s">
        <v>32</v>
      </c>
      <c r="L31">
        <v>2</v>
      </c>
      <c r="M31" t="s">
        <v>25</v>
      </c>
      <c r="N31">
        <v>4</v>
      </c>
    </row>
    <row r="32" spans="1:14" x14ac:dyDescent="0.35">
      <c r="A32" s="1">
        <v>45650.595138888886</v>
      </c>
      <c r="B32" s="1" t="str">
        <f>TEXT(Coffee_Sales_Dataset[[#This Row],[Date]],"ddd")</f>
        <v>Tue</v>
      </c>
      <c r="C32">
        <f>HOUR(Coffee_Sales_Dataset[[#This Row],[Date]])</f>
        <v>14</v>
      </c>
      <c r="D32" t="s">
        <v>26</v>
      </c>
      <c r="E32" t="s">
        <v>44</v>
      </c>
      <c r="F32" t="s">
        <v>22</v>
      </c>
      <c r="G32">
        <v>5.35</v>
      </c>
      <c r="H32" t="s">
        <v>15</v>
      </c>
      <c r="I32" t="s">
        <v>16</v>
      </c>
      <c r="J32" t="s">
        <v>31</v>
      </c>
      <c r="K32" t="s">
        <v>32</v>
      </c>
      <c r="L32">
        <v>7</v>
      </c>
      <c r="M32" t="s">
        <v>37</v>
      </c>
      <c r="N32">
        <v>1</v>
      </c>
    </row>
    <row r="33" spans="1:14" x14ac:dyDescent="0.35">
      <c r="A33" s="1">
        <v>45653.405555555553</v>
      </c>
      <c r="B33" s="1" t="str">
        <f>TEXT(Coffee_Sales_Dataset[[#This Row],[Date]],"ddd")</f>
        <v>Fri</v>
      </c>
      <c r="C33">
        <f>HOUR(Coffee_Sales_Dataset[[#This Row],[Date]])</f>
        <v>9</v>
      </c>
      <c r="D33" t="s">
        <v>20</v>
      </c>
      <c r="E33" t="s">
        <v>34</v>
      </c>
      <c r="F33" t="s">
        <v>22</v>
      </c>
      <c r="G33">
        <v>5.01</v>
      </c>
      <c r="H33" t="s">
        <v>28</v>
      </c>
      <c r="I33" t="s">
        <v>16</v>
      </c>
      <c r="J33" t="s">
        <v>17</v>
      </c>
      <c r="K33" t="s">
        <v>18</v>
      </c>
      <c r="L33">
        <v>6</v>
      </c>
      <c r="M33" t="s">
        <v>47</v>
      </c>
      <c r="N33">
        <v>4</v>
      </c>
    </row>
    <row r="34" spans="1:14" x14ac:dyDescent="0.35">
      <c r="A34" s="1">
        <v>45644.411805555559</v>
      </c>
      <c r="B34" s="1" t="str">
        <f>TEXT(Coffee_Sales_Dataset[[#This Row],[Date]],"ddd")</f>
        <v>Wed</v>
      </c>
      <c r="C34">
        <f>HOUR(Coffee_Sales_Dataset[[#This Row],[Date]])</f>
        <v>9</v>
      </c>
      <c r="D34" t="s">
        <v>41</v>
      </c>
      <c r="E34" t="s">
        <v>27</v>
      </c>
      <c r="F34" t="s">
        <v>22</v>
      </c>
      <c r="G34">
        <v>4.0599999999999996</v>
      </c>
      <c r="H34" t="s">
        <v>15</v>
      </c>
      <c r="I34" t="s">
        <v>16</v>
      </c>
      <c r="J34" t="s">
        <v>17</v>
      </c>
      <c r="K34" t="s">
        <v>18</v>
      </c>
      <c r="L34">
        <v>3</v>
      </c>
      <c r="M34" t="s">
        <v>19</v>
      </c>
      <c r="N34">
        <v>5</v>
      </c>
    </row>
    <row r="35" spans="1:14" x14ac:dyDescent="0.35">
      <c r="A35" s="1">
        <v>45642.553472222222</v>
      </c>
      <c r="B35" s="1" t="str">
        <f>TEXT(Coffee_Sales_Dataset[[#This Row],[Date]],"ddd")</f>
        <v>Mon</v>
      </c>
      <c r="C35">
        <f>HOUR(Coffee_Sales_Dataset[[#This Row],[Date]])</f>
        <v>13</v>
      </c>
      <c r="D35" t="s">
        <v>26</v>
      </c>
      <c r="E35" t="s">
        <v>38</v>
      </c>
      <c r="F35" t="s">
        <v>35</v>
      </c>
      <c r="G35">
        <v>4.9000000000000004</v>
      </c>
      <c r="H35" t="s">
        <v>30</v>
      </c>
      <c r="I35" t="s">
        <v>16</v>
      </c>
      <c r="J35" t="s">
        <v>29</v>
      </c>
      <c r="K35" t="s">
        <v>18</v>
      </c>
      <c r="L35">
        <v>6</v>
      </c>
      <c r="M35" t="s">
        <v>37</v>
      </c>
      <c r="N35">
        <v>3</v>
      </c>
    </row>
    <row r="36" spans="1:14" x14ac:dyDescent="0.35">
      <c r="A36" s="1">
        <v>45647.680555555555</v>
      </c>
      <c r="B36" s="1" t="str">
        <f>TEXT(Coffee_Sales_Dataset[[#This Row],[Date]],"ddd")</f>
        <v>Sat</v>
      </c>
      <c r="C36">
        <f>HOUR(Coffee_Sales_Dataset[[#This Row],[Date]])</f>
        <v>16</v>
      </c>
      <c r="D36" t="s">
        <v>20</v>
      </c>
      <c r="E36" t="s">
        <v>46</v>
      </c>
      <c r="F36" t="s">
        <v>22</v>
      </c>
      <c r="G36">
        <v>4.01</v>
      </c>
      <c r="H36" t="s">
        <v>28</v>
      </c>
      <c r="I36" t="s">
        <v>16</v>
      </c>
      <c r="J36" t="s">
        <v>45</v>
      </c>
      <c r="K36" t="s">
        <v>18</v>
      </c>
      <c r="L36">
        <v>4</v>
      </c>
      <c r="M36" t="s">
        <v>39</v>
      </c>
      <c r="N36">
        <v>5</v>
      </c>
    </row>
    <row r="37" spans="1:14" x14ac:dyDescent="0.35">
      <c r="A37" s="1">
        <v>45654.729861111111</v>
      </c>
      <c r="B37" s="1" t="str">
        <f>TEXT(Coffee_Sales_Dataset[[#This Row],[Date]],"ddd")</f>
        <v>Sat</v>
      </c>
      <c r="C37">
        <f>HOUR(Coffee_Sales_Dataset[[#This Row],[Date]])</f>
        <v>17</v>
      </c>
      <c r="D37" t="s">
        <v>20</v>
      </c>
      <c r="E37" t="s">
        <v>44</v>
      </c>
      <c r="F37" t="s">
        <v>35</v>
      </c>
      <c r="G37">
        <v>6.75</v>
      </c>
      <c r="H37" t="s">
        <v>15</v>
      </c>
      <c r="I37" t="s">
        <v>16</v>
      </c>
      <c r="J37" t="s">
        <v>31</v>
      </c>
      <c r="K37" t="s">
        <v>18</v>
      </c>
      <c r="L37">
        <v>2</v>
      </c>
      <c r="M37" t="s">
        <v>37</v>
      </c>
      <c r="N37">
        <v>2</v>
      </c>
    </row>
    <row r="38" spans="1:14" x14ac:dyDescent="0.35">
      <c r="A38" s="1">
        <v>45646.427083333336</v>
      </c>
      <c r="B38" s="1" t="str">
        <f>TEXT(Coffee_Sales_Dataset[[#This Row],[Date]],"ddd")</f>
        <v>Fri</v>
      </c>
      <c r="C38">
        <f>HOUR(Coffee_Sales_Dataset[[#This Row],[Date]])</f>
        <v>10</v>
      </c>
      <c r="D38" t="s">
        <v>20</v>
      </c>
      <c r="E38" t="s">
        <v>44</v>
      </c>
      <c r="F38" t="s">
        <v>35</v>
      </c>
      <c r="G38">
        <v>6.06</v>
      </c>
      <c r="H38" t="s">
        <v>15</v>
      </c>
      <c r="I38" t="s">
        <v>16</v>
      </c>
      <c r="J38" t="s">
        <v>24</v>
      </c>
      <c r="K38" t="s">
        <v>40</v>
      </c>
      <c r="L38">
        <v>5</v>
      </c>
      <c r="M38" t="s">
        <v>33</v>
      </c>
      <c r="N38">
        <v>4</v>
      </c>
    </row>
    <row r="39" spans="1:14" x14ac:dyDescent="0.35">
      <c r="A39" s="1">
        <v>45645.52847222222</v>
      </c>
      <c r="B39" s="1" t="str">
        <f>TEXT(Coffee_Sales_Dataset[[#This Row],[Date]],"ddd")</f>
        <v>Thu</v>
      </c>
      <c r="C39">
        <f>HOUR(Coffee_Sales_Dataset[[#This Row],[Date]])</f>
        <v>12</v>
      </c>
      <c r="D39" t="s">
        <v>20</v>
      </c>
      <c r="E39" t="s">
        <v>34</v>
      </c>
      <c r="F39" t="s">
        <v>35</v>
      </c>
      <c r="G39">
        <v>5.4</v>
      </c>
      <c r="H39" t="s">
        <v>15</v>
      </c>
      <c r="I39" t="s">
        <v>23</v>
      </c>
      <c r="J39" t="s">
        <v>29</v>
      </c>
      <c r="K39" t="s">
        <v>40</v>
      </c>
      <c r="L39">
        <v>5</v>
      </c>
      <c r="M39" t="s">
        <v>39</v>
      </c>
      <c r="N39">
        <v>2</v>
      </c>
    </row>
    <row r="40" spans="1:14" x14ac:dyDescent="0.35">
      <c r="A40" s="1">
        <v>45653.520138888889</v>
      </c>
      <c r="B40" s="1" t="str">
        <f>TEXT(Coffee_Sales_Dataset[[#This Row],[Date]],"ddd")</f>
        <v>Fri</v>
      </c>
      <c r="C40">
        <f>HOUR(Coffee_Sales_Dataset[[#This Row],[Date]])</f>
        <v>12</v>
      </c>
      <c r="D40" t="s">
        <v>12</v>
      </c>
      <c r="E40" t="s">
        <v>38</v>
      </c>
      <c r="F40" t="s">
        <v>22</v>
      </c>
      <c r="G40">
        <v>4.6900000000000004</v>
      </c>
      <c r="H40" t="s">
        <v>30</v>
      </c>
      <c r="I40" t="s">
        <v>23</v>
      </c>
      <c r="J40" t="s">
        <v>17</v>
      </c>
      <c r="K40" t="s">
        <v>32</v>
      </c>
      <c r="L40">
        <v>4</v>
      </c>
      <c r="M40" t="s">
        <v>39</v>
      </c>
      <c r="N40">
        <v>3</v>
      </c>
    </row>
    <row r="41" spans="1:14" x14ac:dyDescent="0.35">
      <c r="A41" s="1">
        <v>45653.529166666667</v>
      </c>
      <c r="B41" s="1" t="str">
        <f>TEXT(Coffee_Sales_Dataset[[#This Row],[Date]],"ddd")</f>
        <v>Fri</v>
      </c>
      <c r="C41">
        <f>HOUR(Coffee_Sales_Dataset[[#This Row],[Date]])</f>
        <v>12</v>
      </c>
      <c r="D41" t="s">
        <v>41</v>
      </c>
      <c r="E41" t="s">
        <v>27</v>
      </c>
      <c r="F41" t="s">
        <v>35</v>
      </c>
      <c r="G41">
        <v>6.41</v>
      </c>
      <c r="H41" t="s">
        <v>28</v>
      </c>
      <c r="I41" t="s">
        <v>16</v>
      </c>
      <c r="J41" t="s">
        <v>29</v>
      </c>
      <c r="K41" t="s">
        <v>40</v>
      </c>
      <c r="L41">
        <v>3</v>
      </c>
      <c r="M41" t="s">
        <v>47</v>
      </c>
      <c r="N41">
        <v>5</v>
      </c>
    </row>
    <row r="42" spans="1:14" x14ac:dyDescent="0.35">
      <c r="A42" s="1">
        <v>45645.414583333331</v>
      </c>
      <c r="B42" s="1" t="str">
        <f>TEXT(Coffee_Sales_Dataset[[#This Row],[Date]],"ddd")</f>
        <v>Thu</v>
      </c>
      <c r="C42">
        <f>HOUR(Coffee_Sales_Dataset[[#This Row],[Date]])</f>
        <v>9</v>
      </c>
      <c r="D42" t="s">
        <v>12</v>
      </c>
      <c r="E42" t="s">
        <v>34</v>
      </c>
      <c r="F42" t="s">
        <v>35</v>
      </c>
      <c r="G42">
        <v>5.63</v>
      </c>
      <c r="H42" t="s">
        <v>30</v>
      </c>
      <c r="I42" t="s">
        <v>16</v>
      </c>
      <c r="J42" t="s">
        <v>45</v>
      </c>
      <c r="K42" t="s">
        <v>40</v>
      </c>
      <c r="L42">
        <v>5</v>
      </c>
      <c r="M42" t="s">
        <v>39</v>
      </c>
      <c r="N42">
        <v>5</v>
      </c>
    </row>
    <row r="43" spans="1:14" x14ac:dyDescent="0.35">
      <c r="A43" s="1">
        <v>45652.397916666669</v>
      </c>
      <c r="B43" s="1" t="str">
        <f>TEXT(Coffee_Sales_Dataset[[#This Row],[Date]],"ddd")</f>
        <v>Thu</v>
      </c>
      <c r="C43">
        <f>HOUR(Coffee_Sales_Dataset[[#This Row],[Date]])</f>
        <v>9</v>
      </c>
      <c r="D43" t="s">
        <v>41</v>
      </c>
      <c r="E43" t="s">
        <v>21</v>
      </c>
      <c r="F43" t="s">
        <v>35</v>
      </c>
      <c r="G43">
        <v>4.01</v>
      </c>
      <c r="H43" t="s">
        <v>30</v>
      </c>
      <c r="I43" t="s">
        <v>23</v>
      </c>
      <c r="J43" t="s">
        <v>31</v>
      </c>
      <c r="K43" t="s">
        <v>40</v>
      </c>
      <c r="L43">
        <v>7</v>
      </c>
      <c r="M43" t="s">
        <v>47</v>
      </c>
      <c r="N43">
        <v>5</v>
      </c>
    </row>
    <row r="44" spans="1:14" x14ac:dyDescent="0.35">
      <c r="A44" s="1">
        <v>45652.499305555553</v>
      </c>
      <c r="B44" s="1" t="str">
        <f>TEXT(Coffee_Sales_Dataset[[#This Row],[Date]],"ddd")</f>
        <v>Thu</v>
      </c>
      <c r="C44">
        <f>HOUR(Coffee_Sales_Dataset[[#This Row],[Date]])</f>
        <v>11</v>
      </c>
      <c r="D44" t="s">
        <v>12</v>
      </c>
      <c r="E44" t="s">
        <v>27</v>
      </c>
      <c r="F44" t="s">
        <v>14</v>
      </c>
      <c r="G44">
        <v>3.43</v>
      </c>
      <c r="H44" t="s">
        <v>30</v>
      </c>
      <c r="I44" t="s">
        <v>16</v>
      </c>
      <c r="J44" t="s">
        <v>42</v>
      </c>
      <c r="K44" t="s">
        <v>32</v>
      </c>
      <c r="L44">
        <v>6</v>
      </c>
      <c r="M44" t="s">
        <v>33</v>
      </c>
      <c r="N44">
        <v>5</v>
      </c>
    </row>
    <row r="45" spans="1:14" x14ac:dyDescent="0.35">
      <c r="A45" s="1">
        <v>45641.682638888888</v>
      </c>
      <c r="B45" s="1" t="str">
        <f>TEXT(Coffee_Sales_Dataset[[#This Row],[Date]],"ddd")</f>
        <v>Sun</v>
      </c>
      <c r="C45">
        <f>HOUR(Coffee_Sales_Dataset[[#This Row],[Date]])</f>
        <v>16</v>
      </c>
      <c r="D45" t="s">
        <v>26</v>
      </c>
      <c r="E45" t="s">
        <v>34</v>
      </c>
      <c r="F45" t="s">
        <v>35</v>
      </c>
      <c r="G45">
        <v>4.7</v>
      </c>
      <c r="H45" t="s">
        <v>28</v>
      </c>
      <c r="I45" t="s">
        <v>23</v>
      </c>
      <c r="J45" t="s">
        <v>24</v>
      </c>
      <c r="K45" t="s">
        <v>40</v>
      </c>
      <c r="L45">
        <v>7</v>
      </c>
      <c r="M45" t="s">
        <v>25</v>
      </c>
      <c r="N45">
        <v>3</v>
      </c>
    </row>
    <row r="46" spans="1:14" x14ac:dyDescent="0.35">
      <c r="A46" s="1">
        <v>45654.361805555556</v>
      </c>
      <c r="B46" s="1" t="str">
        <f>TEXT(Coffee_Sales_Dataset[[#This Row],[Date]],"ddd")</f>
        <v>Sat</v>
      </c>
      <c r="C46">
        <f>HOUR(Coffee_Sales_Dataset[[#This Row],[Date]])</f>
        <v>8</v>
      </c>
      <c r="D46" t="s">
        <v>41</v>
      </c>
      <c r="E46" t="s">
        <v>13</v>
      </c>
      <c r="F46" t="s">
        <v>35</v>
      </c>
      <c r="G46">
        <v>5.65</v>
      </c>
      <c r="H46" t="s">
        <v>30</v>
      </c>
      <c r="I46" t="s">
        <v>23</v>
      </c>
      <c r="J46" t="s">
        <v>24</v>
      </c>
      <c r="K46" t="s">
        <v>18</v>
      </c>
      <c r="L46">
        <v>8</v>
      </c>
      <c r="M46" t="s">
        <v>47</v>
      </c>
      <c r="N46">
        <v>3</v>
      </c>
    </row>
    <row r="47" spans="1:14" x14ac:dyDescent="0.35">
      <c r="A47" s="1">
        <v>45655.398611111108</v>
      </c>
      <c r="B47" s="1" t="str">
        <f>TEXT(Coffee_Sales_Dataset[[#This Row],[Date]],"ddd")</f>
        <v>Sun</v>
      </c>
      <c r="C47">
        <f>HOUR(Coffee_Sales_Dataset[[#This Row],[Date]])</f>
        <v>9</v>
      </c>
      <c r="D47" t="s">
        <v>20</v>
      </c>
      <c r="E47" t="s">
        <v>21</v>
      </c>
      <c r="F47" t="s">
        <v>22</v>
      </c>
      <c r="G47">
        <v>4.55</v>
      </c>
      <c r="H47" t="s">
        <v>15</v>
      </c>
      <c r="I47" t="s">
        <v>16</v>
      </c>
      <c r="J47" t="s">
        <v>24</v>
      </c>
      <c r="K47" t="s">
        <v>40</v>
      </c>
      <c r="L47">
        <v>5</v>
      </c>
      <c r="M47" t="s">
        <v>47</v>
      </c>
      <c r="N47">
        <v>2</v>
      </c>
    </row>
    <row r="48" spans="1:14" x14ac:dyDescent="0.35">
      <c r="A48" s="1">
        <v>45654.456944444442</v>
      </c>
      <c r="B48" s="1" t="str">
        <f>TEXT(Coffee_Sales_Dataset[[#This Row],[Date]],"ddd")</f>
        <v>Sat</v>
      </c>
      <c r="C48">
        <f>HOUR(Coffee_Sales_Dataset[[#This Row],[Date]])</f>
        <v>10</v>
      </c>
      <c r="D48" t="s">
        <v>12</v>
      </c>
      <c r="E48" t="s">
        <v>44</v>
      </c>
      <c r="F48" t="s">
        <v>22</v>
      </c>
      <c r="G48">
        <v>6.52</v>
      </c>
      <c r="H48" t="s">
        <v>28</v>
      </c>
      <c r="I48" t="s">
        <v>16</v>
      </c>
      <c r="J48" t="s">
        <v>29</v>
      </c>
      <c r="K48" t="s">
        <v>32</v>
      </c>
      <c r="L48">
        <v>3</v>
      </c>
      <c r="M48" t="s">
        <v>33</v>
      </c>
      <c r="N48">
        <v>4</v>
      </c>
    </row>
    <row r="49" spans="1:14" x14ac:dyDescent="0.35">
      <c r="A49" s="1">
        <v>45648.624305555553</v>
      </c>
      <c r="B49" s="1" t="str">
        <f>TEXT(Coffee_Sales_Dataset[[#This Row],[Date]],"ddd")</f>
        <v>Sun</v>
      </c>
      <c r="C49">
        <f>HOUR(Coffee_Sales_Dataset[[#This Row],[Date]])</f>
        <v>14</v>
      </c>
      <c r="D49" t="s">
        <v>43</v>
      </c>
      <c r="E49" t="s">
        <v>44</v>
      </c>
      <c r="F49" t="s">
        <v>22</v>
      </c>
      <c r="G49">
        <v>6.51</v>
      </c>
      <c r="H49" t="s">
        <v>30</v>
      </c>
      <c r="I49" t="s">
        <v>23</v>
      </c>
      <c r="J49" t="s">
        <v>45</v>
      </c>
      <c r="K49" t="s">
        <v>32</v>
      </c>
      <c r="L49">
        <v>10</v>
      </c>
      <c r="M49" t="s">
        <v>39</v>
      </c>
      <c r="N49">
        <v>3</v>
      </c>
    </row>
    <row r="50" spans="1:14" x14ac:dyDescent="0.35">
      <c r="A50" s="1">
        <v>45647.699305555558</v>
      </c>
      <c r="B50" s="1" t="str">
        <f>TEXT(Coffee_Sales_Dataset[[#This Row],[Date]],"ddd")</f>
        <v>Sat</v>
      </c>
      <c r="C50">
        <f>HOUR(Coffee_Sales_Dataset[[#This Row],[Date]])</f>
        <v>16</v>
      </c>
      <c r="D50" t="s">
        <v>43</v>
      </c>
      <c r="E50" t="s">
        <v>46</v>
      </c>
      <c r="F50" t="s">
        <v>35</v>
      </c>
      <c r="G50">
        <v>3.11</v>
      </c>
      <c r="H50" t="s">
        <v>30</v>
      </c>
      <c r="I50" t="s">
        <v>23</v>
      </c>
      <c r="J50" t="s">
        <v>45</v>
      </c>
      <c r="K50" t="s">
        <v>32</v>
      </c>
      <c r="L50">
        <v>4</v>
      </c>
      <c r="M50" t="s">
        <v>39</v>
      </c>
      <c r="N50">
        <v>4</v>
      </c>
    </row>
    <row r="51" spans="1:14" x14ac:dyDescent="0.35">
      <c r="A51" s="1">
        <v>45644.513888888891</v>
      </c>
      <c r="B51" s="1" t="str">
        <f>TEXT(Coffee_Sales_Dataset[[#This Row],[Date]],"ddd")</f>
        <v>Wed</v>
      </c>
      <c r="C51">
        <f>HOUR(Coffee_Sales_Dataset[[#This Row],[Date]])</f>
        <v>12</v>
      </c>
      <c r="D51" t="s">
        <v>41</v>
      </c>
      <c r="E51" t="s">
        <v>13</v>
      </c>
      <c r="F51" t="s">
        <v>14</v>
      </c>
      <c r="G51">
        <v>3.63</v>
      </c>
      <c r="H51" t="s">
        <v>28</v>
      </c>
      <c r="I51" t="s">
        <v>23</v>
      </c>
      <c r="J51" t="s">
        <v>31</v>
      </c>
      <c r="K51" t="s">
        <v>18</v>
      </c>
      <c r="L51">
        <v>8</v>
      </c>
      <c r="M51" t="s">
        <v>33</v>
      </c>
      <c r="N51">
        <v>3</v>
      </c>
    </row>
    <row r="52" spans="1:14" x14ac:dyDescent="0.35">
      <c r="A52" s="1">
        <v>45648.427777777775</v>
      </c>
      <c r="B52" s="1" t="str">
        <f>TEXT(Coffee_Sales_Dataset[[#This Row],[Date]],"ddd")</f>
        <v>Sun</v>
      </c>
      <c r="C52">
        <f>HOUR(Coffee_Sales_Dataset[[#This Row],[Date]])</f>
        <v>10</v>
      </c>
      <c r="D52" t="s">
        <v>20</v>
      </c>
      <c r="E52" t="s">
        <v>44</v>
      </c>
      <c r="F52" t="s">
        <v>35</v>
      </c>
      <c r="G52">
        <v>6.31</v>
      </c>
      <c r="H52" t="s">
        <v>15</v>
      </c>
      <c r="I52" t="s">
        <v>23</v>
      </c>
      <c r="J52" t="s">
        <v>29</v>
      </c>
      <c r="K52" t="s">
        <v>32</v>
      </c>
      <c r="L52">
        <v>7</v>
      </c>
      <c r="M52" t="s">
        <v>36</v>
      </c>
      <c r="N52">
        <v>4</v>
      </c>
    </row>
    <row r="53" spans="1:14" x14ac:dyDescent="0.35">
      <c r="A53" s="1">
        <v>45655.718055555553</v>
      </c>
      <c r="B53" s="1" t="str">
        <f>TEXT(Coffee_Sales_Dataset[[#This Row],[Date]],"ddd")</f>
        <v>Sun</v>
      </c>
      <c r="C53">
        <f>HOUR(Coffee_Sales_Dataset[[#This Row],[Date]])</f>
        <v>17</v>
      </c>
      <c r="D53" t="s">
        <v>26</v>
      </c>
      <c r="E53" t="s">
        <v>13</v>
      </c>
      <c r="F53" t="s">
        <v>35</v>
      </c>
      <c r="G53">
        <v>5.59</v>
      </c>
      <c r="H53" t="s">
        <v>28</v>
      </c>
      <c r="I53" t="s">
        <v>23</v>
      </c>
      <c r="J53" t="s">
        <v>29</v>
      </c>
      <c r="K53" t="s">
        <v>32</v>
      </c>
      <c r="L53">
        <v>5</v>
      </c>
      <c r="M53" t="s">
        <v>47</v>
      </c>
      <c r="N53">
        <v>2</v>
      </c>
    </row>
    <row r="54" spans="1:14" x14ac:dyDescent="0.35">
      <c r="A54" s="1">
        <v>45641.727083333331</v>
      </c>
      <c r="B54" s="1" t="str">
        <f>TEXT(Coffee_Sales_Dataset[[#This Row],[Date]],"ddd")</f>
        <v>Sun</v>
      </c>
      <c r="C54">
        <f>HOUR(Coffee_Sales_Dataset[[#This Row],[Date]])</f>
        <v>17</v>
      </c>
      <c r="D54" t="s">
        <v>41</v>
      </c>
      <c r="E54" t="s">
        <v>34</v>
      </c>
      <c r="F54" t="s">
        <v>14</v>
      </c>
      <c r="G54">
        <v>3.36</v>
      </c>
      <c r="H54" t="s">
        <v>15</v>
      </c>
      <c r="I54" t="s">
        <v>23</v>
      </c>
      <c r="J54" t="s">
        <v>31</v>
      </c>
      <c r="K54" t="s">
        <v>40</v>
      </c>
      <c r="L54">
        <v>2</v>
      </c>
      <c r="M54" t="s">
        <v>19</v>
      </c>
      <c r="N54">
        <v>5</v>
      </c>
    </row>
    <row r="55" spans="1:14" x14ac:dyDescent="0.35">
      <c r="A55" s="1">
        <v>45647.661111111112</v>
      </c>
      <c r="B55" s="1" t="str">
        <f>TEXT(Coffee_Sales_Dataset[[#This Row],[Date]],"ddd")</f>
        <v>Sat</v>
      </c>
      <c r="C55">
        <f>HOUR(Coffee_Sales_Dataset[[#This Row],[Date]])</f>
        <v>15</v>
      </c>
      <c r="D55" t="s">
        <v>12</v>
      </c>
      <c r="E55" t="s">
        <v>13</v>
      </c>
      <c r="F55" t="s">
        <v>14</v>
      </c>
      <c r="G55">
        <v>5.85</v>
      </c>
      <c r="H55" t="s">
        <v>30</v>
      </c>
      <c r="I55" t="s">
        <v>16</v>
      </c>
      <c r="J55" t="s">
        <v>24</v>
      </c>
      <c r="K55" t="s">
        <v>18</v>
      </c>
      <c r="L55">
        <v>9</v>
      </c>
      <c r="M55" t="s">
        <v>25</v>
      </c>
      <c r="N55">
        <v>2</v>
      </c>
    </row>
    <row r="56" spans="1:14" x14ac:dyDescent="0.35">
      <c r="A56" s="1">
        <v>45647.484722222223</v>
      </c>
      <c r="B56" s="1" t="str">
        <f>TEXT(Coffee_Sales_Dataset[[#This Row],[Date]],"ddd")</f>
        <v>Sat</v>
      </c>
      <c r="C56">
        <f>HOUR(Coffee_Sales_Dataset[[#This Row],[Date]])</f>
        <v>11</v>
      </c>
      <c r="D56" t="s">
        <v>20</v>
      </c>
      <c r="E56" t="s">
        <v>21</v>
      </c>
      <c r="F56" t="s">
        <v>22</v>
      </c>
      <c r="G56">
        <v>5.91</v>
      </c>
      <c r="H56" t="s">
        <v>30</v>
      </c>
      <c r="I56" t="s">
        <v>16</v>
      </c>
      <c r="J56" t="s">
        <v>17</v>
      </c>
      <c r="K56" t="s">
        <v>32</v>
      </c>
      <c r="L56">
        <v>4</v>
      </c>
      <c r="M56" t="s">
        <v>39</v>
      </c>
      <c r="N56">
        <v>3</v>
      </c>
    </row>
    <row r="57" spans="1:14" x14ac:dyDescent="0.35">
      <c r="A57" s="1">
        <v>45656.48541666667</v>
      </c>
      <c r="B57" s="1" t="str">
        <f>TEXT(Coffee_Sales_Dataset[[#This Row],[Date]],"ddd")</f>
        <v>Mon</v>
      </c>
      <c r="C57">
        <f>HOUR(Coffee_Sales_Dataset[[#This Row],[Date]])</f>
        <v>11</v>
      </c>
      <c r="D57" t="s">
        <v>12</v>
      </c>
      <c r="E57" t="s">
        <v>27</v>
      </c>
      <c r="F57" t="s">
        <v>22</v>
      </c>
      <c r="G57">
        <v>5.33</v>
      </c>
      <c r="H57" t="s">
        <v>28</v>
      </c>
      <c r="I57" t="s">
        <v>16</v>
      </c>
      <c r="J57" t="s">
        <v>29</v>
      </c>
      <c r="K57" t="s">
        <v>40</v>
      </c>
      <c r="L57">
        <v>9</v>
      </c>
      <c r="M57" t="s">
        <v>36</v>
      </c>
      <c r="N57">
        <v>3</v>
      </c>
    </row>
    <row r="58" spans="1:14" x14ac:dyDescent="0.35">
      <c r="A58" s="1">
        <v>45656.613194444442</v>
      </c>
      <c r="B58" s="1" t="str">
        <f>TEXT(Coffee_Sales_Dataset[[#This Row],[Date]],"ddd")</f>
        <v>Mon</v>
      </c>
      <c r="C58">
        <f>HOUR(Coffee_Sales_Dataset[[#This Row],[Date]])</f>
        <v>14</v>
      </c>
      <c r="D58" t="s">
        <v>20</v>
      </c>
      <c r="E58" t="s">
        <v>44</v>
      </c>
      <c r="F58" t="s">
        <v>22</v>
      </c>
      <c r="G58">
        <v>5.83</v>
      </c>
      <c r="H58" t="s">
        <v>28</v>
      </c>
      <c r="I58" t="s">
        <v>16</v>
      </c>
      <c r="J58" t="s">
        <v>29</v>
      </c>
      <c r="K58" t="s">
        <v>40</v>
      </c>
      <c r="L58">
        <v>10</v>
      </c>
      <c r="M58" t="s">
        <v>39</v>
      </c>
      <c r="N58">
        <v>1</v>
      </c>
    </row>
    <row r="59" spans="1:14" x14ac:dyDescent="0.35">
      <c r="A59" s="1">
        <v>45646.479166666664</v>
      </c>
      <c r="B59" s="1" t="str">
        <f>TEXT(Coffee_Sales_Dataset[[#This Row],[Date]],"ddd")</f>
        <v>Fri</v>
      </c>
      <c r="C59">
        <f>HOUR(Coffee_Sales_Dataset[[#This Row],[Date]])</f>
        <v>11</v>
      </c>
      <c r="D59" t="s">
        <v>43</v>
      </c>
      <c r="E59" t="s">
        <v>38</v>
      </c>
      <c r="F59" t="s">
        <v>35</v>
      </c>
      <c r="G59">
        <v>6.87</v>
      </c>
      <c r="H59" t="s">
        <v>28</v>
      </c>
      <c r="I59" t="s">
        <v>23</v>
      </c>
      <c r="J59" t="s">
        <v>29</v>
      </c>
      <c r="K59" t="s">
        <v>32</v>
      </c>
      <c r="L59">
        <v>10</v>
      </c>
      <c r="M59" t="s">
        <v>37</v>
      </c>
      <c r="N59">
        <v>4</v>
      </c>
    </row>
    <row r="60" spans="1:14" x14ac:dyDescent="0.35">
      <c r="A60" s="1">
        <v>45645.612500000003</v>
      </c>
      <c r="B60" s="1" t="str">
        <f>TEXT(Coffee_Sales_Dataset[[#This Row],[Date]],"ddd")</f>
        <v>Thu</v>
      </c>
      <c r="C60">
        <f>HOUR(Coffee_Sales_Dataset[[#This Row],[Date]])</f>
        <v>14</v>
      </c>
      <c r="D60" t="s">
        <v>43</v>
      </c>
      <c r="E60" t="s">
        <v>27</v>
      </c>
      <c r="F60" t="s">
        <v>35</v>
      </c>
      <c r="G60">
        <v>3.16</v>
      </c>
      <c r="H60" t="s">
        <v>30</v>
      </c>
      <c r="I60" t="s">
        <v>16</v>
      </c>
      <c r="J60" t="s">
        <v>17</v>
      </c>
      <c r="K60" t="s">
        <v>18</v>
      </c>
      <c r="L60">
        <v>9</v>
      </c>
      <c r="M60" t="s">
        <v>47</v>
      </c>
      <c r="N60">
        <v>4</v>
      </c>
    </row>
    <row r="61" spans="1:14" x14ac:dyDescent="0.35">
      <c r="A61" s="1">
        <v>45643.572916666664</v>
      </c>
      <c r="B61" s="1" t="str">
        <f>TEXT(Coffee_Sales_Dataset[[#This Row],[Date]],"ddd")</f>
        <v>Tue</v>
      </c>
      <c r="C61">
        <f>HOUR(Coffee_Sales_Dataset[[#This Row],[Date]])</f>
        <v>13</v>
      </c>
      <c r="D61" t="s">
        <v>41</v>
      </c>
      <c r="E61" t="s">
        <v>46</v>
      </c>
      <c r="F61" t="s">
        <v>14</v>
      </c>
      <c r="G61">
        <v>4.04</v>
      </c>
      <c r="H61" t="s">
        <v>15</v>
      </c>
      <c r="I61" t="s">
        <v>23</v>
      </c>
      <c r="J61" t="s">
        <v>17</v>
      </c>
      <c r="K61" t="s">
        <v>32</v>
      </c>
      <c r="L61">
        <v>6</v>
      </c>
      <c r="M61" t="s">
        <v>19</v>
      </c>
      <c r="N61">
        <v>3</v>
      </c>
    </row>
    <row r="62" spans="1:14" x14ac:dyDescent="0.35">
      <c r="A62" s="1">
        <v>45655.539583333331</v>
      </c>
      <c r="B62" s="1" t="str">
        <f>TEXT(Coffee_Sales_Dataset[[#This Row],[Date]],"ddd")</f>
        <v>Sun</v>
      </c>
      <c r="C62">
        <f>HOUR(Coffee_Sales_Dataset[[#This Row],[Date]])</f>
        <v>12</v>
      </c>
      <c r="D62" t="s">
        <v>43</v>
      </c>
      <c r="E62" t="s">
        <v>38</v>
      </c>
      <c r="F62" t="s">
        <v>22</v>
      </c>
      <c r="G62">
        <v>5.07</v>
      </c>
      <c r="H62" t="s">
        <v>15</v>
      </c>
      <c r="I62" t="s">
        <v>23</v>
      </c>
      <c r="J62" t="s">
        <v>24</v>
      </c>
      <c r="K62" t="s">
        <v>18</v>
      </c>
      <c r="L62">
        <v>9</v>
      </c>
      <c r="M62" t="s">
        <v>33</v>
      </c>
      <c r="N62">
        <v>2</v>
      </c>
    </row>
    <row r="63" spans="1:14" x14ac:dyDescent="0.35">
      <c r="A63" s="1">
        <v>45649.627083333333</v>
      </c>
      <c r="B63" s="1" t="str">
        <f>TEXT(Coffee_Sales_Dataset[[#This Row],[Date]],"ddd")</f>
        <v>Mon</v>
      </c>
      <c r="C63">
        <f>HOUR(Coffee_Sales_Dataset[[#This Row],[Date]])</f>
        <v>15</v>
      </c>
      <c r="D63" t="s">
        <v>20</v>
      </c>
      <c r="E63" t="s">
        <v>27</v>
      </c>
      <c r="F63" t="s">
        <v>14</v>
      </c>
      <c r="G63">
        <v>3.92</v>
      </c>
      <c r="H63" t="s">
        <v>30</v>
      </c>
      <c r="I63" t="s">
        <v>16</v>
      </c>
      <c r="J63" t="s">
        <v>24</v>
      </c>
      <c r="K63" t="s">
        <v>40</v>
      </c>
      <c r="L63">
        <v>9</v>
      </c>
      <c r="M63" t="s">
        <v>25</v>
      </c>
      <c r="N63">
        <v>1</v>
      </c>
    </row>
    <row r="64" spans="1:14" x14ac:dyDescent="0.35">
      <c r="A64" s="1">
        <v>45656.626388888886</v>
      </c>
      <c r="B64" s="1" t="str">
        <f>TEXT(Coffee_Sales_Dataset[[#This Row],[Date]],"ddd")</f>
        <v>Mon</v>
      </c>
      <c r="C64">
        <f>HOUR(Coffee_Sales_Dataset[[#This Row],[Date]])</f>
        <v>15</v>
      </c>
      <c r="D64" t="s">
        <v>12</v>
      </c>
      <c r="E64" t="s">
        <v>34</v>
      </c>
      <c r="F64" t="s">
        <v>35</v>
      </c>
      <c r="G64">
        <v>5.24</v>
      </c>
      <c r="H64" t="s">
        <v>15</v>
      </c>
      <c r="I64" t="s">
        <v>16</v>
      </c>
      <c r="J64" t="s">
        <v>29</v>
      </c>
      <c r="K64" t="s">
        <v>18</v>
      </c>
      <c r="L64">
        <v>4</v>
      </c>
      <c r="M64" t="s">
        <v>39</v>
      </c>
      <c r="N64">
        <v>3</v>
      </c>
    </row>
    <row r="65" spans="1:14" x14ac:dyDescent="0.35">
      <c r="A65" s="1">
        <v>45642.507638888892</v>
      </c>
      <c r="B65" s="1" t="str">
        <f>TEXT(Coffee_Sales_Dataset[[#This Row],[Date]],"ddd")</f>
        <v>Mon</v>
      </c>
      <c r="C65">
        <f>HOUR(Coffee_Sales_Dataset[[#This Row],[Date]])</f>
        <v>12</v>
      </c>
      <c r="D65" t="s">
        <v>20</v>
      </c>
      <c r="E65" t="s">
        <v>44</v>
      </c>
      <c r="F65" t="s">
        <v>35</v>
      </c>
      <c r="G65">
        <v>6.29</v>
      </c>
      <c r="H65" t="s">
        <v>28</v>
      </c>
      <c r="I65" t="s">
        <v>23</v>
      </c>
      <c r="J65" t="s">
        <v>31</v>
      </c>
      <c r="K65" t="s">
        <v>40</v>
      </c>
      <c r="L65">
        <v>10</v>
      </c>
      <c r="M65" t="s">
        <v>33</v>
      </c>
      <c r="N65">
        <v>5</v>
      </c>
    </row>
    <row r="66" spans="1:14" x14ac:dyDescent="0.35">
      <c r="A66" s="1">
        <v>45643.385416666664</v>
      </c>
      <c r="B66" s="1" t="str">
        <f>TEXT(Coffee_Sales_Dataset[[#This Row],[Date]],"ddd")</f>
        <v>Tue</v>
      </c>
      <c r="C66">
        <f>HOUR(Coffee_Sales_Dataset[[#This Row],[Date]])</f>
        <v>9</v>
      </c>
      <c r="D66" t="s">
        <v>12</v>
      </c>
      <c r="E66" t="s">
        <v>44</v>
      </c>
      <c r="F66" t="s">
        <v>14</v>
      </c>
      <c r="G66">
        <v>6.55</v>
      </c>
      <c r="H66" t="s">
        <v>30</v>
      </c>
      <c r="I66" t="s">
        <v>16</v>
      </c>
      <c r="J66" t="s">
        <v>45</v>
      </c>
      <c r="K66" t="s">
        <v>18</v>
      </c>
      <c r="L66">
        <v>3</v>
      </c>
      <c r="M66" t="s">
        <v>25</v>
      </c>
      <c r="N66">
        <v>3</v>
      </c>
    </row>
    <row r="67" spans="1:14" x14ac:dyDescent="0.35">
      <c r="A67" s="1">
        <v>45650.411805555559</v>
      </c>
      <c r="B67" s="1" t="str">
        <f>TEXT(Coffee_Sales_Dataset[[#This Row],[Date]],"ddd")</f>
        <v>Tue</v>
      </c>
      <c r="C67">
        <f>HOUR(Coffee_Sales_Dataset[[#This Row],[Date]])</f>
        <v>9</v>
      </c>
      <c r="D67" t="s">
        <v>43</v>
      </c>
      <c r="E67" t="s">
        <v>27</v>
      </c>
      <c r="F67" t="s">
        <v>14</v>
      </c>
      <c r="G67">
        <v>3.32</v>
      </c>
      <c r="H67" t="s">
        <v>28</v>
      </c>
      <c r="I67" t="s">
        <v>16</v>
      </c>
      <c r="J67" t="s">
        <v>42</v>
      </c>
      <c r="K67" t="s">
        <v>18</v>
      </c>
      <c r="L67">
        <v>6</v>
      </c>
      <c r="M67" t="s">
        <v>37</v>
      </c>
      <c r="N67">
        <v>1</v>
      </c>
    </row>
    <row r="68" spans="1:14" x14ac:dyDescent="0.35">
      <c r="A68" s="1">
        <v>45646.361805555556</v>
      </c>
      <c r="B68" s="1" t="str">
        <f>TEXT(Coffee_Sales_Dataset[[#This Row],[Date]],"ddd")</f>
        <v>Fri</v>
      </c>
      <c r="C68">
        <f>HOUR(Coffee_Sales_Dataset[[#This Row],[Date]])</f>
        <v>8</v>
      </c>
      <c r="D68" t="s">
        <v>41</v>
      </c>
      <c r="E68" t="s">
        <v>46</v>
      </c>
      <c r="F68" t="s">
        <v>22</v>
      </c>
      <c r="G68">
        <v>6.79</v>
      </c>
      <c r="H68" t="s">
        <v>28</v>
      </c>
      <c r="I68" t="s">
        <v>23</v>
      </c>
      <c r="J68" t="s">
        <v>17</v>
      </c>
      <c r="K68" t="s">
        <v>40</v>
      </c>
      <c r="L68">
        <v>6</v>
      </c>
      <c r="M68" t="s">
        <v>47</v>
      </c>
      <c r="N68">
        <v>1</v>
      </c>
    </row>
    <row r="69" spans="1:14" x14ac:dyDescent="0.35">
      <c r="A69" s="1">
        <v>45652.693055555559</v>
      </c>
      <c r="B69" s="1" t="str">
        <f>TEXT(Coffee_Sales_Dataset[[#This Row],[Date]],"ddd")</f>
        <v>Thu</v>
      </c>
      <c r="C69">
        <f>HOUR(Coffee_Sales_Dataset[[#This Row],[Date]])</f>
        <v>16</v>
      </c>
      <c r="D69" t="s">
        <v>12</v>
      </c>
      <c r="E69" t="s">
        <v>13</v>
      </c>
      <c r="F69" t="s">
        <v>22</v>
      </c>
      <c r="G69">
        <v>4.0199999999999996</v>
      </c>
      <c r="H69" t="s">
        <v>30</v>
      </c>
      <c r="I69" t="s">
        <v>16</v>
      </c>
      <c r="J69" t="s">
        <v>29</v>
      </c>
      <c r="K69" t="s">
        <v>40</v>
      </c>
      <c r="L69">
        <v>5</v>
      </c>
      <c r="M69" t="s">
        <v>36</v>
      </c>
      <c r="N69">
        <v>4</v>
      </c>
    </row>
    <row r="70" spans="1:14" x14ac:dyDescent="0.35">
      <c r="A70" s="1">
        <v>45653.52847222222</v>
      </c>
      <c r="B70" s="1" t="str">
        <f>TEXT(Coffee_Sales_Dataset[[#This Row],[Date]],"ddd")</f>
        <v>Fri</v>
      </c>
      <c r="C70">
        <f>HOUR(Coffee_Sales_Dataset[[#This Row],[Date]])</f>
        <v>12</v>
      </c>
      <c r="D70" t="s">
        <v>20</v>
      </c>
      <c r="E70" t="s">
        <v>13</v>
      </c>
      <c r="F70" t="s">
        <v>22</v>
      </c>
      <c r="G70">
        <v>4.96</v>
      </c>
      <c r="H70" t="s">
        <v>15</v>
      </c>
      <c r="I70" t="s">
        <v>16</v>
      </c>
      <c r="J70" t="s">
        <v>45</v>
      </c>
      <c r="K70" t="s">
        <v>18</v>
      </c>
      <c r="L70">
        <v>4</v>
      </c>
      <c r="M70" t="s">
        <v>47</v>
      </c>
      <c r="N70">
        <v>1</v>
      </c>
    </row>
    <row r="71" spans="1:14" x14ac:dyDescent="0.35">
      <c r="A71" s="1">
        <v>45654.675000000003</v>
      </c>
      <c r="B71" s="1" t="str">
        <f>TEXT(Coffee_Sales_Dataset[[#This Row],[Date]],"ddd")</f>
        <v>Sat</v>
      </c>
      <c r="C71">
        <f>HOUR(Coffee_Sales_Dataset[[#This Row],[Date]])</f>
        <v>16</v>
      </c>
      <c r="D71" t="s">
        <v>12</v>
      </c>
      <c r="E71" t="s">
        <v>46</v>
      </c>
      <c r="F71" t="s">
        <v>22</v>
      </c>
      <c r="G71">
        <v>4.91</v>
      </c>
      <c r="H71" t="s">
        <v>28</v>
      </c>
      <c r="I71" t="s">
        <v>16</v>
      </c>
      <c r="J71" t="s">
        <v>29</v>
      </c>
      <c r="K71" t="s">
        <v>32</v>
      </c>
      <c r="L71">
        <v>7</v>
      </c>
      <c r="M71" t="s">
        <v>37</v>
      </c>
      <c r="N71">
        <v>2</v>
      </c>
    </row>
    <row r="72" spans="1:14" x14ac:dyDescent="0.35">
      <c r="A72" s="1">
        <v>45647.586805555555</v>
      </c>
      <c r="B72" s="1" t="str">
        <f>TEXT(Coffee_Sales_Dataset[[#This Row],[Date]],"ddd")</f>
        <v>Sat</v>
      </c>
      <c r="C72">
        <f>HOUR(Coffee_Sales_Dataset[[#This Row],[Date]])</f>
        <v>14</v>
      </c>
      <c r="D72" t="s">
        <v>26</v>
      </c>
      <c r="E72" t="s">
        <v>38</v>
      </c>
      <c r="F72" t="s">
        <v>22</v>
      </c>
      <c r="G72">
        <v>6.89</v>
      </c>
      <c r="H72" t="s">
        <v>28</v>
      </c>
      <c r="I72" t="s">
        <v>23</v>
      </c>
      <c r="J72" t="s">
        <v>45</v>
      </c>
      <c r="K72" t="s">
        <v>18</v>
      </c>
      <c r="L72">
        <v>4</v>
      </c>
      <c r="M72" t="s">
        <v>25</v>
      </c>
      <c r="N72">
        <v>5</v>
      </c>
    </row>
    <row r="73" spans="1:14" x14ac:dyDescent="0.35">
      <c r="A73" s="1">
        <v>45651.670138888891</v>
      </c>
      <c r="B73" s="1" t="str">
        <f>TEXT(Coffee_Sales_Dataset[[#This Row],[Date]],"ddd")</f>
        <v>Wed</v>
      </c>
      <c r="C73">
        <f>HOUR(Coffee_Sales_Dataset[[#This Row],[Date]])</f>
        <v>16</v>
      </c>
      <c r="D73" t="s">
        <v>43</v>
      </c>
      <c r="E73" t="s">
        <v>46</v>
      </c>
      <c r="F73" t="s">
        <v>22</v>
      </c>
      <c r="G73">
        <v>3.32</v>
      </c>
      <c r="H73" t="s">
        <v>15</v>
      </c>
      <c r="I73" t="s">
        <v>16</v>
      </c>
      <c r="J73" t="s">
        <v>17</v>
      </c>
      <c r="K73" t="s">
        <v>40</v>
      </c>
      <c r="L73">
        <v>6</v>
      </c>
      <c r="M73" t="s">
        <v>33</v>
      </c>
      <c r="N73">
        <v>2</v>
      </c>
    </row>
    <row r="74" spans="1:14" x14ac:dyDescent="0.35">
      <c r="A74" s="1">
        <v>45649.525000000001</v>
      </c>
      <c r="B74" s="1" t="str">
        <f>TEXT(Coffee_Sales_Dataset[[#This Row],[Date]],"ddd")</f>
        <v>Mon</v>
      </c>
      <c r="C74">
        <f>HOUR(Coffee_Sales_Dataset[[#This Row],[Date]])</f>
        <v>12</v>
      </c>
      <c r="D74" t="s">
        <v>26</v>
      </c>
      <c r="E74" t="s">
        <v>38</v>
      </c>
      <c r="F74" t="s">
        <v>14</v>
      </c>
      <c r="G74">
        <v>6.67</v>
      </c>
      <c r="H74" t="s">
        <v>28</v>
      </c>
      <c r="I74" t="s">
        <v>23</v>
      </c>
      <c r="J74" t="s">
        <v>31</v>
      </c>
      <c r="K74" t="s">
        <v>32</v>
      </c>
      <c r="L74">
        <v>8</v>
      </c>
      <c r="M74" t="s">
        <v>39</v>
      </c>
      <c r="N74">
        <v>4</v>
      </c>
    </row>
    <row r="75" spans="1:14" x14ac:dyDescent="0.35">
      <c r="A75" s="1">
        <v>45651.744444444441</v>
      </c>
      <c r="B75" s="1" t="str">
        <f>TEXT(Coffee_Sales_Dataset[[#This Row],[Date]],"ddd")</f>
        <v>Wed</v>
      </c>
      <c r="C75">
        <f>HOUR(Coffee_Sales_Dataset[[#This Row],[Date]])</f>
        <v>17</v>
      </c>
      <c r="D75" t="s">
        <v>43</v>
      </c>
      <c r="E75" t="s">
        <v>34</v>
      </c>
      <c r="F75" t="s">
        <v>22</v>
      </c>
      <c r="G75">
        <v>5.34</v>
      </c>
      <c r="H75" t="s">
        <v>28</v>
      </c>
      <c r="I75" t="s">
        <v>23</v>
      </c>
      <c r="J75" t="s">
        <v>29</v>
      </c>
      <c r="K75" t="s">
        <v>18</v>
      </c>
      <c r="L75">
        <v>9</v>
      </c>
      <c r="M75" t="s">
        <v>36</v>
      </c>
      <c r="N75">
        <v>2</v>
      </c>
    </row>
    <row r="76" spans="1:14" x14ac:dyDescent="0.35">
      <c r="A76" s="1">
        <v>45654.336805555555</v>
      </c>
      <c r="B76" s="1" t="str">
        <f>TEXT(Coffee_Sales_Dataset[[#This Row],[Date]],"ddd")</f>
        <v>Sat</v>
      </c>
      <c r="C76">
        <f>HOUR(Coffee_Sales_Dataset[[#This Row],[Date]])</f>
        <v>8</v>
      </c>
      <c r="D76" t="s">
        <v>12</v>
      </c>
      <c r="E76" t="s">
        <v>44</v>
      </c>
      <c r="F76" t="s">
        <v>22</v>
      </c>
      <c r="G76">
        <v>4.26</v>
      </c>
      <c r="H76" t="s">
        <v>28</v>
      </c>
      <c r="I76" t="s">
        <v>16</v>
      </c>
      <c r="J76" t="s">
        <v>45</v>
      </c>
      <c r="K76" t="s">
        <v>32</v>
      </c>
      <c r="L76">
        <v>6</v>
      </c>
      <c r="M76" t="s">
        <v>47</v>
      </c>
      <c r="N76">
        <v>2</v>
      </c>
    </row>
    <row r="77" spans="1:14" x14ac:dyDescent="0.35">
      <c r="A77" s="1">
        <v>45644.407638888886</v>
      </c>
      <c r="B77" s="1" t="str">
        <f>TEXT(Coffee_Sales_Dataset[[#This Row],[Date]],"ddd")</f>
        <v>Wed</v>
      </c>
      <c r="C77">
        <f>HOUR(Coffee_Sales_Dataset[[#This Row],[Date]])</f>
        <v>9</v>
      </c>
      <c r="D77" t="s">
        <v>41</v>
      </c>
      <c r="E77" t="s">
        <v>34</v>
      </c>
      <c r="F77" t="s">
        <v>35</v>
      </c>
      <c r="G77">
        <v>3.43</v>
      </c>
      <c r="H77" t="s">
        <v>28</v>
      </c>
      <c r="I77" t="s">
        <v>23</v>
      </c>
      <c r="J77" t="s">
        <v>29</v>
      </c>
      <c r="K77" t="s">
        <v>32</v>
      </c>
      <c r="L77">
        <v>3</v>
      </c>
      <c r="M77" t="s">
        <v>39</v>
      </c>
      <c r="N77">
        <v>2</v>
      </c>
    </row>
    <row r="78" spans="1:14" x14ac:dyDescent="0.35">
      <c r="A78" s="1">
        <v>45651.655555555553</v>
      </c>
      <c r="B78" s="1" t="str">
        <f>TEXT(Coffee_Sales_Dataset[[#This Row],[Date]],"ddd")</f>
        <v>Wed</v>
      </c>
      <c r="C78">
        <f>HOUR(Coffee_Sales_Dataset[[#This Row],[Date]])</f>
        <v>15</v>
      </c>
      <c r="D78" t="s">
        <v>12</v>
      </c>
      <c r="E78" t="s">
        <v>21</v>
      </c>
      <c r="F78" t="s">
        <v>35</v>
      </c>
      <c r="G78">
        <v>6.86</v>
      </c>
      <c r="H78" t="s">
        <v>28</v>
      </c>
      <c r="I78" t="s">
        <v>16</v>
      </c>
      <c r="J78" t="s">
        <v>24</v>
      </c>
      <c r="K78" t="s">
        <v>18</v>
      </c>
      <c r="L78">
        <v>7</v>
      </c>
      <c r="M78" t="s">
        <v>19</v>
      </c>
      <c r="N78">
        <v>4</v>
      </c>
    </row>
    <row r="79" spans="1:14" x14ac:dyDescent="0.35">
      <c r="A79" s="1">
        <v>45653.380555555559</v>
      </c>
      <c r="B79" s="1" t="str">
        <f>TEXT(Coffee_Sales_Dataset[[#This Row],[Date]],"ddd")</f>
        <v>Fri</v>
      </c>
      <c r="C79">
        <f>HOUR(Coffee_Sales_Dataset[[#This Row],[Date]])</f>
        <v>9</v>
      </c>
      <c r="D79" t="s">
        <v>20</v>
      </c>
      <c r="E79" t="s">
        <v>13</v>
      </c>
      <c r="F79" t="s">
        <v>14</v>
      </c>
      <c r="G79">
        <v>3.45</v>
      </c>
      <c r="H79" t="s">
        <v>30</v>
      </c>
      <c r="I79" t="s">
        <v>23</v>
      </c>
      <c r="J79" t="s">
        <v>29</v>
      </c>
      <c r="K79" t="s">
        <v>40</v>
      </c>
      <c r="L79">
        <v>9</v>
      </c>
      <c r="M79" t="s">
        <v>19</v>
      </c>
      <c r="N79">
        <v>2</v>
      </c>
    </row>
    <row r="80" spans="1:14" x14ac:dyDescent="0.35">
      <c r="A80" s="1">
        <v>45651.620138888888</v>
      </c>
      <c r="B80" s="1" t="str">
        <f>TEXT(Coffee_Sales_Dataset[[#This Row],[Date]],"ddd")</f>
        <v>Wed</v>
      </c>
      <c r="C80">
        <f>HOUR(Coffee_Sales_Dataset[[#This Row],[Date]])</f>
        <v>14</v>
      </c>
      <c r="D80" t="s">
        <v>41</v>
      </c>
      <c r="E80" t="s">
        <v>27</v>
      </c>
      <c r="F80" t="s">
        <v>14</v>
      </c>
      <c r="G80">
        <v>4.2</v>
      </c>
      <c r="H80" t="s">
        <v>15</v>
      </c>
      <c r="I80" t="s">
        <v>23</v>
      </c>
      <c r="J80" t="s">
        <v>42</v>
      </c>
      <c r="K80" t="s">
        <v>32</v>
      </c>
      <c r="L80">
        <v>2</v>
      </c>
      <c r="M80" t="s">
        <v>39</v>
      </c>
      <c r="N80">
        <v>2</v>
      </c>
    </row>
    <row r="81" spans="1:14" x14ac:dyDescent="0.35">
      <c r="A81" s="1">
        <v>45655.646527777775</v>
      </c>
      <c r="B81" s="1" t="str">
        <f>TEXT(Coffee_Sales_Dataset[[#This Row],[Date]],"ddd")</f>
        <v>Sun</v>
      </c>
      <c r="C81">
        <f>HOUR(Coffee_Sales_Dataset[[#This Row],[Date]])</f>
        <v>15</v>
      </c>
      <c r="D81" t="s">
        <v>12</v>
      </c>
      <c r="E81" t="s">
        <v>13</v>
      </c>
      <c r="F81" t="s">
        <v>22</v>
      </c>
      <c r="G81">
        <v>5.34</v>
      </c>
      <c r="H81" t="s">
        <v>30</v>
      </c>
      <c r="I81" t="s">
        <v>16</v>
      </c>
      <c r="J81" t="s">
        <v>31</v>
      </c>
      <c r="K81" t="s">
        <v>32</v>
      </c>
      <c r="L81">
        <v>2</v>
      </c>
      <c r="M81" t="s">
        <v>47</v>
      </c>
      <c r="N81">
        <v>1</v>
      </c>
    </row>
    <row r="82" spans="1:14" x14ac:dyDescent="0.35">
      <c r="A82" s="1">
        <v>45642.601388888892</v>
      </c>
      <c r="B82" s="1" t="str">
        <f>TEXT(Coffee_Sales_Dataset[[#This Row],[Date]],"ddd")</f>
        <v>Mon</v>
      </c>
      <c r="C82">
        <f>HOUR(Coffee_Sales_Dataset[[#This Row],[Date]])</f>
        <v>14</v>
      </c>
      <c r="D82" t="s">
        <v>12</v>
      </c>
      <c r="E82" t="s">
        <v>44</v>
      </c>
      <c r="F82" t="s">
        <v>35</v>
      </c>
      <c r="G82">
        <v>5.38</v>
      </c>
      <c r="H82" t="s">
        <v>28</v>
      </c>
      <c r="I82" t="s">
        <v>16</v>
      </c>
      <c r="J82" t="s">
        <v>29</v>
      </c>
      <c r="K82" t="s">
        <v>32</v>
      </c>
      <c r="L82">
        <v>8</v>
      </c>
      <c r="M82" t="s">
        <v>25</v>
      </c>
      <c r="N82">
        <v>5</v>
      </c>
    </row>
    <row r="83" spans="1:14" x14ac:dyDescent="0.35">
      <c r="A83" s="1">
        <v>45650.749305555553</v>
      </c>
      <c r="B83" s="1" t="str">
        <f>TEXT(Coffee_Sales_Dataset[[#This Row],[Date]],"ddd")</f>
        <v>Tue</v>
      </c>
      <c r="C83">
        <f>HOUR(Coffee_Sales_Dataset[[#This Row],[Date]])</f>
        <v>17</v>
      </c>
      <c r="D83" t="s">
        <v>12</v>
      </c>
      <c r="E83" t="s">
        <v>27</v>
      </c>
      <c r="F83" t="s">
        <v>35</v>
      </c>
      <c r="G83">
        <v>3.24</v>
      </c>
      <c r="H83" t="s">
        <v>30</v>
      </c>
      <c r="I83" t="s">
        <v>16</v>
      </c>
      <c r="J83" t="s">
        <v>31</v>
      </c>
      <c r="K83" t="s">
        <v>32</v>
      </c>
      <c r="L83">
        <v>10</v>
      </c>
      <c r="M83" t="s">
        <v>39</v>
      </c>
      <c r="N83">
        <v>3</v>
      </c>
    </row>
    <row r="84" spans="1:14" x14ac:dyDescent="0.35">
      <c r="A84" s="1">
        <v>45655.62222222222</v>
      </c>
      <c r="B84" s="1" t="str">
        <f>TEXT(Coffee_Sales_Dataset[[#This Row],[Date]],"ddd")</f>
        <v>Sun</v>
      </c>
      <c r="C84">
        <f>HOUR(Coffee_Sales_Dataset[[#This Row],[Date]])</f>
        <v>14</v>
      </c>
      <c r="D84" t="s">
        <v>12</v>
      </c>
      <c r="E84" t="s">
        <v>13</v>
      </c>
      <c r="F84" t="s">
        <v>22</v>
      </c>
      <c r="G84">
        <v>5.49</v>
      </c>
      <c r="H84" t="s">
        <v>28</v>
      </c>
      <c r="I84" t="s">
        <v>16</v>
      </c>
      <c r="J84" t="s">
        <v>42</v>
      </c>
      <c r="K84" t="s">
        <v>18</v>
      </c>
      <c r="L84">
        <v>8</v>
      </c>
      <c r="M84" t="s">
        <v>39</v>
      </c>
      <c r="N84">
        <v>2</v>
      </c>
    </row>
    <row r="85" spans="1:14" x14ac:dyDescent="0.35">
      <c r="A85" s="1">
        <v>45645.479166666664</v>
      </c>
      <c r="B85" s="1" t="str">
        <f>TEXT(Coffee_Sales_Dataset[[#This Row],[Date]],"ddd")</f>
        <v>Thu</v>
      </c>
      <c r="C85">
        <f>HOUR(Coffee_Sales_Dataset[[#This Row],[Date]])</f>
        <v>11</v>
      </c>
      <c r="D85" t="s">
        <v>43</v>
      </c>
      <c r="E85" t="s">
        <v>46</v>
      </c>
      <c r="F85" t="s">
        <v>14</v>
      </c>
      <c r="G85">
        <v>5.03</v>
      </c>
      <c r="H85" t="s">
        <v>28</v>
      </c>
      <c r="I85" t="s">
        <v>16</v>
      </c>
      <c r="J85" t="s">
        <v>31</v>
      </c>
      <c r="K85" t="s">
        <v>18</v>
      </c>
      <c r="L85">
        <v>9</v>
      </c>
      <c r="M85" t="s">
        <v>36</v>
      </c>
      <c r="N85">
        <v>3</v>
      </c>
    </row>
    <row r="86" spans="1:14" x14ac:dyDescent="0.35">
      <c r="A86" s="1">
        <v>45652.601388888892</v>
      </c>
      <c r="B86" s="1" t="str">
        <f>TEXT(Coffee_Sales_Dataset[[#This Row],[Date]],"ddd")</f>
        <v>Thu</v>
      </c>
      <c r="C86">
        <f>HOUR(Coffee_Sales_Dataset[[#This Row],[Date]])</f>
        <v>14</v>
      </c>
      <c r="D86" t="s">
        <v>43</v>
      </c>
      <c r="E86" t="s">
        <v>21</v>
      </c>
      <c r="F86" t="s">
        <v>22</v>
      </c>
      <c r="G86">
        <v>6.2</v>
      </c>
      <c r="H86" t="s">
        <v>30</v>
      </c>
      <c r="I86" t="s">
        <v>23</v>
      </c>
      <c r="J86" t="s">
        <v>24</v>
      </c>
      <c r="K86" t="s">
        <v>18</v>
      </c>
      <c r="L86">
        <v>3</v>
      </c>
      <c r="M86" t="s">
        <v>19</v>
      </c>
      <c r="N86">
        <v>4</v>
      </c>
    </row>
    <row r="87" spans="1:14" x14ac:dyDescent="0.35">
      <c r="A87" s="1">
        <v>45643.465277777781</v>
      </c>
      <c r="B87" s="1" t="str">
        <f>TEXT(Coffee_Sales_Dataset[[#This Row],[Date]],"ddd")</f>
        <v>Tue</v>
      </c>
      <c r="C87">
        <f>HOUR(Coffee_Sales_Dataset[[#This Row],[Date]])</f>
        <v>11</v>
      </c>
      <c r="D87" t="s">
        <v>41</v>
      </c>
      <c r="E87" t="s">
        <v>46</v>
      </c>
      <c r="F87" t="s">
        <v>14</v>
      </c>
      <c r="G87">
        <v>6.17</v>
      </c>
      <c r="H87" t="s">
        <v>15</v>
      </c>
      <c r="I87" t="s">
        <v>16</v>
      </c>
      <c r="J87" t="s">
        <v>17</v>
      </c>
      <c r="K87" t="s">
        <v>40</v>
      </c>
      <c r="L87">
        <v>10</v>
      </c>
      <c r="M87" t="s">
        <v>39</v>
      </c>
      <c r="N87">
        <v>1</v>
      </c>
    </row>
    <row r="88" spans="1:14" x14ac:dyDescent="0.35">
      <c r="A88" s="1">
        <v>45646.515277777777</v>
      </c>
      <c r="B88" s="1" t="str">
        <f>TEXT(Coffee_Sales_Dataset[[#This Row],[Date]],"ddd")</f>
        <v>Fri</v>
      </c>
      <c r="C88">
        <f>HOUR(Coffee_Sales_Dataset[[#This Row],[Date]])</f>
        <v>12</v>
      </c>
      <c r="D88" t="s">
        <v>20</v>
      </c>
      <c r="E88" t="s">
        <v>27</v>
      </c>
      <c r="F88" t="s">
        <v>35</v>
      </c>
      <c r="G88">
        <v>3.13</v>
      </c>
      <c r="H88" t="s">
        <v>30</v>
      </c>
      <c r="I88" t="s">
        <v>16</v>
      </c>
      <c r="J88" t="s">
        <v>42</v>
      </c>
      <c r="K88" t="s">
        <v>40</v>
      </c>
      <c r="L88">
        <v>5</v>
      </c>
      <c r="M88" t="s">
        <v>39</v>
      </c>
      <c r="N88">
        <v>5</v>
      </c>
    </row>
    <row r="89" spans="1:14" x14ac:dyDescent="0.35">
      <c r="A89" s="1">
        <v>45644.51458333333</v>
      </c>
      <c r="B89" s="1" t="str">
        <f>TEXT(Coffee_Sales_Dataset[[#This Row],[Date]],"ddd")</f>
        <v>Wed</v>
      </c>
      <c r="C89">
        <f>HOUR(Coffee_Sales_Dataset[[#This Row],[Date]])</f>
        <v>12</v>
      </c>
      <c r="D89" t="s">
        <v>43</v>
      </c>
      <c r="E89" t="s">
        <v>21</v>
      </c>
      <c r="F89" t="s">
        <v>14</v>
      </c>
      <c r="G89">
        <v>6.08</v>
      </c>
      <c r="H89" t="s">
        <v>28</v>
      </c>
      <c r="I89" t="s">
        <v>16</v>
      </c>
      <c r="J89" t="s">
        <v>17</v>
      </c>
      <c r="K89" t="s">
        <v>18</v>
      </c>
      <c r="L89">
        <v>10</v>
      </c>
      <c r="M89" t="s">
        <v>37</v>
      </c>
      <c r="N89">
        <v>1</v>
      </c>
    </row>
    <row r="90" spans="1:14" x14ac:dyDescent="0.35">
      <c r="A90" s="1">
        <v>45652.660416666666</v>
      </c>
      <c r="B90" s="1" t="str">
        <f>TEXT(Coffee_Sales_Dataset[[#This Row],[Date]],"ddd")</f>
        <v>Thu</v>
      </c>
      <c r="C90">
        <f>HOUR(Coffee_Sales_Dataset[[#This Row],[Date]])</f>
        <v>15</v>
      </c>
      <c r="D90" t="s">
        <v>12</v>
      </c>
      <c r="E90" t="s">
        <v>21</v>
      </c>
      <c r="F90" t="s">
        <v>14</v>
      </c>
      <c r="G90">
        <v>6.9</v>
      </c>
      <c r="H90" t="s">
        <v>28</v>
      </c>
      <c r="I90" t="s">
        <v>23</v>
      </c>
      <c r="J90" t="s">
        <v>31</v>
      </c>
      <c r="K90" t="s">
        <v>40</v>
      </c>
      <c r="L90">
        <v>10</v>
      </c>
      <c r="M90" t="s">
        <v>39</v>
      </c>
      <c r="N90">
        <v>2</v>
      </c>
    </row>
    <row r="91" spans="1:14" x14ac:dyDescent="0.35">
      <c r="A91" s="1">
        <v>45651.498611111114</v>
      </c>
      <c r="B91" s="1" t="str">
        <f>TEXT(Coffee_Sales_Dataset[[#This Row],[Date]],"ddd")</f>
        <v>Wed</v>
      </c>
      <c r="C91">
        <f>HOUR(Coffee_Sales_Dataset[[#This Row],[Date]])</f>
        <v>11</v>
      </c>
      <c r="D91" t="s">
        <v>43</v>
      </c>
      <c r="E91" t="s">
        <v>27</v>
      </c>
      <c r="F91" t="s">
        <v>35</v>
      </c>
      <c r="G91">
        <v>4.17</v>
      </c>
      <c r="H91" t="s">
        <v>15</v>
      </c>
      <c r="I91" t="s">
        <v>16</v>
      </c>
      <c r="J91" t="s">
        <v>45</v>
      </c>
      <c r="K91" t="s">
        <v>40</v>
      </c>
      <c r="L91">
        <v>4</v>
      </c>
      <c r="M91" t="s">
        <v>19</v>
      </c>
      <c r="N91">
        <v>3</v>
      </c>
    </row>
    <row r="92" spans="1:14" x14ac:dyDescent="0.35">
      <c r="A92" s="1">
        <v>45646.421527777777</v>
      </c>
      <c r="B92" s="1" t="str">
        <f>TEXT(Coffee_Sales_Dataset[[#This Row],[Date]],"ddd")</f>
        <v>Fri</v>
      </c>
      <c r="C92">
        <f>HOUR(Coffee_Sales_Dataset[[#This Row],[Date]])</f>
        <v>10</v>
      </c>
      <c r="D92" t="s">
        <v>20</v>
      </c>
      <c r="E92" t="s">
        <v>46</v>
      </c>
      <c r="F92" t="s">
        <v>22</v>
      </c>
      <c r="G92">
        <v>6.08</v>
      </c>
      <c r="H92" t="s">
        <v>30</v>
      </c>
      <c r="I92" t="s">
        <v>23</v>
      </c>
      <c r="J92" t="s">
        <v>42</v>
      </c>
      <c r="K92" t="s">
        <v>32</v>
      </c>
      <c r="L92">
        <v>6</v>
      </c>
      <c r="M92" t="s">
        <v>37</v>
      </c>
      <c r="N92">
        <v>2</v>
      </c>
    </row>
    <row r="93" spans="1:14" x14ac:dyDescent="0.35">
      <c r="A93" s="1">
        <v>45642.572916666664</v>
      </c>
      <c r="B93" s="1" t="str">
        <f>TEXT(Coffee_Sales_Dataset[[#This Row],[Date]],"ddd")</f>
        <v>Mon</v>
      </c>
      <c r="C93">
        <f>HOUR(Coffee_Sales_Dataset[[#This Row],[Date]])</f>
        <v>13</v>
      </c>
      <c r="D93" t="s">
        <v>12</v>
      </c>
      <c r="E93" t="s">
        <v>34</v>
      </c>
      <c r="F93" t="s">
        <v>35</v>
      </c>
      <c r="G93">
        <v>5.66</v>
      </c>
      <c r="H93" t="s">
        <v>30</v>
      </c>
      <c r="I93" t="s">
        <v>16</v>
      </c>
      <c r="J93" t="s">
        <v>17</v>
      </c>
      <c r="K93" t="s">
        <v>40</v>
      </c>
      <c r="L93">
        <v>8</v>
      </c>
      <c r="M93" t="s">
        <v>25</v>
      </c>
      <c r="N93">
        <v>4</v>
      </c>
    </row>
    <row r="94" spans="1:14" x14ac:dyDescent="0.35">
      <c r="A94" s="1">
        <v>45655.701388888891</v>
      </c>
      <c r="B94" s="1" t="str">
        <f>TEXT(Coffee_Sales_Dataset[[#This Row],[Date]],"ddd")</f>
        <v>Sun</v>
      </c>
      <c r="C94">
        <f>HOUR(Coffee_Sales_Dataset[[#This Row],[Date]])</f>
        <v>16</v>
      </c>
      <c r="D94" t="s">
        <v>43</v>
      </c>
      <c r="E94" t="s">
        <v>13</v>
      </c>
      <c r="F94" t="s">
        <v>22</v>
      </c>
      <c r="G94">
        <v>3.58</v>
      </c>
      <c r="H94" t="s">
        <v>30</v>
      </c>
      <c r="I94" t="s">
        <v>23</v>
      </c>
      <c r="J94" t="s">
        <v>29</v>
      </c>
      <c r="K94" t="s">
        <v>32</v>
      </c>
      <c r="L94">
        <v>7</v>
      </c>
      <c r="M94" t="s">
        <v>25</v>
      </c>
      <c r="N94">
        <v>2</v>
      </c>
    </row>
    <row r="95" spans="1:14" x14ac:dyDescent="0.35">
      <c r="A95" s="1">
        <v>45647.616666666669</v>
      </c>
      <c r="B95" s="1" t="str">
        <f>TEXT(Coffee_Sales_Dataset[[#This Row],[Date]],"ddd")</f>
        <v>Sat</v>
      </c>
      <c r="C95">
        <f>HOUR(Coffee_Sales_Dataset[[#This Row],[Date]])</f>
        <v>14</v>
      </c>
      <c r="D95" t="s">
        <v>26</v>
      </c>
      <c r="E95" t="s">
        <v>44</v>
      </c>
      <c r="F95" t="s">
        <v>35</v>
      </c>
      <c r="G95">
        <v>3.6</v>
      </c>
      <c r="H95" t="s">
        <v>28</v>
      </c>
      <c r="I95" t="s">
        <v>23</v>
      </c>
      <c r="J95" t="s">
        <v>45</v>
      </c>
      <c r="K95" t="s">
        <v>18</v>
      </c>
      <c r="L95">
        <v>10</v>
      </c>
      <c r="M95" t="s">
        <v>47</v>
      </c>
      <c r="N95">
        <v>4</v>
      </c>
    </row>
    <row r="96" spans="1:14" x14ac:dyDescent="0.35">
      <c r="A96" s="1">
        <v>45647.704861111109</v>
      </c>
      <c r="B96" s="1" t="str">
        <f>TEXT(Coffee_Sales_Dataset[[#This Row],[Date]],"ddd")</f>
        <v>Sat</v>
      </c>
      <c r="C96">
        <f>HOUR(Coffee_Sales_Dataset[[#This Row],[Date]])</f>
        <v>16</v>
      </c>
      <c r="D96" t="s">
        <v>43</v>
      </c>
      <c r="E96" t="s">
        <v>44</v>
      </c>
      <c r="F96" t="s">
        <v>35</v>
      </c>
      <c r="G96">
        <v>4.25</v>
      </c>
      <c r="H96" t="s">
        <v>15</v>
      </c>
      <c r="I96" t="s">
        <v>23</v>
      </c>
      <c r="J96" t="s">
        <v>24</v>
      </c>
      <c r="K96" t="s">
        <v>18</v>
      </c>
      <c r="L96">
        <v>4</v>
      </c>
      <c r="M96" t="s">
        <v>19</v>
      </c>
      <c r="N96">
        <v>4</v>
      </c>
    </row>
    <row r="97" spans="1:14" x14ac:dyDescent="0.35">
      <c r="A97" s="1">
        <v>45648.49722222222</v>
      </c>
      <c r="B97" s="1" t="str">
        <f>TEXT(Coffee_Sales_Dataset[[#This Row],[Date]],"ddd")</f>
        <v>Sun</v>
      </c>
      <c r="C97">
        <f>HOUR(Coffee_Sales_Dataset[[#This Row],[Date]])</f>
        <v>11</v>
      </c>
      <c r="D97" t="s">
        <v>41</v>
      </c>
      <c r="E97" t="s">
        <v>38</v>
      </c>
      <c r="F97" t="s">
        <v>35</v>
      </c>
      <c r="G97">
        <v>5.61</v>
      </c>
      <c r="H97" t="s">
        <v>28</v>
      </c>
      <c r="I97" t="s">
        <v>16</v>
      </c>
      <c r="J97" t="s">
        <v>45</v>
      </c>
      <c r="K97" t="s">
        <v>32</v>
      </c>
      <c r="L97">
        <v>5</v>
      </c>
      <c r="M97" t="s">
        <v>47</v>
      </c>
      <c r="N97">
        <v>1</v>
      </c>
    </row>
    <row r="98" spans="1:14" x14ac:dyDescent="0.35">
      <c r="A98" s="1">
        <v>45641.558333333334</v>
      </c>
      <c r="B98" s="1" t="str">
        <f>TEXT(Coffee_Sales_Dataset[[#This Row],[Date]],"ddd")</f>
        <v>Sun</v>
      </c>
      <c r="C98">
        <f>HOUR(Coffee_Sales_Dataset[[#This Row],[Date]])</f>
        <v>13</v>
      </c>
      <c r="D98" t="s">
        <v>20</v>
      </c>
      <c r="E98" t="s">
        <v>38</v>
      </c>
      <c r="F98" t="s">
        <v>35</v>
      </c>
      <c r="G98">
        <v>4.1399999999999997</v>
      </c>
      <c r="H98" t="s">
        <v>30</v>
      </c>
      <c r="I98" t="s">
        <v>16</v>
      </c>
      <c r="J98" t="s">
        <v>31</v>
      </c>
      <c r="K98" t="s">
        <v>32</v>
      </c>
      <c r="L98">
        <v>4</v>
      </c>
      <c r="M98" t="s">
        <v>39</v>
      </c>
      <c r="N98">
        <v>1</v>
      </c>
    </row>
    <row r="99" spans="1:14" x14ac:dyDescent="0.35">
      <c r="A99" s="1">
        <v>45655.692361111112</v>
      </c>
      <c r="B99" s="1" t="str">
        <f>TEXT(Coffee_Sales_Dataset[[#This Row],[Date]],"ddd")</f>
        <v>Sun</v>
      </c>
      <c r="C99">
        <f>HOUR(Coffee_Sales_Dataset[[#This Row],[Date]])</f>
        <v>16</v>
      </c>
      <c r="D99" t="s">
        <v>43</v>
      </c>
      <c r="E99" t="s">
        <v>27</v>
      </c>
      <c r="F99" t="s">
        <v>22</v>
      </c>
      <c r="G99">
        <v>5.91</v>
      </c>
      <c r="H99" t="s">
        <v>28</v>
      </c>
      <c r="I99" t="s">
        <v>23</v>
      </c>
      <c r="J99" t="s">
        <v>45</v>
      </c>
      <c r="K99" t="s">
        <v>40</v>
      </c>
      <c r="L99">
        <v>7</v>
      </c>
      <c r="M99" t="s">
        <v>47</v>
      </c>
      <c r="N99">
        <v>5</v>
      </c>
    </row>
    <row r="100" spans="1:14" x14ac:dyDescent="0.35">
      <c r="A100" s="1">
        <v>45646.366666666669</v>
      </c>
      <c r="B100" s="1" t="str">
        <f>TEXT(Coffee_Sales_Dataset[[#This Row],[Date]],"ddd")</f>
        <v>Fri</v>
      </c>
      <c r="C100">
        <f>HOUR(Coffee_Sales_Dataset[[#This Row],[Date]])</f>
        <v>8</v>
      </c>
      <c r="D100" t="s">
        <v>26</v>
      </c>
      <c r="E100" t="s">
        <v>46</v>
      </c>
      <c r="F100" t="s">
        <v>22</v>
      </c>
      <c r="G100">
        <v>5.29</v>
      </c>
      <c r="H100" t="s">
        <v>30</v>
      </c>
      <c r="I100" t="s">
        <v>16</v>
      </c>
      <c r="J100" t="s">
        <v>24</v>
      </c>
      <c r="K100" t="s">
        <v>40</v>
      </c>
      <c r="L100">
        <v>10</v>
      </c>
      <c r="M100" t="s">
        <v>33</v>
      </c>
      <c r="N100">
        <v>5</v>
      </c>
    </row>
    <row r="101" spans="1:14" x14ac:dyDescent="0.35">
      <c r="A101" s="1">
        <v>45644.512499999997</v>
      </c>
      <c r="B101" s="1" t="str">
        <f>TEXT(Coffee_Sales_Dataset[[#This Row],[Date]],"ddd")</f>
        <v>Wed</v>
      </c>
      <c r="C101">
        <f>HOUR(Coffee_Sales_Dataset[[#This Row],[Date]])</f>
        <v>12</v>
      </c>
      <c r="D101" t="s">
        <v>41</v>
      </c>
      <c r="E101" t="s">
        <v>44</v>
      </c>
      <c r="F101" t="s">
        <v>14</v>
      </c>
      <c r="G101">
        <v>5.86</v>
      </c>
      <c r="H101" t="s">
        <v>28</v>
      </c>
      <c r="I101" t="s">
        <v>23</v>
      </c>
      <c r="J101" t="s">
        <v>29</v>
      </c>
      <c r="K101" t="s">
        <v>32</v>
      </c>
      <c r="L101">
        <v>10</v>
      </c>
      <c r="M101" t="s">
        <v>37</v>
      </c>
      <c r="N101">
        <v>2</v>
      </c>
    </row>
    <row r="102" spans="1:14" x14ac:dyDescent="0.35">
      <c r="A102" s="1">
        <v>45654.561805555553</v>
      </c>
      <c r="B102" s="1" t="str">
        <f>TEXT(Coffee_Sales_Dataset[[#This Row],[Date]],"ddd")</f>
        <v>Sat</v>
      </c>
      <c r="C102">
        <f>HOUR(Coffee_Sales_Dataset[[#This Row],[Date]])</f>
        <v>13</v>
      </c>
      <c r="D102" t="s">
        <v>26</v>
      </c>
      <c r="E102" t="s">
        <v>27</v>
      </c>
      <c r="F102" t="s">
        <v>35</v>
      </c>
      <c r="G102">
        <v>4.7</v>
      </c>
      <c r="H102" t="s">
        <v>15</v>
      </c>
      <c r="I102" t="s">
        <v>23</v>
      </c>
      <c r="J102" t="s">
        <v>29</v>
      </c>
      <c r="K102" t="s">
        <v>40</v>
      </c>
      <c r="L102">
        <v>8</v>
      </c>
      <c r="M102" t="s">
        <v>36</v>
      </c>
      <c r="N102">
        <v>4</v>
      </c>
    </row>
    <row r="103" spans="1:14" x14ac:dyDescent="0.35">
      <c r="A103" s="1">
        <v>45644.390972222223</v>
      </c>
      <c r="B103" s="1" t="str">
        <f>TEXT(Coffee_Sales_Dataset[[#This Row],[Date]],"ddd")</f>
        <v>Wed</v>
      </c>
      <c r="C103">
        <f>HOUR(Coffee_Sales_Dataset[[#This Row],[Date]])</f>
        <v>9</v>
      </c>
      <c r="D103" t="s">
        <v>41</v>
      </c>
      <c r="E103" t="s">
        <v>46</v>
      </c>
      <c r="F103" t="s">
        <v>35</v>
      </c>
      <c r="G103">
        <v>5.24</v>
      </c>
      <c r="H103" t="s">
        <v>15</v>
      </c>
      <c r="I103" t="s">
        <v>16</v>
      </c>
      <c r="J103" t="s">
        <v>31</v>
      </c>
      <c r="K103" t="s">
        <v>32</v>
      </c>
      <c r="L103">
        <v>8</v>
      </c>
      <c r="M103" t="s">
        <v>25</v>
      </c>
      <c r="N103">
        <v>4</v>
      </c>
    </row>
    <row r="104" spans="1:14" x14ac:dyDescent="0.35">
      <c r="A104" s="1">
        <v>45652.619444444441</v>
      </c>
      <c r="B104" s="1" t="str">
        <f>TEXT(Coffee_Sales_Dataset[[#This Row],[Date]],"ddd")</f>
        <v>Thu</v>
      </c>
      <c r="C104">
        <f>HOUR(Coffee_Sales_Dataset[[#This Row],[Date]])</f>
        <v>14</v>
      </c>
      <c r="D104" t="s">
        <v>20</v>
      </c>
      <c r="E104" t="s">
        <v>27</v>
      </c>
      <c r="F104" t="s">
        <v>35</v>
      </c>
      <c r="G104">
        <v>3.51</v>
      </c>
      <c r="H104" t="s">
        <v>28</v>
      </c>
      <c r="I104" t="s">
        <v>16</v>
      </c>
      <c r="J104" t="s">
        <v>17</v>
      </c>
      <c r="K104" t="s">
        <v>18</v>
      </c>
      <c r="L104">
        <v>10</v>
      </c>
      <c r="M104" t="s">
        <v>33</v>
      </c>
      <c r="N104">
        <v>5</v>
      </c>
    </row>
    <row r="105" spans="1:14" x14ac:dyDescent="0.35">
      <c r="A105" s="1">
        <v>45642.478472222225</v>
      </c>
      <c r="B105" s="1" t="str">
        <f>TEXT(Coffee_Sales_Dataset[[#This Row],[Date]],"ddd")</f>
        <v>Mon</v>
      </c>
      <c r="C105">
        <f>HOUR(Coffee_Sales_Dataset[[#This Row],[Date]])</f>
        <v>11</v>
      </c>
      <c r="D105" t="s">
        <v>12</v>
      </c>
      <c r="E105" t="s">
        <v>13</v>
      </c>
      <c r="F105" t="s">
        <v>35</v>
      </c>
      <c r="G105">
        <v>3.63</v>
      </c>
      <c r="H105" t="s">
        <v>28</v>
      </c>
      <c r="I105" t="s">
        <v>16</v>
      </c>
      <c r="J105" t="s">
        <v>29</v>
      </c>
      <c r="K105" t="s">
        <v>18</v>
      </c>
      <c r="L105">
        <v>8</v>
      </c>
      <c r="M105" t="s">
        <v>39</v>
      </c>
      <c r="N105">
        <v>1</v>
      </c>
    </row>
    <row r="106" spans="1:14" x14ac:dyDescent="0.35">
      <c r="A106" s="1">
        <v>45646.501388888886</v>
      </c>
      <c r="B106" s="1" t="str">
        <f>TEXT(Coffee_Sales_Dataset[[#This Row],[Date]],"ddd")</f>
        <v>Fri</v>
      </c>
      <c r="C106">
        <f>HOUR(Coffee_Sales_Dataset[[#This Row],[Date]])</f>
        <v>12</v>
      </c>
      <c r="D106" t="s">
        <v>41</v>
      </c>
      <c r="E106" t="s">
        <v>27</v>
      </c>
      <c r="F106" t="s">
        <v>14</v>
      </c>
      <c r="G106">
        <v>4.49</v>
      </c>
      <c r="H106" t="s">
        <v>15</v>
      </c>
      <c r="I106" t="s">
        <v>16</v>
      </c>
      <c r="J106" t="s">
        <v>24</v>
      </c>
      <c r="K106" t="s">
        <v>32</v>
      </c>
      <c r="L106">
        <v>2</v>
      </c>
      <c r="M106" t="s">
        <v>33</v>
      </c>
      <c r="N106">
        <v>2</v>
      </c>
    </row>
    <row r="107" spans="1:14" x14ac:dyDescent="0.35">
      <c r="A107" s="1">
        <v>45643.726388888892</v>
      </c>
      <c r="B107" s="1" t="str">
        <f>TEXT(Coffee_Sales_Dataset[[#This Row],[Date]],"ddd")</f>
        <v>Tue</v>
      </c>
      <c r="C107">
        <f>HOUR(Coffee_Sales_Dataset[[#This Row],[Date]])</f>
        <v>17</v>
      </c>
      <c r="D107" t="s">
        <v>26</v>
      </c>
      <c r="E107" t="s">
        <v>34</v>
      </c>
      <c r="F107" t="s">
        <v>22</v>
      </c>
      <c r="G107">
        <v>3.86</v>
      </c>
      <c r="H107" t="s">
        <v>28</v>
      </c>
      <c r="I107" t="s">
        <v>16</v>
      </c>
      <c r="J107" t="s">
        <v>29</v>
      </c>
      <c r="K107" t="s">
        <v>40</v>
      </c>
      <c r="L107">
        <v>10</v>
      </c>
      <c r="M107" t="s">
        <v>47</v>
      </c>
      <c r="N107">
        <v>1</v>
      </c>
    </row>
    <row r="108" spans="1:14" x14ac:dyDescent="0.35">
      <c r="A108" s="1">
        <v>45654.604166666664</v>
      </c>
      <c r="B108" s="1" t="str">
        <f>TEXT(Coffee_Sales_Dataset[[#This Row],[Date]],"ddd")</f>
        <v>Sat</v>
      </c>
      <c r="C108">
        <f>HOUR(Coffee_Sales_Dataset[[#This Row],[Date]])</f>
        <v>14</v>
      </c>
      <c r="D108" t="s">
        <v>41</v>
      </c>
      <c r="E108" t="s">
        <v>34</v>
      </c>
      <c r="F108" t="s">
        <v>35</v>
      </c>
      <c r="G108">
        <v>4.8099999999999996</v>
      </c>
      <c r="H108" t="s">
        <v>15</v>
      </c>
      <c r="I108" t="s">
        <v>16</v>
      </c>
      <c r="J108" t="s">
        <v>42</v>
      </c>
      <c r="K108" t="s">
        <v>18</v>
      </c>
      <c r="L108">
        <v>4</v>
      </c>
      <c r="M108" t="s">
        <v>33</v>
      </c>
      <c r="N108">
        <v>2</v>
      </c>
    </row>
    <row r="109" spans="1:14" x14ac:dyDescent="0.35">
      <c r="A109" s="1">
        <v>45649.658333333333</v>
      </c>
      <c r="B109" s="1" t="str">
        <f>TEXT(Coffee_Sales_Dataset[[#This Row],[Date]],"ddd")</f>
        <v>Mon</v>
      </c>
      <c r="C109">
        <f>HOUR(Coffee_Sales_Dataset[[#This Row],[Date]])</f>
        <v>15</v>
      </c>
      <c r="D109" t="s">
        <v>12</v>
      </c>
      <c r="E109" t="s">
        <v>44</v>
      </c>
      <c r="F109" t="s">
        <v>22</v>
      </c>
      <c r="G109">
        <v>3.6</v>
      </c>
      <c r="H109" t="s">
        <v>28</v>
      </c>
      <c r="I109" t="s">
        <v>16</v>
      </c>
      <c r="J109" t="s">
        <v>29</v>
      </c>
      <c r="K109" t="s">
        <v>18</v>
      </c>
      <c r="L109">
        <v>8</v>
      </c>
      <c r="M109" t="s">
        <v>25</v>
      </c>
      <c r="N109">
        <v>2</v>
      </c>
    </row>
    <row r="110" spans="1:14" x14ac:dyDescent="0.35">
      <c r="A110" s="1">
        <v>45655.56527777778</v>
      </c>
      <c r="B110" s="1" t="str">
        <f>TEXT(Coffee_Sales_Dataset[[#This Row],[Date]],"ddd")</f>
        <v>Sun</v>
      </c>
      <c r="C110">
        <f>HOUR(Coffee_Sales_Dataset[[#This Row],[Date]])</f>
        <v>13</v>
      </c>
      <c r="D110" t="s">
        <v>26</v>
      </c>
      <c r="E110" t="s">
        <v>44</v>
      </c>
      <c r="F110" t="s">
        <v>22</v>
      </c>
      <c r="G110">
        <v>5.94</v>
      </c>
      <c r="H110" t="s">
        <v>28</v>
      </c>
      <c r="I110" t="s">
        <v>23</v>
      </c>
      <c r="J110" t="s">
        <v>17</v>
      </c>
      <c r="K110" t="s">
        <v>18</v>
      </c>
      <c r="L110">
        <v>2</v>
      </c>
      <c r="M110" t="s">
        <v>37</v>
      </c>
      <c r="N110">
        <v>3</v>
      </c>
    </row>
    <row r="111" spans="1:14" x14ac:dyDescent="0.35">
      <c r="A111" s="1">
        <v>45649.40347222222</v>
      </c>
      <c r="B111" s="1" t="str">
        <f>TEXT(Coffee_Sales_Dataset[[#This Row],[Date]],"ddd")</f>
        <v>Mon</v>
      </c>
      <c r="C111">
        <f>HOUR(Coffee_Sales_Dataset[[#This Row],[Date]])</f>
        <v>9</v>
      </c>
      <c r="D111" t="s">
        <v>41</v>
      </c>
      <c r="E111" t="s">
        <v>13</v>
      </c>
      <c r="F111" t="s">
        <v>14</v>
      </c>
      <c r="G111">
        <v>6.82</v>
      </c>
      <c r="H111" t="s">
        <v>28</v>
      </c>
      <c r="I111" t="s">
        <v>23</v>
      </c>
      <c r="J111" t="s">
        <v>31</v>
      </c>
      <c r="K111" t="s">
        <v>18</v>
      </c>
      <c r="L111">
        <v>5</v>
      </c>
      <c r="M111" t="s">
        <v>33</v>
      </c>
      <c r="N111">
        <v>4</v>
      </c>
    </row>
    <row r="112" spans="1:14" x14ac:dyDescent="0.35">
      <c r="A112" s="1">
        <v>45649.338194444441</v>
      </c>
      <c r="B112" s="1" t="str">
        <f>TEXT(Coffee_Sales_Dataset[[#This Row],[Date]],"ddd")</f>
        <v>Mon</v>
      </c>
      <c r="C112">
        <f>HOUR(Coffee_Sales_Dataset[[#This Row],[Date]])</f>
        <v>8</v>
      </c>
      <c r="D112" t="s">
        <v>41</v>
      </c>
      <c r="E112" t="s">
        <v>27</v>
      </c>
      <c r="F112" t="s">
        <v>14</v>
      </c>
      <c r="G112">
        <v>4.0999999999999996</v>
      </c>
      <c r="H112" t="s">
        <v>30</v>
      </c>
      <c r="I112" t="s">
        <v>23</v>
      </c>
      <c r="J112" t="s">
        <v>45</v>
      </c>
      <c r="K112" t="s">
        <v>18</v>
      </c>
      <c r="L112">
        <v>9</v>
      </c>
      <c r="M112" t="s">
        <v>39</v>
      </c>
      <c r="N112">
        <v>5</v>
      </c>
    </row>
    <row r="113" spans="1:14" x14ac:dyDescent="0.35">
      <c r="A113" s="1">
        <v>45650.609027777777</v>
      </c>
      <c r="B113" s="1" t="str">
        <f>TEXT(Coffee_Sales_Dataset[[#This Row],[Date]],"ddd")</f>
        <v>Tue</v>
      </c>
      <c r="C113">
        <f>HOUR(Coffee_Sales_Dataset[[#This Row],[Date]])</f>
        <v>14</v>
      </c>
      <c r="D113" t="s">
        <v>26</v>
      </c>
      <c r="E113" t="s">
        <v>46</v>
      </c>
      <c r="F113" t="s">
        <v>14</v>
      </c>
      <c r="G113">
        <v>4.3600000000000003</v>
      </c>
      <c r="H113" t="s">
        <v>30</v>
      </c>
      <c r="I113" t="s">
        <v>16</v>
      </c>
      <c r="J113" t="s">
        <v>29</v>
      </c>
      <c r="K113" t="s">
        <v>18</v>
      </c>
      <c r="L113">
        <v>7</v>
      </c>
      <c r="M113" t="s">
        <v>25</v>
      </c>
      <c r="N113">
        <v>3</v>
      </c>
    </row>
    <row r="114" spans="1:14" x14ac:dyDescent="0.35">
      <c r="A114" s="1">
        <v>45642.398611111108</v>
      </c>
      <c r="B114" s="1" t="str">
        <f>TEXT(Coffee_Sales_Dataset[[#This Row],[Date]],"ddd")</f>
        <v>Mon</v>
      </c>
      <c r="C114">
        <f>HOUR(Coffee_Sales_Dataset[[#This Row],[Date]])</f>
        <v>9</v>
      </c>
      <c r="D114" t="s">
        <v>20</v>
      </c>
      <c r="E114" t="s">
        <v>34</v>
      </c>
      <c r="F114" t="s">
        <v>14</v>
      </c>
      <c r="G114">
        <v>3.73</v>
      </c>
      <c r="H114" t="s">
        <v>30</v>
      </c>
      <c r="I114" t="s">
        <v>23</v>
      </c>
      <c r="J114" t="s">
        <v>24</v>
      </c>
      <c r="K114" t="s">
        <v>32</v>
      </c>
      <c r="L114">
        <v>4</v>
      </c>
      <c r="M114" t="s">
        <v>39</v>
      </c>
      <c r="N114">
        <v>5</v>
      </c>
    </row>
    <row r="115" spans="1:14" x14ac:dyDescent="0.35">
      <c r="A115" s="1">
        <v>45656.417361111111</v>
      </c>
      <c r="B115" s="1" t="str">
        <f>TEXT(Coffee_Sales_Dataset[[#This Row],[Date]],"ddd")</f>
        <v>Mon</v>
      </c>
      <c r="C115">
        <f>HOUR(Coffee_Sales_Dataset[[#This Row],[Date]])</f>
        <v>10</v>
      </c>
      <c r="D115" t="s">
        <v>26</v>
      </c>
      <c r="E115" t="s">
        <v>34</v>
      </c>
      <c r="F115" t="s">
        <v>22</v>
      </c>
      <c r="G115">
        <v>3.39</v>
      </c>
      <c r="H115" t="s">
        <v>30</v>
      </c>
      <c r="I115" t="s">
        <v>16</v>
      </c>
      <c r="J115" t="s">
        <v>24</v>
      </c>
      <c r="K115" t="s">
        <v>32</v>
      </c>
      <c r="L115">
        <v>8</v>
      </c>
      <c r="M115" t="s">
        <v>33</v>
      </c>
      <c r="N115">
        <v>1</v>
      </c>
    </row>
    <row r="116" spans="1:14" x14ac:dyDescent="0.35">
      <c r="A116" s="1">
        <v>45641.491666666669</v>
      </c>
      <c r="B116" s="1" t="str">
        <f>TEXT(Coffee_Sales_Dataset[[#This Row],[Date]],"ddd")</f>
        <v>Sun</v>
      </c>
      <c r="C116">
        <f>HOUR(Coffee_Sales_Dataset[[#This Row],[Date]])</f>
        <v>11</v>
      </c>
      <c r="D116" t="s">
        <v>41</v>
      </c>
      <c r="E116" t="s">
        <v>38</v>
      </c>
      <c r="F116" t="s">
        <v>14</v>
      </c>
      <c r="G116">
        <v>4.97</v>
      </c>
      <c r="H116" t="s">
        <v>28</v>
      </c>
      <c r="I116" t="s">
        <v>16</v>
      </c>
      <c r="J116" t="s">
        <v>29</v>
      </c>
      <c r="K116" t="s">
        <v>32</v>
      </c>
      <c r="L116">
        <v>2</v>
      </c>
      <c r="M116" t="s">
        <v>47</v>
      </c>
      <c r="N116">
        <v>4</v>
      </c>
    </row>
    <row r="117" spans="1:14" x14ac:dyDescent="0.35">
      <c r="A117" s="1">
        <v>45649.395833333336</v>
      </c>
      <c r="B117" s="1" t="str">
        <f>TEXT(Coffee_Sales_Dataset[[#This Row],[Date]],"ddd")</f>
        <v>Mon</v>
      </c>
      <c r="C117">
        <f>HOUR(Coffee_Sales_Dataset[[#This Row],[Date]])</f>
        <v>9</v>
      </c>
      <c r="D117" t="s">
        <v>26</v>
      </c>
      <c r="E117" t="s">
        <v>46</v>
      </c>
      <c r="F117" t="s">
        <v>35</v>
      </c>
      <c r="G117">
        <v>3.93</v>
      </c>
      <c r="H117" t="s">
        <v>30</v>
      </c>
      <c r="I117" t="s">
        <v>16</v>
      </c>
      <c r="J117" t="s">
        <v>31</v>
      </c>
      <c r="K117" t="s">
        <v>18</v>
      </c>
      <c r="L117">
        <v>3</v>
      </c>
      <c r="M117" t="s">
        <v>36</v>
      </c>
      <c r="N117">
        <v>5</v>
      </c>
    </row>
    <row r="118" spans="1:14" x14ac:dyDescent="0.35">
      <c r="A118" s="1">
        <v>45651.429861111108</v>
      </c>
      <c r="B118" s="1" t="str">
        <f>TEXT(Coffee_Sales_Dataset[[#This Row],[Date]],"ddd")</f>
        <v>Wed</v>
      </c>
      <c r="C118">
        <f>HOUR(Coffee_Sales_Dataset[[#This Row],[Date]])</f>
        <v>10</v>
      </c>
      <c r="D118" t="s">
        <v>41</v>
      </c>
      <c r="E118" t="s">
        <v>46</v>
      </c>
      <c r="F118" t="s">
        <v>22</v>
      </c>
      <c r="G118">
        <v>3.34</v>
      </c>
      <c r="H118" t="s">
        <v>28</v>
      </c>
      <c r="I118" t="s">
        <v>23</v>
      </c>
      <c r="J118" t="s">
        <v>17</v>
      </c>
      <c r="K118" t="s">
        <v>32</v>
      </c>
      <c r="L118">
        <v>10</v>
      </c>
      <c r="M118" t="s">
        <v>36</v>
      </c>
      <c r="N118">
        <v>2</v>
      </c>
    </row>
    <row r="119" spans="1:14" x14ac:dyDescent="0.35">
      <c r="A119" s="1">
        <v>45649.623611111114</v>
      </c>
      <c r="B119" s="1" t="str">
        <f>TEXT(Coffee_Sales_Dataset[[#This Row],[Date]],"ddd")</f>
        <v>Mon</v>
      </c>
      <c r="C119">
        <f>HOUR(Coffee_Sales_Dataset[[#This Row],[Date]])</f>
        <v>14</v>
      </c>
      <c r="D119" t="s">
        <v>41</v>
      </c>
      <c r="E119" t="s">
        <v>46</v>
      </c>
      <c r="F119" t="s">
        <v>14</v>
      </c>
      <c r="G119">
        <v>3</v>
      </c>
      <c r="H119" t="s">
        <v>15</v>
      </c>
      <c r="I119" t="s">
        <v>16</v>
      </c>
      <c r="J119" t="s">
        <v>45</v>
      </c>
      <c r="K119" t="s">
        <v>40</v>
      </c>
      <c r="L119">
        <v>2</v>
      </c>
      <c r="M119" t="s">
        <v>39</v>
      </c>
      <c r="N119">
        <v>4</v>
      </c>
    </row>
    <row r="120" spans="1:14" x14ac:dyDescent="0.35">
      <c r="A120" s="1">
        <v>45645.536805555559</v>
      </c>
      <c r="B120" s="1" t="str">
        <f>TEXT(Coffee_Sales_Dataset[[#This Row],[Date]],"ddd")</f>
        <v>Thu</v>
      </c>
      <c r="C120">
        <f>HOUR(Coffee_Sales_Dataset[[#This Row],[Date]])</f>
        <v>12</v>
      </c>
      <c r="D120" t="s">
        <v>12</v>
      </c>
      <c r="E120" t="s">
        <v>34</v>
      </c>
      <c r="F120" t="s">
        <v>35</v>
      </c>
      <c r="G120">
        <v>3.85</v>
      </c>
      <c r="H120" t="s">
        <v>28</v>
      </c>
      <c r="I120" t="s">
        <v>16</v>
      </c>
      <c r="J120" t="s">
        <v>29</v>
      </c>
      <c r="K120" t="s">
        <v>40</v>
      </c>
      <c r="L120">
        <v>10</v>
      </c>
      <c r="M120" t="s">
        <v>37</v>
      </c>
      <c r="N120">
        <v>1</v>
      </c>
    </row>
    <row r="121" spans="1:14" x14ac:dyDescent="0.35">
      <c r="A121" s="1">
        <v>45645.613888888889</v>
      </c>
      <c r="B121" s="1" t="str">
        <f>TEXT(Coffee_Sales_Dataset[[#This Row],[Date]],"ddd")</f>
        <v>Thu</v>
      </c>
      <c r="C121">
        <f>HOUR(Coffee_Sales_Dataset[[#This Row],[Date]])</f>
        <v>14</v>
      </c>
      <c r="D121" t="s">
        <v>26</v>
      </c>
      <c r="E121" t="s">
        <v>21</v>
      </c>
      <c r="F121" t="s">
        <v>14</v>
      </c>
      <c r="G121">
        <v>5.9</v>
      </c>
      <c r="H121" t="s">
        <v>15</v>
      </c>
      <c r="I121" t="s">
        <v>16</v>
      </c>
      <c r="J121" t="s">
        <v>17</v>
      </c>
      <c r="K121" t="s">
        <v>18</v>
      </c>
      <c r="L121">
        <v>10</v>
      </c>
      <c r="M121" t="s">
        <v>33</v>
      </c>
      <c r="N121">
        <v>3</v>
      </c>
    </row>
    <row r="122" spans="1:14" x14ac:dyDescent="0.35">
      <c r="A122" s="1">
        <v>45655.569444444445</v>
      </c>
      <c r="B122" s="1" t="str">
        <f>TEXT(Coffee_Sales_Dataset[[#This Row],[Date]],"ddd")</f>
        <v>Sun</v>
      </c>
      <c r="C122">
        <f>HOUR(Coffee_Sales_Dataset[[#This Row],[Date]])</f>
        <v>13</v>
      </c>
      <c r="D122" t="s">
        <v>43</v>
      </c>
      <c r="E122" t="s">
        <v>21</v>
      </c>
      <c r="F122" t="s">
        <v>35</v>
      </c>
      <c r="G122">
        <v>4.8099999999999996</v>
      </c>
      <c r="H122" t="s">
        <v>30</v>
      </c>
      <c r="I122" t="s">
        <v>16</v>
      </c>
      <c r="J122" t="s">
        <v>24</v>
      </c>
      <c r="K122" t="s">
        <v>40</v>
      </c>
      <c r="L122">
        <v>9</v>
      </c>
      <c r="M122" t="s">
        <v>37</v>
      </c>
      <c r="N122">
        <v>3</v>
      </c>
    </row>
    <row r="123" spans="1:14" x14ac:dyDescent="0.35">
      <c r="A123" s="1">
        <v>45641.445138888892</v>
      </c>
      <c r="B123" s="1" t="str">
        <f>TEXT(Coffee_Sales_Dataset[[#This Row],[Date]],"ddd")</f>
        <v>Sun</v>
      </c>
      <c r="C123">
        <f>HOUR(Coffee_Sales_Dataset[[#This Row],[Date]])</f>
        <v>10</v>
      </c>
      <c r="D123" t="s">
        <v>26</v>
      </c>
      <c r="E123" t="s">
        <v>38</v>
      </c>
      <c r="F123" t="s">
        <v>22</v>
      </c>
      <c r="G123">
        <v>3.02</v>
      </c>
      <c r="H123" t="s">
        <v>30</v>
      </c>
      <c r="I123" t="s">
        <v>23</v>
      </c>
      <c r="J123" t="s">
        <v>42</v>
      </c>
      <c r="K123" t="s">
        <v>18</v>
      </c>
      <c r="L123">
        <v>9</v>
      </c>
      <c r="M123" t="s">
        <v>33</v>
      </c>
      <c r="N123">
        <v>4</v>
      </c>
    </row>
    <row r="124" spans="1:14" x14ac:dyDescent="0.35">
      <c r="A124" s="1">
        <v>45649.398611111108</v>
      </c>
      <c r="B124" s="1" t="str">
        <f>TEXT(Coffee_Sales_Dataset[[#This Row],[Date]],"ddd")</f>
        <v>Mon</v>
      </c>
      <c r="C124">
        <f>HOUR(Coffee_Sales_Dataset[[#This Row],[Date]])</f>
        <v>9</v>
      </c>
      <c r="D124" t="s">
        <v>26</v>
      </c>
      <c r="E124" t="s">
        <v>21</v>
      </c>
      <c r="F124" t="s">
        <v>35</v>
      </c>
      <c r="G124">
        <v>4.78</v>
      </c>
      <c r="H124" t="s">
        <v>30</v>
      </c>
      <c r="I124" t="s">
        <v>16</v>
      </c>
      <c r="J124" t="s">
        <v>42</v>
      </c>
      <c r="K124" t="s">
        <v>18</v>
      </c>
      <c r="L124">
        <v>7</v>
      </c>
      <c r="M124" t="s">
        <v>25</v>
      </c>
      <c r="N124">
        <v>2</v>
      </c>
    </row>
    <row r="125" spans="1:14" x14ac:dyDescent="0.35">
      <c r="A125" s="1">
        <v>45654.338194444441</v>
      </c>
      <c r="B125" s="1" t="str">
        <f>TEXT(Coffee_Sales_Dataset[[#This Row],[Date]],"ddd")</f>
        <v>Sat</v>
      </c>
      <c r="C125">
        <f>HOUR(Coffee_Sales_Dataset[[#This Row],[Date]])</f>
        <v>8</v>
      </c>
      <c r="D125" t="s">
        <v>12</v>
      </c>
      <c r="E125" t="s">
        <v>34</v>
      </c>
      <c r="F125" t="s">
        <v>14</v>
      </c>
      <c r="G125">
        <v>4.78</v>
      </c>
      <c r="H125" t="s">
        <v>30</v>
      </c>
      <c r="I125" t="s">
        <v>23</v>
      </c>
      <c r="J125" t="s">
        <v>24</v>
      </c>
      <c r="K125" t="s">
        <v>18</v>
      </c>
      <c r="L125">
        <v>7</v>
      </c>
      <c r="M125" t="s">
        <v>36</v>
      </c>
      <c r="N125">
        <v>1</v>
      </c>
    </row>
    <row r="126" spans="1:14" x14ac:dyDescent="0.35">
      <c r="A126" s="1">
        <v>45654.535416666666</v>
      </c>
      <c r="B126" s="1" t="str">
        <f>TEXT(Coffee_Sales_Dataset[[#This Row],[Date]],"ddd")</f>
        <v>Sat</v>
      </c>
      <c r="C126">
        <f>HOUR(Coffee_Sales_Dataset[[#This Row],[Date]])</f>
        <v>12</v>
      </c>
      <c r="D126" t="s">
        <v>20</v>
      </c>
      <c r="E126" t="s">
        <v>27</v>
      </c>
      <c r="F126" t="s">
        <v>22</v>
      </c>
      <c r="G126">
        <v>6.87</v>
      </c>
      <c r="H126" t="s">
        <v>30</v>
      </c>
      <c r="I126" t="s">
        <v>16</v>
      </c>
      <c r="J126" t="s">
        <v>42</v>
      </c>
      <c r="K126" t="s">
        <v>18</v>
      </c>
      <c r="L126">
        <v>5</v>
      </c>
      <c r="M126" t="s">
        <v>39</v>
      </c>
      <c r="N126">
        <v>2</v>
      </c>
    </row>
    <row r="127" spans="1:14" x14ac:dyDescent="0.35">
      <c r="A127" s="1">
        <v>45656.588194444441</v>
      </c>
      <c r="B127" s="1" t="str">
        <f>TEXT(Coffee_Sales_Dataset[[#This Row],[Date]],"ddd")</f>
        <v>Mon</v>
      </c>
      <c r="C127">
        <f>HOUR(Coffee_Sales_Dataset[[#This Row],[Date]])</f>
        <v>14</v>
      </c>
      <c r="D127" t="s">
        <v>43</v>
      </c>
      <c r="E127" t="s">
        <v>38</v>
      </c>
      <c r="F127" t="s">
        <v>35</v>
      </c>
      <c r="G127">
        <v>4.9800000000000004</v>
      </c>
      <c r="H127" t="s">
        <v>28</v>
      </c>
      <c r="I127" t="s">
        <v>23</v>
      </c>
      <c r="J127" t="s">
        <v>45</v>
      </c>
      <c r="K127" t="s">
        <v>18</v>
      </c>
      <c r="L127">
        <v>4</v>
      </c>
      <c r="M127" t="s">
        <v>39</v>
      </c>
      <c r="N127">
        <v>5</v>
      </c>
    </row>
    <row r="128" spans="1:14" x14ac:dyDescent="0.35">
      <c r="A128" s="1">
        <v>45643.380555555559</v>
      </c>
      <c r="B128" s="1" t="str">
        <f>TEXT(Coffee_Sales_Dataset[[#This Row],[Date]],"ddd")</f>
        <v>Tue</v>
      </c>
      <c r="C128">
        <f>HOUR(Coffee_Sales_Dataset[[#This Row],[Date]])</f>
        <v>9</v>
      </c>
      <c r="D128" t="s">
        <v>43</v>
      </c>
      <c r="E128" t="s">
        <v>38</v>
      </c>
      <c r="F128" t="s">
        <v>14</v>
      </c>
      <c r="G128">
        <v>6.52</v>
      </c>
      <c r="H128" t="s">
        <v>28</v>
      </c>
      <c r="I128" t="s">
        <v>16</v>
      </c>
      <c r="J128" t="s">
        <v>17</v>
      </c>
      <c r="K128" t="s">
        <v>18</v>
      </c>
      <c r="L128">
        <v>2</v>
      </c>
      <c r="M128" t="s">
        <v>19</v>
      </c>
      <c r="N128">
        <v>5</v>
      </c>
    </row>
    <row r="129" spans="1:14" x14ac:dyDescent="0.35">
      <c r="A129" s="1">
        <v>45650.705555555556</v>
      </c>
      <c r="B129" s="1" t="str">
        <f>TEXT(Coffee_Sales_Dataset[[#This Row],[Date]],"ddd")</f>
        <v>Tue</v>
      </c>
      <c r="C129">
        <f>HOUR(Coffee_Sales_Dataset[[#This Row],[Date]])</f>
        <v>16</v>
      </c>
      <c r="D129" t="s">
        <v>12</v>
      </c>
      <c r="E129" t="s">
        <v>13</v>
      </c>
      <c r="F129" t="s">
        <v>22</v>
      </c>
      <c r="G129">
        <v>5.56</v>
      </c>
      <c r="H129" t="s">
        <v>28</v>
      </c>
      <c r="I129" t="s">
        <v>23</v>
      </c>
      <c r="J129" t="s">
        <v>24</v>
      </c>
      <c r="K129" t="s">
        <v>32</v>
      </c>
      <c r="L129">
        <v>8</v>
      </c>
      <c r="M129" t="s">
        <v>47</v>
      </c>
      <c r="N129">
        <v>1</v>
      </c>
    </row>
    <row r="130" spans="1:14" x14ac:dyDescent="0.35">
      <c r="A130" s="1">
        <v>45651.646527777775</v>
      </c>
      <c r="B130" s="1" t="str">
        <f>TEXT(Coffee_Sales_Dataset[[#This Row],[Date]],"ddd")</f>
        <v>Wed</v>
      </c>
      <c r="C130">
        <f>HOUR(Coffee_Sales_Dataset[[#This Row],[Date]])</f>
        <v>15</v>
      </c>
      <c r="D130" t="s">
        <v>43</v>
      </c>
      <c r="E130" t="s">
        <v>38</v>
      </c>
      <c r="F130" t="s">
        <v>14</v>
      </c>
      <c r="G130">
        <v>6.54</v>
      </c>
      <c r="H130" t="s">
        <v>30</v>
      </c>
      <c r="I130" t="s">
        <v>23</v>
      </c>
      <c r="J130" t="s">
        <v>24</v>
      </c>
      <c r="K130" t="s">
        <v>32</v>
      </c>
      <c r="L130">
        <v>10</v>
      </c>
      <c r="M130" t="s">
        <v>25</v>
      </c>
      <c r="N130">
        <v>3</v>
      </c>
    </row>
    <row r="131" spans="1:14" x14ac:dyDescent="0.35">
      <c r="A131" s="1">
        <v>45641.472916666666</v>
      </c>
      <c r="B131" s="1" t="str">
        <f>TEXT(Coffee_Sales_Dataset[[#This Row],[Date]],"ddd")</f>
        <v>Sun</v>
      </c>
      <c r="C131">
        <f>HOUR(Coffee_Sales_Dataset[[#This Row],[Date]])</f>
        <v>11</v>
      </c>
      <c r="D131" t="s">
        <v>26</v>
      </c>
      <c r="E131" t="s">
        <v>38</v>
      </c>
      <c r="F131" t="s">
        <v>14</v>
      </c>
      <c r="G131">
        <v>6.96</v>
      </c>
      <c r="H131" t="s">
        <v>30</v>
      </c>
      <c r="I131" t="s">
        <v>16</v>
      </c>
      <c r="J131" t="s">
        <v>29</v>
      </c>
      <c r="K131" t="s">
        <v>40</v>
      </c>
      <c r="L131">
        <v>5</v>
      </c>
      <c r="M131" t="s">
        <v>36</v>
      </c>
      <c r="N131">
        <v>3</v>
      </c>
    </row>
    <row r="132" spans="1:14" x14ac:dyDescent="0.35">
      <c r="A132" s="1">
        <v>45645.375694444447</v>
      </c>
      <c r="B132" s="1" t="str">
        <f>TEXT(Coffee_Sales_Dataset[[#This Row],[Date]],"ddd")</f>
        <v>Thu</v>
      </c>
      <c r="C132">
        <f>HOUR(Coffee_Sales_Dataset[[#This Row],[Date]])</f>
        <v>9</v>
      </c>
      <c r="D132" t="s">
        <v>12</v>
      </c>
      <c r="E132" t="s">
        <v>46</v>
      </c>
      <c r="F132" t="s">
        <v>14</v>
      </c>
      <c r="G132">
        <v>5.37</v>
      </c>
      <c r="H132" t="s">
        <v>28</v>
      </c>
      <c r="I132" t="s">
        <v>16</v>
      </c>
      <c r="J132" t="s">
        <v>24</v>
      </c>
      <c r="K132" t="s">
        <v>40</v>
      </c>
      <c r="L132">
        <v>3</v>
      </c>
      <c r="M132" t="s">
        <v>25</v>
      </c>
      <c r="N132">
        <v>2</v>
      </c>
    </row>
    <row r="133" spans="1:14" x14ac:dyDescent="0.35">
      <c r="A133" s="1">
        <v>45656.369444444441</v>
      </c>
      <c r="B133" s="1" t="str">
        <f>TEXT(Coffee_Sales_Dataset[[#This Row],[Date]],"ddd")</f>
        <v>Mon</v>
      </c>
      <c r="C133">
        <f>HOUR(Coffee_Sales_Dataset[[#This Row],[Date]])</f>
        <v>8</v>
      </c>
      <c r="D133" t="s">
        <v>43</v>
      </c>
      <c r="E133" t="s">
        <v>38</v>
      </c>
      <c r="F133" t="s">
        <v>14</v>
      </c>
      <c r="G133">
        <v>6.77</v>
      </c>
      <c r="H133" t="s">
        <v>28</v>
      </c>
      <c r="I133" t="s">
        <v>16</v>
      </c>
      <c r="J133" t="s">
        <v>29</v>
      </c>
      <c r="K133" t="s">
        <v>18</v>
      </c>
      <c r="L133">
        <v>9</v>
      </c>
      <c r="M133" t="s">
        <v>37</v>
      </c>
      <c r="N133">
        <v>1</v>
      </c>
    </row>
    <row r="134" spans="1:14" x14ac:dyDescent="0.35">
      <c r="A134" s="1">
        <v>45642.373611111114</v>
      </c>
      <c r="B134" s="1" t="str">
        <f>TEXT(Coffee_Sales_Dataset[[#This Row],[Date]],"ddd")</f>
        <v>Mon</v>
      </c>
      <c r="C134">
        <f>HOUR(Coffee_Sales_Dataset[[#This Row],[Date]])</f>
        <v>8</v>
      </c>
      <c r="D134" t="s">
        <v>26</v>
      </c>
      <c r="E134" t="s">
        <v>46</v>
      </c>
      <c r="F134" t="s">
        <v>22</v>
      </c>
      <c r="G134">
        <v>6.56</v>
      </c>
      <c r="H134" t="s">
        <v>28</v>
      </c>
      <c r="I134" t="s">
        <v>23</v>
      </c>
      <c r="J134" t="s">
        <v>17</v>
      </c>
      <c r="K134" t="s">
        <v>40</v>
      </c>
      <c r="L134">
        <v>9</v>
      </c>
      <c r="M134" t="s">
        <v>39</v>
      </c>
      <c r="N134">
        <v>3</v>
      </c>
    </row>
    <row r="135" spans="1:14" x14ac:dyDescent="0.35">
      <c r="A135" s="1">
        <v>45650.586111111108</v>
      </c>
      <c r="B135" s="1" t="str">
        <f>TEXT(Coffee_Sales_Dataset[[#This Row],[Date]],"ddd")</f>
        <v>Tue</v>
      </c>
      <c r="C135">
        <f>HOUR(Coffee_Sales_Dataset[[#This Row],[Date]])</f>
        <v>14</v>
      </c>
      <c r="D135" t="s">
        <v>26</v>
      </c>
      <c r="E135" t="s">
        <v>44</v>
      </c>
      <c r="F135" t="s">
        <v>14</v>
      </c>
      <c r="G135">
        <v>5.24</v>
      </c>
      <c r="H135" t="s">
        <v>15</v>
      </c>
      <c r="I135" t="s">
        <v>16</v>
      </c>
      <c r="J135" t="s">
        <v>42</v>
      </c>
      <c r="K135" t="s">
        <v>40</v>
      </c>
      <c r="L135">
        <v>8</v>
      </c>
      <c r="M135" t="s">
        <v>36</v>
      </c>
      <c r="N135">
        <v>5</v>
      </c>
    </row>
    <row r="136" spans="1:14" x14ac:dyDescent="0.35">
      <c r="A136" s="1">
        <v>45653.708333333336</v>
      </c>
      <c r="B136" s="1" t="str">
        <f>TEXT(Coffee_Sales_Dataset[[#This Row],[Date]],"ddd")</f>
        <v>Fri</v>
      </c>
      <c r="C136">
        <f>HOUR(Coffee_Sales_Dataset[[#This Row],[Date]])</f>
        <v>17</v>
      </c>
      <c r="D136" t="s">
        <v>12</v>
      </c>
      <c r="E136" t="s">
        <v>46</v>
      </c>
      <c r="F136" t="s">
        <v>22</v>
      </c>
      <c r="G136">
        <v>6.18</v>
      </c>
      <c r="H136" t="s">
        <v>28</v>
      </c>
      <c r="I136" t="s">
        <v>23</v>
      </c>
      <c r="J136" t="s">
        <v>24</v>
      </c>
      <c r="K136" t="s">
        <v>18</v>
      </c>
      <c r="L136">
        <v>2</v>
      </c>
      <c r="M136" t="s">
        <v>25</v>
      </c>
      <c r="N136">
        <v>5</v>
      </c>
    </row>
    <row r="137" spans="1:14" x14ac:dyDescent="0.35">
      <c r="A137" s="1">
        <v>45646.462500000001</v>
      </c>
      <c r="B137" s="1" t="str">
        <f>TEXT(Coffee_Sales_Dataset[[#This Row],[Date]],"ddd")</f>
        <v>Fri</v>
      </c>
      <c r="C137">
        <f>HOUR(Coffee_Sales_Dataset[[#This Row],[Date]])</f>
        <v>11</v>
      </c>
      <c r="D137" t="s">
        <v>26</v>
      </c>
      <c r="E137" t="s">
        <v>13</v>
      </c>
      <c r="F137" t="s">
        <v>35</v>
      </c>
      <c r="G137">
        <v>5.85</v>
      </c>
      <c r="H137" t="s">
        <v>28</v>
      </c>
      <c r="I137" t="s">
        <v>23</v>
      </c>
      <c r="J137" t="s">
        <v>31</v>
      </c>
      <c r="K137" t="s">
        <v>40</v>
      </c>
      <c r="L137">
        <v>10</v>
      </c>
      <c r="M137" t="s">
        <v>47</v>
      </c>
      <c r="N137">
        <v>3</v>
      </c>
    </row>
    <row r="138" spans="1:14" x14ac:dyDescent="0.35">
      <c r="A138" s="1">
        <v>45647.727777777778</v>
      </c>
      <c r="B138" s="1" t="str">
        <f>TEXT(Coffee_Sales_Dataset[[#This Row],[Date]],"ddd")</f>
        <v>Sat</v>
      </c>
      <c r="C138">
        <f>HOUR(Coffee_Sales_Dataset[[#This Row],[Date]])</f>
        <v>17</v>
      </c>
      <c r="D138" t="s">
        <v>20</v>
      </c>
      <c r="E138" t="s">
        <v>27</v>
      </c>
      <c r="F138" t="s">
        <v>14</v>
      </c>
      <c r="G138">
        <v>6.19</v>
      </c>
      <c r="H138" t="s">
        <v>30</v>
      </c>
      <c r="I138" t="s">
        <v>23</v>
      </c>
      <c r="J138" t="s">
        <v>24</v>
      </c>
      <c r="K138" t="s">
        <v>18</v>
      </c>
      <c r="L138">
        <v>8</v>
      </c>
      <c r="M138" t="s">
        <v>37</v>
      </c>
      <c r="N138">
        <v>3</v>
      </c>
    </row>
    <row r="139" spans="1:14" x14ac:dyDescent="0.35">
      <c r="A139" s="1">
        <v>45645.700694444444</v>
      </c>
      <c r="B139" s="1" t="str">
        <f>TEXT(Coffee_Sales_Dataset[[#This Row],[Date]],"ddd")</f>
        <v>Thu</v>
      </c>
      <c r="C139">
        <f>HOUR(Coffee_Sales_Dataset[[#This Row],[Date]])</f>
        <v>16</v>
      </c>
      <c r="D139" t="s">
        <v>20</v>
      </c>
      <c r="E139" t="s">
        <v>27</v>
      </c>
      <c r="F139" t="s">
        <v>22</v>
      </c>
      <c r="G139">
        <v>4.2300000000000004</v>
      </c>
      <c r="H139" t="s">
        <v>15</v>
      </c>
      <c r="I139" t="s">
        <v>16</v>
      </c>
      <c r="J139" t="s">
        <v>24</v>
      </c>
      <c r="K139" t="s">
        <v>40</v>
      </c>
      <c r="L139">
        <v>10</v>
      </c>
      <c r="M139" t="s">
        <v>37</v>
      </c>
      <c r="N139">
        <v>2</v>
      </c>
    </row>
    <row r="140" spans="1:14" x14ac:dyDescent="0.35">
      <c r="A140" s="1">
        <v>45641.702777777777</v>
      </c>
      <c r="B140" s="1" t="str">
        <f>TEXT(Coffee_Sales_Dataset[[#This Row],[Date]],"ddd")</f>
        <v>Sun</v>
      </c>
      <c r="C140">
        <f>HOUR(Coffee_Sales_Dataset[[#This Row],[Date]])</f>
        <v>16</v>
      </c>
      <c r="D140" t="s">
        <v>41</v>
      </c>
      <c r="E140" t="s">
        <v>21</v>
      </c>
      <c r="F140" t="s">
        <v>14</v>
      </c>
      <c r="G140">
        <v>4.6900000000000004</v>
      </c>
      <c r="H140" t="s">
        <v>30</v>
      </c>
      <c r="I140" t="s">
        <v>23</v>
      </c>
      <c r="J140" t="s">
        <v>45</v>
      </c>
      <c r="K140" t="s">
        <v>40</v>
      </c>
      <c r="L140">
        <v>3</v>
      </c>
      <c r="M140" t="s">
        <v>47</v>
      </c>
      <c r="N140">
        <v>2</v>
      </c>
    </row>
    <row r="141" spans="1:14" x14ac:dyDescent="0.35">
      <c r="A141" s="1">
        <v>45651.651388888888</v>
      </c>
      <c r="B141" s="1" t="str">
        <f>TEXT(Coffee_Sales_Dataset[[#This Row],[Date]],"ddd")</f>
        <v>Wed</v>
      </c>
      <c r="C141">
        <f>HOUR(Coffee_Sales_Dataset[[#This Row],[Date]])</f>
        <v>15</v>
      </c>
      <c r="D141" t="s">
        <v>43</v>
      </c>
      <c r="E141" t="s">
        <v>21</v>
      </c>
      <c r="F141" t="s">
        <v>35</v>
      </c>
      <c r="G141">
        <v>5.26</v>
      </c>
      <c r="H141" t="s">
        <v>15</v>
      </c>
      <c r="I141" t="s">
        <v>16</v>
      </c>
      <c r="J141" t="s">
        <v>42</v>
      </c>
      <c r="K141" t="s">
        <v>32</v>
      </c>
      <c r="L141">
        <v>4</v>
      </c>
      <c r="M141" t="s">
        <v>39</v>
      </c>
      <c r="N141">
        <v>4</v>
      </c>
    </row>
    <row r="142" spans="1:14" x14ac:dyDescent="0.35">
      <c r="A142" s="1">
        <v>45655.354861111111</v>
      </c>
      <c r="B142" s="1" t="str">
        <f>TEXT(Coffee_Sales_Dataset[[#This Row],[Date]],"ddd")</f>
        <v>Sun</v>
      </c>
      <c r="C142">
        <f>HOUR(Coffee_Sales_Dataset[[#This Row],[Date]])</f>
        <v>8</v>
      </c>
      <c r="D142" t="s">
        <v>20</v>
      </c>
      <c r="E142" t="s">
        <v>13</v>
      </c>
      <c r="F142" t="s">
        <v>35</v>
      </c>
      <c r="G142">
        <v>3.89</v>
      </c>
      <c r="H142" t="s">
        <v>30</v>
      </c>
      <c r="I142" t="s">
        <v>16</v>
      </c>
      <c r="J142" t="s">
        <v>31</v>
      </c>
      <c r="K142" t="s">
        <v>40</v>
      </c>
      <c r="L142">
        <v>5</v>
      </c>
      <c r="M142" t="s">
        <v>25</v>
      </c>
      <c r="N142">
        <v>3</v>
      </c>
    </row>
    <row r="143" spans="1:14" x14ac:dyDescent="0.35">
      <c r="A143" s="1">
        <v>45653.592361111114</v>
      </c>
      <c r="B143" s="1" t="str">
        <f>TEXT(Coffee_Sales_Dataset[[#This Row],[Date]],"ddd")</f>
        <v>Fri</v>
      </c>
      <c r="C143">
        <f>HOUR(Coffee_Sales_Dataset[[#This Row],[Date]])</f>
        <v>14</v>
      </c>
      <c r="D143" t="s">
        <v>12</v>
      </c>
      <c r="E143" t="s">
        <v>27</v>
      </c>
      <c r="F143" t="s">
        <v>14</v>
      </c>
      <c r="G143">
        <v>4.45</v>
      </c>
      <c r="H143" t="s">
        <v>30</v>
      </c>
      <c r="I143" t="s">
        <v>16</v>
      </c>
      <c r="J143" t="s">
        <v>29</v>
      </c>
      <c r="K143" t="s">
        <v>18</v>
      </c>
      <c r="L143">
        <v>3</v>
      </c>
      <c r="M143" t="s">
        <v>36</v>
      </c>
      <c r="N143">
        <v>3</v>
      </c>
    </row>
    <row r="144" spans="1:14" x14ac:dyDescent="0.35">
      <c r="A144" s="1">
        <v>45648.748611111114</v>
      </c>
      <c r="B144" s="1" t="str">
        <f>TEXT(Coffee_Sales_Dataset[[#This Row],[Date]],"ddd")</f>
        <v>Sun</v>
      </c>
      <c r="C144">
        <f>HOUR(Coffee_Sales_Dataset[[#This Row],[Date]])</f>
        <v>17</v>
      </c>
      <c r="D144" t="s">
        <v>43</v>
      </c>
      <c r="E144" t="s">
        <v>13</v>
      </c>
      <c r="F144" t="s">
        <v>14</v>
      </c>
      <c r="G144">
        <v>3.8</v>
      </c>
      <c r="H144" t="s">
        <v>15</v>
      </c>
      <c r="I144" t="s">
        <v>23</v>
      </c>
      <c r="J144" t="s">
        <v>17</v>
      </c>
      <c r="K144" t="s">
        <v>32</v>
      </c>
      <c r="L144">
        <v>4</v>
      </c>
      <c r="M144" t="s">
        <v>47</v>
      </c>
      <c r="N144">
        <v>5</v>
      </c>
    </row>
    <row r="145" spans="1:14" x14ac:dyDescent="0.35">
      <c r="A145" s="1">
        <v>45644.459027777775</v>
      </c>
      <c r="B145" s="1" t="str">
        <f>TEXT(Coffee_Sales_Dataset[[#This Row],[Date]],"ddd")</f>
        <v>Wed</v>
      </c>
      <c r="C145">
        <f>HOUR(Coffee_Sales_Dataset[[#This Row],[Date]])</f>
        <v>11</v>
      </c>
      <c r="D145" t="s">
        <v>20</v>
      </c>
      <c r="E145" t="s">
        <v>21</v>
      </c>
      <c r="F145" t="s">
        <v>22</v>
      </c>
      <c r="G145">
        <v>6.64</v>
      </c>
      <c r="H145" t="s">
        <v>30</v>
      </c>
      <c r="I145" t="s">
        <v>23</v>
      </c>
      <c r="J145" t="s">
        <v>42</v>
      </c>
      <c r="K145" t="s">
        <v>18</v>
      </c>
      <c r="L145">
        <v>3</v>
      </c>
      <c r="M145" t="s">
        <v>47</v>
      </c>
      <c r="N145">
        <v>2</v>
      </c>
    </row>
    <row r="146" spans="1:14" x14ac:dyDescent="0.35">
      <c r="A146" s="1">
        <v>45645.474305555559</v>
      </c>
      <c r="B146" s="1" t="str">
        <f>TEXT(Coffee_Sales_Dataset[[#This Row],[Date]],"ddd")</f>
        <v>Thu</v>
      </c>
      <c r="C146">
        <f>HOUR(Coffee_Sales_Dataset[[#This Row],[Date]])</f>
        <v>11</v>
      </c>
      <c r="D146" t="s">
        <v>43</v>
      </c>
      <c r="E146" t="s">
        <v>44</v>
      </c>
      <c r="F146" t="s">
        <v>14</v>
      </c>
      <c r="G146">
        <v>6.76</v>
      </c>
      <c r="H146" t="s">
        <v>28</v>
      </c>
      <c r="I146" t="s">
        <v>16</v>
      </c>
      <c r="J146" t="s">
        <v>45</v>
      </c>
      <c r="K146" t="s">
        <v>40</v>
      </c>
      <c r="L146">
        <v>3</v>
      </c>
      <c r="M146" t="s">
        <v>36</v>
      </c>
      <c r="N146">
        <v>2</v>
      </c>
    </row>
    <row r="147" spans="1:14" x14ac:dyDescent="0.35">
      <c r="A147" s="1">
        <v>45653.481944444444</v>
      </c>
      <c r="B147" s="1" t="str">
        <f>TEXT(Coffee_Sales_Dataset[[#This Row],[Date]],"ddd")</f>
        <v>Fri</v>
      </c>
      <c r="C147">
        <f>HOUR(Coffee_Sales_Dataset[[#This Row],[Date]])</f>
        <v>11</v>
      </c>
      <c r="D147" t="s">
        <v>12</v>
      </c>
      <c r="E147" t="s">
        <v>44</v>
      </c>
      <c r="F147" t="s">
        <v>22</v>
      </c>
      <c r="G147">
        <v>4.2699999999999996</v>
      </c>
      <c r="H147" t="s">
        <v>15</v>
      </c>
      <c r="I147" t="s">
        <v>23</v>
      </c>
      <c r="J147" t="s">
        <v>29</v>
      </c>
      <c r="K147" t="s">
        <v>18</v>
      </c>
      <c r="L147">
        <v>5</v>
      </c>
      <c r="M147" t="s">
        <v>33</v>
      </c>
      <c r="N147">
        <v>5</v>
      </c>
    </row>
    <row r="148" spans="1:14" x14ac:dyDescent="0.35">
      <c r="A148" s="1">
        <v>45645.430555555555</v>
      </c>
      <c r="B148" s="1" t="str">
        <f>TEXT(Coffee_Sales_Dataset[[#This Row],[Date]],"ddd")</f>
        <v>Thu</v>
      </c>
      <c r="C148">
        <f>HOUR(Coffee_Sales_Dataset[[#This Row],[Date]])</f>
        <v>10</v>
      </c>
      <c r="D148" t="s">
        <v>20</v>
      </c>
      <c r="E148" t="s">
        <v>13</v>
      </c>
      <c r="F148" t="s">
        <v>35</v>
      </c>
      <c r="G148">
        <v>6.18</v>
      </c>
      <c r="H148" t="s">
        <v>30</v>
      </c>
      <c r="I148" t="s">
        <v>16</v>
      </c>
      <c r="J148" t="s">
        <v>17</v>
      </c>
      <c r="K148" t="s">
        <v>18</v>
      </c>
      <c r="L148">
        <v>3</v>
      </c>
      <c r="M148" t="s">
        <v>33</v>
      </c>
      <c r="N148">
        <v>4</v>
      </c>
    </row>
    <row r="149" spans="1:14" x14ac:dyDescent="0.35">
      <c r="A149" s="1">
        <v>45653.711111111108</v>
      </c>
      <c r="B149" s="1" t="str">
        <f>TEXT(Coffee_Sales_Dataset[[#This Row],[Date]],"ddd")</f>
        <v>Fri</v>
      </c>
      <c r="C149">
        <f>HOUR(Coffee_Sales_Dataset[[#This Row],[Date]])</f>
        <v>17</v>
      </c>
      <c r="D149" t="s">
        <v>20</v>
      </c>
      <c r="E149" t="s">
        <v>38</v>
      </c>
      <c r="F149" t="s">
        <v>22</v>
      </c>
      <c r="G149">
        <v>6.01</v>
      </c>
      <c r="H149" t="s">
        <v>28</v>
      </c>
      <c r="I149" t="s">
        <v>16</v>
      </c>
      <c r="J149" t="s">
        <v>42</v>
      </c>
      <c r="K149" t="s">
        <v>18</v>
      </c>
      <c r="L149">
        <v>9</v>
      </c>
      <c r="M149" t="s">
        <v>36</v>
      </c>
      <c r="N149">
        <v>3</v>
      </c>
    </row>
    <row r="150" spans="1:14" x14ac:dyDescent="0.35">
      <c r="A150" s="1">
        <v>45652.697222222225</v>
      </c>
      <c r="B150" s="1" t="str">
        <f>TEXT(Coffee_Sales_Dataset[[#This Row],[Date]],"ddd")</f>
        <v>Thu</v>
      </c>
      <c r="C150">
        <f>HOUR(Coffee_Sales_Dataset[[#This Row],[Date]])</f>
        <v>16</v>
      </c>
      <c r="D150" t="s">
        <v>12</v>
      </c>
      <c r="E150" t="s">
        <v>44</v>
      </c>
      <c r="F150" t="s">
        <v>22</v>
      </c>
      <c r="G150">
        <v>4.9000000000000004</v>
      </c>
      <c r="H150" t="s">
        <v>28</v>
      </c>
      <c r="I150" t="s">
        <v>16</v>
      </c>
      <c r="J150" t="s">
        <v>45</v>
      </c>
      <c r="K150" t="s">
        <v>18</v>
      </c>
      <c r="L150">
        <v>2</v>
      </c>
      <c r="M150" t="s">
        <v>36</v>
      </c>
      <c r="N150">
        <v>2</v>
      </c>
    </row>
    <row r="151" spans="1:14" x14ac:dyDescent="0.35">
      <c r="A151" s="1">
        <v>45655.663194444445</v>
      </c>
      <c r="B151" s="1" t="str">
        <f>TEXT(Coffee_Sales_Dataset[[#This Row],[Date]],"ddd")</f>
        <v>Sun</v>
      </c>
      <c r="C151">
        <f>HOUR(Coffee_Sales_Dataset[[#This Row],[Date]])</f>
        <v>15</v>
      </c>
      <c r="D151" t="s">
        <v>20</v>
      </c>
      <c r="E151" t="s">
        <v>46</v>
      </c>
      <c r="F151" t="s">
        <v>14</v>
      </c>
      <c r="G151">
        <v>4.22</v>
      </c>
      <c r="H151" t="s">
        <v>15</v>
      </c>
      <c r="I151" t="s">
        <v>23</v>
      </c>
      <c r="J151" t="s">
        <v>24</v>
      </c>
      <c r="K151" t="s">
        <v>32</v>
      </c>
      <c r="L151">
        <v>10</v>
      </c>
      <c r="M151" t="s">
        <v>39</v>
      </c>
      <c r="N151">
        <v>2</v>
      </c>
    </row>
    <row r="152" spans="1:14" x14ac:dyDescent="0.35">
      <c r="A152" s="1">
        <v>45653.519444444442</v>
      </c>
      <c r="B152" s="1" t="str">
        <f>TEXT(Coffee_Sales_Dataset[[#This Row],[Date]],"ddd")</f>
        <v>Fri</v>
      </c>
      <c r="C152">
        <f>HOUR(Coffee_Sales_Dataset[[#This Row],[Date]])</f>
        <v>12</v>
      </c>
      <c r="D152" t="s">
        <v>41</v>
      </c>
      <c r="E152" t="s">
        <v>34</v>
      </c>
      <c r="F152" t="s">
        <v>14</v>
      </c>
      <c r="G152">
        <v>5.34</v>
      </c>
      <c r="H152" t="s">
        <v>15</v>
      </c>
      <c r="I152" t="s">
        <v>16</v>
      </c>
      <c r="J152" t="s">
        <v>42</v>
      </c>
      <c r="K152" t="s">
        <v>32</v>
      </c>
      <c r="L152">
        <v>9</v>
      </c>
      <c r="M152" t="s">
        <v>25</v>
      </c>
      <c r="N152">
        <v>4</v>
      </c>
    </row>
    <row r="153" spans="1:14" x14ac:dyDescent="0.35">
      <c r="A153" s="1">
        <v>45646.638888888891</v>
      </c>
      <c r="B153" s="1" t="str">
        <f>TEXT(Coffee_Sales_Dataset[[#This Row],[Date]],"ddd")</f>
        <v>Fri</v>
      </c>
      <c r="C153">
        <f>HOUR(Coffee_Sales_Dataset[[#This Row],[Date]])</f>
        <v>15</v>
      </c>
      <c r="D153" t="s">
        <v>43</v>
      </c>
      <c r="E153" t="s">
        <v>46</v>
      </c>
      <c r="F153" t="s">
        <v>14</v>
      </c>
      <c r="G153">
        <v>3.72</v>
      </c>
      <c r="H153" t="s">
        <v>30</v>
      </c>
      <c r="I153" t="s">
        <v>16</v>
      </c>
      <c r="J153" t="s">
        <v>45</v>
      </c>
      <c r="K153" t="s">
        <v>40</v>
      </c>
      <c r="L153">
        <v>7</v>
      </c>
      <c r="M153" t="s">
        <v>39</v>
      </c>
      <c r="N153">
        <v>3</v>
      </c>
    </row>
    <row r="154" spans="1:14" x14ac:dyDescent="0.35">
      <c r="A154" s="1">
        <v>45654.69027777778</v>
      </c>
      <c r="B154" s="1" t="str">
        <f>TEXT(Coffee_Sales_Dataset[[#This Row],[Date]],"ddd")</f>
        <v>Sat</v>
      </c>
      <c r="C154">
        <f>HOUR(Coffee_Sales_Dataset[[#This Row],[Date]])</f>
        <v>16</v>
      </c>
      <c r="D154" t="s">
        <v>26</v>
      </c>
      <c r="E154" t="s">
        <v>21</v>
      </c>
      <c r="F154" t="s">
        <v>22</v>
      </c>
      <c r="G154">
        <v>6.71</v>
      </c>
      <c r="H154" t="s">
        <v>30</v>
      </c>
      <c r="I154" t="s">
        <v>23</v>
      </c>
      <c r="J154" t="s">
        <v>29</v>
      </c>
      <c r="K154" t="s">
        <v>32</v>
      </c>
      <c r="L154">
        <v>2</v>
      </c>
      <c r="M154" t="s">
        <v>37</v>
      </c>
      <c r="N154">
        <v>2</v>
      </c>
    </row>
    <row r="155" spans="1:14" x14ac:dyDescent="0.35">
      <c r="A155" s="1">
        <v>45646.552777777775</v>
      </c>
      <c r="B155" s="1" t="str">
        <f>TEXT(Coffee_Sales_Dataset[[#This Row],[Date]],"ddd")</f>
        <v>Fri</v>
      </c>
      <c r="C155">
        <f>HOUR(Coffee_Sales_Dataset[[#This Row],[Date]])</f>
        <v>13</v>
      </c>
      <c r="D155" t="s">
        <v>43</v>
      </c>
      <c r="E155" t="s">
        <v>44</v>
      </c>
      <c r="F155" t="s">
        <v>35</v>
      </c>
      <c r="G155">
        <v>6.38</v>
      </c>
      <c r="H155" t="s">
        <v>30</v>
      </c>
      <c r="I155" t="s">
        <v>23</v>
      </c>
      <c r="J155" t="s">
        <v>45</v>
      </c>
      <c r="K155" t="s">
        <v>18</v>
      </c>
      <c r="L155">
        <v>10</v>
      </c>
      <c r="M155" t="s">
        <v>47</v>
      </c>
      <c r="N155">
        <v>1</v>
      </c>
    </row>
    <row r="156" spans="1:14" x14ac:dyDescent="0.35">
      <c r="A156" s="1">
        <v>45653.536111111112</v>
      </c>
      <c r="B156" s="1" t="str">
        <f>TEXT(Coffee_Sales_Dataset[[#This Row],[Date]],"ddd")</f>
        <v>Fri</v>
      </c>
      <c r="C156">
        <f>HOUR(Coffee_Sales_Dataset[[#This Row],[Date]])</f>
        <v>12</v>
      </c>
      <c r="D156" t="s">
        <v>43</v>
      </c>
      <c r="E156" t="s">
        <v>21</v>
      </c>
      <c r="F156" t="s">
        <v>22</v>
      </c>
      <c r="G156">
        <v>6.78</v>
      </c>
      <c r="H156" t="s">
        <v>28</v>
      </c>
      <c r="I156" t="s">
        <v>23</v>
      </c>
      <c r="J156" t="s">
        <v>42</v>
      </c>
      <c r="K156" t="s">
        <v>18</v>
      </c>
      <c r="L156">
        <v>10</v>
      </c>
      <c r="M156" t="s">
        <v>33</v>
      </c>
      <c r="N156">
        <v>2</v>
      </c>
    </row>
    <row r="157" spans="1:14" x14ac:dyDescent="0.35">
      <c r="A157" s="1">
        <v>45654.468055555553</v>
      </c>
      <c r="B157" s="1" t="str">
        <f>TEXT(Coffee_Sales_Dataset[[#This Row],[Date]],"ddd")</f>
        <v>Sat</v>
      </c>
      <c r="C157">
        <f>HOUR(Coffee_Sales_Dataset[[#This Row],[Date]])</f>
        <v>11</v>
      </c>
      <c r="D157" t="s">
        <v>20</v>
      </c>
      <c r="E157" t="s">
        <v>46</v>
      </c>
      <c r="F157" t="s">
        <v>14</v>
      </c>
      <c r="G157">
        <v>5.0599999999999996</v>
      </c>
      <c r="H157" t="s">
        <v>28</v>
      </c>
      <c r="I157" t="s">
        <v>16</v>
      </c>
      <c r="J157" t="s">
        <v>45</v>
      </c>
      <c r="K157" t="s">
        <v>32</v>
      </c>
      <c r="L157">
        <v>7</v>
      </c>
      <c r="M157" t="s">
        <v>33</v>
      </c>
      <c r="N157">
        <v>1</v>
      </c>
    </row>
    <row r="158" spans="1:14" x14ac:dyDescent="0.35">
      <c r="A158" s="1">
        <v>45646.477083333331</v>
      </c>
      <c r="B158" s="1" t="str">
        <f>TEXT(Coffee_Sales_Dataset[[#This Row],[Date]],"ddd")</f>
        <v>Fri</v>
      </c>
      <c r="C158">
        <f>HOUR(Coffee_Sales_Dataset[[#This Row],[Date]])</f>
        <v>11</v>
      </c>
      <c r="D158" t="s">
        <v>12</v>
      </c>
      <c r="E158" t="s">
        <v>27</v>
      </c>
      <c r="F158" t="s">
        <v>22</v>
      </c>
      <c r="G158">
        <v>4.8</v>
      </c>
      <c r="H158" t="s">
        <v>28</v>
      </c>
      <c r="I158" t="s">
        <v>23</v>
      </c>
      <c r="J158" t="s">
        <v>24</v>
      </c>
      <c r="K158" t="s">
        <v>40</v>
      </c>
      <c r="L158">
        <v>4</v>
      </c>
      <c r="M158" t="s">
        <v>47</v>
      </c>
      <c r="N158">
        <v>1</v>
      </c>
    </row>
    <row r="159" spans="1:14" x14ac:dyDescent="0.35">
      <c r="A159" s="1">
        <v>45648.556250000001</v>
      </c>
      <c r="B159" s="1" t="str">
        <f>TEXT(Coffee_Sales_Dataset[[#This Row],[Date]],"ddd")</f>
        <v>Sun</v>
      </c>
      <c r="C159">
        <f>HOUR(Coffee_Sales_Dataset[[#This Row],[Date]])</f>
        <v>13</v>
      </c>
      <c r="D159" t="s">
        <v>20</v>
      </c>
      <c r="E159" t="s">
        <v>46</v>
      </c>
      <c r="F159" t="s">
        <v>22</v>
      </c>
      <c r="G159">
        <v>5.74</v>
      </c>
      <c r="H159" t="s">
        <v>15</v>
      </c>
      <c r="I159" t="s">
        <v>16</v>
      </c>
      <c r="J159" t="s">
        <v>24</v>
      </c>
      <c r="K159" t="s">
        <v>18</v>
      </c>
      <c r="L159">
        <v>2</v>
      </c>
      <c r="M159" t="s">
        <v>37</v>
      </c>
      <c r="N159">
        <v>1</v>
      </c>
    </row>
    <row r="160" spans="1:14" x14ac:dyDescent="0.35">
      <c r="A160" s="1">
        <v>45655.431250000001</v>
      </c>
      <c r="B160" s="1" t="str">
        <f>TEXT(Coffee_Sales_Dataset[[#This Row],[Date]],"ddd")</f>
        <v>Sun</v>
      </c>
      <c r="C160">
        <f>HOUR(Coffee_Sales_Dataset[[#This Row],[Date]])</f>
        <v>10</v>
      </c>
      <c r="D160" t="s">
        <v>41</v>
      </c>
      <c r="E160" t="s">
        <v>44</v>
      </c>
      <c r="F160" t="s">
        <v>35</v>
      </c>
      <c r="G160">
        <v>6.66</v>
      </c>
      <c r="H160" t="s">
        <v>28</v>
      </c>
      <c r="I160" t="s">
        <v>16</v>
      </c>
      <c r="J160" t="s">
        <v>42</v>
      </c>
      <c r="K160" t="s">
        <v>40</v>
      </c>
      <c r="L160">
        <v>8</v>
      </c>
      <c r="M160" t="s">
        <v>39</v>
      </c>
      <c r="N160">
        <v>5</v>
      </c>
    </row>
    <row r="161" spans="1:14" x14ac:dyDescent="0.35">
      <c r="A161" s="1">
        <v>45647.629166666666</v>
      </c>
      <c r="B161" s="1" t="str">
        <f>TEXT(Coffee_Sales_Dataset[[#This Row],[Date]],"ddd")</f>
        <v>Sat</v>
      </c>
      <c r="C161">
        <f>HOUR(Coffee_Sales_Dataset[[#This Row],[Date]])</f>
        <v>15</v>
      </c>
      <c r="D161" t="s">
        <v>43</v>
      </c>
      <c r="E161" t="s">
        <v>38</v>
      </c>
      <c r="F161" t="s">
        <v>22</v>
      </c>
      <c r="G161">
        <v>5.56</v>
      </c>
      <c r="H161" t="s">
        <v>15</v>
      </c>
      <c r="I161" t="s">
        <v>23</v>
      </c>
      <c r="J161" t="s">
        <v>17</v>
      </c>
      <c r="K161" t="s">
        <v>40</v>
      </c>
      <c r="L161">
        <v>10</v>
      </c>
      <c r="M161" t="s">
        <v>36</v>
      </c>
      <c r="N161">
        <v>1</v>
      </c>
    </row>
    <row r="162" spans="1:14" x14ac:dyDescent="0.35">
      <c r="A162" s="1">
        <v>45654.729861111111</v>
      </c>
      <c r="B162" s="1" t="str">
        <f>TEXT(Coffee_Sales_Dataset[[#This Row],[Date]],"ddd")</f>
        <v>Sat</v>
      </c>
      <c r="C162">
        <f>HOUR(Coffee_Sales_Dataset[[#This Row],[Date]])</f>
        <v>17</v>
      </c>
      <c r="D162" t="s">
        <v>26</v>
      </c>
      <c r="E162" t="s">
        <v>27</v>
      </c>
      <c r="F162" t="s">
        <v>14</v>
      </c>
      <c r="G162">
        <v>3.28</v>
      </c>
      <c r="H162" t="s">
        <v>15</v>
      </c>
      <c r="I162" t="s">
        <v>16</v>
      </c>
      <c r="J162" t="s">
        <v>17</v>
      </c>
      <c r="K162" t="s">
        <v>40</v>
      </c>
      <c r="L162">
        <v>6</v>
      </c>
      <c r="M162" t="s">
        <v>19</v>
      </c>
      <c r="N162">
        <v>5</v>
      </c>
    </row>
    <row r="163" spans="1:14" x14ac:dyDescent="0.35">
      <c r="A163" s="1">
        <v>45642.349305555559</v>
      </c>
      <c r="B163" s="1" t="str">
        <f>TEXT(Coffee_Sales_Dataset[[#This Row],[Date]],"ddd")</f>
        <v>Mon</v>
      </c>
      <c r="C163">
        <f>HOUR(Coffee_Sales_Dataset[[#This Row],[Date]])</f>
        <v>8</v>
      </c>
      <c r="D163" t="s">
        <v>41</v>
      </c>
      <c r="E163" t="s">
        <v>13</v>
      </c>
      <c r="F163" t="s">
        <v>14</v>
      </c>
      <c r="G163">
        <v>4.3099999999999996</v>
      </c>
      <c r="H163" t="s">
        <v>15</v>
      </c>
      <c r="I163" t="s">
        <v>16</v>
      </c>
      <c r="J163" t="s">
        <v>17</v>
      </c>
      <c r="K163" t="s">
        <v>40</v>
      </c>
      <c r="L163">
        <v>4</v>
      </c>
      <c r="M163" t="s">
        <v>37</v>
      </c>
      <c r="N163">
        <v>4</v>
      </c>
    </row>
    <row r="164" spans="1:14" x14ac:dyDescent="0.35">
      <c r="A164" s="1">
        <v>45648.39166666667</v>
      </c>
      <c r="B164" s="1" t="str">
        <f>TEXT(Coffee_Sales_Dataset[[#This Row],[Date]],"ddd")</f>
        <v>Sun</v>
      </c>
      <c r="C164">
        <f>HOUR(Coffee_Sales_Dataset[[#This Row],[Date]])</f>
        <v>9</v>
      </c>
      <c r="D164" t="s">
        <v>20</v>
      </c>
      <c r="E164" t="s">
        <v>27</v>
      </c>
      <c r="F164" t="s">
        <v>14</v>
      </c>
      <c r="G164">
        <v>4.24</v>
      </c>
      <c r="H164" t="s">
        <v>28</v>
      </c>
      <c r="I164" t="s">
        <v>16</v>
      </c>
      <c r="J164" t="s">
        <v>17</v>
      </c>
      <c r="K164" t="s">
        <v>18</v>
      </c>
      <c r="L164">
        <v>6</v>
      </c>
      <c r="M164" t="s">
        <v>37</v>
      </c>
      <c r="N164">
        <v>2</v>
      </c>
    </row>
    <row r="165" spans="1:14" x14ac:dyDescent="0.35">
      <c r="A165" s="1">
        <v>45649.636805555558</v>
      </c>
      <c r="B165" s="1" t="str">
        <f>TEXT(Coffee_Sales_Dataset[[#This Row],[Date]],"ddd")</f>
        <v>Mon</v>
      </c>
      <c r="C165">
        <f>HOUR(Coffee_Sales_Dataset[[#This Row],[Date]])</f>
        <v>15</v>
      </c>
      <c r="D165" t="s">
        <v>20</v>
      </c>
      <c r="E165" t="s">
        <v>13</v>
      </c>
      <c r="F165" t="s">
        <v>14</v>
      </c>
      <c r="G165">
        <v>4.78</v>
      </c>
      <c r="H165" t="s">
        <v>15</v>
      </c>
      <c r="I165" t="s">
        <v>23</v>
      </c>
      <c r="J165" t="s">
        <v>31</v>
      </c>
      <c r="K165" t="s">
        <v>32</v>
      </c>
      <c r="L165">
        <v>9</v>
      </c>
      <c r="M165" t="s">
        <v>25</v>
      </c>
      <c r="N165">
        <v>4</v>
      </c>
    </row>
    <row r="166" spans="1:14" x14ac:dyDescent="0.35">
      <c r="A166" s="1">
        <v>45650.387499999997</v>
      </c>
      <c r="B166" s="1" t="str">
        <f>TEXT(Coffee_Sales_Dataset[[#This Row],[Date]],"ddd")</f>
        <v>Tue</v>
      </c>
      <c r="C166">
        <f>HOUR(Coffee_Sales_Dataset[[#This Row],[Date]])</f>
        <v>9</v>
      </c>
      <c r="D166" t="s">
        <v>12</v>
      </c>
      <c r="E166" t="s">
        <v>34</v>
      </c>
      <c r="F166" t="s">
        <v>35</v>
      </c>
      <c r="G166">
        <v>6.37</v>
      </c>
      <c r="H166" t="s">
        <v>15</v>
      </c>
      <c r="I166" t="s">
        <v>16</v>
      </c>
      <c r="J166" t="s">
        <v>31</v>
      </c>
      <c r="K166" t="s">
        <v>40</v>
      </c>
      <c r="L166">
        <v>8</v>
      </c>
      <c r="M166" t="s">
        <v>36</v>
      </c>
      <c r="N166">
        <v>2</v>
      </c>
    </row>
    <row r="167" spans="1:14" x14ac:dyDescent="0.35">
      <c r="A167" s="1">
        <v>45655.603472222225</v>
      </c>
      <c r="B167" s="1" t="str">
        <f>TEXT(Coffee_Sales_Dataset[[#This Row],[Date]],"ddd")</f>
        <v>Sun</v>
      </c>
      <c r="C167">
        <f>HOUR(Coffee_Sales_Dataset[[#This Row],[Date]])</f>
        <v>14</v>
      </c>
      <c r="D167" t="s">
        <v>12</v>
      </c>
      <c r="E167" t="s">
        <v>44</v>
      </c>
      <c r="F167" t="s">
        <v>14</v>
      </c>
      <c r="G167">
        <v>5.79</v>
      </c>
      <c r="H167" t="s">
        <v>30</v>
      </c>
      <c r="I167" t="s">
        <v>16</v>
      </c>
      <c r="J167" t="s">
        <v>45</v>
      </c>
      <c r="K167" t="s">
        <v>40</v>
      </c>
      <c r="L167">
        <v>5</v>
      </c>
      <c r="M167" t="s">
        <v>33</v>
      </c>
      <c r="N167">
        <v>2</v>
      </c>
    </row>
    <row r="168" spans="1:14" x14ac:dyDescent="0.35">
      <c r="A168" s="1">
        <v>45645.679166666669</v>
      </c>
      <c r="B168" s="1" t="str">
        <f>TEXT(Coffee_Sales_Dataset[[#This Row],[Date]],"ddd")</f>
        <v>Thu</v>
      </c>
      <c r="C168">
        <f>HOUR(Coffee_Sales_Dataset[[#This Row],[Date]])</f>
        <v>16</v>
      </c>
      <c r="D168" t="s">
        <v>26</v>
      </c>
      <c r="E168" t="s">
        <v>44</v>
      </c>
      <c r="F168" t="s">
        <v>35</v>
      </c>
      <c r="G168">
        <v>5.89</v>
      </c>
      <c r="H168" t="s">
        <v>30</v>
      </c>
      <c r="I168" t="s">
        <v>16</v>
      </c>
      <c r="J168" t="s">
        <v>42</v>
      </c>
      <c r="K168" t="s">
        <v>18</v>
      </c>
      <c r="L168">
        <v>3</v>
      </c>
      <c r="M168" t="s">
        <v>47</v>
      </c>
      <c r="N168">
        <v>1</v>
      </c>
    </row>
    <row r="169" spans="1:14" x14ac:dyDescent="0.35">
      <c r="A169" s="1">
        <v>45653.700694444444</v>
      </c>
      <c r="B169" s="1" t="str">
        <f>TEXT(Coffee_Sales_Dataset[[#This Row],[Date]],"ddd")</f>
        <v>Fri</v>
      </c>
      <c r="C169">
        <f>HOUR(Coffee_Sales_Dataset[[#This Row],[Date]])</f>
        <v>16</v>
      </c>
      <c r="D169" t="s">
        <v>43</v>
      </c>
      <c r="E169" t="s">
        <v>46</v>
      </c>
      <c r="F169" t="s">
        <v>22</v>
      </c>
      <c r="G169">
        <v>3.66</v>
      </c>
      <c r="H169" t="s">
        <v>30</v>
      </c>
      <c r="I169" t="s">
        <v>23</v>
      </c>
      <c r="J169" t="s">
        <v>42</v>
      </c>
      <c r="K169" t="s">
        <v>40</v>
      </c>
      <c r="L169">
        <v>3</v>
      </c>
      <c r="M169" t="s">
        <v>19</v>
      </c>
      <c r="N169">
        <v>4</v>
      </c>
    </row>
    <row r="170" spans="1:14" x14ac:dyDescent="0.35">
      <c r="A170" s="1">
        <v>45647.620833333334</v>
      </c>
      <c r="B170" s="1" t="str">
        <f>TEXT(Coffee_Sales_Dataset[[#This Row],[Date]],"ddd")</f>
        <v>Sat</v>
      </c>
      <c r="C170">
        <f>HOUR(Coffee_Sales_Dataset[[#This Row],[Date]])</f>
        <v>14</v>
      </c>
      <c r="D170" t="s">
        <v>20</v>
      </c>
      <c r="E170" t="s">
        <v>46</v>
      </c>
      <c r="F170" t="s">
        <v>14</v>
      </c>
      <c r="G170">
        <v>3.04</v>
      </c>
      <c r="H170" t="s">
        <v>30</v>
      </c>
      <c r="I170" t="s">
        <v>23</v>
      </c>
      <c r="J170" t="s">
        <v>24</v>
      </c>
      <c r="K170" t="s">
        <v>18</v>
      </c>
      <c r="L170">
        <v>9</v>
      </c>
      <c r="M170" t="s">
        <v>25</v>
      </c>
      <c r="N170">
        <v>4</v>
      </c>
    </row>
    <row r="171" spans="1:14" x14ac:dyDescent="0.35">
      <c r="A171" s="1">
        <v>45642.695833333331</v>
      </c>
      <c r="B171" s="1" t="str">
        <f>TEXT(Coffee_Sales_Dataset[[#This Row],[Date]],"ddd")</f>
        <v>Mon</v>
      </c>
      <c r="C171">
        <f>HOUR(Coffee_Sales_Dataset[[#This Row],[Date]])</f>
        <v>16</v>
      </c>
      <c r="D171" t="s">
        <v>20</v>
      </c>
      <c r="E171" t="s">
        <v>44</v>
      </c>
      <c r="F171" t="s">
        <v>22</v>
      </c>
      <c r="G171">
        <v>3.56</v>
      </c>
      <c r="H171" t="s">
        <v>15</v>
      </c>
      <c r="I171" t="s">
        <v>23</v>
      </c>
      <c r="J171" t="s">
        <v>17</v>
      </c>
      <c r="K171" t="s">
        <v>40</v>
      </c>
      <c r="L171">
        <v>3</v>
      </c>
      <c r="M171" t="s">
        <v>36</v>
      </c>
      <c r="N171">
        <v>3</v>
      </c>
    </row>
    <row r="172" spans="1:14" x14ac:dyDescent="0.35">
      <c r="A172" s="1">
        <v>45642.590277777781</v>
      </c>
      <c r="B172" s="1" t="str">
        <f>TEXT(Coffee_Sales_Dataset[[#This Row],[Date]],"ddd")</f>
        <v>Mon</v>
      </c>
      <c r="C172">
        <f>HOUR(Coffee_Sales_Dataset[[#This Row],[Date]])</f>
        <v>14</v>
      </c>
      <c r="D172" t="s">
        <v>26</v>
      </c>
      <c r="E172" t="s">
        <v>44</v>
      </c>
      <c r="F172" t="s">
        <v>14</v>
      </c>
      <c r="G172">
        <v>5.71</v>
      </c>
      <c r="H172" t="s">
        <v>30</v>
      </c>
      <c r="I172" t="s">
        <v>16</v>
      </c>
      <c r="J172" t="s">
        <v>24</v>
      </c>
      <c r="K172" t="s">
        <v>40</v>
      </c>
      <c r="L172">
        <v>5</v>
      </c>
      <c r="M172" t="s">
        <v>19</v>
      </c>
      <c r="N172">
        <v>1</v>
      </c>
    </row>
    <row r="173" spans="1:14" x14ac:dyDescent="0.35">
      <c r="A173" s="1">
        <v>45655.675694444442</v>
      </c>
      <c r="B173" s="1" t="str">
        <f>TEXT(Coffee_Sales_Dataset[[#This Row],[Date]],"ddd")</f>
        <v>Sun</v>
      </c>
      <c r="C173">
        <f>HOUR(Coffee_Sales_Dataset[[#This Row],[Date]])</f>
        <v>16</v>
      </c>
      <c r="D173" t="s">
        <v>12</v>
      </c>
      <c r="E173" t="s">
        <v>44</v>
      </c>
      <c r="F173" t="s">
        <v>14</v>
      </c>
      <c r="G173">
        <v>6.35</v>
      </c>
      <c r="H173" t="s">
        <v>28</v>
      </c>
      <c r="I173" t="s">
        <v>23</v>
      </c>
      <c r="J173" t="s">
        <v>42</v>
      </c>
      <c r="K173" t="s">
        <v>18</v>
      </c>
      <c r="L173">
        <v>6</v>
      </c>
      <c r="M173" t="s">
        <v>25</v>
      </c>
      <c r="N173">
        <v>1</v>
      </c>
    </row>
    <row r="174" spans="1:14" x14ac:dyDescent="0.35">
      <c r="A174" s="1">
        <v>45650.367361111108</v>
      </c>
      <c r="B174" s="1" t="str">
        <f>TEXT(Coffee_Sales_Dataset[[#This Row],[Date]],"ddd")</f>
        <v>Tue</v>
      </c>
      <c r="C174">
        <f>HOUR(Coffee_Sales_Dataset[[#This Row],[Date]])</f>
        <v>8</v>
      </c>
      <c r="D174" t="s">
        <v>12</v>
      </c>
      <c r="E174" t="s">
        <v>21</v>
      </c>
      <c r="F174" t="s">
        <v>14</v>
      </c>
      <c r="G174">
        <v>6.72</v>
      </c>
      <c r="H174" t="s">
        <v>15</v>
      </c>
      <c r="I174" t="s">
        <v>23</v>
      </c>
      <c r="J174" t="s">
        <v>17</v>
      </c>
      <c r="K174" t="s">
        <v>40</v>
      </c>
      <c r="L174">
        <v>2</v>
      </c>
      <c r="M174" t="s">
        <v>25</v>
      </c>
      <c r="N174">
        <v>1</v>
      </c>
    </row>
    <row r="175" spans="1:14" x14ac:dyDescent="0.35">
      <c r="A175" s="1">
        <v>45656.577777777777</v>
      </c>
      <c r="B175" s="1" t="str">
        <f>TEXT(Coffee_Sales_Dataset[[#This Row],[Date]],"ddd")</f>
        <v>Mon</v>
      </c>
      <c r="C175">
        <f>HOUR(Coffee_Sales_Dataset[[#This Row],[Date]])</f>
        <v>13</v>
      </c>
      <c r="D175" t="s">
        <v>20</v>
      </c>
      <c r="E175" t="s">
        <v>44</v>
      </c>
      <c r="F175" t="s">
        <v>35</v>
      </c>
      <c r="G175">
        <v>3.25</v>
      </c>
      <c r="H175" t="s">
        <v>30</v>
      </c>
      <c r="I175" t="s">
        <v>23</v>
      </c>
      <c r="J175" t="s">
        <v>45</v>
      </c>
      <c r="K175" t="s">
        <v>40</v>
      </c>
      <c r="L175">
        <v>2</v>
      </c>
      <c r="M175" t="s">
        <v>25</v>
      </c>
      <c r="N175">
        <v>5</v>
      </c>
    </row>
    <row r="176" spans="1:14" x14ac:dyDescent="0.35">
      <c r="A176" s="1">
        <v>45642.555555555555</v>
      </c>
      <c r="B176" s="1" t="str">
        <f>TEXT(Coffee_Sales_Dataset[[#This Row],[Date]],"ddd")</f>
        <v>Mon</v>
      </c>
      <c r="C176">
        <f>HOUR(Coffee_Sales_Dataset[[#This Row],[Date]])</f>
        <v>13</v>
      </c>
      <c r="D176" t="s">
        <v>41</v>
      </c>
      <c r="E176" t="s">
        <v>44</v>
      </c>
      <c r="F176" t="s">
        <v>14</v>
      </c>
      <c r="G176">
        <v>5.5</v>
      </c>
      <c r="H176" t="s">
        <v>28</v>
      </c>
      <c r="I176" t="s">
        <v>16</v>
      </c>
      <c r="J176" t="s">
        <v>42</v>
      </c>
      <c r="K176" t="s">
        <v>40</v>
      </c>
      <c r="L176">
        <v>5</v>
      </c>
      <c r="M176" t="s">
        <v>36</v>
      </c>
      <c r="N176">
        <v>1</v>
      </c>
    </row>
    <row r="177" spans="1:14" x14ac:dyDescent="0.35">
      <c r="A177" s="1">
        <v>45646.416666666664</v>
      </c>
      <c r="B177" s="1" t="str">
        <f>TEXT(Coffee_Sales_Dataset[[#This Row],[Date]],"ddd")</f>
        <v>Fri</v>
      </c>
      <c r="C177">
        <f>HOUR(Coffee_Sales_Dataset[[#This Row],[Date]])</f>
        <v>10</v>
      </c>
      <c r="D177" t="s">
        <v>12</v>
      </c>
      <c r="E177" t="s">
        <v>44</v>
      </c>
      <c r="F177" t="s">
        <v>22</v>
      </c>
      <c r="G177">
        <v>3.05</v>
      </c>
      <c r="H177" t="s">
        <v>30</v>
      </c>
      <c r="I177" t="s">
        <v>16</v>
      </c>
      <c r="J177" t="s">
        <v>17</v>
      </c>
      <c r="K177" t="s">
        <v>40</v>
      </c>
      <c r="L177">
        <v>6</v>
      </c>
      <c r="M177" t="s">
        <v>19</v>
      </c>
      <c r="N177">
        <v>5</v>
      </c>
    </row>
    <row r="178" spans="1:14" x14ac:dyDescent="0.35">
      <c r="A178" s="1">
        <v>45646.413888888892</v>
      </c>
      <c r="B178" s="1" t="str">
        <f>TEXT(Coffee_Sales_Dataset[[#This Row],[Date]],"ddd")</f>
        <v>Fri</v>
      </c>
      <c r="C178">
        <f>HOUR(Coffee_Sales_Dataset[[#This Row],[Date]])</f>
        <v>9</v>
      </c>
      <c r="D178" t="s">
        <v>20</v>
      </c>
      <c r="E178" t="s">
        <v>46</v>
      </c>
      <c r="F178" t="s">
        <v>22</v>
      </c>
      <c r="G178">
        <v>6.07</v>
      </c>
      <c r="H178" t="s">
        <v>15</v>
      </c>
      <c r="I178" t="s">
        <v>23</v>
      </c>
      <c r="J178" t="s">
        <v>45</v>
      </c>
      <c r="K178" t="s">
        <v>18</v>
      </c>
      <c r="L178">
        <v>4</v>
      </c>
      <c r="M178" t="s">
        <v>47</v>
      </c>
      <c r="N178">
        <v>1</v>
      </c>
    </row>
    <row r="179" spans="1:14" x14ac:dyDescent="0.35">
      <c r="A179" s="1">
        <v>45650.613194444442</v>
      </c>
      <c r="B179" s="1" t="str">
        <f>TEXT(Coffee_Sales_Dataset[[#This Row],[Date]],"ddd")</f>
        <v>Tue</v>
      </c>
      <c r="C179">
        <f>HOUR(Coffee_Sales_Dataset[[#This Row],[Date]])</f>
        <v>14</v>
      </c>
      <c r="D179" t="s">
        <v>20</v>
      </c>
      <c r="E179" t="s">
        <v>34</v>
      </c>
      <c r="F179" t="s">
        <v>14</v>
      </c>
      <c r="G179">
        <v>5.54</v>
      </c>
      <c r="H179" t="s">
        <v>28</v>
      </c>
      <c r="I179" t="s">
        <v>16</v>
      </c>
      <c r="J179" t="s">
        <v>45</v>
      </c>
      <c r="K179" t="s">
        <v>32</v>
      </c>
      <c r="L179">
        <v>3</v>
      </c>
      <c r="M179" t="s">
        <v>47</v>
      </c>
      <c r="N179">
        <v>1</v>
      </c>
    </row>
    <row r="180" spans="1:14" x14ac:dyDescent="0.35">
      <c r="A180" s="1">
        <v>45650.727777777778</v>
      </c>
      <c r="B180" s="1" t="str">
        <f>TEXT(Coffee_Sales_Dataset[[#This Row],[Date]],"ddd")</f>
        <v>Tue</v>
      </c>
      <c r="C180">
        <f>HOUR(Coffee_Sales_Dataset[[#This Row],[Date]])</f>
        <v>17</v>
      </c>
      <c r="D180" t="s">
        <v>12</v>
      </c>
      <c r="E180" t="s">
        <v>38</v>
      </c>
      <c r="F180" t="s">
        <v>35</v>
      </c>
      <c r="G180">
        <v>5.97</v>
      </c>
      <c r="H180" t="s">
        <v>28</v>
      </c>
      <c r="I180" t="s">
        <v>23</v>
      </c>
      <c r="J180" t="s">
        <v>17</v>
      </c>
      <c r="K180" t="s">
        <v>40</v>
      </c>
      <c r="L180">
        <v>3</v>
      </c>
      <c r="M180" t="s">
        <v>47</v>
      </c>
      <c r="N180">
        <v>2</v>
      </c>
    </row>
    <row r="181" spans="1:14" x14ac:dyDescent="0.35">
      <c r="A181" s="1">
        <v>45652.48541666667</v>
      </c>
      <c r="B181" s="1" t="str">
        <f>TEXT(Coffee_Sales_Dataset[[#This Row],[Date]],"ddd")</f>
        <v>Thu</v>
      </c>
      <c r="C181">
        <f>HOUR(Coffee_Sales_Dataset[[#This Row],[Date]])</f>
        <v>11</v>
      </c>
      <c r="D181" t="s">
        <v>26</v>
      </c>
      <c r="E181" t="s">
        <v>13</v>
      </c>
      <c r="F181" t="s">
        <v>14</v>
      </c>
      <c r="G181">
        <v>4.5</v>
      </c>
      <c r="H181" t="s">
        <v>15</v>
      </c>
      <c r="I181" t="s">
        <v>23</v>
      </c>
      <c r="J181" t="s">
        <v>17</v>
      </c>
      <c r="K181" t="s">
        <v>32</v>
      </c>
      <c r="L181">
        <v>5</v>
      </c>
      <c r="M181" t="s">
        <v>19</v>
      </c>
      <c r="N181">
        <v>1</v>
      </c>
    </row>
    <row r="182" spans="1:14" x14ac:dyDescent="0.35">
      <c r="A182" s="1">
        <v>45644.727777777778</v>
      </c>
      <c r="B182" s="1" t="str">
        <f>TEXT(Coffee_Sales_Dataset[[#This Row],[Date]],"ddd")</f>
        <v>Wed</v>
      </c>
      <c r="C182">
        <f>HOUR(Coffee_Sales_Dataset[[#This Row],[Date]])</f>
        <v>17</v>
      </c>
      <c r="D182" t="s">
        <v>43</v>
      </c>
      <c r="E182" t="s">
        <v>27</v>
      </c>
      <c r="F182" t="s">
        <v>22</v>
      </c>
      <c r="G182">
        <v>4.2699999999999996</v>
      </c>
      <c r="H182" t="s">
        <v>30</v>
      </c>
      <c r="I182" t="s">
        <v>16</v>
      </c>
      <c r="J182" t="s">
        <v>45</v>
      </c>
      <c r="K182" t="s">
        <v>32</v>
      </c>
      <c r="L182">
        <v>2</v>
      </c>
      <c r="M182" t="s">
        <v>36</v>
      </c>
      <c r="N182">
        <v>3</v>
      </c>
    </row>
    <row r="183" spans="1:14" x14ac:dyDescent="0.35">
      <c r="A183" s="1">
        <v>45646.481944444444</v>
      </c>
      <c r="B183" s="1" t="str">
        <f>TEXT(Coffee_Sales_Dataset[[#This Row],[Date]],"ddd")</f>
        <v>Fri</v>
      </c>
      <c r="C183">
        <f>HOUR(Coffee_Sales_Dataset[[#This Row],[Date]])</f>
        <v>11</v>
      </c>
      <c r="D183" t="s">
        <v>26</v>
      </c>
      <c r="E183" t="s">
        <v>44</v>
      </c>
      <c r="F183" t="s">
        <v>14</v>
      </c>
      <c r="G183">
        <v>6.21</v>
      </c>
      <c r="H183" t="s">
        <v>28</v>
      </c>
      <c r="I183" t="s">
        <v>23</v>
      </c>
      <c r="J183" t="s">
        <v>31</v>
      </c>
      <c r="K183" t="s">
        <v>32</v>
      </c>
      <c r="L183">
        <v>10</v>
      </c>
      <c r="M183" t="s">
        <v>47</v>
      </c>
      <c r="N183">
        <v>2</v>
      </c>
    </row>
    <row r="184" spans="1:14" x14ac:dyDescent="0.35">
      <c r="A184" s="1">
        <v>45648.336111111108</v>
      </c>
      <c r="B184" s="1" t="str">
        <f>TEXT(Coffee_Sales_Dataset[[#This Row],[Date]],"ddd")</f>
        <v>Sun</v>
      </c>
      <c r="C184">
        <f>HOUR(Coffee_Sales_Dataset[[#This Row],[Date]])</f>
        <v>8</v>
      </c>
      <c r="D184" t="s">
        <v>12</v>
      </c>
      <c r="E184" t="s">
        <v>13</v>
      </c>
      <c r="F184" t="s">
        <v>14</v>
      </c>
      <c r="G184">
        <v>3.21</v>
      </c>
      <c r="H184" t="s">
        <v>30</v>
      </c>
      <c r="I184" t="s">
        <v>23</v>
      </c>
      <c r="J184" t="s">
        <v>17</v>
      </c>
      <c r="K184" t="s">
        <v>40</v>
      </c>
      <c r="L184">
        <v>4</v>
      </c>
      <c r="M184" t="s">
        <v>37</v>
      </c>
      <c r="N184">
        <v>5</v>
      </c>
    </row>
    <row r="185" spans="1:14" x14ac:dyDescent="0.35">
      <c r="A185" s="1">
        <v>45654.46875</v>
      </c>
      <c r="B185" s="1" t="str">
        <f>TEXT(Coffee_Sales_Dataset[[#This Row],[Date]],"ddd")</f>
        <v>Sat</v>
      </c>
      <c r="C185">
        <f>HOUR(Coffee_Sales_Dataset[[#This Row],[Date]])</f>
        <v>11</v>
      </c>
      <c r="D185" t="s">
        <v>41</v>
      </c>
      <c r="E185" t="s">
        <v>13</v>
      </c>
      <c r="F185" t="s">
        <v>22</v>
      </c>
      <c r="G185">
        <v>5.9</v>
      </c>
      <c r="H185" t="s">
        <v>15</v>
      </c>
      <c r="I185" t="s">
        <v>23</v>
      </c>
      <c r="J185" t="s">
        <v>45</v>
      </c>
      <c r="K185" t="s">
        <v>40</v>
      </c>
      <c r="L185">
        <v>5</v>
      </c>
      <c r="M185" t="s">
        <v>25</v>
      </c>
      <c r="N185">
        <v>2</v>
      </c>
    </row>
    <row r="186" spans="1:14" x14ac:dyDescent="0.35">
      <c r="A186" s="1">
        <v>45650.512499999997</v>
      </c>
      <c r="B186" s="1" t="str">
        <f>TEXT(Coffee_Sales_Dataset[[#This Row],[Date]],"ddd")</f>
        <v>Tue</v>
      </c>
      <c r="C186">
        <f>HOUR(Coffee_Sales_Dataset[[#This Row],[Date]])</f>
        <v>12</v>
      </c>
      <c r="D186" t="s">
        <v>41</v>
      </c>
      <c r="E186" t="s">
        <v>46</v>
      </c>
      <c r="F186" t="s">
        <v>35</v>
      </c>
      <c r="G186">
        <v>3.81</v>
      </c>
      <c r="H186" t="s">
        <v>15</v>
      </c>
      <c r="I186" t="s">
        <v>23</v>
      </c>
      <c r="J186" t="s">
        <v>24</v>
      </c>
      <c r="K186" t="s">
        <v>32</v>
      </c>
      <c r="L186">
        <v>8</v>
      </c>
      <c r="M186" t="s">
        <v>36</v>
      </c>
      <c r="N186">
        <v>4</v>
      </c>
    </row>
    <row r="187" spans="1:14" x14ac:dyDescent="0.35">
      <c r="A187" s="1">
        <v>45648.693749999999</v>
      </c>
      <c r="B187" s="1" t="str">
        <f>TEXT(Coffee_Sales_Dataset[[#This Row],[Date]],"ddd")</f>
        <v>Sun</v>
      </c>
      <c r="C187">
        <f>HOUR(Coffee_Sales_Dataset[[#This Row],[Date]])</f>
        <v>16</v>
      </c>
      <c r="D187" t="s">
        <v>12</v>
      </c>
      <c r="E187" t="s">
        <v>21</v>
      </c>
      <c r="F187" t="s">
        <v>14</v>
      </c>
      <c r="G187">
        <v>6.28</v>
      </c>
      <c r="H187" t="s">
        <v>15</v>
      </c>
      <c r="I187" t="s">
        <v>23</v>
      </c>
      <c r="J187" t="s">
        <v>42</v>
      </c>
      <c r="K187" t="s">
        <v>32</v>
      </c>
      <c r="L187">
        <v>3</v>
      </c>
      <c r="M187" t="s">
        <v>33</v>
      </c>
      <c r="N187">
        <v>3</v>
      </c>
    </row>
    <row r="188" spans="1:14" x14ac:dyDescent="0.35">
      <c r="A188" s="1">
        <v>45650.440972222219</v>
      </c>
      <c r="B188" s="1" t="str">
        <f>TEXT(Coffee_Sales_Dataset[[#This Row],[Date]],"ddd")</f>
        <v>Tue</v>
      </c>
      <c r="C188">
        <f>HOUR(Coffee_Sales_Dataset[[#This Row],[Date]])</f>
        <v>10</v>
      </c>
      <c r="D188" t="s">
        <v>20</v>
      </c>
      <c r="E188" t="s">
        <v>34</v>
      </c>
      <c r="F188" t="s">
        <v>22</v>
      </c>
      <c r="G188">
        <v>4.8499999999999996</v>
      </c>
      <c r="H188" t="s">
        <v>15</v>
      </c>
      <c r="I188" t="s">
        <v>16</v>
      </c>
      <c r="J188" t="s">
        <v>42</v>
      </c>
      <c r="K188" t="s">
        <v>18</v>
      </c>
      <c r="L188">
        <v>9</v>
      </c>
      <c r="M188" t="s">
        <v>39</v>
      </c>
      <c r="N188">
        <v>3</v>
      </c>
    </row>
    <row r="189" spans="1:14" x14ac:dyDescent="0.35">
      <c r="A189" s="1">
        <v>45643.633333333331</v>
      </c>
      <c r="B189" s="1" t="str">
        <f>TEXT(Coffee_Sales_Dataset[[#This Row],[Date]],"ddd")</f>
        <v>Tue</v>
      </c>
      <c r="C189">
        <f>HOUR(Coffee_Sales_Dataset[[#This Row],[Date]])</f>
        <v>15</v>
      </c>
      <c r="D189" t="s">
        <v>20</v>
      </c>
      <c r="E189" t="s">
        <v>27</v>
      </c>
      <c r="F189" t="s">
        <v>14</v>
      </c>
      <c r="G189">
        <v>3.05</v>
      </c>
      <c r="H189" t="s">
        <v>28</v>
      </c>
      <c r="I189" t="s">
        <v>16</v>
      </c>
      <c r="J189" t="s">
        <v>42</v>
      </c>
      <c r="K189" t="s">
        <v>32</v>
      </c>
      <c r="L189">
        <v>8</v>
      </c>
      <c r="M189" t="s">
        <v>25</v>
      </c>
      <c r="N189">
        <v>3</v>
      </c>
    </row>
    <row r="190" spans="1:14" x14ac:dyDescent="0.35">
      <c r="A190" s="1">
        <v>45647.52847222222</v>
      </c>
      <c r="B190" s="1" t="str">
        <f>TEXT(Coffee_Sales_Dataset[[#This Row],[Date]],"ddd")</f>
        <v>Sat</v>
      </c>
      <c r="C190">
        <f>HOUR(Coffee_Sales_Dataset[[#This Row],[Date]])</f>
        <v>12</v>
      </c>
      <c r="D190" t="s">
        <v>41</v>
      </c>
      <c r="E190" t="s">
        <v>13</v>
      </c>
      <c r="F190" t="s">
        <v>22</v>
      </c>
      <c r="G190">
        <v>6.54</v>
      </c>
      <c r="H190" t="s">
        <v>30</v>
      </c>
      <c r="I190" t="s">
        <v>16</v>
      </c>
      <c r="J190" t="s">
        <v>31</v>
      </c>
      <c r="K190" t="s">
        <v>40</v>
      </c>
      <c r="L190">
        <v>5</v>
      </c>
      <c r="M190" t="s">
        <v>33</v>
      </c>
      <c r="N190">
        <v>4</v>
      </c>
    </row>
    <row r="191" spans="1:14" x14ac:dyDescent="0.35">
      <c r="A191" s="1">
        <v>45656.563888888886</v>
      </c>
      <c r="B191" s="1" t="str">
        <f>TEXT(Coffee_Sales_Dataset[[#This Row],[Date]],"ddd")</f>
        <v>Mon</v>
      </c>
      <c r="C191">
        <f>HOUR(Coffee_Sales_Dataset[[#This Row],[Date]])</f>
        <v>13</v>
      </c>
      <c r="D191" t="s">
        <v>12</v>
      </c>
      <c r="E191" t="s">
        <v>44</v>
      </c>
      <c r="F191" t="s">
        <v>35</v>
      </c>
      <c r="G191">
        <v>4.47</v>
      </c>
      <c r="H191" t="s">
        <v>30</v>
      </c>
      <c r="I191" t="s">
        <v>16</v>
      </c>
      <c r="J191" t="s">
        <v>42</v>
      </c>
      <c r="K191" t="s">
        <v>18</v>
      </c>
      <c r="L191">
        <v>5</v>
      </c>
      <c r="M191" t="s">
        <v>36</v>
      </c>
      <c r="N191">
        <v>4</v>
      </c>
    </row>
    <row r="192" spans="1:14" x14ac:dyDescent="0.35">
      <c r="A192" s="1">
        <v>45641.569444444445</v>
      </c>
      <c r="B192" s="1" t="str">
        <f>TEXT(Coffee_Sales_Dataset[[#This Row],[Date]],"ddd")</f>
        <v>Sun</v>
      </c>
      <c r="C192">
        <f>HOUR(Coffee_Sales_Dataset[[#This Row],[Date]])</f>
        <v>13</v>
      </c>
      <c r="D192" t="s">
        <v>26</v>
      </c>
      <c r="E192" t="s">
        <v>44</v>
      </c>
      <c r="F192" t="s">
        <v>35</v>
      </c>
      <c r="G192">
        <v>5.58</v>
      </c>
      <c r="H192" t="s">
        <v>15</v>
      </c>
      <c r="I192" t="s">
        <v>16</v>
      </c>
      <c r="J192" t="s">
        <v>45</v>
      </c>
      <c r="K192" t="s">
        <v>40</v>
      </c>
      <c r="L192">
        <v>6</v>
      </c>
      <c r="M192" t="s">
        <v>36</v>
      </c>
      <c r="N192">
        <v>5</v>
      </c>
    </row>
    <row r="193" spans="1:14" x14ac:dyDescent="0.35">
      <c r="A193" s="1">
        <v>45650.416666666664</v>
      </c>
      <c r="B193" s="1" t="str">
        <f>TEXT(Coffee_Sales_Dataset[[#This Row],[Date]],"ddd")</f>
        <v>Tue</v>
      </c>
      <c r="C193">
        <f>HOUR(Coffee_Sales_Dataset[[#This Row],[Date]])</f>
        <v>10</v>
      </c>
      <c r="D193" t="s">
        <v>26</v>
      </c>
      <c r="E193" t="s">
        <v>21</v>
      </c>
      <c r="F193" t="s">
        <v>14</v>
      </c>
      <c r="G193">
        <v>5.58</v>
      </c>
      <c r="H193" t="s">
        <v>15</v>
      </c>
      <c r="I193" t="s">
        <v>16</v>
      </c>
      <c r="J193" t="s">
        <v>45</v>
      </c>
      <c r="K193" t="s">
        <v>18</v>
      </c>
      <c r="L193">
        <v>3</v>
      </c>
      <c r="M193" t="s">
        <v>37</v>
      </c>
      <c r="N193">
        <v>2</v>
      </c>
    </row>
    <row r="194" spans="1:14" x14ac:dyDescent="0.35">
      <c r="A194" s="1">
        <v>45655.453472222223</v>
      </c>
      <c r="B194" s="1" t="str">
        <f>TEXT(Coffee_Sales_Dataset[[#This Row],[Date]],"ddd")</f>
        <v>Sun</v>
      </c>
      <c r="C194">
        <f>HOUR(Coffee_Sales_Dataset[[#This Row],[Date]])</f>
        <v>10</v>
      </c>
      <c r="D194" t="s">
        <v>12</v>
      </c>
      <c r="E194" t="s">
        <v>34</v>
      </c>
      <c r="F194" t="s">
        <v>35</v>
      </c>
      <c r="G194">
        <v>4.21</v>
      </c>
      <c r="H194" t="s">
        <v>28</v>
      </c>
      <c r="I194" t="s">
        <v>16</v>
      </c>
      <c r="J194" t="s">
        <v>31</v>
      </c>
      <c r="K194" t="s">
        <v>32</v>
      </c>
      <c r="L194">
        <v>8</v>
      </c>
      <c r="M194" t="s">
        <v>33</v>
      </c>
      <c r="N194">
        <v>1</v>
      </c>
    </row>
    <row r="195" spans="1:14" x14ac:dyDescent="0.35">
      <c r="A195" s="1">
        <v>45642.742361111108</v>
      </c>
      <c r="B195" s="1" t="str">
        <f>TEXT(Coffee_Sales_Dataset[[#This Row],[Date]],"ddd")</f>
        <v>Mon</v>
      </c>
      <c r="C195">
        <f>HOUR(Coffee_Sales_Dataset[[#This Row],[Date]])</f>
        <v>17</v>
      </c>
      <c r="D195" t="s">
        <v>43</v>
      </c>
      <c r="E195" t="s">
        <v>21</v>
      </c>
      <c r="F195" t="s">
        <v>14</v>
      </c>
      <c r="G195">
        <v>4.08</v>
      </c>
      <c r="H195" t="s">
        <v>30</v>
      </c>
      <c r="I195" t="s">
        <v>16</v>
      </c>
      <c r="J195" t="s">
        <v>45</v>
      </c>
      <c r="K195" t="s">
        <v>32</v>
      </c>
      <c r="L195">
        <v>2</v>
      </c>
      <c r="M195" t="s">
        <v>36</v>
      </c>
      <c r="N195">
        <v>4</v>
      </c>
    </row>
    <row r="196" spans="1:14" x14ac:dyDescent="0.35">
      <c r="A196" s="1">
        <v>45641.40902777778</v>
      </c>
      <c r="B196" s="1" t="str">
        <f>TEXT(Coffee_Sales_Dataset[[#This Row],[Date]],"ddd")</f>
        <v>Sun</v>
      </c>
      <c r="C196">
        <f>HOUR(Coffee_Sales_Dataset[[#This Row],[Date]])</f>
        <v>9</v>
      </c>
      <c r="D196" t="s">
        <v>12</v>
      </c>
      <c r="E196" t="s">
        <v>38</v>
      </c>
      <c r="F196" t="s">
        <v>22</v>
      </c>
      <c r="G196">
        <v>5.62</v>
      </c>
      <c r="H196" t="s">
        <v>28</v>
      </c>
      <c r="I196" t="s">
        <v>16</v>
      </c>
      <c r="J196" t="s">
        <v>17</v>
      </c>
      <c r="K196" t="s">
        <v>40</v>
      </c>
      <c r="L196">
        <v>7</v>
      </c>
      <c r="M196" t="s">
        <v>36</v>
      </c>
      <c r="N196">
        <v>2</v>
      </c>
    </row>
    <row r="197" spans="1:14" x14ac:dyDescent="0.35">
      <c r="A197" s="1">
        <v>45644.438888888886</v>
      </c>
      <c r="B197" s="1" t="str">
        <f>TEXT(Coffee_Sales_Dataset[[#This Row],[Date]],"ddd")</f>
        <v>Wed</v>
      </c>
      <c r="C197">
        <f>HOUR(Coffee_Sales_Dataset[[#This Row],[Date]])</f>
        <v>10</v>
      </c>
      <c r="D197" t="s">
        <v>26</v>
      </c>
      <c r="E197" t="s">
        <v>46</v>
      </c>
      <c r="F197" t="s">
        <v>35</v>
      </c>
      <c r="G197">
        <v>6.26</v>
      </c>
      <c r="H197" t="s">
        <v>30</v>
      </c>
      <c r="I197" t="s">
        <v>23</v>
      </c>
      <c r="J197" t="s">
        <v>29</v>
      </c>
      <c r="K197" t="s">
        <v>18</v>
      </c>
      <c r="L197">
        <v>4</v>
      </c>
      <c r="M197" t="s">
        <v>33</v>
      </c>
      <c r="N197">
        <v>2</v>
      </c>
    </row>
    <row r="198" spans="1:14" x14ac:dyDescent="0.35">
      <c r="A198" s="1">
        <v>45645.602777777778</v>
      </c>
      <c r="B198" s="1" t="str">
        <f>TEXT(Coffee_Sales_Dataset[[#This Row],[Date]],"ddd")</f>
        <v>Thu</v>
      </c>
      <c r="C198">
        <f>HOUR(Coffee_Sales_Dataset[[#This Row],[Date]])</f>
        <v>14</v>
      </c>
      <c r="D198" t="s">
        <v>41</v>
      </c>
      <c r="E198" t="s">
        <v>13</v>
      </c>
      <c r="F198" t="s">
        <v>35</v>
      </c>
      <c r="G198">
        <v>3.66</v>
      </c>
      <c r="H198" t="s">
        <v>15</v>
      </c>
      <c r="I198" t="s">
        <v>23</v>
      </c>
      <c r="J198" t="s">
        <v>42</v>
      </c>
      <c r="K198" t="s">
        <v>40</v>
      </c>
      <c r="L198">
        <v>6</v>
      </c>
      <c r="M198" t="s">
        <v>39</v>
      </c>
      <c r="N198">
        <v>3</v>
      </c>
    </row>
    <row r="199" spans="1:14" x14ac:dyDescent="0.35">
      <c r="A199" s="1">
        <v>45641.479166666664</v>
      </c>
      <c r="B199" s="1" t="str">
        <f>TEXT(Coffee_Sales_Dataset[[#This Row],[Date]],"ddd")</f>
        <v>Sun</v>
      </c>
      <c r="C199">
        <f>HOUR(Coffee_Sales_Dataset[[#This Row],[Date]])</f>
        <v>11</v>
      </c>
      <c r="D199" t="s">
        <v>12</v>
      </c>
      <c r="E199" t="s">
        <v>44</v>
      </c>
      <c r="F199" t="s">
        <v>14</v>
      </c>
      <c r="G199">
        <v>3.04</v>
      </c>
      <c r="H199" t="s">
        <v>15</v>
      </c>
      <c r="I199" t="s">
        <v>23</v>
      </c>
      <c r="J199" t="s">
        <v>45</v>
      </c>
      <c r="K199" t="s">
        <v>18</v>
      </c>
      <c r="L199">
        <v>2</v>
      </c>
      <c r="M199" t="s">
        <v>39</v>
      </c>
      <c r="N199">
        <v>2</v>
      </c>
    </row>
    <row r="200" spans="1:14" x14ac:dyDescent="0.35">
      <c r="A200" s="1">
        <v>45649.35</v>
      </c>
      <c r="B200" s="1" t="str">
        <f>TEXT(Coffee_Sales_Dataset[[#This Row],[Date]],"ddd")</f>
        <v>Mon</v>
      </c>
      <c r="C200">
        <f>HOUR(Coffee_Sales_Dataset[[#This Row],[Date]])</f>
        <v>8</v>
      </c>
      <c r="D200" t="s">
        <v>41</v>
      </c>
      <c r="E200" t="s">
        <v>38</v>
      </c>
      <c r="F200" t="s">
        <v>22</v>
      </c>
      <c r="G200">
        <v>6.73</v>
      </c>
      <c r="H200" t="s">
        <v>15</v>
      </c>
      <c r="I200" t="s">
        <v>16</v>
      </c>
      <c r="J200" t="s">
        <v>31</v>
      </c>
      <c r="K200" t="s">
        <v>32</v>
      </c>
      <c r="L200">
        <v>7</v>
      </c>
      <c r="M200" t="s">
        <v>47</v>
      </c>
      <c r="N200">
        <v>3</v>
      </c>
    </row>
    <row r="201" spans="1:14" x14ac:dyDescent="0.35">
      <c r="A201" s="1">
        <v>45656.474305555559</v>
      </c>
      <c r="B201" s="1" t="str">
        <f>TEXT(Coffee_Sales_Dataset[[#This Row],[Date]],"ddd")</f>
        <v>Mon</v>
      </c>
      <c r="C201">
        <f>HOUR(Coffee_Sales_Dataset[[#This Row],[Date]])</f>
        <v>11</v>
      </c>
      <c r="D201" t="s">
        <v>12</v>
      </c>
      <c r="E201" t="s">
        <v>46</v>
      </c>
      <c r="F201" t="s">
        <v>35</v>
      </c>
      <c r="G201">
        <v>3.23</v>
      </c>
      <c r="H201" t="s">
        <v>15</v>
      </c>
      <c r="I201" t="s">
        <v>16</v>
      </c>
      <c r="J201" t="s">
        <v>29</v>
      </c>
      <c r="K201" t="s">
        <v>40</v>
      </c>
      <c r="L201">
        <v>9</v>
      </c>
      <c r="M201" t="s">
        <v>33</v>
      </c>
      <c r="N201">
        <v>4</v>
      </c>
    </row>
    <row r="202" spans="1:14" x14ac:dyDescent="0.35">
      <c r="A202" s="1">
        <v>45652.417361111111</v>
      </c>
      <c r="B202" s="1" t="str">
        <f>TEXT(Coffee_Sales_Dataset[[#This Row],[Date]],"ddd")</f>
        <v>Thu</v>
      </c>
      <c r="C202">
        <f>HOUR(Coffee_Sales_Dataset[[#This Row],[Date]])</f>
        <v>10</v>
      </c>
      <c r="D202" t="s">
        <v>41</v>
      </c>
      <c r="E202" t="s">
        <v>13</v>
      </c>
      <c r="F202" t="s">
        <v>35</v>
      </c>
      <c r="G202">
        <v>4.12</v>
      </c>
      <c r="H202" t="s">
        <v>28</v>
      </c>
      <c r="I202" t="s">
        <v>23</v>
      </c>
      <c r="J202" t="s">
        <v>24</v>
      </c>
      <c r="K202" t="s">
        <v>32</v>
      </c>
      <c r="L202">
        <v>9</v>
      </c>
      <c r="M202" t="s">
        <v>37</v>
      </c>
      <c r="N202">
        <v>4</v>
      </c>
    </row>
    <row r="203" spans="1:14" x14ac:dyDescent="0.35">
      <c r="A203" s="1">
        <v>45651.361111111109</v>
      </c>
      <c r="B203" s="1" t="str">
        <f>TEXT(Coffee_Sales_Dataset[[#This Row],[Date]],"ddd")</f>
        <v>Wed</v>
      </c>
      <c r="C203">
        <f>HOUR(Coffee_Sales_Dataset[[#This Row],[Date]])</f>
        <v>8</v>
      </c>
      <c r="D203" t="s">
        <v>43</v>
      </c>
      <c r="E203" t="s">
        <v>13</v>
      </c>
      <c r="F203" t="s">
        <v>35</v>
      </c>
      <c r="G203">
        <v>4.4400000000000004</v>
      </c>
      <c r="H203" t="s">
        <v>30</v>
      </c>
      <c r="I203" t="s">
        <v>16</v>
      </c>
      <c r="J203" t="s">
        <v>45</v>
      </c>
      <c r="K203" t="s">
        <v>32</v>
      </c>
      <c r="L203">
        <v>5</v>
      </c>
      <c r="M203" t="s">
        <v>37</v>
      </c>
      <c r="N203">
        <v>4</v>
      </c>
    </row>
    <row r="204" spans="1:14" x14ac:dyDescent="0.35">
      <c r="A204" s="1">
        <v>45647.743055555555</v>
      </c>
      <c r="B204" s="1" t="str">
        <f>TEXT(Coffee_Sales_Dataset[[#This Row],[Date]],"ddd")</f>
        <v>Sat</v>
      </c>
      <c r="C204">
        <f>HOUR(Coffee_Sales_Dataset[[#This Row],[Date]])</f>
        <v>17</v>
      </c>
      <c r="D204" t="s">
        <v>26</v>
      </c>
      <c r="E204" t="s">
        <v>34</v>
      </c>
      <c r="F204" t="s">
        <v>22</v>
      </c>
      <c r="G204">
        <v>6.76</v>
      </c>
      <c r="H204" t="s">
        <v>15</v>
      </c>
      <c r="I204" t="s">
        <v>23</v>
      </c>
      <c r="J204" t="s">
        <v>45</v>
      </c>
      <c r="K204" t="s">
        <v>32</v>
      </c>
      <c r="L204">
        <v>6</v>
      </c>
      <c r="M204" t="s">
        <v>37</v>
      </c>
      <c r="N204">
        <v>2</v>
      </c>
    </row>
    <row r="205" spans="1:14" x14ac:dyDescent="0.35">
      <c r="A205" s="1">
        <v>45652.705555555556</v>
      </c>
      <c r="B205" s="1" t="str">
        <f>TEXT(Coffee_Sales_Dataset[[#This Row],[Date]],"ddd")</f>
        <v>Thu</v>
      </c>
      <c r="C205">
        <f>HOUR(Coffee_Sales_Dataset[[#This Row],[Date]])</f>
        <v>16</v>
      </c>
      <c r="D205" t="s">
        <v>41</v>
      </c>
      <c r="E205" t="s">
        <v>21</v>
      </c>
      <c r="F205" t="s">
        <v>35</v>
      </c>
      <c r="G205">
        <v>5.0199999999999996</v>
      </c>
      <c r="H205" t="s">
        <v>30</v>
      </c>
      <c r="I205" t="s">
        <v>16</v>
      </c>
      <c r="J205" t="s">
        <v>29</v>
      </c>
      <c r="K205" t="s">
        <v>32</v>
      </c>
      <c r="L205">
        <v>10</v>
      </c>
      <c r="M205" t="s">
        <v>33</v>
      </c>
      <c r="N205">
        <v>4</v>
      </c>
    </row>
    <row r="206" spans="1:14" x14ac:dyDescent="0.35">
      <c r="A206" s="1">
        <v>45643.629861111112</v>
      </c>
      <c r="B206" s="1" t="str">
        <f>TEXT(Coffee_Sales_Dataset[[#This Row],[Date]],"ddd")</f>
        <v>Tue</v>
      </c>
      <c r="C206">
        <f>HOUR(Coffee_Sales_Dataset[[#This Row],[Date]])</f>
        <v>15</v>
      </c>
      <c r="D206" t="s">
        <v>12</v>
      </c>
      <c r="E206" t="s">
        <v>44</v>
      </c>
      <c r="F206" t="s">
        <v>35</v>
      </c>
      <c r="G206">
        <v>3.96</v>
      </c>
      <c r="H206" t="s">
        <v>30</v>
      </c>
      <c r="I206" t="s">
        <v>23</v>
      </c>
      <c r="J206" t="s">
        <v>45</v>
      </c>
      <c r="K206" t="s">
        <v>18</v>
      </c>
      <c r="L206">
        <v>3</v>
      </c>
      <c r="M206" t="s">
        <v>39</v>
      </c>
      <c r="N206">
        <v>4</v>
      </c>
    </row>
    <row r="207" spans="1:14" x14ac:dyDescent="0.35">
      <c r="A207" s="1">
        <v>45656.340277777781</v>
      </c>
      <c r="B207" s="1" t="str">
        <f>TEXT(Coffee_Sales_Dataset[[#This Row],[Date]],"ddd")</f>
        <v>Mon</v>
      </c>
      <c r="C207">
        <f>HOUR(Coffee_Sales_Dataset[[#This Row],[Date]])</f>
        <v>8</v>
      </c>
      <c r="D207" t="s">
        <v>43</v>
      </c>
      <c r="E207" t="s">
        <v>46</v>
      </c>
      <c r="F207" t="s">
        <v>22</v>
      </c>
      <c r="G207">
        <v>3.88</v>
      </c>
      <c r="H207" t="s">
        <v>15</v>
      </c>
      <c r="I207" t="s">
        <v>16</v>
      </c>
      <c r="J207" t="s">
        <v>45</v>
      </c>
      <c r="K207" t="s">
        <v>40</v>
      </c>
      <c r="L207">
        <v>4</v>
      </c>
      <c r="M207" t="s">
        <v>37</v>
      </c>
      <c r="N207">
        <v>4</v>
      </c>
    </row>
    <row r="208" spans="1:14" x14ac:dyDescent="0.35">
      <c r="A208" s="1">
        <v>45642.579861111109</v>
      </c>
      <c r="B208" s="1" t="str">
        <f>TEXT(Coffee_Sales_Dataset[[#This Row],[Date]],"ddd")</f>
        <v>Mon</v>
      </c>
      <c r="C208">
        <f>HOUR(Coffee_Sales_Dataset[[#This Row],[Date]])</f>
        <v>13</v>
      </c>
      <c r="D208" t="s">
        <v>20</v>
      </c>
      <c r="E208" t="s">
        <v>38</v>
      </c>
      <c r="F208" t="s">
        <v>35</v>
      </c>
      <c r="G208">
        <v>3.26</v>
      </c>
      <c r="H208" t="s">
        <v>15</v>
      </c>
      <c r="I208" t="s">
        <v>16</v>
      </c>
      <c r="J208" t="s">
        <v>45</v>
      </c>
      <c r="K208" t="s">
        <v>18</v>
      </c>
      <c r="L208">
        <v>8</v>
      </c>
      <c r="M208" t="s">
        <v>19</v>
      </c>
      <c r="N208">
        <v>5</v>
      </c>
    </row>
    <row r="209" spans="1:14" x14ac:dyDescent="0.35">
      <c r="A209" s="1">
        <v>45656.618750000001</v>
      </c>
      <c r="B209" s="1" t="str">
        <f>TEXT(Coffee_Sales_Dataset[[#This Row],[Date]],"ddd")</f>
        <v>Mon</v>
      </c>
      <c r="C209">
        <f>HOUR(Coffee_Sales_Dataset[[#This Row],[Date]])</f>
        <v>14</v>
      </c>
      <c r="D209" t="s">
        <v>20</v>
      </c>
      <c r="E209" t="s">
        <v>27</v>
      </c>
      <c r="F209" t="s">
        <v>22</v>
      </c>
      <c r="G209">
        <v>3.46</v>
      </c>
      <c r="H209" t="s">
        <v>30</v>
      </c>
      <c r="I209" t="s">
        <v>23</v>
      </c>
      <c r="J209" t="s">
        <v>29</v>
      </c>
      <c r="K209" t="s">
        <v>32</v>
      </c>
      <c r="L209">
        <v>5</v>
      </c>
      <c r="M209" t="s">
        <v>19</v>
      </c>
      <c r="N209">
        <v>1</v>
      </c>
    </row>
    <row r="210" spans="1:14" x14ac:dyDescent="0.35">
      <c r="A210" s="1">
        <v>45650.45416666667</v>
      </c>
      <c r="B210" s="1" t="str">
        <f>TEXT(Coffee_Sales_Dataset[[#This Row],[Date]],"ddd")</f>
        <v>Tue</v>
      </c>
      <c r="C210">
        <f>HOUR(Coffee_Sales_Dataset[[#This Row],[Date]])</f>
        <v>10</v>
      </c>
      <c r="D210" t="s">
        <v>43</v>
      </c>
      <c r="E210" t="s">
        <v>46</v>
      </c>
      <c r="F210" t="s">
        <v>35</v>
      </c>
      <c r="G210">
        <v>5.95</v>
      </c>
      <c r="H210" t="s">
        <v>15</v>
      </c>
      <c r="I210" t="s">
        <v>23</v>
      </c>
      <c r="J210" t="s">
        <v>31</v>
      </c>
      <c r="K210" t="s">
        <v>18</v>
      </c>
      <c r="L210">
        <v>5</v>
      </c>
      <c r="M210" t="s">
        <v>33</v>
      </c>
      <c r="N210">
        <v>4</v>
      </c>
    </row>
    <row r="211" spans="1:14" x14ac:dyDescent="0.35">
      <c r="A211" s="1">
        <v>45656.575694444444</v>
      </c>
      <c r="B211" s="1" t="str">
        <f>TEXT(Coffee_Sales_Dataset[[#This Row],[Date]],"ddd")</f>
        <v>Mon</v>
      </c>
      <c r="C211">
        <f>HOUR(Coffee_Sales_Dataset[[#This Row],[Date]])</f>
        <v>13</v>
      </c>
      <c r="D211" t="s">
        <v>43</v>
      </c>
      <c r="E211" t="s">
        <v>21</v>
      </c>
      <c r="F211" t="s">
        <v>35</v>
      </c>
      <c r="G211">
        <v>6.74</v>
      </c>
      <c r="H211" t="s">
        <v>30</v>
      </c>
      <c r="I211" t="s">
        <v>23</v>
      </c>
      <c r="J211" t="s">
        <v>29</v>
      </c>
      <c r="K211" t="s">
        <v>32</v>
      </c>
      <c r="L211">
        <v>2</v>
      </c>
      <c r="M211" t="s">
        <v>37</v>
      </c>
      <c r="N211">
        <v>4</v>
      </c>
    </row>
    <row r="212" spans="1:14" x14ac:dyDescent="0.35">
      <c r="A212" s="1">
        <v>45646.536805555559</v>
      </c>
      <c r="B212" s="1" t="str">
        <f>TEXT(Coffee_Sales_Dataset[[#This Row],[Date]],"ddd")</f>
        <v>Fri</v>
      </c>
      <c r="C212">
        <f>HOUR(Coffee_Sales_Dataset[[#This Row],[Date]])</f>
        <v>12</v>
      </c>
      <c r="D212" t="s">
        <v>20</v>
      </c>
      <c r="E212" t="s">
        <v>46</v>
      </c>
      <c r="F212" t="s">
        <v>35</v>
      </c>
      <c r="G212">
        <v>4.82</v>
      </c>
      <c r="H212" t="s">
        <v>28</v>
      </c>
      <c r="I212" t="s">
        <v>16</v>
      </c>
      <c r="J212" t="s">
        <v>17</v>
      </c>
      <c r="K212" t="s">
        <v>18</v>
      </c>
      <c r="L212">
        <v>2</v>
      </c>
      <c r="M212" t="s">
        <v>37</v>
      </c>
      <c r="N212">
        <v>3</v>
      </c>
    </row>
    <row r="213" spans="1:14" x14ac:dyDescent="0.35">
      <c r="A213" s="1">
        <v>45645.386805555558</v>
      </c>
      <c r="B213" s="1" t="str">
        <f>TEXT(Coffee_Sales_Dataset[[#This Row],[Date]],"ddd")</f>
        <v>Thu</v>
      </c>
      <c r="C213">
        <f>HOUR(Coffee_Sales_Dataset[[#This Row],[Date]])</f>
        <v>9</v>
      </c>
      <c r="D213" t="s">
        <v>41</v>
      </c>
      <c r="E213" t="s">
        <v>46</v>
      </c>
      <c r="F213" t="s">
        <v>35</v>
      </c>
      <c r="G213">
        <v>6.31</v>
      </c>
      <c r="H213" t="s">
        <v>15</v>
      </c>
      <c r="I213" t="s">
        <v>16</v>
      </c>
      <c r="J213" t="s">
        <v>45</v>
      </c>
      <c r="K213" t="s">
        <v>32</v>
      </c>
      <c r="L213">
        <v>2</v>
      </c>
      <c r="M213" t="s">
        <v>33</v>
      </c>
      <c r="N213">
        <v>3</v>
      </c>
    </row>
    <row r="214" spans="1:14" x14ac:dyDescent="0.35">
      <c r="A214" s="1">
        <v>45643.495833333334</v>
      </c>
      <c r="B214" s="1" t="str">
        <f>TEXT(Coffee_Sales_Dataset[[#This Row],[Date]],"ddd")</f>
        <v>Tue</v>
      </c>
      <c r="C214">
        <f>HOUR(Coffee_Sales_Dataset[[#This Row],[Date]])</f>
        <v>11</v>
      </c>
      <c r="D214" t="s">
        <v>20</v>
      </c>
      <c r="E214" t="s">
        <v>44</v>
      </c>
      <c r="F214" t="s">
        <v>35</v>
      </c>
      <c r="G214">
        <v>3.21</v>
      </c>
      <c r="H214" t="s">
        <v>30</v>
      </c>
      <c r="I214" t="s">
        <v>16</v>
      </c>
      <c r="J214" t="s">
        <v>45</v>
      </c>
      <c r="K214" t="s">
        <v>32</v>
      </c>
      <c r="L214">
        <v>6</v>
      </c>
      <c r="M214" t="s">
        <v>33</v>
      </c>
      <c r="N214">
        <v>2</v>
      </c>
    </row>
    <row r="215" spans="1:14" x14ac:dyDescent="0.35">
      <c r="A215" s="1">
        <v>45656.684027777781</v>
      </c>
      <c r="B215" s="1" t="str">
        <f>TEXT(Coffee_Sales_Dataset[[#This Row],[Date]],"ddd")</f>
        <v>Mon</v>
      </c>
      <c r="C215">
        <f>HOUR(Coffee_Sales_Dataset[[#This Row],[Date]])</f>
        <v>16</v>
      </c>
      <c r="D215" t="s">
        <v>43</v>
      </c>
      <c r="E215" t="s">
        <v>46</v>
      </c>
      <c r="F215" t="s">
        <v>35</v>
      </c>
      <c r="G215">
        <v>4.8899999999999997</v>
      </c>
      <c r="H215" t="s">
        <v>15</v>
      </c>
      <c r="I215" t="s">
        <v>16</v>
      </c>
      <c r="J215" t="s">
        <v>42</v>
      </c>
      <c r="K215" t="s">
        <v>40</v>
      </c>
      <c r="L215">
        <v>10</v>
      </c>
      <c r="M215" t="s">
        <v>19</v>
      </c>
      <c r="N215">
        <v>3</v>
      </c>
    </row>
    <row r="216" spans="1:14" x14ac:dyDescent="0.35">
      <c r="A216" s="1">
        <v>45645.488888888889</v>
      </c>
      <c r="B216" s="1" t="str">
        <f>TEXT(Coffee_Sales_Dataset[[#This Row],[Date]],"ddd")</f>
        <v>Thu</v>
      </c>
      <c r="C216">
        <f>HOUR(Coffee_Sales_Dataset[[#This Row],[Date]])</f>
        <v>11</v>
      </c>
      <c r="D216" t="s">
        <v>41</v>
      </c>
      <c r="E216" t="s">
        <v>46</v>
      </c>
      <c r="F216" t="s">
        <v>14</v>
      </c>
      <c r="G216">
        <v>3.52</v>
      </c>
      <c r="H216" t="s">
        <v>28</v>
      </c>
      <c r="I216" t="s">
        <v>23</v>
      </c>
      <c r="J216" t="s">
        <v>45</v>
      </c>
      <c r="K216" t="s">
        <v>32</v>
      </c>
      <c r="L216">
        <v>9</v>
      </c>
      <c r="M216" t="s">
        <v>19</v>
      </c>
      <c r="N216">
        <v>2</v>
      </c>
    </row>
    <row r="217" spans="1:14" x14ac:dyDescent="0.35">
      <c r="A217" s="1">
        <v>45650.655555555553</v>
      </c>
      <c r="B217" s="1" t="str">
        <f>TEXT(Coffee_Sales_Dataset[[#This Row],[Date]],"ddd")</f>
        <v>Tue</v>
      </c>
      <c r="C217">
        <f>HOUR(Coffee_Sales_Dataset[[#This Row],[Date]])</f>
        <v>15</v>
      </c>
      <c r="D217" t="s">
        <v>12</v>
      </c>
      <c r="E217" t="s">
        <v>34</v>
      </c>
      <c r="F217" t="s">
        <v>14</v>
      </c>
      <c r="G217">
        <v>3.84</v>
      </c>
      <c r="H217" t="s">
        <v>28</v>
      </c>
      <c r="I217" t="s">
        <v>23</v>
      </c>
      <c r="J217" t="s">
        <v>45</v>
      </c>
      <c r="K217" t="s">
        <v>18</v>
      </c>
      <c r="L217">
        <v>2</v>
      </c>
      <c r="M217" t="s">
        <v>47</v>
      </c>
      <c r="N217">
        <v>5</v>
      </c>
    </row>
    <row r="218" spans="1:14" x14ac:dyDescent="0.35">
      <c r="A218" s="1">
        <v>45642.433333333334</v>
      </c>
      <c r="B218" s="1" t="str">
        <f>TEXT(Coffee_Sales_Dataset[[#This Row],[Date]],"ddd")</f>
        <v>Mon</v>
      </c>
      <c r="C218">
        <f>HOUR(Coffee_Sales_Dataset[[#This Row],[Date]])</f>
        <v>10</v>
      </c>
      <c r="D218" t="s">
        <v>12</v>
      </c>
      <c r="E218" t="s">
        <v>44</v>
      </c>
      <c r="F218" t="s">
        <v>14</v>
      </c>
      <c r="G218">
        <v>6.7</v>
      </c>
      <c r="H218" t="s">
        <v>30</v>
      </c>
      <c r="I218" t="s">
        <v>16</v>
      </c>
      <c r="J218" t="s">
        <v>42</v>
      </c>
      <c r="K218" t="s">
        <v>40</v>
      </c>
      <c r="L218">
        <v>2</v>
      </c>
      <c r="M218" t="s">
        <v>39</v>
      </c>
      <c r="N218">
        <v>5</v>
      </c>
    </row>
    <row r="219" spans="1:14" x14ac:dyDescent="0.35">
      <c r="A219" s="1">
        <v>45651.727083333331</v>
      </c>
      <c r="B219" s="1" t="str">
        <f>TEXT(Coffee_Sales_Dataset[[#This Row],[Date]],"ddd")</f>
        <v>Wed</v>
      </c>
      <c r="C219">
        <f>HOUR(Coffee_Sales_Dataset[[#This Row],[Date]])</f>
        <v>17</v>
      </c>
      <c r="D219" t="s">
        <v>20</v>
      </c>
      <c r="E219" t="s">
        <v>44</v>
      </c>
      <c r="F219" t="s">
        <v>35</v>
      </c>
      <c r="G219">
        <v>4.62</v>
      </c>
      <c r="H219" t="s">
        <v>30</v>
      </c>
      <c r="I219" t="s">
        <v>23</v>
      </c>
      <c r="J219" t="s">
        <v>17</v>
      </c>
      <c r="K219" t="s">
        <v>32</v>
      </c>
      <c r="L219">
        <v>9</v>
      </c>
      <c r="M219" t="s">
        <v>47</v>
      </c>
      <c r="N219">
        <v>5</v>
      </c>
    </row>
    <row r="220" spans="1:14" x14ac:dyDescent="0.35">
      <c r="A220" s="1">
        <v>45656.617361111108</v>
      </c>
      <c r="B220" s="1" t="str">
        <f>TEXT(Coffee_Sales_Dataset[[#This Row],[Date]],"ddd")</f>
        <v>Mon</v>
      </c>
      <c r="C220">
        <f>HOUR(Coffee_Sales_Dataset[[#This Row],[Date]])</f>
        <v>14</v>
      </c>
      <c r="D220" t="s">
        <v>26</v>
      </c>
      <c r="E220" t="s">
        <v>21</v>
      </c>
      <c r="F220" t="s">
        <v>22</v>
      </c>
      <c r="G220">
        <v>6.46</v>
      </c>
      <c r="H220" t="s">
        <v>28</v>
      </c>
      <c r="I220" t="s">
        <v>16</v>
      </c>
      <c r="J220" t="s">
        <v>24</v>
      </c>
      <c r="K220" t="s">
        <v>18</v>
      </c>
      <c r="L220">
        <v>9</v>
      </c>
      <c r="M220" t="s">
        <v>47</v>
      </c>
      <c r="N220">
        <v>1</v>
      </c>
    </row>
    <row r="221" spans="1:14" x14ac:dyDescent="0.35">
      <c r="A221" s="1">
        <v>45642.379861111112</v>
      </c>
      <c r="B221" s="1" t="str">
        <f>TEXT(Coffee_Sales_Dataset[[#This Row],[Date]],"ddd")</f>
        <v>Mon</v>
      </c>
      <c r="C221">
        <f>HOUR(Coffee_Sales_Dataset[[#This Row],[Date]])</f>
        <v>9</v>
      </c>
      <c r="D221" t="s">
        <v>12</v>
      </c>
      <c r="E221" t="s">
        <v>44</v>
      </c>
      <c r="F221" t="s">
        <v>35</v>
      </c>
      <c r="G221">
        <v>6.63</v>
      </c>
      <c r="H221" t="s">
        <v>30</v>
      </c>
      <c r="I221" t="s">
        <v>23</v>
      </c>
      <c r="J221" t="s">
        <v>31</v>
      </c>
      <c r="K221" t="s">
        <v>18</v>
      </c>
      <c r="L221">
        <v>9</v>
      </c>
      <c r="M221" t="s">
        <v>47</v>
      </c>
      <c r="N221">
        <v>1</v>
      </c>
    </row>
    <row r="222" spans="1:14" x14ac:dyDescent="0.35">
      <c r="A222" s="1">
        <v>45653.433333333334</v>
      </c>
      <c r="B222" s="1" t="str">
        <f>TEXT(Coffee_Sales_Dataset[[#This Row],[Date]],"ddd")</f>
        <v>Fri</v>
      </c>
      <c r="C222">
        <f>HOUR(Coffee_Sales_Dataset[[#This Row],[Date]])</f>
        <v>10</v>
      </c>
      <c r="D222" t="s">
        <v>12</v>
      </c>
      <c r="E222" t="s">
        <v>44</v>
      </c>
      <c r="F222" t="s">
        <v>35</v>
      </c>
      <c r="G222">
        <v>4.7300000000000004</v>
      </c>
      <c r="H222" t="s">
        <v>28</v>
      </c>
      <c r="I222" t="s">
        <v>23</v>
      </c>
      <c r="J222" t="s">
        <v>29</v>
      </c>
      <c r="K222" t="s">
        <v>32</v>
      </c>
      <c r="L222">
        <v>3</v>
      </c>
      <c r="M222" t="s">
        <v>19</v>
      </c>
      <c r="N222">
        <v>5</v>
      </c>
    </row>
    <row r="223" spans="1:14" x14ac:dyDescent="0.35">
      <c r="A223" s="1">
        <v>45643.350694444445</v>
      </c>
      <c r="B223" s="1" t="str">
        <f>TEXT(Coffee_Sales_Dataset[[#This Row],[Date]],"ddd")</f>
        <v>Tue</v>
      </c>
      <c r="C223">
        <f>HOUR(Coffee_Sales_Dataset[[#This Row],[Date]])</f>
        <v>8</v>
      </c>
      <c r="D223" t="s">
        <v>41</v>
      </c>
      <c r="E223" t="s">
        <v>21</v>
      </c>
      <c r="F223" t="s">
        <v>35</v>
      </c>
      <c r="G223">
        <v>6.13</v>
      </c>
      <c r="H223" t="s">
        <v>28</v>
      </c>
      <c r="I223" t="s">
        <v>16</v>
      </c>
      <c r="J223" t="s">
        <v>29</v>
      </c>
      <c r="K223" t="s">
        <v>18</v>
      </c>
      <c r="L223">
        <v>10</v>
      </c>
      <c r="M223" t="s">
        <v>19</v>
      </c>
      <c r="N223">
        <v>1</v>
      </c>
    </row>
    <row r="224" spans="1:14" x14ac:dyDescent="0.35">
      <c r="A224" s="1">
        <v>45653.487500000003</v>
      </c>
      <c r="B224" s="1" t="str">
        <f>TEXT(Coffee_Sales_Dataset[[#This Row],[Date]],"ddd")</f>
        <v>Fri</v>
      </c>
      <c r="C224">
        <f>HOUR(Coffee_Sales_Dataset[[#This Row],[Date]])</f>
        <v>11</v>
      </c>
      <c r="D224" t="s">
        <v>26</v>
      </c>
      <c r="E224" t="s">
        <v>27</v>
      </c>
      <c r="F224" t="s">
        <v>35</v>
      </c>
      <c r="G224">
        <v>5.78</v>
      </c>
      <c r="H224" t="s">
        <v>30</v>
      </c>
      <c r="I224" t="s">
        <v>16</v>
      </c>
      <c r="J224" t="s">
        <v>24</v>
      </c>
      <c r="K224" t="s">
        <v>40</v>
      </c>
      <c r="L224">
        <v>2</v>
      </c>
      <c r="M224" t="s">
        <v>36</v>
      </c>
      <c r="N224">
        <v>5</v>
      </c>
    </row>
    <row r="225" spans="1:14" x14ac:dyDescent="0.35">
      <c r="A225" s="1">
        <v>45644.420138888891</v>
      </c>
      <c r="B225" s="1" t="str">
        <f>TEXT(Coffee_Sales_Dataset[[#This Row],[Date]],"ddd")</f>
        <v>Wed</v>
      </c>
      <c r="C225">
        <f>HOUR(Coffee_Sales_Dataset[[#This Row],[Date]])</f>
        <v>10</v>
      </c>
      <c r="D225" t="s">
        <v>41</v>
      </c>
      <c r="E225" t="s">
        <v>34</v>
      </c>
      <c r="F225" t="s">
        <v>14</v>
      </c>
      <c r="G225">
        <v>3.34</v>
      </c>
      <c r="H225" t="s">
        <v>30</v>
      </c>
      <c r="I225" t="s">
        <v>16</v>
      </c>
      <c r="J225" t="s">
        <v>24</v>
      </c>
      <c r="K225" t="s">
        <v>18</v>
      </c>
      <c r="L225">
        <v>4</v>
      </c>
      <c r="M225" t="s">
        <v>25</v>
      </c>
      <c r="N225">
        <v>1</v>
      </c>
    </row>
    <row r="226" spans="1:14" x14ac:dyDescent="0.35">
      <c r="A226" s="1">
        <v>45644.356249999997</v>
      </c>
      <c r="B226" s="1" t="str">
        <f>TEXT(Coffee_Sales_Dataset[[#This Row],[Date]],"ddd")</f>
        <v>Wed</v>
      </c>
      <c r="C226">
        <f>HOUR(Coffee_Sales_Dataset[[#This Row],[Date]])</f>
        <v>8</v>
      </c>
      <c r="D226" t="s">
        <v>43</v>
      </c>
      <c r="E226" t="s">
        <v>44</v>
      </c>
      <c r="F226" t="s">
        <v>35</v>
      </c>
      <c r="G226">
        <v>4.78</v>
      </c>
      <c r="H226" t="s">
        <v>28</v>
      </c>
      <c r="I226" t="s">
        <v>16</v>
      </c>
      <c r="J226" t="s">
        <v>45</v>
      </c>
      <c r="K226" t="s">
        <v>32</v>
      </c>
      <c r="L226">
        <v>10</v>
      </c>
      <c r="M226" t="s">
        <v>47</v>
      </c>
      <c r="N226">
        <v>5</v>
      </c>
    </row>
    <row r="227" spans="1:14" x14ac:dyDescent="0.35">
      <c r="A227" s="1">
        <v>45649.488888888889</v>
      </c>
      <c r="B227" s="1" t="str">
        <f>TEXT(Coffee_Sales_Dataset[[#This Row],[Date]],"ddd")</f>
        <v>Mon</v>
      </c>
      <c r="C227">
        <f>HOUR(Coffee_Sales_Dataset[[#This Row],[Date]])</f>
        <v>11</v>
      </c>
      <c r="D227" t="s">
        <v>26</v>
      </c>
      <c r="E227" t="s">
        <v>44</v>
      </c>
      <c r="F227" t="s">
        <v>14</v>
      </c>
      <c r="G227">
        <v>3.95</v>
      </c>
      <c r="H227" t="s">
        <v>30</v>
      </c>
      <c r="I227" t="s">
        <v>23</v>
      </c>
      <c r="J227" t="s">
        <v>24</v>
      </c>
      <c r="K227" t="s">
        <v>40</v>
      </c>
      <c r="L227">
        <v>4</v>
      </c>
      <c r="M227" t="s">
        <v>37</v>
      </c>
      <c r="N227">
        <v>5</v>
      </c>
    </row>
    <row r="228" spans="1:14" x14ac:dyDescent="0.35">
      <c r="A228" s="1">
        <v>45644.553472222222</v>
      </c>
      <c r="B228" s="1" t="str">
        <f>TEXT(Coffee_Sales_Dataset[[#This Row],[Date]],"ddd")</f>
        <v>Wed</v>
      </c>
      <c r="C228">
        <f>HOUR(Coffee_Sales_Dataset[[#This Row],[Date]])</f>
        <v>13</v>
      </c>
      <c r="D228" t="s">
        <v>20</v>
      </c>
      <c r="E228" t="s">
        <v>44</v>
      </c>
      <c r="F228" t="s">
        <v>35</v>
      </c>
      <c r="G228">
        <v>4.6900000000000004</v>
      </c>
      <c r="H228" t="s">
        <v>28</v>
      </c>
      <c r="I228" t="s">
        <v>16</v>
      </c>
      <c r="J228" t="s">
        <v>24</v>
      </c>
      <c r="K228" t="s">
        <v>32</v>
      </c>
      <c r="L228">
        <v>4</v>
      </c>
      <c r="M228" t="s">
        <v>25</v>
      </c>
      <c r="N228">
        <v>4</v>
      </c>
    </row>
    <row r="229" spans="1:14" x14ac:dyDescent="0.35">
      <c r="A229" s="1">
        <v>45642.529861111114</v>
      </c>
      <c r="B229" s="1" t="str">
        <f>TEXT(Coffee_Sales_Dataset[[#This Row],[Date]],"ddd")</f>
        <v>Mon</v>
      </c>
      <c r="C229">
        <f>HOUR(Coffee_Sales_Dataset[[#This Row],[Date]])</f>
        <v>12</v>
      </c>
      <c r="D229" t="s">
        <v>12</v>
      </c>
      <c r="E229" t="s">
        <v>44</v>
      </c>
      <c r="F229" t="s">
        <v>14</v>
      </c>
      <c r="G229">
        <v>5.14</v>
      </c>
      <c r="H229" t="s">
        <v>30</v>
      </c>
      <c r="I229" t="s">
        <v>16</v>
      </c>
      <c r="J229" t="s">
        <v>45</v>
      </c>
      <c r="K229" t="s">
        <v>18</v>
      </c>
      <c r="L229">
        <v>5</v>
      </c>
      <c r="M229" t="s">
        <v>19</v>
      </c>
      <c r="N229">
        <v>3</v>
      </c>
    </row>
    <row r="230" spans="1:14" x14ac:dyDescent="0.35">
      <c r="A230" s="1">
        <v>45650.693055555559</v>
      </c>
      <c r="B230" s="1" t="str">
        <f>TEXT(Coffee_Sales_Dataset[[#This Row],[Date]],"ddd")</f>
        <v>Tue</v>
      </c>
      <c r="C230">
        <f>HOUR(Coffee_Sales_Dataset[[#This Row],[Date]])</f>
        <v>16</v>
      </c>
      <c r="D230" t="s">
        <v>20</v>
      </c>
      <c r="E230" t="s">
        <v>46</v>
      </c>
      <c r="F230" t="s">
        <v>14</v>
      </c>
      <c r="G230">
        <v>4.2699999999999996</v>
      </c>
      <c r="H230" t="s">
        <v>15</v>
      </c>
      <c r="I230" t="s">
        <v>16</v>
      </c>
      <c r="J230" t="s">
        <v>29</v>
      </c>
      <c r="K230" t="s">
        <v>18</v>
      </c>
      <c r="L230">
        <v>5</v>
      </c>
      <c r="M230" t="s">
        <v>39</v>
      </c>
      <c r="N230">
        <v>3</v>
      </c>
    </row>
    <row r="231" spans="1:14" x14ac:dyDescent="0.35">
      <c r="A231" s="1">
        <v>45642.404861111114</v>
      </c>
      <c r="B231" s="1" t="str">
        <f>TEXT(Coffee_Sales_Dataset[[#This Row],[Date]],"ddd")</f>
        <v>Mon</v>
      </c>
      <c r="C231">
        <f>HOUR(Coffee_Sales_Dataset[[#This Row],[Date]])</f>
        <v>9</v>
      </c>
      <c r="D231" t="s">
        <v>41</v>
      </c>
      <c r="E231" t="s">
        <v>46</v>
      </c>
      <c r="F231" t="s">
        <v>14</v>
      </c>
      <c r="G231">
        <v>4.32</v>
      </c>
      <c r="H231" t="s">
        <v>30</v>
      </c>
      <c r="I231" t="s">
        <v>16</v>
      </c>
      <c r="J231" t="s">
        <v>24</v>
      </c>
      <c r="K231" t="s">
        <v>32</v>
      </c>
      <c r="L231">
        <v>4</v>
      </c>
      <c r="M231" t="s">
        <v>33</v>
      </c>
      <c r="N231">
        <v>2</v>
      </c>
    </row>
    <row r="232" spans="1:14" x14ac:dyDescent="0.35">
      <c r="A232" s="1">
        <v>45645.39166666667</v>
      </c>
      <c r="B232" s="1" t="str">
        <f>TEXT(Coffee_Sales_Dataset[[#This Row],[Date]],"ddd")</f>
        <v>Thu</v>
      </c>
      <c r="C232">
        <f>HOUR(Coffee_Sales_Dataset[[#This Row],[Date]])</f>
        <v>9</v>
      </c>
      <c r="D232" t="s">
        <v>20</v>
      </c>
      <c r="E232" t="s">
        <v>46</v>
      </c>
      <c r="F232" t="s">
        <v>14</v>
      </c>
      <c r="G232">
        <v>6.13</v>
      </c>
      <c r="H232" t="s">
        <v>30</v>
      </c>
      <c r="I232" t="s">
        <v>23</v>
      </c>
      <c r="J232" t="s">
        <v>31</v>
      </c>
      <c r="K232" t="s">
        <v>18</v>
      </c>
      <c r="L232">
        <v>6</v>
      </c>
      <c r="M232" t="s">
        <v>37</v>
      </c>
      <c r="N232">
        <v>4</v>
      </c>
    </row>
    <row r="233" spans="1:14" x14ac:dyDescent="0.35">
      <c r="A233" s="1">
        <v>45642.572222222225</v>
      </c>
      <c r="B233" s="1" t="str">
        <f>TEXT(Coffee_Sales_Dataset[[#This Row],[Date]],"ddd")</f>
        <v>Mon</v>
      </c>
      <c r="C233">
        <f>HOUR(Coffee_Sales_Dataset[[#This Row],[Date]])</f>
        <v>13</v>
      </c>
      <c r="D233" t="s">
        <v>41</v>
      </c>
      <c r="E233" t="s">
        <v>21</v>
      </c>
      <c r="F233" t="s">
        <v>22</v>
      </c>
      <c r="G233">
        <v>5.21</v>
      </c>
      <c r="H233" t="s">
        <v>28</v>
      </c>
      <c r="I233" t="s">
        <v>23</v>
      </c>
      <c r="J233" t="s">
        <v>29</v>
      </c>
      <c r="K233" t="s">
        <v>40</v>
      </c>
      <c r="L233">
        <v>7</v>
      </c>
      <c r="M233" t="s">
        <v>33</v>
      </c>
      <c r="N233">
        <v>4</v>
      </c>
    </row>
    <row r="234" spans="1:14" x14ac:dyDescent="0.35">
      <c r="A234" s="1">
        <v>45643.690972222219</v>
      </c>
      <c r="B234" s="1" t="str">
        <f>TEXT(Coffee_Sales_Dataset[[#This Row],[Date]],"ddd")</f>
        <v>Tue</v>
      </c>
      <c r="C234">
        <f>HOUR(Coffee_Sales_Dataset[[#This Row],[Date]])</f>
        <v>16</v>
      </c>
      <c r="D234" t="s">
        <v>41</v>
      </c>
      <c r="E234" t="s">
        <v>21</v>
      </c>
      <c r="F234" t="s">
        <v>22</v>
      </c>
      <c r="G234">
        <v>4.91</v>
      </c>
      <c r="H234" t="s">
        <v>30</v>
      </c>
      <c r="I234" t="s">
        <v>16</v>
      </c>
      <c r="J234" t="s">
        <v>29</v>
      </c>
      <c r="K234" t="s">
        <v>18</v>
      </c>
      <c r="L234">
        <v>10</v>
      </c>
      <c r="M234" t="s">
        <v>19</v>
      </c>
      <c r="N234">
        <v>2</v>
      </c>
    </row>
    <row r="235" spans="1:14" x14ac:dyDescent="0.35">
      <c r="A235" s="1">
        <v>45651.433333333334</v>
      </c>
      <c r="B235" s="1" t="str">
        <f>TEXT(Coffee_Sales_Dataset[[#This Row],[Date]],"ddd")</f>
        <v>Wed</v>
      </c>
      <c r="C235">
        <f>HOUR(Coffee_Sales_Dataset[[#This Row],[Date]])</f>
        <v>10</v>
      </c>
      <c r="D235" t="s">
        <v>41</v>
      </c>
      <c r="E235" t="s">
        <v>44</v>
      </c>
      <c r="F235" t="s">
        <v>22</v>
      </c>
      <c r="G235">
        <v>3.21</v>
      </c>
      <c r="H235" t="s">
        <v>28</v>
      </c>
      <c r="I235" t="s">
        <v>16</v>
      </c>
      <c r="J235" t="s">
        <v>45</v>
      </c>
      <c r="K235" t="s">
        <v>40</v>
      </c>
      <c r="L235">
        <v>8</v>
      </c>
      <c r="M235" t="s">
        <v>19</v>
      </c>
      <c r="N235">
        <v>4</v>
      </c>
    </row>
    <row r="236" spans="1:14" x14ac:dyDescent="0.35">
      <c r="A236" s="1">
        <v>45643.57708333333</v>
      </c>
      <c r="B236" s="1" t="str">
        <f>TEXT(Coffee_Sales_Dataset[[#This Row],[Date]],"ddd")</f>
        <v>Tue</v>
      </c>
      <c r="C236">
        <f>HOUR(Coffee_Sales_Dataset[[#This Row],[Date]])</f>
        <v>13</v>
      </c>
      <c r="D236" t="s">
        <v>12</v>
      </c>
      <c r="E236" t="s">
        <v>38</v>
      </c>
      <c r="F236" t="s">
        <v>22</v>
      </c>
      <c r="G236">
        <v>4.0999999999999996</v>
      </c>
      <c r="H236" t="s">
        <v>15</v>
      </c>
      <c r="I236" t="s">
        <v>23</v>
      </c>
      <c r="J236" t="s">
        <v>24</v>
      </c>
      <c r="K236" t="s">
        <v>18</v>
      </c>
      <c r="L236">
        <v>3</v>
      </c>
      <c r="M236" t="s">
        <v>47</v>
      </c>
      <c r="N236">
        <v>4</v>
      </c>
    </row>
    <row r="237" spans="1:14" x14ac:dyDescent="0.35">
      <c r="A237" s="1">
        <v>45653.402777777781</v>
      </c>
      <c r="B237" s="1" t="str">
        <f>TEXT(Coffee_Sales_Dataset[[#This Row],[Date]],"ddd")</f>
        <v>Fri</v>
      </c>
      <c r="C237">
        <f>HOUR(Coffee_Sales_Dataset[[#This Row],[Date]])</f>
        <v>9</v>
      </c>
      <c r="D237" t="s">
        <v>26</v>
      </c>
      <c r="E237" t="s">
        <v>13</v>
      </c>
      <c r="F237" t="s">
        <v>35</v>
      </c>
      <c r="G237">
        <v>3.96</v>
      </c>
      <c r="H237" t="s">
        <v>30</v>
      </c>
      <c r="I237" t="s">
        <v>23</v>
      </c>
      <c r="J237" t="s">
        <v>31</v>
      </c>
      <c r="K237" t="s">
        <v>40</v>
      </c>
      <c r="L237">
        <v>3</v>
      </c>
      <c r="M237" t="s">
        <v>19</v>
      </c>
      <c r="N237">
        <v>3</v>
      </c>
    </row>
    <row r="238" spans="1:14" x14ac:dyDescent="0.35">
      <c r="A238" s="1">
        <v>45649.660416666666</v>
      </c>
      <c r="B238" s="1" t="str">
        <f>TEXT(Coffee_Sales_Dataset[[#This Row],[Date]],"ddd")</f>
        <v>Mon</v>
      </c>
      <c r="C238">
        <f>HOUR(Coffee_Sales_Dataset[[#This Row],[Date]])</f>
        <v>15</v>
      </c>
      <c r="D238" t="s">
        <v>26</v>
      </c>
      <c r="E238" t="s">
        <v>46</v>
      </c>
      <c r="F238" t="s">
        <v>35</v>
      </c>
      <c r="G238">
        <v>5.03</v>
      </c>
      <c r="H238" t="s">
        <v>28</v>
      </c>
      <c r="I238" t="s">
        <v>23</v>
      </c>
      <c r="J238" t="s">
        <v>42</v>
      </c>
      <c r="K238" t="s">
        <v>32</v>
      </c>
      <c r="L238">
        <v>10</v>
      </c>
      <c r="M238" t="s">
        <v>19</v>
      </c>
      <c r="N238">
        <v>5</v>
      </c>
    </row>
    <row r="239" spans="1:14" x14ac:dyDescent="0.35">
      <c r="A239" s="1">
        <v>45652.583333333336</v>
      </c>
      <c r="B239" s="1" t="str">
        <f>TEXT(Coffee_Sales_Dataset[[#This Row],[Date]],"ddd")</f>
        <v>Thu</v>
      </c>
      <c r="C239">
        <f>HOUR(Coffee_Sales_Dataset[[#This Row],[Date]])</f>
        <v>14</v>
      </c>
      <c r="D239" t="s">
        <v>41</v>
      </c>
      <c r="E239" t="s">
        <v>27</v>
      </c>
      <c r="F239" t="s">
        <v>35</v>
      </c>
      <c r="G239">
        <v>3.03</v>
      </c>
      <c r="H239" t="s">
        <v>15</v>
      </c>
      <c r="I239" t="s">
        <v>16</v>
      </c>
      <c r="J239" t="s">
        <v>17</v>
      </c>
      <c r="K239" t="s">
        <v>18</v>
      </c>
      <c r="L239">
        <v>10</v>
      </c>
      <c r="M239" t="s">
        <v>19</v>
      </c>
      <c r="N239">
        <v>5</v>
      </c>
    </row>
    <row r="240" spans="1:14" x14ac:dyDescent="0.35">
      <c r="A240" s="1">
        <v>45641.631944444445</v>
      </c>
      <c r="B240" s="1" t="str">
        <f>TEXT(Coffee_Sales_Dataset[[#This Row],[Date]],"ddd")</f>
        <v>Sun</v>
      </c>
      <c r="C240">
        <f>HOUR(Coffee_Sales_Dataset[[#This Row],[Date]])</f>
        <v>15</v>
      </c>
      <c r="D240" t="s">
        <v>41</v>
      </c>
      <c r="E240" t="s">
        <v>27</v>
      </c>
      <c r="F240" t="s">
        <v>14</v>
      </c>
      <c r="G240">
        <v>3.3</v>
      </c>
      <c r="H240" t="s">
        <v>30</v>
      </c>
      <c r="I240" t="s">
        <v>16</v>
      </c>
      <c r="J240" t="s">
        <v>29</v>
      </c>
      <c r="K240" t="s">
        <v>32</v>
      </c>
      <c r="L240">
        <v>9</v>
      </c>
      <c r="M240" t="s">
        <v>25</v>
      </c>
      <c r="N240">
        <v>2</v>
      </c>
    </row>
    <row r="241" spans="1:14" x14ac:dyDescent="0.35">
      <c r="A241" s="1">
        <v>45646.38958333333</v>
      </c>
      <c r="B241" s="1" t="str">
        <f>TEXT(Coffee_Sales_Dataset[[#This Row],[Date]],"ddd")</f>
        <v>Fri</v>
      </c>
      <c r="C241">
        <f>HOUR(Coffee_Sales_Dataset[[#This Row],[Date]])</f>
        <v>9</v>
      </c>
      <c r="D241" t="s">
        <v>20</v>
      </c>
      <c r="E241" t="s">
        <v>21</v>
      </c>
      <c r="F241" t="s">
        <v>35</v>
      </c>
      <c r="G241">
        <v>6.4</v>
      </c>
      <c r="H241" t="s">
        <v>30</v>
      </c>
      <c r="I241" t="s">
        <v>16</v>
      </c>
      <c r="J241" t="s">
        <v>24</v>
      </c>
      <c r="K241" t="s">
        <v>32</v>
      </c>
      <c r="L241">
        <v>6</v>
      </c>
      <c r="M241" t="s">
        <v>47</v>
      </c>
      <c r="N241">
        <v>2</v>
      </c>
    </row>
    <row r="242" spans="1:14" x14ac:dyDescent="0.35">
      <c r="A242" s="1">
        <v>45641.725694444445</v>
      </c>
      <c r="B242" s="1" t="str">
        <f>TEXT(Coffee_Sales_Dataset[[#This Row],[Date]],"ddd")</f>
        <v>Sun</v>
      </c>
      <c r="C242">
        <f>HOUR(Coffee_Sales_Dataset[[#This Row],[Date]])</f>
        <v>17</v>
      </c>
      <c r="D242" t="s">
        <v>20</v>
      </c>
      <c r="E242" t="s">
        <v>34</v>
      </c>
      <c r="F242" t="s">
        <v>35</v>
      </c>
      <c r="G242">
        <v>5.0599999999999996</v>
      </c>
      <c r="H242" t="s">
        <v>30</v>
      </c>
      <c r="I242" t="s">
        <v>16</v>
      </c>
      <c r="J242" t="s">
        <v>31</v>
      </c>
      <c r="K242" t="s">
        <v>32</v>
      </c>
      <c r="L242">
        <v>2</v>
      </c>
      <c r="M242" t="s">
        <v>47</v>
      </c>
      <c r="N242">
        <v>1</v>
      </c>
    </row>
    <row r="243" spans="1:14" x14ac:dyDescent="0.35">
      <c r="A243" s="1">
        <v>45650.554861111108</v>
      </c>
      <c r="B243" s="1" t="str">
        <f>TEXT(Coffee_Sales_Dataset[[#This Row],[Date]],"ddd")</f>
        <v>Tue</v>
      </c>
      <c r="C243">
        <f>HOUR(Coffee_Sales_Dataset[[#This Row],[Date]])</f>
        <v>13</v>
      </c>
      <c r="D243" t="s">
        <v>43</v>
      </c>
      <c r="E243" t="s">
        <v>13</v>
      </c>
      <c r="F243" t="s">
        <v>14</v>
      </c>
      <c r="G243">
        <v>4.4000000000000004</v>
      </c>
      <c r="H243" t="s">
        <v>28</v>
      </c>
      <c r="I243" t="s">
        <v>23</v>
      </c>
      <c r="J243" t="s">
        <v>42</v>
      </c>
      <c r="K243" t="s">
        <v>32</v>
      </c>
      <c r="L243">
        <v>2</v>
      </c>
      <c r="M243" t="s">
        <v>39</v>
      </c>
      <c r="N243">
        <v>4</v>
      </c>
    </row>
    <row r="244" spans="1:14" x14ac:dyDescent="0.35">
      <c r="A244" s="1">
        <v>45648.397916666669</v>
      </c>
      <c r="B244" s="1" t="str">
        <f>TEXT(Coffee_Sales_Dataset[[#This Row],[Date]],"ddd")</f>
        <v>Sun</v>
      </c>
      <c r="C244">
        <f>HOUR(Coffee_Sales_Dataset[[#This Row],[Date]])</f>
        <v>9</v>
      </c>
      <c r="D244" t="s">
        <v>41</v>
      </c>
      <c r="E244" t="s">
        <v>27</v>
      </c>
      <c r="F244" t="s">
        <v>22</v>
      </c>
      <c r="G244">
        <v>3.5</v>
      </c>
      <c r="H244" t="s">
        <v>15</v>
      </c>
      <c r="I244" t="s">
        <v>23</v>
      </c>
      <c r="J244" t="s">
        <v>17</v>
      </c>
      <c r="K244" t="s">
        <v>18</v>
      </c>
      <c r="L244">
        <v>6</v>
      </c>
      <c r="M244" t="s">
        <v>36</v>
      </c>
      <c r="N244">
        <v>4</v>
      </c>
    </row>
    <row r="245" spans="1:14" x14ac:dyDescent="0.35">
      <c r="A245" s="1">
        <v>45647.515972222223</v>
      </c>
      <c r="B245" s="1" t="str">
        <f>TEXT(Coffee_Sales_Dataset[[#This Row],[Date]],"ddd")</f>
        <v>Sat</v>
      </c>
      <c r="C245">
        <f>HOUR(Coffee_Sales_Dataset[[#This Row],[Date]])</f>
        <v>12</v>
      </c>
      <c r="D245" t="s">
        <v>12</v>
      </c>
      <c r="E245" t="s">
        <v>27</v>
      </c>
      <c r="F245" t="s">
        <v>35</v>
      </c>
      <c r="G245">
        <v>6.25</v>
      </c>
      <c r="H245" t="s">
        <v>30</v>
      </c>
      <c r="I245" t="s">
        <v>16</v>
      </c>
      <c r="J245" t="s">
        <v>45</v>
      </c>
      <c r="K245" t="s">
        <v>32</v>
      </c>
      <c r="L245">
        <v>4</v>
      </c>
      <c r="M245" t="s">
        <v>36</v>
      </c>
      <c r="N245">
        <v>3</v>
      </c>
    </row>
    <row r="246" spans="1:14" x14ac:dyDescent="0.35">
      <c r="A246" s="1">
        <v>45652.348611111112</v>
      </c>
      <c r="B246" s="1" t="str">
        <f>TEXT(Coffee_Sales_Dataset[[#This Row],[Date]],"ddd")</f>
        <v>Thu</v>
      </c>
      <c r="C246">
        <f>HOUR(Coffee_Sales_Dataset[[#This Row],[Date]])</f>
        <v>8</v>
      </c>
      <c r="D246" t="s">
        <v>20</v>
      </c>
      <c r="E246" t="s">
        <v>13</v>
      </c>
      <c r="F246" t="s">
        <v>14</v>
      </c>
      <c r="G246">
        <v>4.1399999999999997</v>
      </c>
      <c r="H246" t="s">
        <v>30</v>
      </c>
      <c r="I246" t="s">
        <v>16</v>
      </c>
      <c r="J246" t="s">
        <v>42</v>
      </c>
      <c r="K246" t="s">
        <v>18</v>
      </c>
      <c r="L246">
        <v>7</v>
      </c>
      <c r="M246" t="s">
        <v>39</v>
      </c>
      <c r="N246">
        <v>2</v>
      </c>
    </row>
    <row r="247" spans="1:14" x14ac:dyDescent="0.35">
      <c r="A247" s="1">
        <v>45651.654166666667</v>
      </c>
      <c r="B247" s="1" t="str">
        <f>TEXT(Coffee_Sales_Dataset[[#This Row],[Date]],"ddd")</f>
        <v>Wed</v>
      </c>
      <c r="C247">
        <f>HOUR(Coffee_Sales_Dataset[[#This Row],[Date]])</f>
        <v>15</v>
      </c>
      <c r="D247" t="s">
        <v>43</v>
      </c>
      <c r="E247" t="s">
        <v>13</v>
      </c>
      <c r="F247" t="s">
        <v>22</v>
      </c>
      <c r="G247">
        <v>4.96</v>
      </c>
      <c r="H247" t="s">
        <v>15</v>
      </c>
      <c r="I247" t="s">
        <v>23</v>
      </c>
      <c r="J247" t="s">
        <v>24</v>
      </c>
      <c r="K247" t="s">
        <v>32</v>
      </c>
      <c r="L247">
        <v>10</v>
      </c>
      <c r="M247" t="s">
        <v>19</v>
      </c>
      <c r="N247">
        <v>4</v>
      </c>
    </row>
    <row r="248" spans="1:14" x14ac:dyDescent="0.35">
      <c r="A248" s="1">
        <v>45643.409722222219</v>
      </c>
      <c r="B248" s="1" t="str">
        <f>TEXT(Coffee_Sales_Dataset[[#This Row],[Date]],"ddd")</f>
        <v>Tue</v>
      </c>
      <c r="C248">
        <f>HOUR(Coffee_Sales_Dataset[[#This Row],[Date]])</f>
        <v>9</v>
      </c>
      <c r="D248" t="s">
        <v>26</v>
      </c>
      <c r="E248" t="s">
        <v>27</v>
      </c>
      <c r="F248" t="s">
        <v>14</v>
      </c>
      <c r="G248">
        <v>4.38</v>
      </c>
      <c r="H248" t="s">
        <v>30</v>
      </c>
      <c r="I248" t="s">
        <v>23</v>
      </c>
      <c r="J248" t="s">
        <v>29</v>
      </c>
      <c r="K248" t="s">
        <v>18</v>
      </c>
      <c r="L248">
        <v>7</v>
      </c>
      <c r="M248" t="s">
        <v>25</v>
      </c>
      <c r="N248">
        <v>5</v>
      </c>
    </row>
    <row r="249" spans="1:14" x14ac:dyDescent="0.35">
      <c r="A249" s="1">
        <v>45652.604166666664</v>
      </c>
      <c r="B249" s="1" t="str">
        <f>TEXT(Coffee_Sales_Dataset[[#This Row],[Date]],"ddd")</f>
        <v>Thu</v>
      </c>
      <c r="C249">
        <f>HOUR(Coffee_Sales_Dataset[[#This Row],[Date]])</f>
        <v>14</v>
      </c>
      <c r="D249" t="s">
        <v>43</v>
      </c>
      <c r="E249" t="s">
        <v>34</v>
      </c>
      <c r="F249" t="s">
        <v>22</v>
      </c>
      <c r="G249">
        <v>3.33</v>
      </c>
      <c r="H249" t="s">
        <v>15</v>
      </c>
      <c r="I249" t="s">
        <v>23</v>
      </c>
      <c r="J249" t="s">
        <v>31</v>
      </c>
      <c r="K249" t="s">
        <v>40</v>
      </c>
      <c r="L249">
        <v>10</v>
      </c>
      <c r="M249" t="s">
        <v>36</v>
      </c>
      <c r="N249">
        <v>2</v>
      </c>
    </row>
    <row r="250" spans="1:14" x14ac:dyDescent="0.35">
      <c r="A250" s="1">
        <v>45645.413194444445</v>
      </c>
      <c r="B250" s="1" t="str">
        <f>TEXT(Coffee_Sales_Dataset[[#This Row],[Date]],"ddd")</f>
        <v>Thu</v>
      </c>
      <c r="C250">
        <f>HOUR(Coffee_Sales_Dataset[[#This Row],[Date]])</f>
        <v>9</v>
      </c>
      <c r="D250" t="s">
        <v>43</v>
      </c>
      <c r="E250" t="s">
        <v>44</v>
      </c>
      <c r="F250" t="s">
        <v>14</v>
      </c>
      <c r="G250">
        <v>5.67</v>
      </c>
      <c r="H250" t="s">
        <v>15</v>
      </c>
      <c r="I250" t="s">
        <v>23</v>
      </c>
      <c r="J250" t="s">
        <v>42</v>
      </c>
      <c r="K250" t="s">
        <v>18</v>
      </c>
      <c r="L250">
        <v>3</v>
      </c>
      <c r="M250" t="s">
        <v>19</v>
      </c>
      <c r="N250">
        <v>5</v>
      </c>
    </row>
    <row r="251" spans="1:14" x14ac:dyDescent="0.35">
      <c r="A251" s="1">
        <v>45650.495833333334</v>
      </c>
      <c r="B251" s="1" t="str">
        <f>TEXT(Coffee_Sales_Dataset[[#This Row],[Date]],"ddd")</f>
        <v>Tue</v>
      </c>
      <c r="C251">
        <f>HOUR(Coffee_Sales_Dataset[[#This Row],[Date]])</f>
        <v>11</v>
      </c>
      <c r="D251" t="s">
        <v>41</v>
      </c>
      <c r="E251" t="s">
        <v>44</v>
      </c>
      <c r="F251" t="s">
        <v>35</v>
      </c>
      <c r="G251">
        <v>3.59</v>
      </c>
      <c r="H251" t="s">
        <v>30</v>
      </c>
      <c r="I251" t="s">
        <v>23</v>
      </c>
      <c r="J251" t="s">
        <v>42</v>
      </c>
      <c r="K251" t="s">
        <v>40</v>
      </c>
      <c r="L251">
        <v>6</v>
      </c>
      <c r="M251" t="s">
        <v>36</v>
      </c>
      <c r="N251">
        <v>2</v>
      </c>
    </row>
    <row r="252" spans="1:14" x14ac:dyDescent="0.35">
      <c r="A252" s="1">
        <v>45647.716666666667</v>
      </c>
      <c r="B252" s="1" t="str">
        <f>TEXT(Coffee_Sales_Dataset[[#This Row],[Date]],"ddd")</f>
        <v>Sat</v>
      </c>
      <c r="C252">
        <f>HOUR(Coffee_Sales_Dataset[[#This Row],[Date]])</f>
        <v>17</v>
      </c>
      <c r="D252" t="s">
        <v>26</v>
      </c>
      <c r="E252" t="s">
        <v>21</v>
      </c>
      <c r="F252" t="s">
        <v>14</v>
      </c>
      <c r="G252">
        <v>4.5199999999999996</v>
      </c>
      <c r="H252" t="s">
        <v>28</v>
      </c>
      <c r="I252" t="s">
        <v>16</v>
      </c>
      <c r="J252" t="s">
        <v>45</v>
      </c>
      <c r="K252" t="s">
        <v>18</v>
      </c>
      <c r="L252">
        <v>5</v>
      </c>
      <c r="M252" t="s">
        <v>36</v>
      </c>
      <c r="N252">
        <v>3</v>
      </c>
    </row>
    <row r="253" spans="1:14" x14ac:dyDescent="0.35">
      <c r="A253" s="1">
        <v>45647.355555555558</v>
      </c>
      <c r="B253" s="1" t="str">
        <f>TEXT(Coffee_Sales_Dataset[[#This Row],[Date]],"ddd")</f>
        <v>Sat</v>
      </c>
      <c r="C253">
        <f>HOUR(Coffee_Sales_Dataset[[#This Row],[Date]])</f>
        <v>8</v>
      </c>
      <c r="D253" t="s">
        <v>12</v>
      </c>
      <c r="E253" t="s">
        <v>44</v>
      </c>
      <c r="F253" t="s">
        <v>14</v>
      </c>
      <c r="G253">
        <v>4.22</v>
      </c>
      <c r="H253" t="s">
        <v>15</v>
      </c>
      <c r="I253" t="s">
        <v>16</v>
      </c>
      <c r="J253" t="s">
        <v>24</v>
      </c>
      <c r="K253" t="s">
        <v>32</v>
      </c>
      <c r="L253">
        <v>8</v>
      </c>
      <c r="M253" t="s">
        <v>36</v>
      </c>
      <c r="N253">
        <v>3</v>
      </c>
    </row>
    <row r="254" spans="1:14" x14ac:dyDescent="0.35">
      <c r="A254" s="1">
        <v>45655.418055555558</v>
      </c>
      <c r="B254" s="1" t="str">
        <f>TEXT(Coffee_Sales_Dataset[[#This Row],[Date]],"ddd")</f>
        <v>Sun</v>
      </c>
      <c r="C254">
        <f>HOUR(Coffee_Sales_Dataset[[#This Row],[Date]])</f>
        <v>10</v>
      </c>
      <c r="D254" t="s">
        <v>26</v>
      </c>
      <c r="E254" t="s">
        <v>13</v>
      </c>
      <c r="F254" t="s">
        <v>35</v>
      </c>
      <c r="G254">
        <v>5.98</v>
      </c>
      <c r="H254" t="s">
        <v>30</v>
      </c>
      <c r="I254" t="s">
        <v>16</v>
      </c>
      <c r="J254" t="s">
        <v>42</v>
      </c>
      <c r="K254" t="s">
        <v>32</v>
      </c>
      <c r="L254">
        <v>3</v>
      </c>
      <c r="M254" t="s">
        <v>25</v>
      </c>
      <c r="N254">
        <v>2</v>
      </c>
    </row>
    <row r="255" spans="1:14" x14ac:dyDescent="0.35">
      <c r="A255" s="1">
        <v>45645.640972222223</v>
      </c>
      <c r="B255" s="1" t="str">
        <f>TEXT(Coffee_Sales_Dataset[[#This Row],[Date]],"ddd")</f>
        <v>Thu</v>
      </c>
      <c r="C255">
        <f>HOUR(Coffee_Sales_Dataset[[#This Row],[Date]])</f>
        <v>15</v>
      </c>
      <c r="D255" t="s">
        <v>43</v>
      </c>
      <c r="E255" t="s">
        <v>34</v>
      </c>
      <c r="F255" t="s">
        <v>14</v>
      </c>
      <c r="G255">
        <v>3.39</v>
      </c>
      <c r="H255" t="s">
        <v>30</v>
      </c>
      <c r="I255" t="s">
        <v>23</v>
      </c>
      <c r="J255" t="s">
        <v>24</v>
      </c>
      <c r="K255" t="s">
        <v>32</v>
      </c>
      <c r="L255">
        <v>7</v>
      </c>
      <c r="M255" t="s">
        <v>19</v>
      </c>
      <c r="N255">
        <v>5</v>
      </c>
    </row>
    <row r="256" spans="1:14" x14ac:dyDescent="0.35">
      <c r="A256" s="1">
        <v>45649.552083333336</v>
      </c>
      <c r="B256" s="1" t="str">
        <f>TEXT(Coffee_Sales_Dataset[[#This Row],[Date]],"ddd")</f>
        <v>Mon</v>
      </c>
      <c r="C256">
        <f>HOUR(Coffee_Sales_Dataset[[#This Row],[Date]])</f>
        <v>13</v>
      </c>
      <c r="D256" t="s">
        <v>43</v>
      </c>
      <c r="E256" t="s">
        <v>27</v>
      </c>
      <c r="F256" t="s">
        <v>35</v>
      </c>
      <c r="G256">
        <v>4.54</v>
      </c>
      <c r="H256" t="s">
        <v>30</v>
      </c>
      <c r="I256" t="s">
        <v>23</v>
      </c>
      <c r="J256" t="s">
        <v>45</v>
      </c>
      <c r="K256" t="s">
        <v>18</v>
      </c>
      <c r="L256">
        <v>3</v>
      </c>
      <c r="M256" t="s">
        <v>39</v>
      </c>
      <c r="N256">
        <v>5</v>
      </c>
    </row>
    <row r="257" spans="1:14" x14ac:dyDescent="0.35">
      <c r="A257" s="1">
        <v>45656.466666666667</v>
      </c>
      <c r="B257" s="1" t="str">
        <f>TEXT(Coffee_Sales_Dataset[[#This Row],[Date]],"ddd")</f>
        <v>Mon</v>
      </c>
      <c r="C257">
        <f>HOUR(Coffee_Sales_Dataset[[#This Row],[Date]])</f>
        <v>11</v>
      </c>
      <c r="D257" t="s">
        <v>12</v>
      </c>
      <c r="E257" t="s">
        <v>13</v>
      </c>
      <c r="F257" t="s">
        <v>14</v>
      </c>
      <c r="G257">
        <v>6.77</v>
      </c>
      <c r="H257" t="s">
        <v>28</v>
      </c>
      <c r="I257" t="s">
        <v>16</v>
      </c>
      <c r="J257" t="s">
        <v>24</v>
      </c>
      <c r="K257" t="s">
        <v>18</v>
      </c>
      <c r="L257">
        <v>9</v>
      </c>
      <c r="M257" t="s">
        <v>33</v>
      </c>
      <c r="N257">
        <v>2</v>
      </c>
    </row>
    <row r="258" spans="1:14" x14ac:dyDescent="0.35">
      <c r="A258" s="1">
        <v>45649.418055555558</v>
      </c>
      <c r="B258" s="1" t="str">
        <f>TEXT(Coffee_Sales_Dataset[[#This Row],[Date]],"ddd")</f>
        <v>Mon</v>
      </c>
      <c r="C258">
        <f>HOUR(Coffee_Sales_Dataset[[#This Row],[Date]])</f>
        <v>10</v>
      </c>
      <c r="D258" t="s">
        <v>20</v>
      </c>
      <c r="E258" t="s">
        <v>27</v>
      </c>
      <c r="F258" t="s">
        <v>22</v>
      </c>
      <c r="G258">
        <v>5.2</v>
      </c>
      <c r="H258" t="s">
        <v>15</v>
      </c>
      <c r="I258" t="s">
        <v>16</v>
      </c>
      <c r="J258" t="s">
        <v>24</v>
      </c>
      <c r="K258" t="s">
        <v>32</v>
      </c>
      <c r="L258">
        <v>3</v>
      </c>
      <c r="M258" t="s">
        <v>25</v>
      </c>
      <c r="N258">
        <v>1</v>
      </c>
    </row>
    <row r="259" spans="1:14" x14ac:dyDescent="0.35">
      <c r="A259" s="1">
        <v>45648.707638888889</v>
      </c>
      <c r="B259" s="1" t="str">
        <f>TEXT(Coffee_Sales_Dataset[[#This Row],[Date]],"ddd")</f>
        <v>Sun</v>
      </c>
      <c r="C259">
        <f>HOUR(Coffee_Sales_Dataset[[#This Row],[Date]])</f>
        <v>16</v>
      </c>
      <c r="D259" t="s">
        <v>41</v>
      </c>
      <c r="E259" t="s">
        <v>21</v>
      </c>
      <c r="F259" t="s">
        <v>14</v>
      </c>
      <c r="G259">
        <v>3.67</v>
      </c>
      <c r="H259" t="s">
        <v>15</v>
      </c>
      <c r="I259" t="s">
        <v>23</v>
      </c>
      <c r="J259" t="s">
        <v>24</v>
      </c>
      <c r="K259" t="s">
        <v>40</v>
      </c>
      <c r="L259">
        <v>2</v>
      </c>
      <c r="M259" t="s">
        <v>33</v>
      </c>
      <c r="N259">
        <v>2</v>
      </c>
    </row>
    <row r="260" spans="1:14" x14ac:dyDescent="0.35">
      <c r="A260" s="1">
        <v>45652.604861111111</v>
      </c>
      <c r="B260" s="1" t="str">
        <f>TEXT(Coffee_Sales_Dataset[[#This Row],[Date]],"ddd")</f>
        <v>Thu</v>
      </c>
      <c r="C260">
        <f>HOUR(Coffee_Sales_Dataset[[#This Row],[Date]])</f>
        <v>14</v>
      </c>
      <c r="D260" t="s">
        <v>41</v>
      </c>
      <c r="E260" t="s">
        <v>21</v>
      </c>
      <c r="F260" t="s">
        <v>35</v>
      </c>
      <c r="G260">
        <v>6.89</v>
      </c>
      <c r="H260" t="s">
        <v>30</v>
      </c>
      <c r="I260" t="s">
        <v>16</v>
      </c>
      <c r="J260" t="s">
        <v>31</v>
      </c>
      <c r="K260" t="s">
        <v>32</v>
      </c>
      <c r="L260">
        <v>10</v>
      </c>
      <c r="M260" t="s">
        <v>33</v>
      </c>
      <c r="N260">
        <v>4</v>
      </c>
    </row>
    <row r="261" spans="1:14" x14ac:dyDescent="0.35">
      <c r="A261" s="1">
        <v>45647.509027777778</v>
      </c>
      <c r="B261" s="1" t="str">
        <f>TEXT(Coffee_Sales_Dataset[[#This Row],[Date]],"ddd")</f>
        <v>Sat</v>
      </c>
      <c r="C261">
        <f>HOUR(Coffee_Sales_Dataset[[#This Row],[Date]])</f>
        <v>12</v>
      </c>
      <c r="D261" t="s">
        <v>20</v>
      </c>
      <c r="E261" t="s">
        <v>13</v>
      </c>
      <c r="F261" t="s">
        <v>14</v>
      </c>
      <c r="G261">
        <v>5.29</v>
      </c>
      <c r="H261" t="s">
        <v>28</v>
      </c>
      <c r="I261" t="s">
        <v>23</v>
      </c>
      <c r="J261" t="s">
        <v>31</v>
      </c>
      <c r="K261" t="s">
        <v>32</v>
      </c>
      <c r="L261">
        <v>10</v>
      </c>
      <c r="M261" t="s">
        <v>19</v>
      </c>
      <c r="N261">
        <v>5</v>
      </c>
    </row>
    <row r="262" spans="1:14" x14ac:dyDescent="0.35">
      <c r="A262" s="1">
        <v>45645.470833333333</v>
      </c>
      <c r="B262" s="1" t="str">
        <f>TEXT(Coffee_Sales_Dataset[[#This Row],[Date]],"ddd")</f>
        <v>Thu</v>
      </c>
      <c r="C262">
        <f>HOUR(Coffee_Sales_Dataset[[#This Row],[Date]])</f>
        <v>11</v>
      </c>
      <c r="D262" t="s">
        <v>43</v>
      </c>
      <c r="E262" t="s">
        <v>38</v>
      </c>
      <c r="F262" t="s">
        <v>14</v>
      </c>
      <c r="G262">
        <v>3.68</v>
      </c>
      <c r="H262" t="s">
        <v>30</v>
      </c>
      <c r="I262" t="s">
        <v>23</v>
      </c>
      <c r="J262" t="s">
        <v>24</v>
      </c>
      <c r="K262" t="s">
        <v>40</v>
      </c>
      <c r="L262">
        <v>4</v>
      </c>
      <c r="M262" t="s">
        <v>47</v>
      </c>
      <c r="N262">
        <v>2</v>
      </c>
    </row>
    <row r="263" spans="1:14" x14ac:dyDescent="0.35">
      <c r="A263" s="1">
        <v>45645.361805555556</v>
      </c>
      <c r="B263" s="1" t="str">
        <f>TEXT(Coffee_Sales_Dataset[[#This Row],[Date]],"ddd")</f>
        <v>Thu</v>
      </c>
      <c r="C263">
        <f>HOUR(Coffee_Sales_Dataset[[#This Row],[Date]])</f>
        <v>8</v>
      </c>
      <c r="D263" t="s">
        <v>20</v>
      </c>
      <c r="E263" t="s">
        <v>21</v>
      </c>
      <c r="F263" t="s">
        <v>14</v>
      </c>
      <c r="G263">
        <v>5.14</v>
      </c>
      <c r="H263" t="s">
        <v>30</v>
      </c>
      <c r="I263" t="s">
        <v>16</v>
      </c>
      <c r="J263" t="s">
        <v>45</v>
      </c>
      <c r="K263" t="s">
        <v>18</v>
      </c>
      <c r="L263">
        <v>7</v>
      </c>
      <c r="M263" t="s">
        <v>47</v>
      </c>
      <c r="N263">
        <v>1</v>
      </c>
    </row>
    <row r="264" spans="1:14" x14ac:dyDescent="0.35">
      <c r="A264" s="1">
        <v>45656.677777777775</v>
      </c>
      <c r="B264" s="1" t="str">
        <f>TEXT(Coffee_Sales_Dataset[[#This Row],[Date]],"ddd")</f>
        <v>Mon</v>
      </c>
      <c r="C264">
        <f>HOUR(Coffee_Sales_Dataset[[#This Row],[Date]])</f>
        <v>16</v>
      </c>
      <c r="D264" t="s">
        <v>20</v>
      </c>
      <c r="E264" t="s">
        <v>46</v>
      </c>
      <c r="F264" t="s">
        <v>35</v>
      </c>
      <c r="G264">
        <v>4.18</v>
      </c>
      <c r="H264" t="s">
        <v>30</v>
      </c>
      <c r="I264" t="s">
        <v>23</v>
      </c>
      <c r="J264" t="s">
        <v>24</v>
      </c>
      <c r="K264" t="s">
        <v>40</v>
      </c>
      <c r="L264">
        <v>6</v>
      </c>
      <c r="M264" t="s">
        <v>36</v>
      </c>
      <c r="N264">
        <v>3</v>
      </c>
    </row>
    <row r="265" spans="1:14" x14ac:dyDescent="0.35">
      <c r="A265" s="1">
        <v>45656.695833333331</v>
      </c>
      <c r="B265" s="1" t="str">
        <f>TEXT(Coffee_Sales_Dataset[[#This Row],[Date]],"ddd")</f>
        <v>Mon</v>
      </c>
      <c r="C265">
        <f>HOUR(Coffee_Sales_Dataset[[#This Row],[Date]])</f>
        <v>16</v>
      </c>
      <c r="D265" t="s">
        <v>41</v>
      </c>
      <c r="E265" t="s">
        <v>13</v>
      </c>
      <c r="F265" t="s">
        <v>35</v>
      </c>
      <c r="G265">
        <v>5.98</v>
      </c>
      <c r="H265" t="s">
        <v>15</v>
      </c>
      <c r="I265" t="s">
        <v>16</v>
      </c>
      <c r="J265" t="s">
        <v>45</v>
      </c>
      <c r="K265" t="s">
        <v>18</v>
      </c>
      <c r="L265">
        <v>10</v>
      </c>
      <c r="M265" t="s">
        <v>36</v>
      </c>
      <c r="N265">
        <v>4</v>
      </c>
    </row>
    <row r="266" spans="1:14" x14ac:dyDescent="0.35">
      <c r="A266" s="1">
        <v>45644.509027777778</v>
      </c>
      <c r="B266" s="1" t="str">
        <f>TEXT(Coffee_Sales_Dataset[[#This Row],[Date]],"ddd")</f>
        <v>Wed</v>
      </c>
      <c r="C266">
        <f>HOUR(Coffee_Sales_Dataset[[#This Row],[Date]])</f>
        <v>12</v>
      </c>
      <c r="D266" t="s">
        <v>41</v>
      </c>
      <c r="E266" t="s">
        <v>44</v>
      </c>
      <c r="F266" t="s">
        <v>22</v>
      </c>
      <c r="G266">
        <v>3.62</v>
      </c>
      <c r="H266" t="s">
        <v>30</v>
      </c>
      <c r="I266" t="s">
        <v>16</v>
      </c>
      <c r="J266" t="s">
        <v>24</v>
      </c>
      <c r="K266" t="s">
        <v>40</v>
      </c>
      <c r="L266">
        <v>9</v>
      </c>
      <c r="M266" t="s">
        <v>39</v>
      </c>
      <c r="N266">
        <v>4</v>
      </c>
    </row>
    <row r="267" spans="1:14" x14ac:dyDescent="0.35">
      <c r="A267" s="1">
        <v>45643.452777777777</v>
      </c>
      <c r="B267" s="1" t="str">
        <f>TEXT(Coffee_Sales_Dataset[[#This Row],[Date]],"ddd")</f>
        <v>Tue</v>
      </c>
      <c r="C267">
        <f>HOUR(Coffee_Sales_Dataset[[#This Row],[Date]])</f>
        <v>10</v>
      </c>
      <c r="D267" t="s">
        <v>20</v>
      </c>
      <c r="E267" t="s">
        <v>27</v>
      </c>
      <c r="F267" t="s">
        <v>35</v>
      </c>
      <c r="G267">
        <v>4.96</v>
      </c>
      <c r="H267" t="s">
        <v>28</v>
      </c>
      <c r="I267" t="s">
        <v>23</v>
      </c>
      <c r="J267" t="s">
        <v>45</v>
      </c>
      <c r="K267" t="s">
        <v>32</v>
      </c>
      <c r="L267">
        <v>2</v>
      </c>
      <c r="M267" t="s">
        <v>47</v>
      </c>
      <c r="N267">
        <v>2</v>
      </c>
    </row>
    <row r="268" spans="1:14" x14ac:dyDescent="0.35">
      <c r="A268" s="1">
        <v>45655.613194444442</v>
      </c>
      <c r="B268" s="1" t="str">
        <f>TEXT(Coffee_Sales_Dataset[[#This Row],[Date]],"ddd")</f>
        <v>Sun</v>
      </c>
      <c r="C268">
        <f>HOUR(Coffee_Sales_Dataset[[#This Row],[Date]])</f>
        <v>14</v>
      </c>
      <c r="D268" t="s">
        <v>41</v>
      </c>
      <c r="E268" t="s">
        <v>27</v>
      </c>
      <c r="F268" t="s">
        <v>14</v>
      </c>
      <c r="G268">
        <v>3.57</v>
      </c>
      <c r="H268" t="s">
        <v>15</v>
      </c>
      <c r="I268" t="s">
        <v>23</v>
      </c>
      <c r="J268" t="s">
        <v>42</v>
      </c>
      <c r="K268" t="s">
        <v>18</v>
      </c>
      <c r="L268">
        <v>8</v>
      </c>
      <c r="M268" t="s">
        <v>39</v>
      </c>
      <c r="N268">
        <v>5</v>
      </c>
    </row>
    <row r="269" spans="1:14" x14ac:dyDescent="0.35">
      <c r="A269" s="1">
        <v>45643.359722222223</v>
      </c>
      <c r="B269" s="1" t="str">
        <f>TEXT(Coffee_Sales_Dataset[[#This Row],[Date]],"ddd")</f>
        <v>Tue</v>
      </c>
      <c r="C269">
        <f>HOUR(Coffee_Sales_Dataset[[#This Row],[Date]])</f>
        <v>8</v>
      </c>
      <c r="D269" t="s">
        <v>26</v>
      </c>
      <c r="E269" t="s">
        <v>46</v>
      </c>
      <c r="F269" t="s">
        <v>22</v>
      </c>
      <c r="G269">
        <v>3.08</v>
      </c>
      <c r="H269" t="s">
        <v>30</v>
      </c>
      <c r="I269" t="s">
        <v>23</v>
      </c>
      <c r="J269" t="s">
        <v>17</v>
      </c>
      <c r="K269" t="s">
        <v>40</v>
      </c>
      <c r="L269">
        <v>3</v>
      </c>
      <c r="M269" t="s">
        <v>47</v>
      </c>
      <c r="N269">
        <v>2</v>
      </c>
    </row>
    <row r="270" spans="1:14" x14ac:dyDescent="0.35">
      <c r="A270" s="1">
        <v>45656.708333333336</v>
      </c>
      <c r="B270" s="1" t="str">
        <f>TEXT(Coffee_Sales_Dataset[[#This Row],[Date]],"ddd")</f>
        <v>Mon</v>
      </c>
      <c r="C270">
        <f>HOUR(Coffee_Sales_Dataset[[#This Row],[Date]])</f>
        <v>17</v>
      </c>
      <c r="D270" t="s">
        <v>26</v>
      </c>
      <c r="E270" t="s">
        <v>21</v>
      </c>
      <c r="F270" t="s">
        <v>14</v>
      </c>
      <c r="G270">
        <v>5.17</v>
      </c>
      <c r="H270" t="s">
        <v>15</v>
      </c>
      <c r="I270" t="s">
        <v>23</v>
      </c>
      <c r="J270" t="s">
        <v>17</v>
      </c>
      <c r="K270" t="s">
        <v>40</v>
      </c>
      <c r="L270">
        <v>9</v>
      </c>
      <c r="M270" t="s">
        <v>33</v>
      </c>
      <c r="N270">
        <v>5</v>
      </c>
    </row>
    <row r="271" spans="1:14" x14ac:dyDescent="0.35">
      <c r="A271" s="1">
        <v>45655.429861111108</v>
      </c>
      <c r="B271" s="1" t="str">
        <f>TEXT(Coffee_Sales_Dataset[[#This Row],[Date]],"ddd")</f>
        <v>Sun</v>
      </c>
      <c r="C271">
        <f>HOUR(Coffee_Sales_Dataset[[#This Row],[Date]])</f>
        <v>10</v>
      </c>
      <c r="D271" t="s">
        <v>43</v>
      </c>
      <c r="E271" t="s">
        <v>46</v>
      </c>
      <c r="F271" t="s">
        <v>14</v>
      </c>
      <c r="G271">
        <v>3.98</v>
      </c>
      <c r="H271" t="s">
        <v>28</v>
      </c>
      <c r="I271" t="s">
        <v>16</v>
      </c>
      <c r="J271" t="s">
        <v>45</v>
      </c>
      <c r="K271" t="s">
        <v>18</v>
      </c>
      <c r="L271">
        <v>3</v>
      </c>
      <c r="M271" t="s">
        <v>39</v>
      </c>
      <c r="N271">
        <v>1</v>
      </c>
    </row>
    <row r="272" spans="1:14" x14ac:dyDescent="0.35">
      <c r="A272" s="1">
        <v>45642.504166666666</v>
      </c>
      <c r="B272" s="1" t="str">
        <f>TEXT(Coffee_Sales_Dataset[[#This Row],[Date]],"ddd")</f>
        <v>Mon</v>
      </c>
      <c r="C272">
        <f>HOUR(Coffee_Sales_Dataset[[#This Row],[Date]])</f>
        <v>12</v>
      </c>
      <c r="D272" t="s">
        <v>41</v>
      </c>
      <c r="E272" t="s">
        <v>21</v>
      </c>
      <c r="F272" t="s">
        <v>22</v>
      </c>
      <c r="G272">
        <v>3.57</v>
      </c>
      <c r="H272" t="s">
        <v>30</v>
      </c>
      <c r="I272" t="s">
        <v>23</v>
      </c>
      <c r="J272" t="s">
        <v>17</v>
      </c>
      <c r="K272" t="s">
        <v>32</v>
      </c>
      <c r="L272">
        <v>8</v>
      </c>
      <c r="M272" t="s">
        <v>36</v>
      </c>
      <c r="N272">
        <v>3</v>
      </c>
    </row>
    <row r="273" spans="1:14" x14ac:dyDescent="0.35">
      <c r="A273" s="1">
        <v>45651.498611111114</v>
      </c>
      <c r="B273" s="1" t="str">
        <f>TEXT(Coffee_Sales_Dataset[[#This Row],[Date]],"ddd")</f>
        <v>Wed</v>
      </c>
      <c r="C273">
        <f>HOUR(Coffee_Sales_Dataset[[#This Row],[Date]])</f>
        <v>11</v>
      </c>
      <c r="D273" t="s">
        <v>12</v>
      </c>
      <c r="E273" t="s">
        <v>44</v>
      </c>
      <c r="F273" t="s">
        <v>35</v>
      </c>
      <c r="G273">
        <v>6.29</v>
      </c>
      <c r="H273" t="s">
        <v>30</v>
      </c>
      <c r="I273" t="s">
        <v>16</v>
      </c>
      <c r="J273" t="s">
        <v>17</v>
      </c>
      <c r="K273" t="s">
        <v>40</v>
      </c>
      <c r="L273">
        <v>5</v>
      </c>
      <c r="M273" t="s">
        <v>39</v>
      </c>
      <c r="N273">
        <v>3</v>
      </c>
    </row>
    <row r="274" spans="1:14" x14ac:dyDescent="0.35">
      <c r="A274" s="1">
        <v>45646.722916666666</v>
      </c>
      <c r="B274" s="1" t="str">
        <f>TEXT(Coffee_Sales_Dataset[[#This Row],[Date]],"ddd")</f>
        <v>Fri</v>
      </c>
      <c r="C274">
        <f>HOUR(Coffee_Sales_Dataset[[#This Row],[Date]])</f>
        <v>17</v>
      </c>
      <c r="D274" t="s">
        <v>26</v>
      </c>
      <c r="E274" t="s">
        <v>34</v>
      </c>
      <c r="F274" t="s">
        <v>14</v>
      </c>
      <c r="G274">
        <v>6.58</v>
      </c>
      <c r="H274" t="s">
        <v>28</v>
      </c>
      <c r="I274" t="s">
        <v>23</v>
      </c>
      <c r="J274" t="s">
        <v>17</v>
      </c>
      <c r="K274" t="s">
        <v>32</v>
      </c>
      <c r="L274">
        <v>10</v>
      </c>
      <c r="M274" t="s">
        <v>47</v>
      </c>
      <c r="N274">
        <v>5</v>
      </c>
    </row>
    <row r="275" spans="1:14" x14ac:dyDescent="0.35">
      <c r="A275" s="1">
        <v>45643.589583333334</v>
      </c>
      <c r="B275" s="1" t="str">
        <f>TEXT(Coffee_Sales_Dataset[[#This Row],[Date]],"ddd")</f>
        <v>Tue</v>
      </c>
      <c r="C275">
        <f>HOUR(Coffee_Sales_Dataset[[#This Row],[Date]])</f>
        <v>14</v>
      </c>
      <c r="D275" t="s">
        <v>43</v>
      </c>
      <c r="E275" t="s">
        <v>38</v>
      </c>
      <c r="F275" t="s">
        <v>22</v>
      </c>
      <c r="G275">
        <v>4.3899999999999997</v>
      </c>
      <c r="H275" t="s">
        <v>30</v>
      </c>
      <c r="I275" t="s">
        <v>16</v>
      </c>
      <c r="J275" t="s">
        <v>42</v>
      </c>
      <c r="K275" t="s">
        <v>18</v>
      </c>
      <c r="L275">
        <v>7</v>
      </c>
      <c r="M275" t="s">
        <v>47</v>
      </c>
      <c r="N275">
        <v>1</v>
      </c>
    </row>
    <row r="276" spans="1:14" x14ac:dyDescent="0.35">
      <c r="A276" s="1">
        <v>45653.450694444444</v>
      </c>
      <c r="B276" s="1" t="str">
        <f>TEXT(Coffee_Sales_Dataset[[#This Row],[Date]],"ddd")</f>
        <v>Fri</v>
      </c>
      <c r="C276">
        <f>HOUR(Coffee_Sales_Dataset[[#This Row],[Date]])</f>
        <v>10</v>
      </c>
      <c r="D276" t="s">
        <v>20</v>
      </c>
      <c r="E276" t="s">
        <v>34</v>
      </c>
      <c r="F276" t="s">
        <v>14</v>
      </c>
      <c r="G276">
        <v>4.5599999999999996</v>
      </c>
      <c r="H276" t="s">
        <v>28</v>
      </c>
      <c r="I276" t="s">
        <v>16</v>
      </c>
      <c r="J276" t="s">
        <v>29</v>
      </c>
      <c r="K276" t="s">
        <v>40</v>
      </c>
      <c r="L276">
        <v>8</v>
      </c>
      <c r="M276" t="s">
        <v>19</v>
      </c>
      <c r="N276">
        <v>3</v>
      </c>
    </row>
    <row r="277" spans="1:14" x14ac:dyDescent="0.35">
      <c r="A277" s="1">
        <v>45643.547222222223</v>
      </c>
      <c r="B277" s="1" t="str">
        <f>TEXT(Coffee_Sales_Dataset[[#This Row],[Date]],"ddd")</f>
        <v>Tue</v>
      </c>
      <c r="C277">
        <f>HOUR(Coffee_Sales_Dataset[[#This Row],[Date]])</f>
        <v>13</v>
      </c>
      <c r="D277" t="s">
        <v>20</v>
      </c>
      <c r="E277" t="s">
        <v>21</v>
      </c>
      <c r="F277" t="s">
        <v>22</v>
      </c>
      <c r="G277">
        <v>4.41</v>
      </c>
      <c r="H277" t="s">
        <v>15</v>
      </c>
      <c r="I277" t="s">
        <v>16</v>
      </c>
      <c r="J277" t="s">
        <v>42</v>
      </c>
      <c r="K277" t="s">
        <v>18</v>
      </c>
      <c r="L277">
        <v>8</v>
      </c>
      <c r="M277" t="s">
        <v>37</v>
      </c>
      <c r="N277">
        <v>3</v>
      </c>
    </row>
    <row r="278" spans="1:14" x14ac:dyDescent="0.35">
      <c r="A278" s="1">
        <v>45643.474999999999</v>
      </c>
      <c r="B278" s="1" t="str">
        <f>TEXT(Coffee_Sales_Dataset[[#This Row],[Date]],"ddd")</f>
        <v>Tue</v>
      </c>
      <c r="C278">
        <f>HOUR(Coffee_Sales_Dataset[[#This Row],[Date]])</f>
        <v>11</v>
      </c>
      <c r="D278" t="s">
        <v>12</v>
      </c>
      <c r="E278" t="s">
        <v>38</v>
      </c>
      <c r="F278" t="s">
        <v>22</v>
      </c>
      <c r="G278">
        <v>5.15</v>
      </c>
      <c r="H278" t="s">
        <v>15</v>
      </c>
      <c r="I278" t="s">
        <v>23</v>
      </c>
      <c r="J278" t="s">
        <v>42</v>
      </c>
      <c r="K278" t="s">
        <v>40</v>
      </c>
      <c r="L278">
        <v>8</v>
      </c>
      <c r="M278" t="s">
        <v>37</v>
      </c>
      <c r="N278">
        <v>5</v>
      </c>
    </row>
    <row r="279" spans="1:14" x14ac:dyDescent="0.35">
      <c r="A279" s="1">
        <v>45653.488888888889</v>
      </c>
      <c r="B279" s="1" t="str">
        <f>TEXT(Coffee_Sales_Dataset[[#This Row],[Date]],"ddd")</f>
        <v>Fri</v>
      </c>
      <c r="C279">
        <f>HOUR(Coffee_Sales_Dataset[[#This Row],[Date]])</f>
        <v>11</v>
      </c>
      <c r="D279" t="s">
        <v>26</v>
      </c>
      <c r="E279" t="s">
        <v>27</v>
      </c>
      <c r="F279" t="s">
        <v>22</v>
      </c>
      <c r="G279">
        <v>3.01</v>
      </c>
      <c r="H279" t="s">
        <v>30</v>
      </c>
      <c r="I279" t="s">
        <v>16</v>
      </c>
      <c r="J279" t="s">
        <v>31</v>
      </c>
      <c r="K279" t="s">
        <v>32</v>
      </c>
      <c r="L279">
        <v>4</v>
      </c>
      <c r="M279" t="s">
        <v>39</v>
      </c>
      <c r="N279">
        <v>1</v>
      </c>
    </row>
    <row r="280" spans="1:14" x14ac:dyDescent="0.35">
      <c r="A280" s="1">
        <v>45655.57916666667</v>
      </c>
      <c r="B280" s="1" t="str">
        <f>TEXT(Coffee_Sales_Dataset[[#This Row],[Date]],"ddd")</f>
        <v>Sun</v>
      </c>
      <c r="C280">
        <f>HOUR(Coffee_Sales_Dataset[[#This Row],[Date]])</f>
        <v>13</v>
      </c>
      <c r="D280" t="s">
        <v>20</v>
      </c>
      <c r="E280" t="s">
        <v>34</v>
      </c>
      <c r="F280" t="s">
        <v>22</v>
      </c>
      <c r="G280">
        <v>3.58</v>
      </c>
      <c r="H280" t="s">
        <v>28</v>
      </c>
      <c r="I280" t="s">
        <v>16</v>
      </c>
      <c r="J280" t="s">
        <v>17</v>
      </c>
      <c r="K280" t="s">
        <v>40</v>
      </c>
      <c r="L280">
        <v>5</v>
      </c>
      <c r="M280" t="s">
        <v>39</v>
      </c>
      <c r="N280">
        <v>2</v>
      </c>
    </row>
    <row r="281" spans="1:14" x14ac:dyDescent="0.35">
      <c r="A281" s="1">
        <v>45642.433333333334</v>
      </c>
      <c r="B281" s="1" t="str">
        <f>TEXT(Coffee_Sales_Dataset[[#This Row],[Date]],"ddd")</f>
        <v>Mon</v>
      </c>
      <c r="C281">
        <f>HOUR(Coffee_Sales_Dataset[[#This Row],[Date]])</f>
        <v>10</v>
      </c>
      <c r="D281" t="s">
        <v>26</v>
      </c>
      <c r="E281" t="s">
        <v>44</v>
      </c>
      <c r="F281" t="s">
        <v>22</v>
      </c>
      <c r="G281">
        <v>4.49</v>
      </c>
      <c r="H281" t="s">
        <v>28</v>
      </c>
      <c r="I281" t="s">
        <v>23</v>
      </c>
      <c r="J281" t="s">
        <v>45</v>
      </c>
      <c r="K281" t="s">
        <v>18</v>
      </c>
      <c r="L281">
        <v>3</v>
      </c>
      <c r="M281" t="s">
        <v>25</v>
      </c>
      <c r="N281">
        <v>5</v>
      </c>
    </row>
    <row r="282" spans="1:14" x14ac:dyDescent="0.35">
      <c r="A282" s="1">
        <v>45654.339583333334</v>
      </c>
      <c r="B282" s="1" t="str">
        <f>TEXT(Coffee_Sales_Dataset[[#This Row],[Date]],"ddd")</f>
        <v>Sat</v>
      </c>
      <c r="C282">
        <f>HOUR(Coffee_Sales_Dataset[[#This Row],[Date]])</f>
        <v>8</v>
      </c>
      <c r="D282" t="s">
        <v>43</v>
      </c>
      <c r="E282" t="s">
        <v>27</v>
      </c>
      <c r="F282" t="s">
        <v>14</v>
      </c>
      <c r="G282">
        <v>3.98</v>
      </c>
      <c r="H282" t="s">
        <v>30</v>
      </c>
      <c r="I282" t="s">
        <v>16</v>
      </c>
      <c r="J282" t="s">
        <v>17</v>
      </c>
      <c r="K282" t="s">
        <v>40</v>
      </c>
      <c r="L282">
        <v>9</v>
      </c>
      <c r="M282" t="s">
        <v>19</v>
      </c>
      <c r="N282">
        <v>2</v>
      </c>
    </row>
    <row r="283" spans="1:14" x14ac:dyDescent="0.35">
      <c r="A283" s="1">
        <v>45652.520833333336</v>
      </c>
      <c r="B283" s="1" t="str">
        <f>TEXT(Coffee_Sales_Dataset[[#This Row],[Date]],"ddd")</f>
        <v>Thu</v>
      </c>
      <c r="C283">
        <f>HOUR(Coffee_Sales_Dataset[[#This Row],[Date]])</f>
        <v>12</v>
      </c>
      <c r="D283" t="s">
        <v>12</v>
      </c>
      <c r="E283" t="s">
        <v>44</v>
      </c>
      <c r="F283" t="s">
        <v>22</v>
      </c>
      <c r="G283">
        <v>4.78</v>
      </c>
      <c r="H283" t="s">
        <v>28</v>
      </c>
      <c r="I283" t="s">
        <v>23</v>
      </c>
      <c r="J283" t="s">
        <v>24</v>
      </c>
      <c r="K283" t="s">
        <v>40</v>
      </c>
      <c r="L283">
        <v>4</v>
      </c>
      <c r="M283" t="s">
        <v>39</v>
      </c>
      <c r="N283">
        <v>1</v>
      </c>
    </row>
    <row r="284" spans="1:14" x14ac:dyDescent="0.35">
      <c r="A284" s="1">
        <v>45650.438888888886</v>
      </c>
      <c r="B284" s="1" t="str">
        <f>TEXT(Coffee_Sales_Dataset[[#This Row],[Date]],"ddd")</f>
        <v>Tue</v>
      </c>
      <c r="C284">
        <f>HOUR(Coffee_Sales_Dataset[[#This Row],[Date]])</f>
        <v>10</v>
      </c>
      <c r="D284" t="s">
        <v>20</v>
      </c>
      <c r="E284" t="s">
        <v>13</v>
      </c>
      <c r="F284" t="s">
        <v>22</v>
      </c>
      <c r="G284">
        <v>6.33</v>
      </c>
      <c r="H284" t="s">
        <v>28</v>
      </c>
      <c r="I284" t="s">
        <v>16</v>
      </c>
      <c r="J284" t="s">
        <v>31</v>
      </c>
      <c r="K284" t="s">
        <v>18</v>
      </c>
      <c r="L284">
        <v>6</v>
      </c>
      <c r="M284" t="s">
        <v>37</v>
      </c>
      <c r="N284">
        <v>5</v>
      </c>
    </row>
    <row r="285" spans="1:14" x14ac:dyDescent="0.35">
      <c r="A285" s="1">
        <v>45645.477083333331</v>
      </c>
      <c r="B285" s="1" t="str">
        <f>TEXT(Coffee_Sales_Dataset[[#This Row],[Date]],"ddd")</f>
        <v>Thu</v>
      </c>
      <c r="C285">
        <f>HOUR(Coffee_Sales_Dataset[[#This Row],[Date]])</f>
        <v>11</v>
      </c>
      <c r="D285" t="s">
        <v>20</v>
      </c>
      <c r="E285" t="s">
        <v>34</v>
      </c>
      <c r="F285" t="s">
        <v>14</v>
      </c>
      <c r="G285">
        <v>5.09</v>
      </c>
      <c r="H285" t="s">
        <v>30</v>
      </c>
      <c r="I285" t="s">
        <v>23</v>
      </c>
      <c r="J285" t="s">
        <v>42</v>
      </c>
      <c r="K285" t="s">
        <v>18</v>
      </c>
      <c r="L285">
        <v>2</v>
      </c>
      <c r="M285" t="s">
        <v>36</v>
      </c>
      <c r="N285">
        <v>4</v>
      </c>
    </row>
    <row r="286" spans="1:14" x14ac:dyDescent="0.35">
      <c r="A286" s="1">
        <v>45643.693055555559</v>
      </c>
      <c r="B286" s="1" t="str">
        <f>TEXT(Coffee_Sales_Dataset[[#This Row],[Date]],"ddd")</f>
        <v>Tue</v>
      </c>
      <c r="C286">
        <f>HOUR(Coffee_Sales_Dataset[[#This Row],[Date]])</f>
        <v>16</v>
      </c>
      <c r="D286" t="s">
        <v>26</v>
      </c>
      <c r="E286" t="s">
        <v>21</v>
      </c>
      <c r="F286" t="s">
        <v>35</v>
      </c>
      <c r="G286">
        <v>4.87</v>
      </c>
      <c r="H286" t="s">
        <v>15</v>
      </c>
      <c r="I286" t="s">
        <v>16</v>
      </c>
      <c r="J286" t="s">
        <v>42</v>
      </c>
      <c r="K286" t="s">
        <v>40</v>
      </c>
      <c r="L286">
        <v>2</v>
      </c>
      <c r="M286" t="s">
        <v>33</v>
      </c>
      <c r="N286">
        <v>3</v>
      </c>
    </row>
    <row r="287" spans="1:14" x14ac:dyDescent="0.35">
      <c r="A287" s="1">
        <v>45651.470138888886</v>
      </c>
      <c r="B287" s="1" t="str">
        <f>TEXT(Coffee_Sales_Dataset[[#This Row],[Date]],"ddd")</f>
        <v>Wed</v>
      </c>
      <c r="C287">
        <f>HOUR(Coffee_Sales_Dataset[[#This Row],[Date]])</f>
        <v>11</v>
      </c>
      <c r="D287" t="s">
        <v>26</v>
      </c>
      <c r="E287" t="s">
        <v>13</v>
      </c>
      <c r="F287" t="s">
        <v>14</v>
      </c>
      <c r="G287">
        <v>4.45</v>
      </c>
      <c r="H287" t="s">
        <v>15</v>
      </c>
      <c r="I287" t="s">
        <v>23</v>
      </c>
      <c r="J287" t="s">
        <v>17</v>
      </c>
      <c r="K287" t="s">
        <v>32</v>
      </c>
      <c r="L287">
        <v>4</v>
      </c>
      <c r="M287" t="s">
        <v>37</v>
      </c>
      <c r="N287">
        <v>1</v>
      </c>
    </row>
    <row r="288" spans="1:14" x14ac:dyDescent="0.35">
      <c r="A288" s="1">
        <v>45642.708333333336</v>
      </c>
      <c r="B288" s="1" t="str">
        <f>TEXT(Coffee_Sales_Dataset[[#This Row],[Date]],"ddd")</f>
        <v>Mon</v>
      </c>
      <c r="C288">
        <f>HOUR(Coffee_Sales_Dataset[[#This Row],[Date]])</f>
        <v>17</v>
      </c>
      <c r="D288" t="s">
        <v>43</v>
      </c>
      <c r="E288" t="s">
        <v>27</v>
      </c>
      <c r="F288" t="s">
        <v>35</v>
      </c>
      <c r="G288">
        <v>3.81</v>
      </c>
      <c r="H288" t="s">
        <v>30</v>
      </c>
      <c r="I288" t="s">
        <v>23</v>
      </c>
      <c r="J288" t="s">
        <v>24</v>
      </c>
      <c r="K288" t="s">
        <v>40</v>
      </c>
      <c r="L288">
        <v>2</v>
      </c>
      <c r="M288" t="s">
        <v>37</v>
      </c>
      <c r="N288">
        <v>4</v>
      </c>
    </row>
    <row r="289" spans="1:14" x14ac:dyDescent="0.35">
      <c r="A289" s="1">
        <v>45641.545138888891</v>
      </c>
      <c r="B289" s="1" t="str">
        <f>TEXT(Coffee_Sales_Dataset[[#This Row],[Date]],"ddd")</f>
        <v>Sun</v>
      </c>
      <c r="C289">
        <f>HOUR(Coffee_Sales_Dataset[[#This Row],[Date]])</f>
        <v>13</v>
      </c>
      <c r="D289" t="s">
        <v>43</v>
      </c>
      <c r="E289" t="s">
        <v>13</v>
      </c>
      <c r="F289" t="s">
        <v>22</v>
      </c>
      <c r="G289">
        <v>6.01</v>
      </c>
      <c r="H289" t="s">
        <v>15</v>
      </c>
      <c r="I289" t="s">
        <v>23</v>
      </c>
      <c r="J289" t="s">
        <v>24</v>
      </c>
      <c r="K289" t="s">
        <v>32</v>
      </c>
      <c r="L289">
        <v>7</v>
      </c>
      <c r="M289" t="s">
        <v>36</v>
      </c>
      <c r="N289">
        <v>1</v>
      </c>
    </row>
    <row r="290" spans="1:14" x14ac:dyDescent="0.35">
      <c r="A290" s="1">
        <v>45646.67083333333</v>
      </c>
      <c r="B290" s="1" t="str">
        <f>TEXT(Coffee_Sales_Dataset[[#This Row],[Date]],"ddd")</f>
        <v>Fri</v>
      </c>
      <c r="C290">
        <f>HOUR(Coffee_Sales_Dataset[[#This Row],[Date]])</f>
        <v>16</v>
      </c>
      <c r="D290" t="s">
        <v>41</v>
      </c>
      <c r="E290" t="s">
        <v>21</v>
      </c>
      <c r="F290" t="s">
        <v>14</v>
      </c>
      <c r="G290">
        <v>3.09</v>
      </c>
      <c r="H290" t="s">
        <v>15</v>
      </c>
      <c r="I290" t="s">
        <v>16</v>
      </c>
      <c r="J290" t="s">
        <v>31</v>
      </c>
      <c r="K290" t="s">
        <v>40</v>
      </c>
      <c r="L290">
        <v>6</v>
      </c>
      <c r="M290" t="s">
        <v>36</v>
      </c>
      <c r="N290">
        <v>2</v>
      </c>
    </row>
    <row r="291" spans="1:14" x14ac:dyDescent="0.35">
      <c r="A291" s="1">
        <v>45651.413888888892</v>
      </c>
      <c r="B291" s="1" t="str">
        <f>TEXT(Coffee_Sales_Dataset[[#This Row],[Date]],"ddd")</f>
        <v>Wed</v>
      </c>
      <c r="C291">
        <f>HOUR(Coffee_Sales_Dataset[[#This Row],[Date]])</f>
        <v>9</v>
      </c>
      <c r="D291" t="s">
        <v>26</v>
      </c>
      <c r="E291" t="s">
        <v>44</v>
      </c>
      <c r="F291" t="s">
        <v>14</v>
      </c>
      <c r="G291">
        <v>6.54</v>
      </c>
      <c r="H291" t="s">
        <v>28</v>
      </c>
      <c r="I291" t="s">
        <v>23</v>
      </c>
      <c r="J291" t="s">
        <v>45</v>
      </c>
      <c r="K291" t="s">
        <v>40</v>
      </c>
      <c r="L291">
        <v>10</v>
      </c>
      <c r="M291" t="s">
        <v>37</v>
      </c>
      <c r="N291">
        <v>5</v>
      </c>
    </row>
    <row r="292" spans="1:14" x14ac:dyDescent="0.35">
      <c r="A292" s="1">
        <v>45651.561111111114</v>
      </c>
      <c r="B292" s="1" t="str">
        <f>TEXT(Coffee_Sales_Dataset[[#This Row],[Date]],"ddd")</f>
        <v>Wed</v>
      </c>
      <c r="C292">
        <f>HOUR(Coffee_Sales_Dataset[[#This Row],[Date]])</f>
        <v>13</v>
      </c>
      <c r="D292" t="s">
        <v>20</v>
      </c>
      <c r="E292" t="s">
        <v>34</v>
      </c>
      <c r="F292" t="s">
        <v>22</v>
      </c>
      <c r="G292">
        <v>4.4400000000000004</v>
      </c>
      <c r="H292" t="s">
        <v>15</v>
      </c>
      <c r="I292" t="s">
        <v>23</v>
      </c>
      <c r="J292" t="s">
        <v>45</v>
      </c>
      <c r="K292" t="s">
        <v>18</v>
      </c>
      <c r="L292">
        <v>8</v>
      </c>
      <c r="M292" t="s">
        <v>36</v>
      </c>
      <c r="N292">
        <v>2</v>
      </c>
    </row>
    <row r="293" spans="1:14" x14ac:dyDescent="0.35">
      <c r="A293" s="1">
        <v>45656.711111111108</v>
      </c>
      <c r="B293" s="1" t="str">
        <f>TEXT(Coffee_Sales_Dataset[[#This Row],[Date]],"ddd")</f>
        <v>Mon</v>
      </c>
      <c r="C293">
        <f>HOUR(Coffee_Sales_Dataset[[#This Row],[Date]])</f>
        <v>17</v>
      </c>
      <c r="D293" t="s">
        <v>20</v>
      </c>
      <c r="E293" t="s">
        <v>38</v>
      </c>
      <c r="F293" t="s">
        <v>35</v>
      </c>
      <c r="G293">
        <v>6.98</v>
      </c>
      <c r="H293" t="s">
        <v>30</v>
      </c>
      <c r="I293" t="s">
        <v>23</v>
      </c>
      <c r="J293" t="s">
        <v>17</v>
      </c>
      <c r="K293" t="s">
        <v>32</v>
      </c>
      <c r="L293">
        <v>10</v>
      </c>
      <c r="M293" t="s">
        <v>33</v>
      </c>
      <c r="N293">
        <v>1</v>
      </c>
    </row>
    <row r="294" spans="1:14" x14ac:dyDescent="0.35">
      <c r="A294" s="1">
        <v>45648.638888888891</v>
      </c>
      <c r="B294" s="1" t="str">
        <f>TEXT(Coffee_Sales_Dataset[[#This Row],[Date]],"ddd")</f>
        <v>Sun</v>
      </c>
      <c r="C294">
        <f>HOUR(Coffee_Sales_Dataset[[#This Row],[Date]])</f>
        <v>15</v>
      </c>
      <c r="D294" t="s">
        <v>20</v>
      </c>
      <c r="E294" t="s">
        <v>34</v>
      </c>
      <c r="F294" t="s">
        <v>14</v>
      </c>
      <c r="G294">
        <v>3.27</v>
      </c>
      <c r="H294" t="s">
        <v>28</v>
      </c>
      <c r="I294" t="s">
        <v>16</v>
      </c>
      <c r="J294" t="s">
        <v>24</v>
      </c>
      <c r="K294" t="s">
        <v>40</v>
      </c>
      <c r="L294">
        <v>3</v>
      </c>
      <c r="M294" t="s">
        <v>36</v>
      </c>
      <c r="N294">
        <v>4</v>
      </c>
    </row>
    <row r="295" spans="1:14" x14ac:dyDescent="0.35">
      <c r="A295" s="1">
        <v>45645.636111111111</v>
      </c>
      <c r="B295" s="1" t="str">
        <f>TEXT(Coffee_Sales_Dataset[[#This Row],[Date]],"ddd")</f>
        <v>Thu</v>
      </c>
      <c r="C295">
        <f>HOUR(Coffee_Sales_Dataset[[#This Row],[Date]])</f>
        <v>15</v>
      </c>
      <c r="D295" t="s">
        <v>12</v>
      </c>
      <c r="E295" t="s">
        <v>44</v>
      </c>
      <c r="F295" t="s">
        <v>14</v>
      </c>
      <c r="G295">
        <v>6.76</v>
      </c>
      <c r="H295" t="s">
        <v>28</v>
      </c>
      <c r="I295" t="s">
        <v>16</v>
      </c>
      <c r="J295" t="s">
        <v>29</v>
      </c>
      <c r="K295" t="s">
        <v>32</v>
      </c>
      <c r="L295">
        <v>6</v>
      </c>
      <c r="M295" t="s">
        <v>25</v>
      </c>
      <c r="N295">
        <v>4</v>
      </c>
    </row>
    <row r="296" spans="1:14" x14ac:dyDescent="0.35">
      <c r="A296" s="1">
        <v>45654.436111111114</v>
      </c>
      <c r="B296" s="1" t="str">
        <f>TEXT(Coffee_Sales_Dataset[[#This Row],[Date]],"ddd")</f>
        <v>Sat</v>
      </c>
      <c r="C296">
        <f>HOUR(Coffee_Sales_Dataset[[#This Row],[Date]])</f>
        <v>10</v>
      </c>
      <c r="D296" t="s">
        <v>43</v>
      </c>
      <c r="E296" t="s">
        <v>38</v>
      </c>
      <c r="F296" t="s">
        <v>35</v>
      </c>
      <c r="G296">
        <v>6.81</v>
      </c>
      <c r="H296" t="s">
        <v>15</v>
      </c>
      <c r="I296" t="s">
        <v>23</v>
      </c>
      <c r="J296" t="s">
        <v>45</v>
      </c>
      <c r="K296" t="s">
        <v>32</v>
      </c>
      <c r="L296">
        <v>10</v>
      </c>
      <c r="M296" t="s">
        <v>25</v>
      </c>
      <c r="N296">
        <v>3</v>
      </c>
    </row>
    <row r="297" spans="1:14" x14ac:dyDescent="0.35">
      <c r="A297" s="1">
        <v>45655.36041666667</v>
      </c>
      <c r="B297" s="1" t="str">
        <f>TEXT(Coffee_Sales_Dataset[[#This Row],[Date]],"ddd")</f>
        <v>Sun</v>
      </c>
      <c r="C297">
        <f>HOUR(Coffee_Sales_Dataset[[#This Row],[Date]])</f>
        <v>8</v>
      </c>
      <c r="D297" t="s">
        <v>26</v>
      </c>
      <c r="E297" t="s">
        <v>44</v>
      </c>
      <c r="F297" t="s">
        <v>14</v>
      </c>
      <c r="G297">
        <v>5.8</v>
      </c>
      <c r="H297" t="s">
        <v>28</v>
      </c>
      <c r="I297" t="s">
        <v>23</v>
      </c>
      <c r="J297" t="s">
        <v>17</v>
      </c>
      <c r="K297" t="s">
        <v>40</v>
      </c>
      <c r="L297">
        <v>6</v>
      </c>
      <c r="M297" t="s">
        <v>25</v>
      </c>
      <c r="N297">
        <v>2</v>
      </c>
    </row>
    <row r="298" spans="1:14" x14ac:dyDescent="0.35">
      <c r="A298" s="1">
        <v>45650.384722222225</v>
      </c>
      <c r="B298" s="1" t="str">
        <f>TEXT(Coffee_Sales_Dataset[[#This Row],[Date]],"ddd")</f>
        <v>Tue</v>
      </c>
      <c r="C298">
        <f>HOUR(Coffee_Sales_Dataset[[#This Row],[Date]])</f>
        <v>9</v>
      </c>
      <c r="D298" t="s">
        <v>12</v>
      </c>
      <c r="E298" t="s">
        <v>21</v>
      </c>
      <c r="F298" t="s">
        <v>22</v>
      </c>
      <c r="G298">
        <v>5.68</v>
      </c>
      <c r="H298" t="s">
        <v>15</v>
      </c>
      <c r="I298" t="s">
        <v>16</v>
      </c>
      <c r="J298" t="s">
        <v>42</v>
      </c>
      <c r="K298" t="s">
        <v>18</v>
      </c>
      <c r="L298">
        <v>10</v>
      </c>
      <c r="M298" t="s">
        <v>33</v>
      </c>
      <c r="N298">
        <v>4</v>
      </c>
    </row>
    <row r="299" spans="1:14" x14ac:dyDescent="0.35">
      <c r="A299" s="1">
        <v>45642.448611111111</v>
      </c>
      <c r="B299" s="1" t="str">
        <f>TEXT(Coffee_Sales_Dataset[[#This Row],[Date]],"ddd")</f>
        <v>Mon</v>
      </c>
      <c r="C299">
        <f>HOUR(Coffee_Sales_Dataset[[#This Row],[Date]])</f>
        <v>10</v>
      </c>
      <c r="D299" t="s">
        <v>26</v>
      </c>
      <c r="E299" t="s">
        <v>46</v>
      </c>
      <c r="F299" t="s">
        <v>22</v>
      </c>
      <c r="G299">
        <v>3.8</v>
      </c>
      <c r="H299" t="s">
        <v>15</v>
      </c>
      <c r="I299" t="s">
        <v>23</v>
      </c>
      <c r="J299" t="s">
        <v>24</v>
      </c>
      <c r="K299" t="s">
        <v>32</v>
      </c>
      <c r="L299">
        <v>9</v>
      </c>
      <c r="M299" t="s">
        <v>36</v>
      </c>
      <c r="N299">
        <v>4</v>
      </c>
    </row>
    <row r="300" spans="1:14" x14ac:dyDescent="0.35">
      <c r="A300" s="1">
        <v>45642.626388888886</v>
      </c>
      <c r="B300" s="1" t="str">
        <f>TEXT(Coffee_Sales_Dataset[[#This Row],[Date]],"ddd")</f>
        <v>Mon</v>
      </c>
      <c r="C300">
        <f>HOUR(Coffee_Sales_Dataset[[#This Row],[Date]])</f>
        <v>15</v>
      </c>
      <c r="D300" t="s">
        <v>41</v>
      </c>
      <c r="E300" t="s">
        <v>27</v>
      </c>
      <c r="F300" t="s">
        <v>22</v>
      </c>
      <c r="G300">
        <v>3.58</v>
      </c>
      <c r="H300" t="s">
        <v>30</v>
      </c>
      <c r="I300" t="s">
        <v>16</v>
      </c>
      <c r="J300" t="s">
        <v>31</v>
      </c>
      <c r="K300" t="s">
        <v>40</v>
      </c>
      <c r="L300">
        <v>8</v>
      </c>
      <c r="M300" t="s">
        <v>39</v>
      </c>
      <c r="N300">
        <v>3</v>
      </c>
    </row>
    <row r="301" spans="1:14" x14ac:dyDescent="0.35">
      <c r="A301" s="1">
        <v>45653.634027777778</v>
      </c>
      <c r="B301" s="1" t="str">
        <f>TEXT(Coffee_Sales_Dataset[[#This Row],[Date]],"ddd")</f>
        <v>Fri</v>
      </c>
      <c r="C301">
        <f>HOUR(Coffee_Sales_Dataset[[#This Row],[Date]])</f>
        <v>15</v>
      </c>
      <c r="D301" t="s">
        <v>26</v>
      </c>
      <c r="E301" t="s">
        <v>27</v>
      </c>
      <c r="F301" t="s">
        <v>14</v>
      </c>
      <c r="G301">
        <v>6.81</v>
      </c>
      <c r="H301" t="s">
        <v>28</v>
      </c>
      <c r="I301" t="s">
        <v>16</v>
      </c>
      <c r="J301" t="s">
        <v>24</v>
      </c>
      <c r="K301" t="s">
        <v>32</v>
      </c>
      <c r="L301">
        <v>4</v>
      </c>
      <c r="M301" t="s">
        <v>39</v>
      </c>
      <c r="N301">
        <v>2</v>
      </c>
    </row>
    <row r="302" spans="1:14" x14ac:dyDescent="0.35">
      <c r="A302" s="1">
        <v>45642.586805555555</v>
      </c>
      <c r="B302" s="1" t="str">
        <f>TEXT(Coffee_Sales_Dataset[[#This Row],[Date]],"ddd")</f>
        <v>Mon</v>
      </c>
      <c r="C302">
        <f>HOUR(Coffee_Sales_Dataset[[#This Row],[Date]])</f>
        <v>14</v>
      </c>
      <c r="D302" t="s">
        <v>43</v>
      </c>
      <c r="E302" t="s">
        <v>21</v>
      </c>
      <c r="F302" t="s">
        <v>35</v>
      </c>
      <c r="G302">
        <v>4.8099999999999996</v>
      </c>
      <c r="H302" t="s">
        <v>15</v>
      </c>
      <c r="I302" t="s">
        <v>23</v>
      </c>
      <c r="J302" t="s">
        <v>45</v>
      </c>
      <c r="K302" t="s">
        <v>32</v>
      </c>
      <c r="L302">
        <v>4</v>
      </c>
      <c r="M302" t="s">
        <v>33</v>
      </c>
      <c r="N302">
        <v>1</v>
      </c>
    </row>
    <row r="303" spans="1:14" x14ac:dyDescent="0.35">
      <c r="A303" s="1">
        <v>45642.597916666666</v>
      </c>
      <c r="B303" s="1" t="str">
        <f>TEXT(Coffee_Sales_Dataset[[#This Row],[Date]],"ddd")</f>
        <v>Mon</v>
      </c>
      <c r="C303">
        <f>HOUR(Coffee_Sales_Dataset[[#This Row],[Date]])</f>
        <v>14</v>
      </c>
      <c r="D303" t="s">
        <v>43</v>
      </c>
      <c r="E303" t="s">
        <v>27</v>
      </c>
      <c r="F303" t="s">
        <v>14</v>
      </c>
      <c r="G303">
        <v>4.4000000000000004</v>
      </c>
      <c r="H303" t="s">
        <v>15</v>
      </c>
      <c r="I303" t="s">
        <v>16</v>
      </c>
      <c r="J303" t="s">
        <v>42</v>
      </c>
      <c r="K303" t="s">
        <v>18</v>
      </c>
      <c r="L303">
        <v>4</v>
      </c>
      <c r="M303" t="s">
        <v>19</v>
      </c>
      <c r="N303">
        <v>4</v>
      </c>
    </row>
    <row r="304" spans="1:14" x14ac:dyDescent="0.35">
      <c r="A304" s="1">
        <v>45646.724999999999</v>
      </c>
      <c r="B304" s="1" t="str">
        <f>TEXT(Coffee_Sales_Dataset[[#This Row],[Date]],"ddd")</f>
        <v>Fri</v>
      </c>
      <c r="C304">
        <f>HOUR(Coffee_Sales_Dataset[[#This Row],[Date]])</f>
        <v>17</v>
      </c>
      <c r="D304" t="s">
        <v>26</v>
      </c>
      <c r="E304" t="s">
        <v>38</v>
      </c>
      <c r="F304" t="s">
        <v>35</v>
      </c>
      <c r="G304">
        <v>3.79</v>
      </c>
      <c r="H304" t="s">
        <v>28</v>
      </c>
      <c r="I304" t="s">
        <v>23</v>
      </c>
      <c r="J304" t="s">
        <v>24</v>
      </c>
      <c r="K304" t="s">
        <v>18</v>
      </c>
      <c r="L304">
        <v>7</v>
      </c>
      <c r="M304" t="s">
        <v>39</v>
      </c>
      <c r="N304">
        <v>2</v>
      </c>
    </row>
    <row r="305" spans="1:14" x14ac:dyDescent="0.35">
      <c r="A305" s="1">
        <v>45655.438194444447</v>
      </c>
      <c r="B305" s="1" t="str">
        <f>TEXT(Coffee_Sales_Dataset[[#This Row],[Date]],"ddd")</f>
        <v>Sun</v>
      </c>
      <c r="C305">
        <f>HOUR(Coffee_Sales_Dataset[[#This Row],[Date]])</f>
        <v>10</v>
      </c>
      <c r="D305" t="s">
        <v>43</v>
      </c>
      <c r="E305" t="s">
        <v>13</v>
      </c>
      <c r="F305" t="s">
        <v>35</v>
      </c>
      <c r="G305">
        <v>4.63</v>
      </c>
      <c r="H305" t="s">
        <v>28</v>
      </c>
      <c r="I305" t="s">
        <v>23</v>
      </c>
      <c r="J305" t="s">
        <v>42</v>
      </c>
      <c r="K305" t="s">
        <v>40</v>
      </c>
      <c r="L305">
        <v>9</v>
      </c>
      <c r="M305" t="s">
        <v>19</v>
      </c>
      <c r="N305">
        <v>5</v>
      </c>
    </row>
    <row r="306" spans="1:14" x14ac:dyDescent="0.35">
      <c r="A306" s="1">
        <v>45642.490972222222</v>
      </c>
      <c r="B306" s="1" t="str">
        <f>TEXT(Coffee_Sales_Dataset[[#This Row],[Date]],"ddd")</f>
        <v>Mon</v>
      </c>
      <c r="C306">
        <f>HOUR(Coffee_Sales_Dataset[[#This Row],[Date]])</f>
        <v>11</v>
      </c>
      <c r="D306" t="s">
        <v>20</v>
      </c>
      <c r="E306" t="s">
        <v>46</v>
      </c>
      <c r="F306" t="s">
        <v>35</v>
      </c>
      <c r="G306">
        <v>5.18</v>
      </c>
      <c r="H306" t="s">
        <v>30</v>
      </c>
      <c r="I306" t="s">
        <v>16</v>
      </c>
      <c r="J306" t="s">
        <v>17</v>
      </c>
      <c r="K306" t="s">
        <v>32</v>
      </c>
      <c r="L306">
        <v>5</v>
      </c>
      <c r="M306" t="s">
        <v>36</v>
      </c>
      <c r="N306">
        <v>5</v>
      </c>
    </row>
    <row r="307" spans="1:14" x14ac:dyDescent="0.35">
      <c r="A307" s="1">
        <v>45656.577777777777</v>
      </c>
      <c r="B307" s="1" t="str">
        <f>TEXT(Coffee_Sales_Dataset[[#This Row],[Date]],"ddd")</f>
        <v>Mon</v>
      </c>
      <c r="C307">
        <f>HOUR(Coffee_Sales_Dataset[[#This Row],[Date]])</f>
        <v>13</v>
      </c>
      <c r="D307" t="s">
        <v>43</v>
      </c>
      <c r="E307" t="s">
        <v>13</v>
      </c>
      <c r="F307" t="s">
        <v>22</v>
      </c>
      <c r="G307">
        <v>6.59</v>
      </c>
      <c r="H307" t="s">
        <v>28</v>
      </c>
      <c r="I307" t="s">
        <v>23</v>
      </c>
      <c r="J307" t="s">
        <v>45</v>
      </c>
      <c r="K307" t="s">
        <v>32</v>
      </c>
      <c r="L307">
        <v>9</v>
      </c>
      <c r="M307" t="s">
        <v>25</v>
      </c>
      <c r="N307">
        <v>4</v>
      </c>
    </row>
    <row r="308" spans="1:14" x14ac:dyDescent="0.35">
      <c r="A308" s="1">
        <v>45646.685416666667</v>
      </c>
      <c r="B308" s="1" t="str">
        <f>TEXT(Coffee_Sales_Dataset[[#This Row],[Date]],"ddd")</f>
        <v>Fri</v>
      </c>
      <c r="C308">
        <f>HOUR(Coffee_Sales_Dataset[[#This Row],[Date]])</f>
        <v>16</v>
      </c>
      <c r="D308" t="s">
        <v>41</v>
      </c>
      <c r="E308" t="s">
        <v>21</v>
      </c>
      <c r="F308" t="s">
        <v>22</v>
      </c>
      <c r="G308">
        <v>3.45</v>
      </c>
      <c r="H308" t="s">
        <v>30</v>
      </c>
      <c r="I308" t="s">
        <v>16</v>
      </c>
      <c r="J308" t="s">
        <v>42</v>
      </c>
      <c r="K308" t="s">
        <v>32</v>
      </c>
      <c r="L308">
        <v>4</v>
      </c>
      <c r="M308" t="s">
        <v>37</v>
      </c>
      <c r="N308">
        <v>5</v>
      </c>
    </row>
    <row r="309" spans="1:14" x14ac:dyDescent="0.35">
      <c r="A309" s="1">
        <v>45643.6</v>
      </c>
      <c r="B309" s="1" t="str">
        <f>TEXT(Coffee_Sales_Dataset[[#This Row],[Date]],"ddd")</f>
        <v>Tue</v>
      </c>
      <c r="C309">
        <f>HOUR(Coffee_Sales_Dataset[[#This Row],[Date]])</f>
        <v>14</v>
      </c>
      <c r="D309" t="s">
        <v>43</v>
      </c>
      <c r="E309" t="s">
        <v>21</v>
      </c>
      <c r="F309" t="s">
        <v>35</v>
      </c>
      <c r="G309">
        <v>5.75</v>
      </c>
      <c r="H309" t="s">
        <v>15</v>
      </c>
      <c r="I309" t="s">
        <v>16</v>
      </c>
      <c r="J309" t="s">
        <v>45</v>
      </c>
      <c r="K309" t="s">
        <v>18</v>
      </c>
      <c r="L309">
        <v>3</v>
      </c>
      <c r="M309" t="s">
        <v>39</v>
      </c>
      <c r="N309">
        <v>1</v>
      </c>
    </row>
    <row r="310" spans="1:14" x14ac:dyDescent="0.35">
      <c r="A310" s="1">
        <v>45642.36041666667</v>
      </c>
      <c r="B310" s="1" t="str">
        <f>TEXT(Coffee_Sales_Dataset[[#This Row],[Date]],"ddd")</f>
        <v>Mon</v>
      </c>
      <c r="C310">
        <f>HOUR(Coffee_Sales_Dataset[[#This Row],[Date]])</f>
        <v>8</v>
      </c>
      <c r="D310" t="s">
        <v>12</v>
      </c>
      <c r="E310" t="s">
        <v>13</v>
      </c>
      <c r="F310" t="s">
        <v>22</v>
      </c>
      <c r="G310">
        <v>6</v>
      </c>
      <c r="H310" t="s">
        <v>28</v>
      </c>
      <c r="I310" t="s">
        <v>23</v>
      </c>
      <c r="J310" t="s">
        <v>45</v>
      </c>
      <c r="K310" t="s">
        <v>32</v>
      </c>
      <c r="L310">
        <v>10</v>
      </c>
      <c r="M310" t="s">
        <v>37</v>
      </c>
      <c r="N310">
        <v>1</v>
      </c>
    </row>
    <row r="311" spans="1:14" x14ac:dyDescent="0.35">
      <c r="A311" s="1">
        <v>45651.592361111114</v>
      </c>
      <c r="B311" s="1" t="str">
        <f>TEXT(Coffee_Sales_Dataset[[#This Row],[Date]],"ddd")</f>
        <v>Wed</v>
      </c>
      <c r="C311">
        <f>HOUR(Coffee_Sales_Dataset[[#This Row],[Date]])</f>
        <v>14</v>
      </c>
      <c r="D311" t="s">
        <v>20</v>
      </c>
      <c r="E311" t="s">
        <v>21</v>
      </c>
      <c r="F311" t="s">
        <v>22</v>
      </c>
      <c r="G311">
        <v>5.21</v>
      </c>
      <c r="H311" t="s">
        <v>30</v>
      </c>
      <c r="I311" t="s">
        <v>23</v>
      </c>
      <c r="J311" t="s">
        <v>42</v>
      </c>
      <c r="K311" t="s">
        <v>40</v>
      </c>
      <c r="L311">
        <v>7</v>
      </c>
      <c r="M311" t="s">
        <v>33</v>
      </c>
      <c r="N311">
        <v>4</v>
      </c>
    </row>
    <row r="312" spans="1:14" x14ac:dyDescent="0.35">
      <c r="A312" s="1">
        <v>45647.583333333336</v>
      </c>
      <c r="B312" s="1" t="str">
        <f>TEXT(Coffee_Sales_Dataset[[#This Row],[Date]],"ddd")</f>
        <v>Sat</v>
      </c>
      <c r="C312">
        <f>HOUR(Coffee_Sales_Dataset[[#This Row],[Date]])</f>
        <v>14</v>
      </c>
      <c r="D312" t="s">
        <v>43</v>
      </c>
      <c r="E312" t="s">
        <v>21</v>
      </c>
      <c r="F312" t="s">
        <v>14</v>
      </c>
      <c r="G312">
        <v>5.03</v>
      </c>
      <c r="H312" t="s">
        <v>15</v>
      </c>
      <c r="I312" t="s">
        <v>16</v>
      </c>
      <c r="J312" t="s">
        <v>24</v>
      </c>
      <c r="K312" t="s">
        <v>32</v>
      </c>
      <c r="L312">
        <v>5</v>
      </c>
      <c r="M312" t="s">
        <v>39</v>
      </c>
      <c r="N312">
        <v>4</v>
      </c>
    </row>
    <row r="313" spans="1:14" x14ac:dyDescent="0.35">
      <c r="A313" s="1">
        <v>45641.339583333334</v>
      </c>
      <c r="B313" s="1" t="str">
        <f>TEXT(Coffee_Sales_Dataset[[#This Row],[Date]],"ddd")</f>
        <v>Sun</v>
      </c>
      <c r="C313">
        <f>HOUR(Coffee_Sales_Dataset[[#This Row],[Date]])</f>
        <v>8</v>
      </c>
      <c r="D313" t="s">
        <v>43</v>
      </c>
      <c r="E313" t="s">
        <v>21</v>
      </c>
      <c r="F313" t="s">
        <v>35</v>
      </c>
      <c r="G313">
        <v>6.28</v>
      </c>
      <c r="H313" t="s">
        <v>28</v>
      </c>
      <c r="I313" t="s">
        <v>16</v>
      </c>
      <c r="J313" t="s">
        <v>24</v>
      </c>
      <c r="K313" t="s">
        <v>40</v>
      </c>
      <c r="L313">
        <v>8</v>
      </c>
      <c r="M313" t="s">
        <v>36</v>
      </c>
      <c r="N313">
        <v>5</v>
      </c>
    </row>
    <row r="314" spans="1:14" x14ac:dyDescent="0.35">
      <c r="A314" s="1">
        <v>45656.48541666667</v>
      </c>
      <c r="B314" s="1" t="str">
        <f>TEXT(Coffee_Sales_Dataset[[#This Row],[Date]],"ddd")</f>
        <v>Mon</v>
      </c>
      <c r="C314">
        <f>HOUR(Coffee_Sales_Dataset[[#This Row],[Date]])</f>
        <v>11</v>
      </c>
      <c r="D314" t="s">
        <v>12</v>
      </c>
      <c r="E314" t="s">
        <v>21</v>
      </c>
      <c r="F314" t="s">
        <v>14</v>
      </c>
      <c r="G314">
        <v>6.21</v>
      </c>
      <c r="H314" t="s">
        <v>28</v>
      </c>
      <c r="I314" t="s">
        <v>16</v>
      </c>
      <c r="J314" t="s">
        <v>17</v>
      </c>
      <c r="K314" t="s">
        <v>18</v>
      </c>
      <c r="L314">
        <v>8</v>
      </c>
      <c r="M314" t="s">
        <v>19</v>
      </c>
      <c r="N314">
        <v>2</v>
      </c>
    </row>
    <row r="315" spans="1:14" x14ac:dyDescent="0.35">
      <c r="A315" s="1">
        <v>45647.564583333333</v>
      </c>
      <c r="B315" s="1" t="str">
        <f>TEXT(Coffee_Sales_Dataset[[#This Row],[Date]],"ddd")</f>
        <v>Sat</v>
      </c>
      <c r="C315">
        <f>HOUR(Coffee_Sales_Dataset[[#This Row],[Date]])</f>
        <v>13</v>
      </c>
      <c r="D315" t="s">
        <v>20</v>
      </c>
      <c r="E315" t="s">
        <v>46</v>
      </c>
      <c r="F315" t="s">
        <v>14</v>
      </c>
      <c r="G315">
        <v>3.4</v>
      </c>
      <c r="H315" t="s">
        <v>30</v>
      </c>
      <c r="I315" t="s">
        <v>23</v>
      </c>
      <c r="J315" t="s">
        <v>45</v>
      </c>
      <c r="K315" t="s">
        <v>18</v>
      </c>
      <c r="L315">
        <v>8</v>
      </c>
      <c r="M315" t="s">
        <v>33</v>
      </c>
      <c r="N315">
        <v>3</v>
      </c>
    </row>
    <row r="316" spans="1:14" x14ac:dyDescent="0.35">
      <c r="A316" s="1">
        <v>45654.430555555555</v>
      </c>
      <c r="B316" s="1" t="str">
        <f>TEXT(Coffee_Sales_Dataset[[#This Row],[Date]],"ddd")</f>
        <v>Sat</v>
      </c>
      <c r="C316">
        <f>HOUR(Coffee_Sales_Dataset[[#This Row],[Date]])</f>
        <v>10</v>
      </c>
      <c r="D316" t="s">
        <v>20</v>
      </c>
      <c r="E316" t="s">
        <v>13</v>
      </c>
      <c r="F316" t="s">
        <v>14</v>
      </c>
      <c r="G316">
        <v>3.1</v>
      </c>
      <c r="H316" t="s">
        <v>30</v>
      </c>
      <c r="I316" t="s">
        <v>23</v>
      </c>
      <c r="J316" t="s">
        <v>29</v>
      </c>
      <c r="K316" t="s">
        <v>18</v>
      </c>
      <c r="L316">
        <v>10</v>
      </c>
      <c r="M316" t="s">
        <v>39</v>
      </c>
      <c r="N316">
        <v>5</v>
      </c>
    </row>
    <row r="317" spans="1:14" x14ac:dyDescent="0.35">
      <c r="A317" s="1">
        <v>45647.436805555553</v>
      </c>
      <c r="B317" s="1" t="str">
        <f>TEXT(Coffee_Sales_Dataset[[#This Row],[Date]],"ddd")</f>
        <v>Sat</v>
      </c>
      <c r="C317">
        <f>HOUR(Coffee_Sales_Dataset[[#This Row],[Date]])</f>
        <v>10</v>
      </c>
      <c r="D317" t="s">
        <v>43</v>
      </c>
      <c r="E317" t="s">
        <v>27</v>
      </c>
      <c r="F317" t="s">
        <v>14</v>
      </c>
      <c r="G317">
        <v>5.61</v>
      </c>
      <c r="H317" t="s">
        <v>30</v>
      </c>
      <c r="I317" t="s">
        <v>16</v>
      </c>
      <c r="J317" t="s">
        <v>17</v>
      </c>
      <c r="K317" t="s">
        <v>18</v>
      </c>
      <c r="L317">
        <v>5</v>
      </c>
      <c r="M317" t="s">
        <v>19</v>
      </c>
      <c r="N317">
        <v>4</v>
      </c>
    </row>
    <row r="318" spans="1:14" x14ac:dyDescent="0.35">
      <c r="A318" s="1">
        <v>45653.345138888886</v>
      </c>
      <c r="B318" s="1" t="str">
        <f>TEXT(Coffee_Sales_Dataset[[#This Row],[Date]],"ddd")</f>
        <v>Fri</v>
      </c>
      <c r="C318">
        <f>HOUR(Coffee_Sales_Dataset[[#This Row],[Date]])</f>
        <v>8</v>
      </c>
      <c r="D318" t="s">
        <v>26</v>
      </c>
      <c r="E318" t="s">
        <v>27</v>
      </c>
      <c r="F318" t="s">
        <v>35</v>
      </c>
      <c r="G318">
        <v>3.09</v>
      </c>
      <c r="H318" t="s">
        <v>28</v>
      </c>
      <c r="I318" t="s">
        <v>23</v>
      </c>
      <c r="J318" t="s">
        <v>29</v>
      </c>
      <c r="K318" t="s">
        <v>32</v>
      </c>
      <c r="L318">
        <v>3</v>
      </c>
      <c r="M318" t="s">
        <v>39</v>
      </c>
      <c r="N318">
        <v>2</v>
      </c>
    </row>
    <row r="319" spans="1:14" x14ac:dyDescent="0.35">
      <c r="A319" s="1">
        <v>45645.420138888891</v>
      </c>
      <c r="B319" s="1" t="str">
        <f>TEXT(Coffee_Sales_Dataset[[#This Row],[Date]],"ddd")</f>
        <v>Thu</v>
      </c>
      <c r="C319">
        <f>HOUR(Coffee_Sales_Dataset[[#This Row],[Date]])</f>
        <v>10</v>
      </c>
      <c r="D319" t="s">
        <v>26</v>
      </c>
      <c r="E319" t="s">
        <v>46</v>
      </c>
      <c r="F319" t="s">
        <v>22</v>
      </c>
      <c r="G319">
        <v>6.65</v>
      </c>
      <c r="H319" t="s">
        <v>30</v>
      </c>
      <c r="I319" t="s">
        <v>16</v>
      </c>
      <c r="J319" t="s">
        <v>29</v>
      </c>
      <c r="K319" t="s">
        <v>32</v>
      </c>
      <c r="L319">
        <v>2</v>
      </c>
      <c r="M319" t="s">
        <v>25</v>
      </c>
      <c r="N319">
        <v>1</v>
      </c>
    </row>
    <row r="320" spans="1:14" x14ac:dyDescent="0.35">
      <c r="A320" s="1">
        <v>45648.384027777778</v>
      </c>
      <c r="B320" s="1" t="str">
        <f>TEXT(Coffee_Sales_Dataset[[#This Row],[Date]],"ddd")</f>
        <v>Sun</v>
      </c>
      <c r="C320">
        <f>HOUR(Coffee_Sales_Dataset[[#This Row],[Date]])</f>
        <v>9</v>
      </c>
      <c r="D320" t="s">
        <v>12</v>
      </c>
      <c r="E320" t="s">
        <v>46</v>
      </c>
      <c r="F320" t="s">
        <v>22</v>
      </c>
      <c r="G320">
        <v>5.53</v>
      </c>
      <c r="H320" t="s">
        <v>15</v>
      </c>
      <c r="I320" t="s">
        <v>23</v>
      </c>
      <c r="J320" t="s">
        <v>17</v>
      </c>
      <c r="K320" t="s">
        <v>32</v>
      </c>
      <c r="L320">
        <v>2</v>
      </c>
      <c r="M320" t="s">
        <v>36</v>
      </c>
      <c r="N320">
        <v>5</v>
      </c>
    </row>
    <row r="321" spans="1:14" x14ac:dyDescent="0.35">
      <c r="A321" s="1">
        <v>45651.338194444441</v>
      </c>
      <c r="B321" s="1" t="str">
        <f>TEXT(Coffee_Sales_Dataset[[#This Row],[Date]],"ddd")</f>
        <v>Wed</v>
      </c>
      <c r="C321">
        <f>HOUR(Coffee_Sales_Dataset[[#This Row],[Date]])</f>
        <v>8</v>
      </c>
      <c r="D321" t="s">
        <v>43</v>
      </c>
      <c r="E321" t="s">
        <v>34</v>
      </c>
      <c r="F321" t="s">
        <v>22</v>
      </c>
      <c r="G321">
        <v>6.98</v>
      </c>
      <c r="H321" t="s">
        <v>28</v>
      </c>
      <c r="I321" t="s">
        <v>23</v>
      </c>
      <c r="J321" t="s">
        <v>17</v>
      </c>
      <c r="K321" t="s">
        <v>18</v>
      </c>
      <c r="L321">
        <v>6</v>
      </c>
      <c r="M321" t="s">
        <v>39</v>
      </c>
      <c r="N321">
        <v>2</v>
      </c>
    </row>
    <row r="322" spans="1:14" x14ac:dyDescent="0.35">
      <c r="A322" s="1">
        <v>45650.667361111111</v>
      </c>
      <c r="B322" s="1" t="str">
        <f>TEXT(Coffee_Sales_Dataset[[#This Row],[Date]],"ddd")</f>
        <v>Tue</v>
      </c>
      <c r="C322">
        <f>HOUR(Coffee_Sales_Dataset[[#This Row],[Date]])</f>
        <v>16</v>
      </c>
      <c r="D322" t="s">
        <v>41</v>
      </c>
      <c r="E322" t="s">
        <v>38</v>
      </c>
      <c r="F322" t="s">
        <v>14</v>
      </c>
      <c r="G322">
        <v>3.87</v>
      </c>
      <c r="H322" t="s">
        <v>15</v>
      </c>
      <c r="I322" t="s">
        <v>23</v>
      </c>
      <c r="J322" t="s">
        <v>17</v>
      </c>
      <c r="K322" t="s">
        <v>40</v>
      </c>
      <c r="L322">
        <v>7</v>
      </c>
      <c r="M322" t="s">
        <v>36</v>
      </c>
      <c r="N322">
        <v>2</v>
      </c>
    </row>
    <row r="323" spans="1:14" x14ac:dyDescent="0.35">
      <c r="A323" s="1">
        <v>45642.428472222222</v>
      </c>
      <c r="B323" s="1" t="str">
        <f>TEXT(Coffee_Sales_Dataset[[#This Row],[Date]],"ddd")</f>
        <v>Mon</v>
      </c>
      <c r="C323">
        <f>HOUR(Coffee_Sales_Dataset[[#This Row],[Date]])</f>
        <v>10</v>
      </c>
      <c r="D323" t="s">
        <v>43</v>
      </c>
      <c r="E323" t="s">
        <v>46</v>
      </c>
      <c r="F323" t="s">
        <v>14</v>
      </c>
      <c r="G323">
        <v>6.81</v>
      </c>
      <c r="H323" t="s">
        <v>15</v>
      </c>
      <c r="I323" t="s">
        <v>16</v>
      </c>
      <c r="J323" t="s">
        <v>42</v>
      </c>
      <c r="K323" t="s">
        <v>18</v>
      </c>
      <c r="L323">
        <v>9</v>
      </c>
      <c r="M323" t="s">
        <v>25</v>
      </c>
      <c r="N323">
        <v>5</v>
      </c>
    </row>
    <row r="324" spans="1:14" x14ac:dyDescent="0.35">
      <c r="A324" s="1">
        <v>45656.469444444447</v>
      </c>
      <c r="B324" s="1" t="str">
        <f>TEXT(Coffee_Sales_Dataset[[#This Row],[Date]],"ddd")</f>
        <v>Mon</v>
      </c>
      <c r="C324">
        <f>HOUR(Coffee_Sales_Dataset[[#This Row],[Date]])</f>
        <v>11</v>
      </c>
      <c r="D324" t="s">
        <v>20</v>
      </c>
      <c r="E324" t="s">
        <v>27</v>
      </c>
      <c r="F324" t="s">
        <v>35</v>
      </c>
      <c r="G324">
        <v>6.38</v>
      </c>
      <c r="H324" t="s">
        <v>28</v>
      </c>
      <c r="I324" t="s">
        <v>16</v>
      </c>
      <c r="J324" t="s">
        <v>42</v>
      </c>
      <c r="K324" t="s">
        <v>40</v>
      </c>
      <c r="L324">
        <v>6</v>
      </c>
      <c r="M324" t="s">
        <v>36</v>
      </c>
      <c r="N324">
        <v>2</v>
      </c>
    </row>
    <row r="325" spans="1:14" x14ac:dyDescent="0.35">
      <c r="A325" s="1">
        <v>45656.643750000003</v>
      </c>
      <c r="B325" s="1" t="str">
        <f>TEXT(Coffee_Sales_Dataset[[#This Row],[Date]],"ddd")</f>
        <v>Mon</v>
      </c>
      <c r="C325">
        <f>HOUR(Coffee_Sales_Dataset[[#This Row],[Date]])</f>
        <v>15</v>
      </c>
      <c r="D325" t="s">
        <v>12</v>
      </c>
      <c r="E325" t="s">
        <v>46</v>
      </c>
      <c r="F325" t="s">
        <v>35</v>
      </c>
      <c r="G325">
        <v>5.99</v>
      </c>
      <c r="H325" t="s">
        <v>15</v>
      </c>
      <c r="I325" t="s">
        <v>23</v>
      </c>
      <c r="J325" t="s">
        <v>31</v>
      </c>
      <c r="K325" t="s">
        <v>32</v>
      </c>
      <c r="L325">
        <v>8</v>
      </c>
      <c r="M325" t="s">
        <v>36</v>
      </c>
      <c r="N325">
        <v>5</v>
      </c>
    </row>
    <row r="326" spans="1:14" x14ac:dyDescent="0.35">
      <c r="A326" s="1">
        <v>45646.394444444442</v>
      </c>
      <c r="B326" s="1" t="str">
        <f>TEXT(Coffee_Sales_Dataset[[#This Row],[Date]],"ddd")</f>
        <v>Fri</v>
      </c>
      <c r="C326">
        <f>HOUR(Coffee_Sales_Dataset[[#This Row],[Date]])</f>
        <v>9</v>
      </c>
      <c r="D326" t="s">
        <v>20</v>
      </c>
      <c r="E326" t="s">
        <v>13</v>
      </c>
      <c r="F326" t="s">
        <v>35</v>
      </c>
      <c r="G326">
        <v>4.01</v>
      </c>
      <c r="H326" t="s">
        <v>15</v>
      </c>
      <c r="I326" t="s">
        <v>16</v>
      </c>
      <c r="J326" t="s">
        <v>31</v>
      </c>
      <c r="K326" t="s">
        <v>18</v>
      </c>
      <c r="L326">
        <v>10</v>
      </c>
      <c r="M326" t="s">
        <v>47</v>
      </c>
      <c r="N326">
        <v>4</v>
      </c>
    </row>
    <row r="327" spans="1:14" x14ac:dyDescent="0.35">
      <c r="A327" s="1">
        <v>45641.45208333333</v>
      </c>
      <c r="B327" s="1" t="str">
        <f>TEXT(Coffee_Sales_Dataset[[#This Row],[Date]],"ddd")</f>
        <v>Sun</v>
      </c>
      <c r="C327">
        <f>HOUR(Coffee_Sales_Dataset[[#This Row],[Date]])</f>
        <v>10</v>
      </c>
      <c r="D327" t="s">
        <v>43</v>
      </c>
      <c r="E327" t="s">
        <v>46</v>
      </c>
      <c r="F327" t="s">
        <v>14</v>
      </c>
      <c r="G327">
        <v>4.43</v>
      </c>
      <c r="H327" t="s">
        <v>30</v>
      </c>
      <c r="I327" t="s">
        <v>23</v>
      </c>
      <c r="J327" t="s">
        <v>45</v>
      </c>
      <c r="K327" t="s">
        <v>32</v>
      </c>
      <c r="L327">
        <v>7</v>
      </c>
      <c r="M327" t="s">
        <v>36</v>
      </c>
      <c r="N327">
        <v>3</v>
      </c>
    </row>
    <row r="328" spans="1:14" x14ac:dyDescent="0.35">
      <c r="A328" s="1">
        <v>45642.572222222225</v>
      </c>
      <c r="B328" s="1" t="str">
        <f>TEXT(Coffee_Sales_Dataset[[#This Row],[Date]],"ddd")</f>
        <v>Mon</v>
      </c>
      <c r="C328">
        <f>HOUR(Coffee_Sales_Dataset[[#This Row],[Date]])</f>
        <v>13</v>
      </c>
      <c r="D328" t="s">
        <v>26</v>
      </c>
      <c r="E328" t="s">
        <v>44</v>
      </c>
      <c r="F328" t="s">
        <v>22</v>
      </c>
      <c r="G328">
        <v>3.86</v>
      </c>
      <c r="H328" t="s">
        <v>28</v>
      </c>
      <c r="I328" t="s">
        <v>16</v>
      </c>
      <c r="J328" t="s">
        <v>17</v>
      </c>
      <c r="K328" t="s">
        <v>18</v>
      </c>
      <c r="L328">
        <v>3</v>
      </c>
      <c r="M328" t="s">
        <v>25</v>
      </c>
      <c r="N328">
        <v>3</v>
      </c>
    </row>
    <row r="329" spans="1:14" x14ac:dyDescent="0.35">
      <c r="A329" s="1">
        <v>45650.675694444442</v>
      </c>
      <c r="B329" s="1" t="str">
        <f>TEXT(Coffee_Sales_Dataset[[#This Row],[Date]],"ddd")</f>
        <v>Tue</v>
      </c>
      <c r="C329">
        <f>HOUR(Coffee_Sales_Dataset[[#This Row],[Date]])</f>
        <v>16</v>
      </c>
      <c r="D329" t="s">
        <v>26</v>
      </c>
      <c r="E329" t="s">
        <v>38</v>
      </c>
      <c r="F329" t="s">
        <v>22</v>
      </c>
      <c r="G329">
        <v>5.87</v>
      </c>
      <c r="H329" t="s">
        <v>28</v>
      </c>
      <c r="I329" t="s">
        <v>23</v>
      </c>
      <c r="J329" t="s">
        <v>31</v>
      </c>
      <c r="K329" t="s">
        <v>18</v>
      </c>
      <c r="L329">
        <v>8</v>
      </c>
      <c r="M329" t="s">
        <v>19</v>
      </c>
      <c r="N329">
        <v>4</v>
      </c>
    </row>
    <row r="330" spans="1:14" x14ac:dyDescent="0.35">
      <c r="A330" s="1">
        <v>45646.55</v>
      </c>
      <c r="B330" s="1" t="str">
        <f>TEXT(Coffee_Sales_Dataset[[#This Row],[Date]],"ddd")</f>
        <v>Fri</v>
      </c>
      <c r="C330">
        <f>HOUR(Coffee_Sales_Dataset[[#This Row],[Date]])</f>
        <v>13</v>
      </c>
      <c r="D330" t="s">
        <v>20</v>
      </c>
      <c r="E330" t="s">
        <v>13</v>
      </c>
      <c r="F330" t="s">
        <v>22</v>
      </c>
      <c r="G330">
        <v>4.99</v>
      </c>
      <c r="H330" t="s">
        <v>15</v>
      </c>
      <c r="I330" t="s">
        <v>16</v>
      </c>
      <c r="J330" t="s">
        <v>29</v>
      </c>
      <c r="K330" t="s">
        <v>40</v>
      </c>
      <c r="L330">
        <v>9</v>
      </c>
      <c r="M330" t="s">
        <v>36</v>
      </c>
      <c r="N330">
        <v>5</v>
      </c>
    </row>
    <row r="331" spans="1:14" x14ac:dyDescent="0.35">
      <c r="A331" s="1">
        <v>45646.59375</v>
      </c>
      <c r="B331" s="1" t="str">
        <f>TEXT(Coffee_Sales_Dataset[[#This Row],[Date]],"ddd")</f>
        <v>Fri</v>
      </c>
      <c r="C331">
        <f>HOUR(Coffee_Sales_Dataset[[#This Row],[Date]])</f>
        <v>14</v>
      </c>
      <c r="D331" t="s">
        <v>41</v>
      </c>
      <c r="E331" t="s">
        <v>13</v>
      </c>
      <c r="F331" t="s">
        <v>22</v>
      </c>
      <c r="G331">
        <v>3.07</v>
      </c>
      <c r="H331" t="s">
        <v>28</v>
      </c>
      <c r="I331" t="s">
        <v>23</v>
      </c>
      <c r="J331" t="s">
        <v>42</v>
      </c>
      <c r="K331" t="s">
        <v>32</v>
      </c>
      <c r="L331">
        <v>4</v>
      </c>
      <c r="M331" t="s">
        <v>33</v>
      </c>
      <c r="N331">
        <v>4</v>
      </c>
    </row>
    <row r="332" spans="1:14" x14ac:dyDescent="0.35">
      <c r="A332" s="1">
        <v>45641.706944444442</v>
      </c>
      <c r="B332" s="1" t="str">
        <f>TEXT(Coffee_Sales_Dataset[[#This Row],[Date]],"ddd")</f>
        <v>Sun</v>
      </c>
      <c r="C332">
        <f>HOUR(Coffee_Sales_Dataset[[#This Row],[Date]])</f>
        <v>16</v>
      </c>
      <c r="D332" t="s">
        <v>41</v>
      </c>
      <c r="E332" t="s">
        <v>13</v>
      </c>
      <c r="F332" t="s">
        <v>22</v>
      </c>
      <c r="G332">
        <v>5.58</v>
      </c>
      <c r="H332" t="s">
        <v>30</v>
      </c>
      <c r="I332" t="s">
        <v>16</v>
      </c>
      <c r="J332" t="s">
        <v>29</v>
      </c>
      <c r="K332" t="s">
        <v>32</v>
      </c>
      <c r="L332">
        <v>6</v>
      </c>
      <c r="M332" t="s">
        <v>47</v>
      </c>
      <c r="N332">
        <v>3</v>
      </c>
    </row>
    <row r="333" spans="1:14" x14ac:dyDescent="0.35">
      <c r="A333" s="1">
        <v>45653.586805555555</v>
      </c>
      <c r="B333" s="1" t="str">
        <f>TEXT(Coffee_Sales_Dataset[[#This Row],[Date]],"ddd")</f>
        <v>Fri</v>
      </c>
      <c r="C333">
        <f>HOUR(Coffee_Sales_Dataset[[#This Row],[Date]])</f>
        <v>14</v>
      </c>
      <c r="D333" t="s">
        <v>41</v>
      </c>
      <c r="E333" t="s">
        <v>21</v>
      </c>
      <c r="F333" t="s">
        <v>22</v>
      </c>
      <c r="G333">
        <v>4.9800000000000004</v>
      </c>
      <c r="H333" t="s">
        <v>30</v>
      </c>
      <c r="I333" t="s">
        <v>16</v>
      </c>
      <c r="J333" t="s">
        <v>24</v>
      </c>
      <c r="K333" t="s">
        <v>18</v>
      </c>
      <c r="L333">
        <v>9</v>
      </c>
      <c r="M333" t="s">
        <v>25</v>
      </c>
      <c r="N333">
        <v>1</v>
      </c>
    </row>
    <row r="334" spans="1:14" x14ac:dyDescent="0.35">
      <c r="A334" s="1">
        <v>45654.712500000001</v>
      </c>
      <c r="B334" s="1" t="str">
        <f>TEXT(Coffee_Sales_Dataset[[#This Row],[Date]],"ddd")</f>
        <v>Sat</v>
      </c>
      <c r="C334">
        <f>HOUR(Coffee_Sales_Dataset[[#This Row],[Date]])</f>
        <v>17</v>
      </c>
      <c r="D334" t="s">
        <v>26</v>
      </c>
      <c r="E334" t="s">
        <v>27</v>
      </c>
      <c r="F334" t="s">
        <v>14</v>
      </c>
      <c r="G334">
        <v>6.3</v>
      </c>
      <c r="H334" t="s">
        <v>30</v>
      </c>
      <c r="I334" t="s">
        <v>23</v>
      </c>
      <c r="J334" t="s">
        <v>24</v>
      </c>
      <c r="K334" t="s">
        <v>18</v>
      </c>
      <c r="L334">
        <v>8</v>
      </c>
      <c r="M334" t="s">
        <v>36</v>
      </c>
      <c r="N334">
        <v>2</v>
      </c>
    </row>
    <row r="335" spans="1:14" x14ac:dyDescent="0.35">
      <c r="A335" s="1">
        <v>45642.577777777777</v>
      </c>
      <c r="B335" s="1" t="str">
        <f>TEXT(Coffee_Sales_Dataset[[#This Row],[Date]],"ddd")</f>
        <v>Mon</v>
      </c>
      <c r="C335">
        <f>HOUR(Coffee_Sales_Dataset[[#This Row],[Date]])</f>
        <v>13</v>
      </c>
      <c r="D335" t="s">
        <v>41</v>
      </c>
      <c r="E335" t="s">
        <v>13</v>
      </c>
      <c r="F335" t="s">
        <v>35</v>
      </c>
      <c r="G335">
        <v>6.47</v>
      </c>
      <c r="H335" t="s">
        <v>15</v>
      </c>
      <c r="I335" t="s">
        <v>23</v>
      </c>
      <c r="J335" t="s">
        <v>29</v>
      </c>
      <c r="K335" t="s">
        <v>40</v>
      </c>
      <c r="L335">
        <v>6</v>
      </c>
      <c r="M335" t="s">
        <v>39</v>
      </c>
      <c r="N335">
        <v>3</v>
      </c>
    </row>
    <row r="336" spans="1:14" x14ac:dyDescent="0.35">
      <c r="A336" s="1">
        <v>45646.743055555555</v>
      </c>
      <c r="B336" s="1" t="str">
        <f>TEXT(Coffee_Sales_Dataset[[#This Row],[Date]],"ddd")</f>
        <v>Fri</v>
      </c>
      <c r="C336">
        <f>HOUR(Coffee_Sales_Dataset[[#This Row],[Date]])</f>
        <v>17</v>
      </c>
      <c r="D336" t="s">
        <v>12</v>
      </c>
      <c r="E336" t="s">
        <v>34</v>
      </c>
      <c r="F336" t="s">
        <v>35</v>
      </c>
      <c r="G336">
        <v>3.68</v>
      </c>
      <c r="H336" t="s">
        <v>30</v>
      </c>
      <c r="I336" t="s">
        <v>16</v>
      </c>
      <c r="J336" t="s">
        <v>29</v>
      </c>
      <c r="K336" t="s">
        <v>40</v>
      </c>
      <c r="L336">
        <v>7</v>
      </c>
      <c r="M336" t="s">
        <v>33</v>
      </c>
      <c r="N336">
        <v>2</v>
      </c>
    </row>
    <row r="337" spans="1:14" x14ac:dyDescent="0.35">
      <c r="A337" s="1">
        <v>45653.611111111109</v>
      </c>
      <c r="B337" s="1" t="str">
        <f>TEXT(Coffee_Sales_Dataset[[#This Row],[Date]],"ddd")</f>
        <v>Fri</v>
      </c>
      <c r="C337">
        <f>HOUR(Coffee_Sales_Dataset[[#This Row],[Date]])</f>
        <v>14</v>
      </c>
      <c r="D337" t="s">
        <v>12</v>
      </c>
      <c r="E337" t="s">
        <v>44</v>
      </c>
      <c r="F337" t="s">
        <v>14</v>
      </c>
      <c r="G337">
        <v>5.09</v>
      </c>
      <c r="H337" t="s">
        <v>30</v>
      </c>
      <c r="I337" t="s">
        <v>16</v>
      </c>
      <c r="J337" t="s">
        <v>45</v>
      </c>
      <c r="K337" t="s">
        <v>32</v>
      </c>
      <c r="L337">
        <v>6</v>
      </c>
      <c r="M337" t="s">
        <v>47</v>
      </c>
      <c r="N337">
        <v>4</v>
      </c>
    </row>
    <row r="338" spans="1:14" x14ac:dyDescent="0.35">
      <c r="A338" s="1">
        <v>45644.53402777778</v>
      </c>
      <c r="B338" s="1" t="str">
        <f>TEXT(Coffee_Sales_Dataset[[#This Row],[Date]],"ddd")</f>
        <v>Wed</v>
      </c>
      <c r="C338">
        <f>HOUR(Coffee_Sales_Dataset[[#This Row],[Date]])</f>
        <v>12</v>
      </c>
      <c r="D338" t="s">
        <v>43</v>
      </c>
      <c r="E338" t="s">
        <v>44</v>
      </c>
      <c r="F338" t="s">
        <v>14</v>
      </c>
      <c r="G338">
        <v>4.41</v>
      </c>
      <c r="H338" t="s">
        <v>30</v>
      </c>
      <c r="I338" t="s">
        <v>23</v>
      </c>
      <c r="J338" t="s">
        <v>45</v>
      </c>
      <c r="K338" t="s">
        <v>40</v>
      </c>
      <c r="L338">
        <v>3</v>
      </c>
      <c r="M338" t="s">
        <v>25</v>
      </c>
      <c r="N338">
        <v>1</v>
      </c>
    </row>
    <row r="339" spans="1:14" x14ac:dyDescent="0.35">
      <c r="A339" s="1">
        <v>45644.478472222225</v>
      </c>
      <c r="B339" s="1" t="str">
        <f>TEXT(Coffee_Sales_Dataset[[#This Row],[Date]],"ddd")</f>
        <v>Wed</v>
      </c>
      <c r="C339">
        <f>HOUR(Coffee_Sales_Dataset[[#This Row],[Date]])</f>
        <v>11</v>
      </c>
      <c r="D339" t="s">
        <v>12</v>
      </c>
      <c r="E339" t="s">
        <v>27</v>
      </c>
      <c r="F339" t="s">
        <v>22</v>
      </c>
      <c r="G339">
        <v>3.42</v>
      </c>
      <c r="H339" t="s">
        <v>30</v>
      </c>
      <c r="I339" t="s">
        <v>16</v>
      </c>
      <c r="J339" t="s">
        <v>24</v>
      </c>
      <c r="K339" t="s">
        <v>18</v>
      </c>
      <c r="L339">
        <v>9</v>
      </c>
      <c r="M339" t="s">
        <v>19</v>
      </c>
      <c r="N339">
        <v>2</v>
      </c>
    </row>
    <row r="340" spans="1:14" x14ac:dyDescent="0.35">
      <c r="A340" s="1">
        <v>45654.415277777778</v>
      </c>
      <c r="B340" s="1" t="str">
        <f>TEXT(Coffee_Sales_Dataset[[#This Row],[Date]],"ddd")</f>
        <v>Sat</v>
      </c>
      <c r="C340">
        <f>HOUR(Coffee_Sales_Dataset[[#This Row],[Date]])</f>
        <v>9</v>
      </c>
      <c r="D340" t="s">
        <v>20</v>
      </c>
      <c r="E340" t="s">
        <v>27</v>
      </c>
      <c r="F340" t="s">
        <v>22</v>
      </c>
      <c r="G340">
        <v>4.54</v>
      </c>
      <c r="H340" t="s">
        <v>15</v>
      </c>
      <c r="I340" t="s">
        <v>23</v>
      </c>
      <c r="J340" t="s">
        <v>42</v>
      </c>
      <c r="K340" t="s">
        <v>40</v>
      </c>
      <c r="L340">
        <v>3</v>
      </c>
      <c r="M340" t="s">
        <v>47</v>
      </c>
      <c r="N340">
        <v>4</v>
      </c>
    </row>
    <row r="341" spans="1:14" x14ac:dyDescent="0.35">
      <c r="A341" s="1">
        <v>45643.538194444445</v>
      </c>
      <c r="B341" s="1" t="str">
        <f>TEXT(Coffee_Sales_Dataset[[#This Row],[Date]],"ddd")</f>
        <v>Tue</v>
      </c>
      <c r="C341">
        <f>HOUR(Coffee_Sales_Dataset[[#This Row],[Date]])</f>
        <v>12</v>
      </c>
      <c r="D341" t="s">
        <v>41</v>
      </c>
      <c r="E341" t="s">
        <v>44</v>
      </c>
      <c r="F341" t="s">
        <v>14</v>
      </c>
      <c r="G341">
        <v>3.59</v>
      </c>
      <c r="H341" t="s">
        <v>30</v>
      </c>
      <c r="I341" t="s">
        <v>23</v>
      </c>
      <c r="J341" t="s">
        <v>17</v>
      </c>
      <c r="K341" t="s">
        <v>40</v>
      </c>
      <c r="L341">
        <v>9</v>
      </c>
      <c r="M341" t="s">
        <v>36</v>
      </c>
      <c r="N341">
        <v>3</v>
      </c>
    </row>
    <row r="342" spans="1:14" x14ac:dyDescent="0.35">
      <c r="A342" s="1">
        <v>45641.686111111114</v>
      </c>
      <c r="B342" s="1" t="str">
        <f>TEXT(Coffee_Sales_Dataset[[#This Row],[Date]],"ddd")</f>
        <v>Sun</v>
      </c>
      <c r="C342">
        <f>HOUR(Coffee_Sales_Dataset[[#This Row],[Date]])</f>
        <v>16</v>
      </c>
      <c r="D342" t="s">
        <v>43</v>
      </c>
      <c r="E342" t="s">
        <v>34</v>
      </c>
      <c r="F342" t="s">
        <v>14</v>
      </c>
      <c r="G342">
        <v>6.71</v>
      </c>
      <c r="H342" t="s">
        <v>30</v>
      </c>
      <c r="I342" t="s">
        <v>16</v>
      </c>
      <c r="J342" t="s">
        <v>42</v>
      </c>
      <c r="K342" t="s">
        <v>40</v>
      </c>
      <c r="L342">
        <v>4</v>
      </c>
      <c r="M342" t="s">
        <v>25</v>
      </c>
      <c r="N342">
        <v>5</v>
      </c>
    </row>
    <row r="343" spans="1:14" x14ac:dyDescent="0.35">
      <c r="A343" s="1">
        <v>45647.543749999997</v>
      </c>
      <c r="B343" s="1" t="str">
        <f>TEXT(Coffee_Sales_Dataset[[#This Row],[Date]],"ddd")</f>
        <v>Sat</v>
      </c>
      <c r="C343">
        <f>HOUR(Coffee_Sales_Dataset[[#This Row],[Date]])</f>
        <v>13</v>
      </c>
      <c r="D343" t="s">
        <v>12</v>
      </c>
      <c r="E343" t="s">
        <v>34</v>
      </c>
      <c r="F343" t="s">
        <v>22</v>
      </c>
      <c r="G343">
        <v>3.39</v>
      </c>
      <c r="H343" t="s">
        <v>28</v>
      </c>
      <c r="I343" t="s">
        <v>16</v>
      </c>
      <c r="J343" t="s">
        <v>45</v>
      </c>
      <c r="K343" t="s">
        <v>32</v>
      </c>
      <c r="L343">
        <v>5</v>
      </c>
      <c r="M343" t="s">
        <v>47</v>
      </c>
      <c r="N343">
        <v>2</v>
      </c>
    </row>
    <row r="344" spans="1:14" x14ac:dyDescent="0.35">
      <c r="A344" s="1">
        <v>45647.720138888886</v>
      </c>
      <c r="B344" s="1" t="str">
        <f>TEXT(Coffee_Sales_Dataset[[#This Row],[Date]],"ddd")</f>
        <v>Sat</v>
      </c>
      <c r="C344">
        <f>HOUR(Coffee_Sales_Dataset[[#This Row],[Date]])</f>
        <v>17</v>
      </c>
      <c r="D344" t="s">
        <v>41</v>
      </c>
      <c r="E344" t="s">
        <v>38</v>
      </c>
      <c r="F344" t="s">
        <v>22</v>
      </c>
      <c r="G344">
        <v>5.07</v>
      </c>
      <c r="H344" t="s">
        <v>30</v>
      </c>
      <c r="I344" t="s">
        <v>23</v>
      </c>
      <c r="J344" t="s">
        <v>45</v>
      </c>
      <c r="K344" t="s">
        <v>40</v>
      </c>
      <c r="L344">
        <v>3</v>
      </c>
      <c r="M344" t="s">
        <v>36</v>
      </c>
      <c r="N344">
        <v>1</v>
      </c>
    </row>
    <row r="345" spans="1:14" x14ac:dyDescent="0.35">
      <c r="A345" s="1">
        <v>45641.35833333333</v>
      </c>
      <c r="B345" s="1" t="str">
        <f>TEXT(Coffee_Sales_Dataset[[#This Row],[Date]],"ddd")</f>
        <v>Sun</v>
      </c>
      <c r="C345">
        <f>HOUR(Coffee_Sales_Dataset[[#This Row],[Date]])</f>
        <v>8</v>
      </c>
      <c r="D345" t="s">
        <v>43</v>
      </c>
      <c r="E345" t="s">
        <v>27</v>
      </c>
      <c r="F345" t="s">
        <v>14</v>
      </c>
      <c r="G345">
        <v>5.13</v>
      </c>
      <c r="H345" t="s">
        <v>15</v>
      </c>
      <c r="I345" t="s">
        <v>23</v>
      </c>
      <c r="J345" t="s">
        <v>31</v>
      </c>
      <c r="K345" t="s">
        <v>18</v>
      </c>
      <c r="L345">
        <v>8</v>
      </c>
      <c r="M345" t="s">
        <v>25</v>
      </c>
      <c r="N345">
        <v>4</v>
      </c>
    </row>
    <row r="346" spans="1:14" x14ac:dyDescent="0.35">
      <c r="A346" s="1">
        <v>45642.521527777775</v>
      </c>
      <c r="B346" s="1" t="str">
        <f>TEXT(Coffee_Sales_Dataset[[#This Row],[Date]],"ddd")</f>
        <v>Mon</v>
      </c>
      <c r="C346">
        <f>HOUR(Coffee_Sales_Dataset[[#This Row],[Date]])</f>
        <v>12</v>
      </c>
      <c r="D346" t="s">
        <v>20</v>
      </c>
      <c r="E346" t="s">
        <v>27</v>
      </c>
      <c r="F346" t="s">
        <v>14</v>
      </c>
      <c r="G346">
        <v>4.3899999999999997</v>
      </c>
      <c r="H346" t="s">
        <v>15</v>
      </c>
      <c r="I346" t="s">
        <v>16</v>
      </c>
      <c r="J346" t="s">
        <v>45</v>
      </c>
      <c r="K346" t="s">
        <v>40</v>
      </c>
      <c r="L346">
        <v>3</v>
      </c>
      <c r="M346" t="s">
        <v>36</v>
      </c>
      <c r="N346">
        <v>5</v>
      </c>
    </row>
    <row r="347" spans="1:14" x14ac:dyDescent="0.35">
      <c r="A347" s="1">
        <v>45655.729166666664</v>
      </c>
      <c r="B347" s="1" t="str">
        <f>TEXT(Coffee_Sales_Dataset[[#This Row],[Date]],"ddd")</f>
        <v>Sun</v>
      </c>
      <c r="C347">
        <f>HOUR(Coffee_Sales_Dataset[[#This Row],[Date]])</f>
        <v>17</v>
      </c>
      <c r="D347" t="s">
        <v>43</v>
      </c>
      <c r="E347" t="s">
        <v>21</v>
      </c>
      <c r="F347" t="s">
        <v>35</v>
      </c>
      <c r="G347">
        <v>3.95</v>
      </c>
      <c r="H347" t="s">
        <v>15</v>
      </c>
      <c r="I347" t="s">
        <v>23</v>
      </c>
      <c r="J347" t="s">
        <v>17</v>
      </c>
      <c r="K347" t="s">
        <v>40</v>
      </c>
      <c r="L347">
        <v>7</v>
      </c>
      <c r="M347" t="s">
        <v>25</v>
      </c>
      <c r="N347">
        <v>2</v>
      </c>
    </row>
    <row r="348" spans="1:14" x14ac:dyDescent="0.35">
      <c r="A348" s="1">
        <v>45656.643750000003</v>
      </c>
      <c r="B348" s="1" t="str">
        <f>TEXT(Coffee_Sales_Dataset[[#This Row],[Date]],"ddd")</f>
        <v>Mon</v>
      </c>
      <c r="C348">
        <f>HOUR(Coffee_Sales_Dataset[[#This Row],[Date]])</f>
        <v>15</v>
      </c>
      <c r="D348" t="s">
        <v>43</v>
      </c>
      <c r="E348" t="s">
        <v>13</v>
      </c>
      <c r="F348" t="s">
        <v>14</v>
      </c>
      <c r="G348">
        <v>6.9</v>
      </c>
      <c r="H348" t="s">
        <v>30</v>
      </c>
      <c r="I348" t="s">
        <v>23</v>
      </c>
      <c r="J348" t="s">
        <v>45</v>
      </c>
      <c r="K348" t="s">
        <v>40</v>
      </c>
      <c r="L348">
        <v>7</v>
      </c>
      <c r="M348" t="s">
        <v>25</v>
      </c>
      <c r="N348">
        <v>5</v>
      </c>
    </row>
    <row r="349" spans="1:14" x14ac:dyDescent="0.35">
      <c r="A349" s="1">
        <v>45641.479166666664</v>
      </c>
      <c r="B349" s="1" t="str">
        <f>TEXT(Coffee_Sales_Dataset[[#This Row],[Date]],"ddd")</f>
        <v>Sun</v>
      </c>
      <c r="C349">
        <f>HOUR(Coffee_Sales_Dataset[[#This Row],[Date]])</f>
        <v>11</v>
      </c>
      <c r="D349" t="s">
        <v>26</v>
      </c>
      <c r="E349" t="s">
        <v>13</v>
      </c>
      <c r="F349" t="s">
        <v>14</v>
      </c>
      <c r="G349">
        <v>5.27</v>
      </c>
      <c r="H349" t="s">
        <v>15</v>
      </c>
      <c r="I349" t="s">
        <v>23</v>
      </c>
      <c r="J349" t="s">
        <v>31</v>
      </c>
      <c r="K349" t="s">
        <v>18</v>
      </c>
      <c r="L349">
        <v>4</v>
      </c>
      <c r="M349" t="s">
        <v>33</v>
      </c>
      <c r="N349">
        <v>2</v>
      </c>
    </row>
    <row r="350" spans="1:14" x14ac:dyDescent="0.35">
      <c r="A350" s="1">
        <v>45653.388194444444</v>
      </c>
      <c r="B350" s="1" t="str">
        <f>TEXT(Coffee_Sales_Dataset[[#This Row],[Date]],"ddd")</f>
        <v>Fri</v>
      </c>
      <c r="C350">
        <f>HOUR(Coffee_Sales_Dataset[[#This Row],[Date]])</f>
        <v>9</v>
      </c>
      <c r="D350" t="s">
        <v>43</v>
      </c>
      <c r="E350" t="s">
        <v>46</v>
      </c>
      <c r="F350" t="s">
        <v>22</v>
      </c>
      <c r="G350">
        <v>5.94</v>
      </c>
      <c r="H350" t="s">
        <v>28</v>
      </c>
      <c r="I350" t="s">
        <v>16</v>
      </c>
      <c r="J350" t="s">
        <v>45</v>
      </c>
      <c r="K350" t="s">
        <v>32</v>
      </c>
      <c r="L350">
        <v>6</v>
      </c>
      <c r="M350" t="s">
        <v>47</v>
      </c>
      <c r="N350">
        <v>4</v>
      </c>
    </row>
    <row r="351" spans="1:14" x14ac:dyDescent="0.35">
      <c r="A351" s="1">
        <v>45641.554861111108</v>
      </c>
      <c r="B351" s="1" t="str">
        <f>TEXT(Coffee_Sales_Dataset[[#This Row],[Date]],"ddd")</f>
        <v>Sun</v>
      </c>
      <c r="C351">
        <f>HOUR(Coffee_Sales_Dataset[[#This Row],[Date]])</f>
        <v>13</v>
      </c>
      <c r="D351" t="s">
        <v>43</v>
      </c>
      <c r="E351" t="s">
        <v>38</v>
      </c>
      <c r="F351" t="s">
        <v>35</v>
      </c>
      <c r="G351">
        <v>6.43</v>
      </c>
      <c r="H351" t="s">
        <v>28</v>
      </c>
      <c r="I351" t="s">
        <v>16</v>
      </c>
      <c r="J351" t="s">
        <v>29</v>
      </c>
      <c r="K351" t="s">
        <v>32</v>
      </c>
      <c r="L351">
        <v>10</v>
      </c>
      <c r="M351" t="s">
        <v>19</v>
      </c>
      <c r="N351">
        <v>1</v>
      </c>
    </row>
    <row r="352" spans="1:14" x14ac:dyDescent="0.35">
      <c r="A352" s="1">
        <v>45643.620833333334</v>
      </c>
      <c r="B352" s="1" t="str">
        <f>TEXT(Coffee_Sales_Dataset[[#This Row],[Date]],"ddd")</f>
        <v>Tue</v>
      </c>
      <c r="C352">
        <f>HOUR(Coffee_Sales_Dataset[[#This Row],[Date]])</f>
        <v>14</v>
      </c>
      <c r="D352" t="s">
        <v>20</v>
      </c>
      <c r="E352" t="s">
        <v>44</v>
      </c>
      <c r="F352" t="s">
        <v>14</v>
      </c>
      <c r="G352">
        <v>4.43</v>
      </c>
      <c r="H352" t="s">
        <v>30</v>
      </c>
      <c r="I352" t="s">
        <v>23</v>
      </c>
      <c r="J352" t="s">
        <v>31</v>
      </c>
      <c r="K352" t="s">
        <v>18</v>
      </c>
      <c r="L352">
        <v>8</v>
      </c>
      <c r="M352" t="s">
        <v>47</v>
      </c>
      <c r="N352">
        <v>2</v>
      </c>
    </row>
    <row r="353" spans="1:14" x14ac:dyDescent="0.35">
      <c r="A353" s="1">
        <v>45652.498611111114</v>
      </c>
      <c r="B353" s="1" t="str">
        <f>TEXT(Coffee_Sales_Dataset[[#This Row],[Date]],"ddd")</f>
        <v>Thu</v>
      </c>
      <c r="C353">
        <f>HOUR(Coffee_Sales_Dataset[[#This Row],[Date]])</f>
        <v>11</v>
      </c>
      <c r="D353" t="s">
        <v>12</v>
      </c>
      <c r="E353" t="s">
        <v>44</v>
      </c>
      <c r="F353" t="s">
        <v>14</v>
      </c>
      <c r="G353">
        <v>6.86</v>
      </c>
      <c r="H353" t="s">
        <v>28</v>
      </c>
      <c r="I353" t="s">
        <v>16</v>
      </c>
      <c r="J353" t="s">
        <v>31</v>
      </c>
      <c r="K353" t="s">
        <v>40</v>
      </c>
      <c r="L353">
        <v>6</v>
      </c>
      <c r="M353" t="s">
        <v>19</v>
      </c>
      <c r="N353">
        <v>3</v>
      </c>
    </row>
    <row r="354" spans="1:14" x14ac:dyDescent="0.35">
      <c r="A354" s="1">
        <v>45655.609027777777</v>
      </c>
      <c r="B354" s="1" t="str">
        <f>TEXT(Coffee_Sales_Dataset[[#This Row],[Date]],"ddd")</f>
        <v>Sun</v>
      </c>
      <c r="C354">
        <f>HOUR(Coffee_Sales_Dataset[[#This Row],[Date]])</f>
        <v>14</v>
      </c>
      <c r="D354" t="s">
        <v>12</v>
      </c>
      <c r="E354" t="s">
        <v>34</v>
      </c>
      <c r="F354" t="s">
        <v>22</v>
      </c>
      <c r="G354">
        <v>3.76</v>
      </c>
      <c r="H354" t="s">
        <v>28</v>
      </c>
      <c r="I354" t="s">
        <v>16</v>
      </c>
      <c r="J354" t="s">
        <v>31</v>
      </c>
      <c r="K354" t="s">
        <v>40</v>
      </c>
      <c r="L354">
        <v>8</v>
      </c>
      <c r="M354" t="s">
        <v>33</v>
      </c>
      <c r="N354">
        <v>4</v>
      </c>
    </row>
    <row r="355" spans="1:14" x14ac:dyDescent="0.35">
      <c r="A355" s="1">
        <v>45650.554166666669</v>
      </c>
      <c r="B355" s="1" t="str">
        <f>TEXT(Coffee_Sales_Dataset[[#This Row],[Date]],"ddd")</f>
        <v>Tue</v>
      </c>
      <c r="C355">
        <f>HOUR(Coffee_Sales_Dataset[[#This Row],[Date]])</f>
        <v>13</v>
      </c>
      <c r="D355" t="s">
        <v>26</v>
      </c>
      <c r="E355" t="s">
        <v>13</v>
      </c>
      <c r="F355" t="s">
        <v>22</v>
      </c>
      <c r="G355">
        <v>6.71</v>
      </c>
      <c r="H355" t="s">
        <v>30</v>
      </c>
      <c r="I355" t="s">
        <v>16</v>
      </c>
      <c r="J355" t="s">
        <v>45</v>
      </c>
      <c r="K355" t="s">
        <v>40</v>
      </c>
      <c r="L355">
        <v>10</v>
      </c>
      <c r="M355" t="s">
        <v>47</v>
      </c>
      <c r="N355">
        <v>5</v>
      </c>
    </row>
    <row r="356" spans="1:14" x14ac:dyDescent="0.35">
      <c r="A356" s="1">
        <v>45649.429861111108</v>
      </c>
      <c r="B356" s="1" t="str">
        <f>TEXT(Coffee_Sales_Dataset[[#This Row],[Date]],"ddd")</f>
        <v>Mon</v>
      </c>
      <c r="C356">
        <f>HOUR(Coffee_Sales_Dataset[[#This Row],[Date]])</f>
        <v>10</v>
      </c>
      <c r="D356" t="s">
        <v>12</v>
      </c>
      <c r="E356" t="s">
        <v>34</v>
      </c>
      <c r="F356" t="s">
        <v>14</v>
      </c>
      <c r="G356">
        <v>6.2</v>
      </c>
      <c r="H356" t="s">
        <v>30</v>
      </c>
      <c r="I356" t="s">
        <v>16</v>
      </c>
      <c r="J356" t="s">
        <v>29</v>
      </c>
      <c r="K356" t="s">
        <v>40</v>
      </c>
      <c r="L356">
        <v>6</v>
      </c>
      <c r="M356" t="s">
        <v>33</v>
      </c>
      <c r="N356">
        <v>5</v>
      </c>
    </row>
    <row r="357" spans="1:14" x14ac:dyDescent="0.35">
      <c r="A357" s="1">
        <v>45642.638194444444</v>
      </c>
      <c r="B357" s="1" t="str">
        <f>TEXT(Coffee_Sales_Dataset[[#This Row],[Date]],"ddd")</f>
        <v>Mon</v>
      </c>
      <c r="C357">
        <f>HOUR(Coffee_Sales_Dataset[[#This Row],[Date]])</f>
        <v>15</v>
      </c>
      <c r="D357" t="s">
        <v>26</v>
      </c>
      <c r="E357" t="s">
        <v>46</v>
      </c>
      <c r="F357" t="s">
        <v>22</v>
      </c>
      <c r="G357">
        <v>5.64</v>
      </c>
      <c r="H357" t="s">
        <v>30</v>
      </c>
      <c r="I357" t="s">
        <v>23</v>
      </c>
      <c r="J357" t="s">
        <v>24</v>
      </c>
      <c r="K357" t="s">
        <v>40</v>
      </c>
      <c r="L357">
        <v>7</v>
      </c>
      <c r="M357" t="s">
        <v>47</v>
      </c>
      <c r="N357">
        <v>5</v>
      </c>
    </row>
    <row r="358" spans="1:14" x14ac:dyDescent="0.35">
      <c r="A358" s="1">
        <v>45651.67291666667</v>
      </c>
      <c r="B358" s="1" t="str">
        <f>TEXT(Coffee_Sales_Dataset[[#This Row],[Date]],"ddd")</f>
        <v>Wed</v>
      </c>
      <c r="C358">
        <f>HOUR(Coffee_Sales_Dataset[[#This Row],[Date]])</f>
        <v>16</v>
      </c>
      <c r="D358" t="s">
        <v>26</v>
      </c>
      <c r="E358" t="s">
        <v>44</v>
      </c>
      <c r="F358" t="s">
        <v>22</v>
      </c>
      <c r="G358">
        <v>3.57</v>
      </c>
      <c r="H358" t="s">
        <v>28</v>
      </c>
      <c r="I358" t="s">
        <v>23</v>
      </c>
      <c r="J358" t="s">
        <v>42</v>
      </c>
      <c r="K358" t="s">
        <v>18</v>
      </c>
      <c r="L358">
        <v>3</v>
      </c>
      <c r="M358" t="s">
        <v>47</v>
      </c>
      <c r="N358">
        <v>2</v>
      </c>
    </row>
    <row r="359" spans="1:14" x14ac:dyDescent="0.35">
      <c r="A359" s="1">
        <v>45641.552083333336</v>
      </c>
      <c r="B359" s="1" t="str">
        <f>TEXT(Coffee_Sales_Dataset[[#This Row],[Date]],"ddd")</f>
        <v>Sun</v>
      </c>
      <c r="C359">
        <f>HOUR(Coffee_Sales_Dataset[[#This Row],[Date]])</f>
        <v>13</v>
      </c>
      <c r="D359" t="s">
        <v>12</v>
      </c>
      <c r="E359" t="s">
        <v>46</v>
      </c>
      <c r="F359" t="s">
        <v>22</v>
      </c>
      <c r="G359">
        <v>6.87</v>
      </c>
      <c r="H359" t="s">
        <v>30</v>
      </c>
      <c r="I359" t="s">
        <v>16</v>
      </c>
      <c r="J359" t="s">
        <v>24</v>
      </c>
      <c r="K359" t="s">
        <v>18</v>
      </c>
      <c r="L359">
        <v>6</v>
      </c>
      <c r="M359" t="s">
        <v>36</v>
      </c>
      <c r="N359">
        <v>5</v>
      </c>
    </row>
    <row r="360" spans="1:14" x14ac:dyDescent="0.35">
      <c r="A360" s="1">
        <v>45647.57708333333</v>
      </c>
      <c r="B360" s="1" t="str">
        <f>TEXT(Coffee_Sales_Dataset[[#This Row],[Date]],"ddd")</f>
        <v>Sat</v>
      </c>
      <c r="C360">
        <f>HOUR(Coffee_Sales_Dataset[[#This Row],[Date]])</f>
        <v>13</v>
      </c>
      <c r="D360" t="s">
        <v>41</v>
      </c>
      <c r="E360" t="s">
        <v>27</v>
      </c>
      <c r="F360" t="s">
        <v>35</v>
      </c>
      <c r="G360">
        <v>6.07</v>
      </c>
      <c r="H360" t="s">
        <v>15</v>
      </c>
      <c r="I360" t="s">
        <v>23</v>
      </c>
      <c r="J360" t="s">
        <v>42</v>
      </c>
      <c r="K360" t="s">
        <v>18</v>
      </c>
      <c r="L360">
        <v>5</v>
      </c>
      <c r="M360" t="s">
        <v>47</v>
      </c>
      <c r="N360">
        <v>3</v>
      </c>
    </row>
    <row r="361" spans="1:14" x14ac:dyDescent="0.35">
      <c r="A361" s="1">
        <v>45642.749305555553</v>
      </c>
      <c r="B361" s="1" t="str">
        <f>TEXT(Coffee_Sales_Dataset[[#This Row],[Date]],"ddd")</f>
        <v>Mon</v>
      </c>
      <c r="C361">
        <f>HOUR(Coffee_Sales_Dataset[[#This Row],[Date]])</f>
        <v>17</v>
      </c>
      <c r="D361" t="s">
        <v>12</v>
      </c>
      <c r="E361" t="s">
        <v>38</v>
      </c>
      <c r="F361" t="s">
        <v>14</v>
      </c>
      <c r="G361">
        <v>4.5</v>
      </c>
      <c r="H361" t="s">
        <v>15</v>
      </c>
      <c r="I361" t="s">
        <v>23</v>
      </c>
      <c r="J361" t="s">
        <v>17</v>
      </c>
      <c r="K361" t="s">
        <v>18</v>
      </c>
      <c r="L361">
        <v>9</v>
      </c>
      <c r="M361" t="s">
        <v>19</v>
      </c>
      <c r="N361">
        <v>3</v>
      </c>
    </row>
    <row r="362" spans="1:14" x14ac:dyDescent="0.35">
      <c r="A362" s="1">
        <v>45649.561805555553</v>
      </c>
      <c r="B362" s="1" t="str">
        <f>TEXT(Coffee_Sales_Dataset[[#This Row],[Date]],"ddd")</f>
        <v>Mon</v>
      </c>
      <c r="C362">
        <f>HOUR(Coffee_Sales_Dataset[[#This Row],[Date]])</f>
        <v>13</v>
      </c>
      <c r="D362" t="s">
        <v>43</v>
      </c>
      <c r="E362" t="s">
        <v>46</v>
      </c>
      <c r="F362" t="s">
        <v>22</v>
      </c>
      <c r="G362">
        <v>4.68</v>
      </c>
      <c r="H362" t="s">
        <v>15</v>
      </c>
      <c r="I362" t="s">
        <v>16</v>
      </c>
      <c r="J362" t="s">
        <v>29</v>
      </c>
      <c r="K362" t="s">
        <v>18</v>
      </c>
      <c r="L362">
        <v>2</v>
      </c>
      <c r="M362" t="s">
        <v>33</v>
      </c>
      <c r="N362">
        <v>4</v>
      </c>
    </row>
    <row r="363" spans="1:14" x14ac:dyDescent="0.35">
      <c r="A363" s="1">
        <v>45642.443749999999</v>
      </c>
      <c r="B363" s="1" t="str">
        <f>TEXT(Coffee_Sales_Dataset[[#This Row],[Date]],"ddd")</f>
        <v>Mon</v>
      </c>
      <c r="C363">
        <f>HOUR(Coffee_Sales_Dataset[[#This Row],[Date]])</f>
        <v>10</v>
      </c>
      <c r="D363" t="s">
        <v>43</v>
      </c>
      <c r="E363" t="s">
        <v>21</v>
      </c>
      <c r="F363" t="s">
        <v>14</v>
      </c>
      <c r="G363">
        <v>5.32</v>
      </c>
      <c r="H363" t="s">
        <v>15</v>
      </c>
      <c r="I363" t="s">
        <v>23</v>
      </c>
      <c r="J363" t="s">
        <v>31</v>
      </c>
      <c r="K363" t="s">
        <v>18</v>
      </c>
      <c r="L363">
        <v>6</v>
      </c>
      <c r="M363" t="s">
        <v>39</v>
      </c>
      <c r="N363">
        <v>4</v>
      </c>
    </row>
    <row r="364" spans="1:14" x14ac:dyDescent="0.35">
      <c r="A364" s="1">
        <v>45643.353472222225</v>
      </c>
      <c r="B364" s="1" t="str">
        <f>TEXT(Coffee_Sales_Dataset[[#This Row],[Date]],"ddd")</f>
        <v>Tue</v>
      </c>
      <c r="C364">
        <f>HOUR(Coffee_Sales_Dataset[[#This Row],[Date]])</f>
        <v>8</v>
      </c>
      <c r="D364" t="s">
        <v>41</v>
      </c>
      <c r="E364" t="s">
        <v>46</v>
      </c>
      <c r="F364" t="s">
        <v>14</v>
      </c>
      <c r="G364">
        <v>3.34</v>
      </c>
      <c r="H364" t="s">
        <v>15</v>
      </c>
      <c r="I364" t="s">
        <v>23</v>
      </c>
      <c r="J364" t="s">
        <v>24</v>
      </c>
      <c r="K364" t="s">
        <v>18</v>
      </c>
      <c r="L364">
        <v>3</v>
      </c>
      <c r="M364" t="s">
        <v>33</v>
      </c>
      <c r="N364">
        <v>3</v>
      </c>
    </row>
    <row r="365" spans="1:14" x14ac:dyDescent="0.35">
      <c r="A365" s="1">
        <v>45650.579861111109</v>
      </c>
      <c r="B365" s="1" t="str">
        <f>TEXT(Coffee_Sales_Dataset[[#This Row],[Date]],"ddd")</f>
        <v>Tue</v>
      </c>
      <c r="C365">
        <f>HOUR(Coffee_Sales_Dataset[[#This Row],[Date]])</f>
        <v>13</v>
      </c>
      <c r="D365" t="s">
        <v>26</v>
      </c>
      <c r="E365" t="s">
        <v>13</v>
      </c>
      <c r="F365" t="s">
        <v>35</v>
      </c>
      <c r="G365">
        <v>5.34</v>
      </c>
      <c r="H365" t="s">
        <v>28</v>
      </c>
      <c r="I365" t="s">
        <v>23</v>
      </c>
      <c r="J365" t="s">
        <v>45</v>
      </c>
      <c r="K365" t="s">
        <v>40</v>
      </c>
      <c r="L365">
        <v>10</v>
      </c>
      <c r="M365" t="s">
        <v>36</v>
      </c>
      <c r="N365">
        <v>5</v>
      </c>
    </row>
    <row r="366" spans="1:14" x14ac:dyDescent="0.35">
      <c r="A366" s="1">
        <v>45652.630555555559</v>
      </c>
      <c r="B366" s="1" t="str">
        <f>TEXT(Coffee_Sales_Dataset[[#This Row],[Date]],"ddd")</f>
        <v>Thu</v>
      </c>
      <c r="C366">
        <f>HOUR(Coffee_Sales_Dataset[[#This Row],[Date]])</f>
        <v>15</v>
      </c>
      <c r="D366" t="s">
        <v>20</v>
      </c>
      <c r="E366" t="s">
        <v>44</v>
      </c>
      <c r="F366" t="s">
        <v>35</v>
      </c>
      <c r="G366">
        <v>6.41</v>
      </c>
      <c r="H366" t="s">
        <v>15</v>
      </c>
      <c r="I366" t="s">
        <v>16</v>
      </c>
      <c r="J366" t="s">
        <v>45</v>
      </c>
      <c r="K366" t="s">
        <v>40</v>
      </c>
      <c r="L366">
        <v>9</v>
      </c>
      <c r="M366" t="s">
        <v>37</v>
      </c>
      <c r="N366">
        <v>2</v>
      </c>
    </row>
    <row r="367" spans="1:14" x14ac:dyDescent="0.35">
      <c r="A367" s="1">
        <v>45642.339583333334</v>
      </c>
      <c r="B367" s="1" t="str">
        <f>TEXT(Coffee_Sales_Dataset[[#This Row],[Date]],"ddd")</f>
        <v>Mon</v>
      </c>
      <c r="C367">
        <f>HOUR(Coffee_Sales_Dataset[[#This Row],[Date]])</f>
        <v>8</v>
      </c>
      <c r="D367" t="s">
        <v>41</v>
      </c>
      <c r="E367" t="s">
        <v>13</v>
      </c>
      <c r="F367" t="s">
        <v>35</v>
      </c>
      <c r="G367">
        <v>3.39</v>
      </c>
      <c r="H367" t="s">
        <v>30</v>
      </c>
      <c r="I367" t="s">
        <v>23</v>
      </c>
      <c r="J367" t="s">
        <v>42</v>
      </c>
      <c r="K367" t="s">
        <v>40</v>
      </c>
      <c r="L367">
        <v>10</v>
      </c>
      <c r="M367" t="s">
        <v>25</v>
      </c>
      <c r="N367">
        <v>4</v>
      </c>
    </row>
    <row r="368" spans="1:14" x14ac:dyDescent="0.35">
      <c r="A368" s="1">
        <v>45641.388194444444</v>
      </c>
      <c r="B368" s="1" t="str">
        <f>TEXT(Coffee_Sales_Dataset[[#This Row],[Date]],"ddd")</f>
        <v>Sun</v>
      </c>
      <c r="C368">
        <f>HOUR(Coffee_Sales_Dataset[[#This Row],[Date]])</f>
        <v>9</v>
      </c>
      <c r="D368" t="s">
        <v>12</v>
      </c>
      <c r="E368" t="s">
        <v>46</v>
      </c>
      <c r="F368" t="s">
        <v>14</v>
      </c>
      <c r="G368">
        <v>6.28</v>
      </c>
      <c r="H368" t="s">
        <v>28</v>
      </c>
      <c r="I368" t="s">
        <v>16</v>
      </c>
      <c r="J368" t="s">
        <v>31</v>
      </c>
      <c r="K368" t="s">
        <v>18</v>
      </c>
      <c r="L368">
        <v>9</v>
      </c>
      <c r="M368" t="s">
        <v>33</v>
      </c>
      <c r="N368">
        <v>5</v>
      </c>
    </row>
    <row r="369" spans="1:14" x14ac:dyDescent="0.35">
      <c r="A369" s="1">
        <v>45642.444444444445</v>
      </c>
      <c r="B369" s="1" t="str">
        <f>TEXT(Coffee_Sales_Dataset[[#This Row],[Date]],"ddd")</f>
        <v>Mon</v>
      </c>
      <c r="C369">
        <f>HOUR(Coffee_Sales_Dataset[[#This Row],[Date]])</f>
        <v>10</v>
      </c>
      <c r="D369" t="s">
        <v>26</v>
      </c>
      <c r="E369" t="s">
        <v>27</v>
      </c>
      <c r="F369" t="s">
        <v>14</v>
      </c>
      <c r="G369">
        <v>6.27</v>
      </c>
      <c r="H369" t="s">
        <v>28</v>
      </c>
      <c r="I369" t="s">
        <v>23</v>
      </c>
      <c r="J369" t="s">
        <v>17</v>
      </c>
      <c r="K369" t="s">
        <v>18</v>
      </c>
      <c r="L369">
        <v>10</v>
      </c>
      <c r="M369" t="s">
        <v>36</v>
      </c>
      <c r="N369">
        <v>4</v>
      </c>
    </row>
    <row r="370" spans="1:14" x14ac:dyDescent="0.35">
      <c r="A370" s="1">
        <v>45648.529166666667</v>
      </c>
      <c r="B370" s="1" t="str">
        <f>TEXT(Coffee_Sales_Dataset[[#This Row],[Date]],"ddd")</f>
        <v>Sun</v>
      </c>
      <c r="C370">
        <f>HOUR(Coffee_Sales_Dataset[[#This Row],[Date]])</f>
        <v>12</v>
      </c>
      <c r="D370" t="s">
        <v>26</v>
      </c>
      <c r="E370" t="s">
        <v>38</v>
      </c>
      <c r="F370" t="s">
        <v>22</v>
      </c>
      <c r="G370">
        <v>4.47</v>
      </c>
      <c r="H370" t="s">
        <v>15</v>
      </c>
      <c r="I370" t="s">
        <v>16</v>
      </c>
      <c r="J370" t="s">
        <v>42</v>
      </c>
      <c r="K370" t="s">
        <v>18</v>
      </c>
      <c r="L370">
        <v>3</v>
      </c>
      <c r="M370" t="s">
        <v>25</v>
      </c>
      <c r="N370">
        <v>4</v>
      </c>
    </row>
    <row r="371" spans="1:14" x14ac:dyDescent="0.35">
      <c r="A371" s="1">
        <v>45654.417361111111</v>
      </c>
      <c r="B371" s="1" t="str">
        <f>TEXT(Coffee_Sales_Dataset[[#This Row],[Date]],"ddd")</f>
        <v>Sat</v>
      </c>
      <c r="C371">
        <f>HOUR(Coffee_Sales_Dataset[[#This Row],[Date]])</f>
        <v>10</v>
      </c>
      <c r="D371" t="s">
        <v>43</v>
      </c>
      <c r="E371" t="s">
        <v>46</v>
      </c>
      <c r="F371" t="s">
        <v>14</v>
      </c>
      <c r="G371">
        <v>5.26</v>
      </c>
      <c r="H371" t="s">
        <v>30</v>
      </c>
      <c r="I371" t="s">
        <v>16</v>
      </c>
      <c r="J371" t="s">
        <v>29</v>
      </c>
      <c r="K371" t="s">
        <v>18</v>
      </c>
      <c r="L371">
        <v>9</v>
      </c>
      <c r="M371" t="s">
        <v>39</v>
      </c>
      <c r="N371">
        <v>3</v>
      </c>
    </row>
    <row r="372" spans="1:14" x14ac:dyDescent="0.35">
      <c r="A372" s="1">
        <v>45656.663888888892</v>
      </c>
      <c r="B372" s="1" t="str">
        <f>TEXT(Coffee_Sales_Dataset[[#This Row],[Date]],"ddd")</f>
        <v>Mon</v>
      </c>
      <c r="C372">
        <f>HOUR(Coffee_Sales_Dataset[[#This Row],[Date]])</f>
        <v>15</v>
      </c>
      <c r="D372" t="s">
        <v>12</v>
      </c>
      <c r="E372" t="s">
        <v>34</v>
      </c>
      <c r="F372" t="s">
        <v>14</v>
      </c>
      <c r="G372">
        <v>6.93</v>
      </c>
      <c r="H372" t="s">
        <v>15</v>
      </c>
      <c r="I372" t="s">
        <v>23</v>
      </c>
      <c r="J372" t="s">
        <v>24</v>
      </c>
      <c r="K372" t="s">
        <v>18</v>
      </c>
      <c r="L372">
        <v>10</v>
      </c>
      <c r="M372" t="s">
        <v>25</v>
      </c>
      <c r="N372">
        <v>5</v>
      </c>
    </row>
    <row r="373" spans="1:14" x14ac:dyDescent="0.35">
      <c r="A373" s="1">
        <v>45642.431944444441</v>
      </c>
      <c r="B373" s="1" t="str">
        <f>TEXT(Coffee_Sales_Dataset[[#This Row],[Date]],"ddd")</f>
        <v>Mon</v>
      </c>
      <c r="C373">
        <f>HOUR(Coffee_Sales_Dataset[[#This Row],[Date]])</f>
        <v>10</v>
      </c>
      <c r="D373" t="s">
        <v>41</v>
      </c>
      <c r="E373" t="s">
        <v>34</v>
      </c>
      <c r="F373" t="s">
        <v>22</v>
      </c>
      <c r="G373">
        <v>5.86</v>
      </c>
      <c r="H373" t="s">
        <v>30</v>
      </c>
      <c r="I373" t="s">
        <v>16</v>
      </c>
      <c r="J373" t="s">
        <v>45</v>
      </c>
      <c r="K373" t="s">
        <v>32</v>
      </c>
      <c r="L373">
        <v>8</v>
      </c>
      <c r="M373" t="s">
        <v>39</v>
      </c>
      <c r="N373">
        <v>4</v>
      </c>
    </row>
    <row r="374" spans="1:14" x14ac:dyDescent="0.35">
      <c r="A374" s="1">
        <v>45647.651388888888</v>
      </c>
      <c r="B374" s="1" t="str">
        <f>TEXT(Coffee_Sales_Dataset[[#This Row],[Date]],"ddd")</f>
        <v>Sat</v>
      </c>
      <c r="C374">
        <f>HOUR(Coffee_Sales_Dataset[[#This Row],[Date]])</f>
        <v>15</v>
      </c>
      <c r="D374" t="s">
        <v>20</v>
      </c>
      <c r="E374" t="s">
        <v>38</v>
      </c>
      <c r="F374" t="s">
        <v>35</v>
      </c>
      <c r="G374">
        <v>6.71</v>
      </c>
      <c r="H374" t="s">
        <v>28</v>
      </c>
      <c r="I374" t="s">
        <v>16</v>
      </c>
      <c r="J374" t="s">
        <v>17</v>
      </c>
      <c r="K374" t="s">
        <v>18</v>
      </c>
      <c r="L374">
        <v>7</v>
      </c>
      <c r="M374" t="s">
        <v>37</v>
      </c>
      <c r="N374">
        <v>5</v>
      </c>
    </row>
    <row r="375" spans="1:14" x14ac:dyDescent="0.35">
      <c r="A375" s="1">
        <v>45646.745138888888</v>
      </c>
      <c r="B375" s="1" t="str">
        <f>TEXT(Coffee_Sales_Dataset[[#This Row],[Date]],"ddd")</f>
        <v>Fri</v>
      </c>
      <c r="C375">
        <f>HOUR(Coffee_Sales_Dataset[[#This Row],[Date]])</f>
        <v>17</v>
      </c>
      <c r="D375" t="s">
        <v>12</v>
      </c>
      <c r="E375" t="s">
        <v>13</v>
      </c>
      <c r="F375" t="s">
        <v>14</v>
      </c>
      <c r="G375">
        <v>3.12</v>
      </c>
      <c r="H375" t="s">
        <v>28</v>
      </c>
      <c r="I375" t="s">
        <v>23</v>
      </c>
      <c r="J375" t="s">
        <v>17</v>
      </c>
      <c r="K375" t="s">
        <v>40</v>
      </c>
      <c r="L375">
        <v>3</v>
      </c>
      <c r="M375" t="s">
        <v>25</v>
      </c>
      <c r="N375">
        <v>4</v>
      </c>
    </row>
    <row r="376" spans="1:14" x14ac:dyDescent="0.35">
      <c r="A376" s="1">
        <v>45646.492361111108</v>
      </c>
      <c r="B376" s="1" t="str">
        <f>TEXT(Coffee_Sales_Dataset[[#This Row],[Date]],"ddd")</f>
        <v>Fri</v>
      </c>
      <c r="C376">
        <f>HOUR(Coffee_Sales_Dataset[[#This Row],[Date]])</f>
        <v>11</v>
      </c>
      <c r="D376" t="s">
        <v>20</v>
      </c>
      <c r="E376" t="s">
        <v>13</v>
      </c>
      <c r="F376" t="s">
        <v>14</v>
      </c>
      <c r="G376">
        <v>5.91</v>
      </c>
      <c r="H376" t="s">
        <v>15</v>
      </c>
      <c r="I376" t="s">
        <v>16</v>
      </c>
      <c r="J376" t="s">
        <v>29</v>
      </c>
      <c r="K376" t="s">
        <v>40</v>
      </c>
      <c r="L376">
        <v>6</v>
      </c>
      <c r="M376" t="s">
        <v>39</v>
      </c>
      <c r="N376">
        <v>1</v>
      </c>
    </row>
    <row r="377" spans="1:14" x14ac:dyDescent="0.35">
      <c r="A377" s="1">
        <v>45654.394444444442</v>
      </c>
      <c r="B377" s="1" t="str">
        <f>TEXT(Coffee_Sales_Dataset[[#This Row],[Date]],"ddd")</f>
        <v>Sat</v>
      </c>
      <c r="C377">
        <f>HOUR(Coffee_Sales_Dataset[[#This Row],[Date]])</f>
        <v>9</v>
      </c>
      <c r="D377" t="s">
        <v>43</v>
      </c>
      <c r="E377" t="s">
        <v>38</v>
      </c>
      <c r="F377" t="s">
        <v>35</v>
      </c>
      <c r="G377">
        <v>6.36</v>
      </c>
      <c r="H377" t="s">
        <v>30</v>
      </c>
      <c r="I377" t="s">
        <v>16</v>
      </c>
      <c r="J377" t="s">
        <v>29</v>
      </c>
      <c r="K377" t="s">
        <v>18</v>
      </c>
      <c r="L377">
        <v>9</v>
      </c>
      <c r="M377" t="s">
        <v>25</v>
      </c>
      <c r="N377">
        <v>2</v>
      </c>
    </row>
    <row r="378" spans="1:14" x14ac:dyDescent="0.35">
      <c r="A378" s="1">
        <v>45656.732638888891</v>
      </c>
      <c r="B378" s="1" t="str">
        <f>TEXT(Coffee_Sales_Dataset[[#This Row],[Date]],"ddd")</f>
        <v>Mon</v>
      </c>
      <c r="C378">
        <f>HOUR(Coffee_Sales_Dataset[[#This Row],[Date]])</f>
        <v>17</v>
      </c>
      <c r="D378" t="s">
        <v>20</v>
      </c>
      <c r="E378" t="s">
        <v>27</v>
      </c>
      <c r="F378" t="s">
        <v>22</v>
      </c>
      <c r="G378">
        <v>4.96</v>
      </c>
      <c r="H378" t="s">
        <v>28</v>
      </c>
      <c r="I378" t="s">
        <v>16</v>
      </c>
      <c r="J378" t="s">
        <v>17</v>
      </c>
      <c r="K378" t="s">
        <v>40</v>
      </c>
      <c r="L378">
        <v>4</v>
      </c>
      <c r="M378" t="s">
        <v>25</v>
      </c>
      <c r="N378">
        <v>5</v>
      </c>
    </row>
    <row r="379" spans="1:14" x14ac:dyDescent="0.35">
      <c r="A379" s="1">
        <v>45653.461805555555</v>
      </c>
      <c r="B379" s="1" t="str">
        <f>TEXT(Coffee_Sales_Dataset[[#This Row],[Date]],"ddd")</f>
        <v>Fri</v>
      </c>
      <c r="C379">
        <f>HOUR(Coffee_Sales_Dataset[[#This Row],[Date]])</f>
        <v>11</v>
      </c>
      <c r="D379" t="s">
        <v>41</v>
      </c>
      <c r="E379" t="s">
        <v>13</v>
      </c>
      <c r="F379" t="s">
        <v>35</v>
      </c>
      <c r="G379">
        <v>6.84</v>
      </c>
      <c r="H379" t="s">
        <v>30</v>
      </c>
      <c r="I379" t="s">
        <v>23</v>
      </c>
      <c r="J379" t="s">
        <v>29</v>
      </c>
      <c r="K379" t="s">
        <v>40</v>
      </c>
      <c r="L379">
        <v>2</v>
      </c>
      <c r="M379" t="s">
        <v>47</v>
      </c>
      <c r="N379">
        <v>4</v>
      </c>
    </row>
    <row r="380" spans="1:14" x14ac:dyDescent="0.35">
      <c r="A380" s="1">
        <v>45650.38958333333</v>
      </c>
      <c r="B380" s="1" t="str">
        <f>TEXT(Coffee_Sales_Dataset[[#This Row],[Date]],"ddd")</f>
        <v>Tue</v>
      </c>
      <c r="C380">
        <f>HOUR(Coffee_Sales_Dataset[[#This Row],[Date]])</f>
        <v>9</v>
      </c>
      <c r="D380" t="s">
        <v>20</v>
      </c>
      <c r="E380" t="s">
        <v>44</v>
      </c>
      <c r="F380" t="s">
        <v>35</v>
      </c>
      <c r="G380">
        <v>6.83</v>
      </c>
      <c r="H380" t="s">
        <v>28</v>
      </c>
      <c r="I380" t="s">
        <v>16</v>
      </c>
      <c r="J380" t="s">
        <v>17</v>
      </c>
      <c r="K380" t="s">
        <v>40</v>
      </c>
      <c r="L380">
        <v>9</v>
      </c>
      <c r="M380" t="s">
        <v>37</v>
      </c>
      <c r="N380">
        <v>3</v>
      </c>
    </row>
    <row r="381" spans="1:14" x14ac:dyDescent="0.35">
      <c r="A381" s="1">
        <v>45646.70416666667</v>
      </c>
      <c r="B381" s="1" t="str">
        <f>TEXT(Coffee_Sales_Dataset[[#This Row],[Date]],"ddd")</f>
        <v>Fri</v>
      </c>
      <c r="C381">
        <f>HOUR(Coffee_Sales_Dataset[[#This Row],[Date]])</f>
        <v>16</v>
      </c>
      <c r="D381" t="s">
        <v>20</v>
      </c>
      <c r="E381" t="s">
        <v>21</v>
      </c>
      <c r="F381" t="s">
        <v>14</v>
      </c>
      <c r="G381">
        <v>4.76</v>
      </c>
      <c r="H381" t="s">
        <v>28</v>
      </c>
      <c r="I381" t="s">
        <v>16</v>
      </c>
      <c r="J381" t="s">
        <v>29</v>
      </c>
      <c r="K381" t="s">
        <v>18</v>
      </c>
      <c r="L381">
        <v>3</v>
      </c>
      <c r="M381" t="s">
        <v>36</v>
      </c>
      <c r="N381">
        <v>5</v>
      </c>
    </row>
    <row r="382" spans="1:14" x14ac:dyDescent="0.35">
      <c r="A382" s="1">
        <v>45645.396527777775</v>
      </c>
      <c r="B382" s="1" t="str">
        <f>TEXT(Coffee_Sales_Dataset[[#This Row],[Date]],"ddd")</f>
        <v>Thu</v>
      </c>
      <c r="C382">
        <f>HOUR(Coffee_Sales_Dataset[[#This Row],[Date]])</f>
        <v>9</v>
      </c>
      <c r="D382" t="s">
        <v>20</v>
      </c>
      <c r="E382" t="s">
        <v>13</v>
      </c>
      <c r="F382" t="s">
        <v>35</v>
      </c>
      <c r="G382">
        <v>5.16</v>
      </c>
      <c r="H382" t="s">
        <v>30</v>
      </c>
      <c r="I382" t="s">
        <v>23</v>
      </c>
      <c r="J382" t="s">
        <v>24</v>
      </c>
      <c r="K382" t="s">
        <v>32</v>
      </c>
      <c r="L382">
        <v>8</v>
      </c>
      <c r="M382" t="s">
        <v>19</v>
      </c>
      <c r="N382">
        <v>3</v>
      </c>
    </row>
    <row r="383" spans="1:14" x14ac:dyDescent="0.35">
      <c r="A383" s="1">
        <v>45642.429166666669</v>
      </c>
      <c r="B383" s="1" t="str">
        <f>TEXT(Coffee_Sales_Dataset[[#This Row],[Date]],"ddd")</f>
        <v>Mon</v>
      </c>
      <c r="C383">
        <f>HOUR(Coffee_Sales_Dataset[[#This Row],[Date]])</f>
        <v>10</v>
      </c>
      <c r="D383" t="s">
        <v>26</v>
      </c>
      <c r="E383" t="s">
        <v>38</v>
      </c>
      <c r="F383" t="s">
        <v>35</v>
      </c>
      <c r="G383">
        <v>3.97</v>
      </c>
      <c r="H383" t="s">
        <v>28</v>
      </c>
      <c r="I383" t="s">
        <v>16</v>
      </c>
      <c r="J383" t="s">
        <v>42</v>
      </c>
      <c r="K383" t="s">
        <v>18</v>
      </c>
      <c r="L383">
        <v>2</v>
      </c>
      <c r="M383" t="s">
        <v>37</v>
      </c>
      <c r="N383">
        <v>1</v>
      </c>
    </row>
    <row r="384" spans="1:14" x14ac:dyDescent="0.35">
      <c r="A384" s="1">
        <v>45650.52847222222</v>
      </c>
      <c r="B384" s="1" t="str">
        <f>TEXT(Coffee_Sales_Dataset[[#This Row],[Date]],"ddd")</f>
        <v>Tue</v>
      </c>
      <c r="C384">
        <f>HOUR(Coffee_Sales_Dataset[[#This Row],[Date]])</f>
        <v>12</v>
      </c>
      <c r="D384" t="s">
        <v>26</v>
      </c>
      <c r="E384" t="s">
        <v>13</v>
      </c>
      <c r="F384" t="s">
        <v>22</v>
      </c>
      <c r="G384">
        <v>4.6900000000000004</v>
      </c>
      <c r="H384" t="s">
        <v>30</v>
      </c>
      <c r="I384" t="s">
        <v>16</v>
      </c>
      <c r="J384" t="s">
        <v>29</v>
      </c>
      <c r="K384" t="s">
        <v>40</v>
      </c>
      <c r="L384">
        <v>5</v>
      </c>
      <c r="M384" t="s">
        <v>37</v>
      </c>
      <c r="N384">
        <v>3</v>
      </c>
    </row>
    <row r="385" spans="1:14" x14ac:dyDescent="0.35">
      <c r="A385" s="1">
        <v>45655.34375</v>
      </c>
      <c r="B385" s="1" t="str">
        <f>TEXT(Coffee_Sales_Dataset[[#This Row],[Date]],"ddd")</f>
        <v>Sun</v>
      </c>
      <c r="C385">
        <f>HOUR(Coffee_Sales_Dataset[[#This Row],[Date]])</f>
        <v>8</v>
      </c>
      <c r="D385" t="s">
        <v>12</v>
      </c>
      <c r="E385" t="s">
        <v>13</v>
      </c>
      <c r="F385" t="s">
        <v>35</v>
      </c>
      <c r="G385">
        <v>6.62</v>
      </c>
      <c r="H385" t="s">
        <v>28</v>
      </c>
      <c r="I385" t="s">
        <v>23</v>
      </c>
      <c r="J385" t="s">
        <v>24</v>
      </c>
      <c r="K385" t="s">
        <v>40</v>
      </c>
      <c r="L385">
        <v>8</v>
      </c>
      <c r="M385" t="s">
        <v>37</v>
      </c>
      <c r="N385">
        <v>5</v>
      </c>
    </row>
    <row r="386" spans="1:14" x14ac:dyDescent="0.35">
      <c r="A386" s="1">
        <v>45655.6875</v>
      </c>
      <c r="B386" s="1" t="str">
        <f>TEXT(Coffee_Sales_Dataset[[#This Row],[Date]],"ddd")</f>
        <v>Sun</v>
      </c>
      <c r="C386">
        <f>HOUR(Coffee_Sales_Dataset[[#This Row],[Date]])</f>
        <v>16</v>
      </c>
      <c r="D386" t="s">
        <v>20</v>
      </c>
      <c r="E386" t="s">
        <v>34</v>
      </c>
      <c r="F386" t="s">
        <v>35</v>
      </c>
      <c r="G386">
        <v>3.17</v>
      </c>
      <c r="H386" t="s">
        <v>30</v>
      </c>
      <c r="I386" t="s">
        <v>16</v>
      </c>
      <c r="J386" t="s">
        <v>31</v>
      </c>
      <c r="K386" t="s">
        <v>40</v>
      </c>
      <c r="L386">
        <v>7</v>
      </c>
      <c r="M386" t="s">
        <v>25</v>
      </c>
      <c r="N386">
        <v>4</v>
      </c>
    </row>
    <row r="387" spans="1:14" x14ac:dyDescent="0.35">
      <c r="A387" s="1">
        <v>45645.459027777775</v>
      </c>
      <c r="B387" s="1" t="str">
        <f>TEXT(Coffee_Sales_Dataset[[#This Row],[Date]],"ddd")</f>
        <v>Thu</v>
      </c>
      <c r="C387">
        <f>HOUR(Coffee_Sales_Dataset[[#This Row],[Date]])</f>
        <v>11</v>
      </c>
      <c r="D387" t="s">
        <v>26</v>
      </c>
      <c r="E387" t="s">
        <v>13</v>
      </c>
      <c r="F387" t="s">
        <v>14</v>
      </c>
      <c r="G387">
        <v>5.14</v>
      </c>
      <c r="H387" t="s">
        <v>15</v>
      </c>
      <c r="I387" t="s">
        <v>23</v>
      </c>
      <c r="J387" t="s">
        <v>31</v>
      </c>
      <c r="K387" t="s">
        <v>32</v>
      </c>
      <c r="L387">
        <v>2</v>
      </c>
      <c r="M387" t="s">
        <v>25</v>
      </c>
      <c r="N387">
        <v>4</v>
      </c>
    </row>
    <row r="388" spans="1:14" x14ac:dyDescent="0.35">
      <c r="A388" s="1">
        <v>45652.613888888889</v>
      </c>
      <c r="B388" s="1" t="str">
        <f>TEXT(Coffee_Sales_Dataset[[#This Row],[Date]],"ddd")</f>
        <v>Thu</v>
      </c>
      <c r="C388">
        <f>HOUR(Coffee_Sales_Dataset[[#This Row],[Date]])</f>
        <v>14</v>
      </c>
      <c r="D388" t="s">
        <v>12</v>
      </c>
      <c r="E388" t="s">
        <v>38</v>
      </c>
      <c r="F388" t="s">
        <v>14</v>
      </c>
      <c r="G388">
        <v>3.46</v>
      </c>
      <c r="H388" t="s">
        <v>30</v>
      </c>
      <c r="I388" t="s">
        <v>16</v>
      </c>
      <c r="J388" t="s">
        <v>24</v>
      </c>
      <c r="K388" t="s">
        <v>40</v>
      </c>
      <c r="L388">
        <v>7</v>
      </c>
      <c r="M388" t="s">
        <v>25</v>
      </c>
      <c r="N388">
        <v>1</v>
      </c>
    </row>
    <row r="389" spans="1:14" x14ac:dyDescent="0.35">
      <c r="A389" s="1">
        <v>45644.400694444441</v>
      </c>
      <c r="B389" s="1" t="str">
        <f>TEXT(Coffee_Sales_Dataset[[#This Row],[Date]],"ddd")</f>
        <v>Wed</v>
      </c>
      <c r="C389">
        <f>HOUR(Coffee_Sales_Dataset[[#This Row],[Date]])</f>
        <v>9</v>
      </c>
      <c r="D389" t="s">
        <v>26</v>
      </c>
      <c r="E389" t="s">
        <v>27</v>
      </c>
      <c r="F389" t="s">
        <v>22</v>
      </c>
      <c r="G389">
        <v>5.99</v>
      </c>
      <c r="H389" t="s">
        <v>28</v>
      </c>
      <c r="I389" t="s">
        <v>23</v>
      </c>
      <c r="J389" t="s">
        <v>29</v>
      </c>
      <c r="K389" t="s">
        <v>18</v>
      </c>
      <c r="L389">
        <v>5</v>
      </c>
      <c r="M389" t="s">
        <v>33</v>
      </c>
      <c r="N389">
        <v>1</v>
      </c>
    </row>
    <row r="390" spans="1:14" x14ac:dyDescent="0.35">
      <c r="A390" s="1">
        <v>45642.436111111114</v>
      </c>
      <c r="B390" s="1" t="str">
        <f>TEXT(Coffee_Sales_Dataset[[#This Row],[Date]],"ddd")</f>
        <v>Mon</v>
      </c>
      <c r="C390">
        <f>HOUR(Coffee_Sales_Dataset[[#This Row],[Date]])</f>
        <v>10</v>
      </c>
      <c r="D390" t="s">
        <v>20</v>
      </c>
      <c r="E390" t="s">
        <v>34</v>
      </c>
      <c r="F390" t="s">
        <v>14</v>
      </c>
      <c r="G390">
        <v>4.26</v>
      </c>
      <c r="H390" t="s">
        <v>28</v>
      </c>
      <c r="I390" t="s">
        <v>23</v>
      </c>
      <c r="J390" t="s">
        <v>24</v>
      </c>
      <c r="K390" t="s">
        <v>40</v>
      </c>
      <c r="L390">
        <v>8</v>
      </c>
      <c r="M390" t="s">
        <v>25</v>
      </c>
      <c r="N390">
        <v>1</v>
      </c>
    </row>
    <row r="391" spans="1:14" x14ac:dyDescent="0.35">
      <c r="A391" s="1">
        <v>45651.386111111111</v>
      </c>
      <c r="B391" s="1" t="str">
        <f>TEXT(Coffee_Sales_Dataset[[#This Row],[Date]],"ddd")</f>
        <v>Wed</v>
      </c>
      <c r="C391">
        <f>HOUR(Coffee_Sales_Dataset[[#This Row],[Date]])</f>
        <v>9</v>
      </c>
      <c r="D391" t="s">
        <v>41</v>
      </c>
      <c r="E391" t="s">
        <v>27</v>
      </c>
      <c r="F391" t="s">
        <v>22</v>
      </c>
      <c r="G391">
        <v>5.82</v>
      </c>
      <c r="H391" t="s">
        <v>15</v>
      </c>
      <c r="I391" t="s">
        <v>23</v>
      </c>
      <c r="J391" t="s">
        <v>42</v>
      </c>
      <c r="K391" t="s">
        <v>18</v>
      </c>
      <c r="L391">
        <v>6</v>
      </c>
      <c r="M391" t="s">
        <v>47</v>
      </c>
      <c r="N391">
        <v>5</v>
      </c>
    </row>
    <row r="392" spans="1:14" x14ac:dyDescent="0.35">
      <c r="A392" s="1">
        <v>45645.481249999997</v>
      </c>
      <c r="B392" s="1" t="str">
        <f>TEXT(Coffee_Sales_Dataset[[#This Row],[Date]],"ddd")</f>
        <v>Thu</v>
      </c>
      <c r="C392">
        <f>HOUR(Coffee_Sales_Dataset[[#This Row],[Date]])</f>
        <v>11</v>
      </c>
      <c r="D392" t="s">
        <v>43</v>
      </c>
      <c r="E392" t="s">
        <v>34</v>
      </c>
      <c r="F392" t="s">
        <v>35</v>
      </c>
      <c r="G392">
        <v>5.17</v>
      </c>
      <c r="H392" t="s">
        <v>30</v>
      </c>
      <c r="I392" t="s">
        <v>23</v>
      </c>
      <c r="J392" t="s">
        <v>24</v>
      </c>
      <c r="K392" t="s">
        <v>32</v>
      </c>
      <c r="L392">
        <v>9</v>
      </c>
      <c r="M392" t="s">
        <v>47</v>
      </c>
      <c r="N392">
        <v>1</v>
      </c>
    </row>
    <row r="393" spans="1:14" x14ac:dyDescent="0.35">
      <c r="A393" s="1">
        <v>45644.453472222223</v>
      </c>
      <c r="B393" s="1" t="str">
        <f>TEXT(Coffee_Sales_Dataset[[#This Row],[Date]],"ddd")</f>
        <v>Wed</v>
      </c>
      <c r="C393">
        <f>HOUR(Coffee_Sales_Dataset[[#This Row],[Date]])</f>
        <v>10</v>
      </c>
      <c r="D393" t="s">
        <v>41</v>
      </c>
      <c r="E393" t="s">
        <v>27</v>
      </c>
      <c r="F393" t="s">
        <v>22</v>
      </c>
      <c r="G393">
        <v>5.97</v>
      </c>
      <c r="H393" t="s">
        <v>30</v>
      </c>
      <c r="I393" t="s">
        <v>23</v>
      </c>
      <c r="J393" t="s">
        <v>24</v>
      </c>
      <c r="K393" t="s">
        <v>18</v>
      </c>
      <c r="L393">
        <v>4</v>
      </c>
      <c r="M393" t="s">
        <v>39</v>
      </c>
      <c r="N393">
        <v>2</v>
      </c>
    </row>
    <row r="394" spans="1:14" x14ac:dyDescent="0.35">
      <c r="A394" s="1">
        <v>45652.629861111112</v>
      </c>
      <c r="B394" s="1" t="str">
        <f>TEXT(Coffee_Sales_Dataset[[#This Row],[Date]],"ddd")</f>
        <v>Thu</v>
      </c>
      <c r="C394">
        <f>HOUR(Coffee_Sales_Dataset[[#This Row],[Date]])</f>
        <v>15</v>
      </c>
      <c r="D394" t="s">
        <v>26</v>
      </c>
      <c r="E394" t="s">
        <v>46</v>
      </c>
      <c r="F394" t="s">
        <v>14</v>
      </c>
      <c r="G394">
        <v>4.08</v>
      </c>
      <c r="H394" t="s">
        <v>28</v>
      </c>
      <c r="I394" t="s">
        <v>16</v>
      </c>
      <c r="J394" t="s">
        <v>24</v>
      </c>
      <c r="K394" t="s">
        <v>40</v>
      </c>
      <c r="L394">
        <v>2</v>
      </c>
      <c r="M394" t="s">
        <v>47</v>
      </c>
      <c r="N394">
        <v>5</v>
      </c>
    </row>
    <row r="395" spans="1:14" x14ac:dyDescent="0.35">
      <c r="A395" s="1">
        <v>45647.371527777781</v>
      </c>
      <c r="B395" s="1" t="str">
        <f>TEXT(Coffee_Sales_Dataset[[#This Row],[Date]],"ddd")</f>
        <v>Sat</v>
      </c>
      <c r="C395">
        <f>HOUR(Coffee_Sales_Dataset[[#This Row],[Date]])</f>
        <v>8</v>
      </c>
      <c r="D395" t="s">
        <v>12</v>
      </c>
      <c r="E395" t="s">
        <v>46</v>
      </c>
      <c r="F395" t="s">
        <v>22</v>
      </c>
      <c r="G395">
        <v>3.18</v>
      </c>
      <c r="H395" t="s">
        <v>30</v>
      </c>
      <c r="I395" t="s">
        <v>16</v>
      </c>
      <c r="J395" t="s">
        <v>17</v>
      </c>
      <c r="K395" t="s">
        <v>18</v>
      </c>
      <c r="L395">
        <v>8</v>
      </c>
      <c r="M395" t="s">
        <v>37</v>
      </c>
      <c r="N395">
        <v>1</v>
      </c>
    </row>
    <row r="396" spans="1:14" x14ac:dyDescent="0.35">
      <c r="A396" s="1">
        <v>45651.356944444444</v>
      </c>
      <c r="B396" s="1" t="str">
        <f>TEXT(Coffee_Sales_Dataset[[#This Row],[Date]],"ddd")</f>
        <v>Wed</v>
      </c>
      <c r="C396">
        <f>HOUR(Coffee_Sales_Dataset[[#This Row],[Date]])</f>
        <v>8</v>
      </c>
      <c r="D396" t="s">
        <v>43</v>
      </c>
      <c r="E396" t="s">
        <v>13</v>
      </c>
      <c r="F396" t="s">
        <v>35</v>
      </c>
      <c r="G396">
        <v>6.02</v>
      </c>
      <c r="H396" t="s">
        <v>15</v>
      </c>
      <c r="I396" t="s">
        <v>16</v>
      </c>
      <c r="J396" t="s">
        <v>31</v>
      </c>
      <c r="K396" t="s">
        <v>40</v>
      </c>
      <c r="L396">
        <v>2</v>
      </c>
      <c r="M396" t="s">
        <v>47</v>
      </c>
      <c r="N396">
        <v>5</v>
      </c>
    </row>
    <row r="397" spans="1:14" x14ac:dyDescent="0.35">
      <c r="A397" s="1">
        <v>45647.618055555555</v>
      </c>
      <c r="B397" s="1" t="str">
        <f>TEXT(Coffee_Sales_Dataset[[#This Row],[Date]],"ddd")</f>
        <v>Sat</v>
      </c>
      <c r="C397">
        <f>HOUR(Coffee_Sales_Dataset[[#This Row],[Date]])</f>
        <v>14</v>
      </c>
      <c r="D397" t="s">
        <v>26</v>
      </c>
      <c r="E397" t="s">
        <v>21</v>
      </c>
      <c r="F397" t="s">
        <v>14</v>
      </c>
      <c r="G397">
        <v>5.21</v>
      </c>
      <c r="H397" t="s">
        <v>28</v>
      </c>
      <c r="I397" t="s">
        <v>16</v>
      </c>
      <c r="J397" t="s">
        <v>31</v>
      </c>
      <c r="K397" t="s">
        <v>32</v>
      </c>
      <c r="L397">
        <v>8</v>
      </c>
      <c r="M397" t="s">
        <v>37</v>
      </c>
      <c r="N397">
        <v>5</v>
      </c>
    </row>
    <row r="398" spans="1:14" x14ac:dyDescent="0.35">
      <c r="A398" s="1">
        <v>45653.506944444445</v>
      </c>
      <c r="B398" s="1" t="str">
        <f>TEXT(Coffee_Sales_Dataset[[#This Row],[Date]],"ddd")</f>
        <v>Fri</v>
      </c>
      <c r="C398">
        <f>HOUR(Coffee_Sales_Dataset[[#This Row],[Date]])</f>
        <v>12</v>
      </c>
      <c r="D398" t="s">
        <v>12</v>
      </c>
      <c r="E398" t="s">
        <v>46</v>
      </c>
      <c r="F398" t="s">
        <v>35</v>
      </c>
      <c r="G398">
        <v>6.97</v>
      </c>
      <c r="H398" t="s">
        <v>30</v>
      </c>
      <c r="I398" t="s">
        <v>23</v>
      </c>
      <c r="J398" t="s">
        <v>29</v>
      </c>
      <c r="K398" t="s">
        <v>32</v>
      </c>
      <c r="L398">
        <v>6</v>
      </c>
      <c r="M398" t="s">
        <v>39</v>
      </c>
      <c r="N398">
        <v>2</v>
      </c>
    </row>
    <row r="399" spans="1:14" x14ac:dyDescent="0.35">
      <c r="A399" s="1">
        <v>45653.51458333333</v>
      </c>
      <c r="B399" s="1" t="str">
        <f>TEXT(Coffee_Sales_Dataset[[#This Row],[Date]],"ddd")</f>
        <v>Fri</v>
      </c>
      <c r="C399">
        <f>HOUR(Coffee_Sales_Dataset[[#This Row],[Date]])</f>
        <v>12</v>
      </c>
      <c r="D399" t="s">
        <v>41</v>
      </c>
      <c r="E399" t="s">
        <v>46</v>
      </c>
      <c r="F399" t="s">
        <v>14</v>
      </c>
      <c r="G399">
        <v>5.46</v>
      </c>
      <c r="H399" t="s">
        <v>15</v>
      </c>
      <c r="I399" t="s">
        <v>16</v>
      </c>
      <c r="J399" t="s">
        <v>45</v>
      </c>
      <c r="K399" t="s">
        <v>32</v>
      </c>
      <c r="L399">
        <v>2</v>
      </c>
      <c r="M399" t="s">
        <v>39</v>
      </c>
      <c r="N399">
        <v>3</v>
      </c>
    </row>
    <row r="400" spans="1:14" x14ac:dyDescent="0.35">
      <c r="A400" s="1">
        <v>45650.578472222223</v>
      </c>
      <c r="B400" s="1" t="str">
        <f>TEXT(Coffee_Sales_Dataset[[#This Row],[Date]],"ddd")</f>
        <v>Tue</v>
      </c>
      <c r="C400">
        <f>HOUR(Coffee_Sales_Dataset[[#This Row],[Date]])</f>
        <v>13</v>
      </c>
      <c r="D400" t="s">
        <v>43</v>
      </c>
      <c r="E400" t="s">
        <v>21</v>
      </c>
      <c r="F400" t="s">
        <v>14</v>
      </c>
      <c r="G400">
        <v>4.78</v>
      </c>
      <c r="H400" t="s">
        <v>30</v>
      </c>
      <c r="I400" t="s">
        <v>16</v>
      </c>
      <c r="J400" t="s">
        <v>29</v>
      </c>
      <c r="K400" t="s">
        <v>32</v>
      </c>
      <c r="L400">
        <v>2</v>
      </c>
      <c r="M400" t="s">
        <v>47</v>
      </c>
      <c r="N400">
        <v>4</v>
      </c>
    </row>
    <row r="401" spans="1:14" x14ac:dyDescent="0.35">
      <c r="A401" s="1">
        <v>45651.675694444442</v>
      </c>
      <c r="B401" s="1" t="str">
        <f>TEXT(Coffee_Sales_Dataset[[#This Row],[Date]],"ddd")</f>
        <v>Wed</v>
      </c>
      <c r="C401">
        <f>HOUR(Coffee_Sales_Dataset[[#This Row],[Date]])</f>
        <v>16</v>
      </c>
      <c r="D401" t="s">
        <v>12</v>
      </c>
      <c r="E401" t="s">
        <v>13</v>
      </c>
      <c r="F401" t="s">
        <v>35</v>
      </c>
      <c r="G401">
        <v>6.76</v>
      </c>
      <c r="H401" t="s">
        <v>15</v>
      </c>
      <c r="I401" t="s">
        <v>16</v>
      </c>
      <c r="J401" t="s">
        <v>29</v>
      </c>
      <c r="K401" t="s">
        <v>32</v>
      </c>
      <c r="L401">
        <v>4</v>
      </c>
      <c r="M401" t="s">
        <v>47</v>
      </c>
      <c r="N401">
        <v>3</v>
      </c>
    </row>
    <row r="402" spans="1:14" x14ac:dyDescent="0.35">
      <c r="A402" s="1">
        <v>45645.630555555559</v>
      </c>
      <c r="B402" s="1" t="str">
        <f>TEXT(Coffee_Sales_Dataset[[#This Row],[Date]],"ddd")</f>
        <v>Thu</v>
      </c>
      <c r="C402">
        <f>HOUR(Coffee_Sales_Dataset[[#This Row],[Date]])</f>
        <v>15</v>
      </c>
      <c r="D402" t="s">
        <v>20</v>
      </c>
      <c r="E402" t="s">
        <v>44</v>
      </c>
      <c r="F402" t="s">
        <v>14</v>
      </c>
      <c r="G402">
        <v>3.59</v>
      </c>
      <c r="H402" t="s">
        <v>28</v>
      </c>
      <c r="I402" t="s">
        <v>23</v>
      </c>
      <c r="J402" t="s">
        <v>17</v>
      </c>
      <c r="K402" t="s">
        <v>40</v>
      </c>
      <c r="L402">
        <v>2</v>
      </c>
      <c r="M402" t="s">
        <v>36</v>
      </c>
      <c r="N402">
        <v>5</v>
      </c>
    </row>
    <row r="403" spans="1:14" x14ac:dyDescent="0.35">
      <c r="A403" s="1">
        <v>45654.722222222219</v>
      </c>
      <c r="B403" s="1" t="str">
        <f>TEXT(Coffee_Sales_Dataset[[#This Row],[Date]],"ddd")</f>
        <v>Sat</v>
      </c>
      <c r="C403">
        <f>HOUR(Coffee_Sales_Dataset[[#This Row],[Date]])</f>
        <v>17</v>
      </c>
      <c r="D403" t="s">
        <v>26</v>
      </c>
      <c r="E403" t="s">
        <v>38</v>
      </c>
      <c r="F403" t="s">
        <v>35</v>
      </c>
      <c r="G403">
        <v>3.91</v>
      </c>
      <c r="H403" t="s">
        <v>28</v>
      </c>
      <c r="I403" t="s">
        <v>16</v>
      </c>
      <c r="J403" t="s">
        <v>24</v>
      </c>
      <c r="K403" t="s">
        <v>40</v>
      </c>
      <c r="L403">
        <v>7</v>
      </c>
      <c r="M403" t="s">
        <v>37</v>
      </c>
      <c r="N403">
        <v>1</v>
      </c>
    </row>
    <row r="404" spans="1:14" x14ac:dyDescent="0.35">
      <c r="A404" s="1">
        <v>45650.54583333333</v>
      </c>
      <c r="B404" s="1" t="str">
        <f>TEXT(Coffee_Sales_Dataset[[#This Row],[Date]],"ddd")</f>
        <v>Tue</v>
      </c>
      <c r="C404">
        <f>HOUR(Coffee_Sales_Dataset[[#This Row],[Date]])</f>
        <v>13</v>
      </c>
      <c r="D404" t="s">
        <v>26</v>
      </c>
      <c r="E404" t="s">
        <v>38</v>
      </c>
      <c r="F404" t="s">
        <v>22</v>
      </c>
      <c r="G404">
        <v>3.45</v>
      </c>
      <c r="H404" t="s">
        <v>30</v>
      </c>
      <c r="I404" t="s">
        <v>23</v>
      </c>
      <c r="J404" t="s">
        <v>17</v>
      </c>
      <c r="K404" t="s">
        <v>32</v>
      </c>
      <c r="L404">
        <v>7</v>
      </c>
      <c r="M404" t="s">
        <v>33</v>
      </c>
      <c r="N404">
        <v>4</v>
      </c>
    </row>
    <row r="405" spans="1:14" x14ac:dyDescent="0.35">
      <c r="A405" s="1">
        <v>45642.62222222222</v>
      </c>
      <c r="B405" s="1" t="str">
        <f>TEXT(Coffee_Sales_Dataset[[#This Row],[Date]],"ddd")</f>
        <v>Mon</v>
      </c>
      <c r="C405">
        <f>HOUR(Coffee_Sales_Dataset[[#This Row],[Date]])</f>
        <v>14</v>
      </c>
      <c r="D405" t="s">
        <v>43</v>
      </c>
      <c r="E405" t="s">
        <v>27</v>
      </c>
      <c r="F405" t="s">
        <v>14</v>
      </c>
      <c r="G405">
        <v>4.3099999999999996</v>
      </c>
      <c r="H405" t="s">
        <v>15</v>
      </c>
      <c r="I405" t="s">
        <v>16</v>
      </c>
      <c r="J405" t="s">
        <v>42</v>
      </c>
      <c r="K405" t="s">
        <v>18</v>
      </c>
      <c r="L405">
        <v>7</v>
      </c>
      <c r="M405" t="s">
        <v>25</v>
      </c>
      <c r="N405">
        <v>3</v>
      </c>
    </row>
    <row r="406" spans="1:14" x14ac:dyDescent="0.35">
      <c r="A406" s="1">
        <v>45650.432638888888</v>
      </c>
      <c r="B406" s="1" t="str">
        <f>TEXT(Coffee_Sales_Dataset[[#This Row],[Date]],"ddd")</f>
        <v>Tue</v>
      </c>
      <c r="C406">
        <f>HOUR(Coffee_Sales_Dataset[[#This Row],[Date]])</f>
        <v>10</v>
      </c>
      <c r="D406" t="s">
        <v>26</v>
      </c>
      <c r="E406" t="s">
        <v>34</v>
      </c>
      <c r="F406" t="s">
        <v>14</v>
      </c>
      <c r="G406">
        <v>6.65</v>
      </c>
      <c r="H406" t="s">
        <v>30</v>
      </c>
      <c r="I406" t="s">
        <v>23</v>
      </c>
      <c r="J406" t="s">
        <v>31</v>
      </c>
      <c r="K406" t="s">
        <v>40</v>
      </c>
      <c r="L406">
        <v>7</v>
      </c>
      <c r="M406" t="s">
        <v>37</v>
      </c>
      <c r="N406">
        <v>5</v>
      </c>
    </row>
    <row r="407" spans="1:14" x14ac:dyDescent="0.35">
      <c r="A407" s="1">
        <v>45653.550694444442</v>
      </c>
      <c r="B407" s="1" t="str">
        <f>TEXT(Coffee_Sales_Dataset[[#This Row],[Date]],"ddd")</f>
        <v>Fri</v>
      </c>
      <c r="C407">
        <f>HOUR(Coffee_Sales_Dataset[[#This Row],[Date]])</f>
        <v>13</v>
      </c>
      <c r="D407" t="s">
        <v>12</v>
      </c>
      <c r="E407" t="s">
        <v>21</v>
      </c>
      <c r="F407" t="s">
        <v>35</v>
      </c>
      <c r="G407">
        <v>3.13</v>
      </c>
      <c r="H407" t="s">
        <v>28</v>
      </c>
      <c r="I407" t="s">
        <v>23</v>
      </c>
      <c r="J407" t="s">
        <v>42</v>
      </c>
      <c r="K407" t="s">
        <v>18</v>
      </c>
      <c r="L407">
        <v>3</v>
      </c>
      <c r="M407" t="s">
        <v>39</v>
      </c>
      <c r="N407">
        <v>2</v>
      </c>
    </row>
    <row r="408" spans="1:14" x14ac:dyDescent="0.35">
      <c r="A408" s="1">
        <v>45650.736111111109</v>
      </c>
      <c r="B408" s="1" t="str">
        <f>TEXT(Coffee_Sales_Dataset[[#This Row],[Date]],"ddd")</f>
        <v>Tue</v>
      </c>
      <c r="C408">
        <f>HOUR(Coffee_Sales_Dataset[[#This Row],[Date]])</f>
        <v>17</v>
      </c>
      <c r="D408" t="s">
        <v>41</v>
      </c>
      <c r="E408" t="s">
        <v>44</v>
      </c>
      <c r="F408" t="s">
        <v>22</v>
      </c>
      <c r="G408">
        <v>5.16</v>
      </c>
      <c r="H408" t="s">
        <v>30</v>
      </c>
      <c r="I408" t="s">
        <v>23</v>
      </c>
      <c r="J408" t="s">
        <v>31</v>
      </c>
      <c r="K408" t="s">
        <v>32</v>
      </c>
      <c r="L408">
        <v>10</v>
      </c>
      <c r="M408" t="s">
        <v>37</v>
      </c>
      <c r="N408">
        <v>4</v>
      </c>
    </row>
    <row r="409" spans="1:14" x14ac:dyDescent="0.35">
      <c r="A409" s="1">
        <v>45646.495138888888</v>
      </c>
      <c r="B409" s="1" t="str">
        <f>TEXT(Coffee_Sales_Dataset[[#This Row],[Date]],"ddd")</f>
        <v>Fri</v>
      </c>
      <c r="C409">
        <f>HOUR(Coffee_Sales_Dataset[[#This Row],[Date]])</f>
        <v>11</v>
      </c>
      <c r="D409" t="s">
        <v>41</v>
      </c>
      <c r="E409" t="s">
        <v>34</v>
      </c>
      <c r="F409" t="s">
        <v>14</v>
      </c>
      <c r="G409">
        <v>4.3099999999999996</v>
      </c>
      <c r="H409" t="s">
        <v>15</v>
      </c>
      <c r="I409" t="s">
        <v>23</v>
      </c>
      <c r="J409" t="s">
        <v>42</v>
      </c>
      <c r="K409" t="s">
        <v>32</v>
      </c>
      <c r="L409">
        <v>3</v>
      </c>
      <c r="M409" t="s">
        <v>19</v>
      </c>
      <c r="N409">
        <v>2</v>
      </c>
    </row>
    <row r="410" spans="1:14" x14ac:dyDescent="0.35">
      <c r="A410" s="1">
        <v>45648.599305555559</v>
      </c>
      <c r="B410" s="1" t="str">
        <f>TEXT(Coffee_Sales_Dataset[[#This Row],[Date]],"ddd")</f>
        <v>Sun</v>
      </c>
      <c r="C410">
        <f>HOUR(Coffee_Sales_Dataset[[#This Row],[Date]])</f>
        <v>14</v>
      </c>
      <c r="D410" t="s">
        <v>26</v>
      </c>
      <c r="E410" t="s">
        <v>34</v>
      </c>
      <c r="F410" t="s">
        <v>35</v>
      </c>
      <c r="G410">
        <v>5.0199999999999996</v>
      </c>
      <c r="H410" t="s">
        <v>15</v>
      </c>
      <c r="I410" t="s">
        <v>16</v>
      </c>
      <c r="J410" t="s">
        <v>31</v>
      </c>
      <c r="K410" t="s">
        <v>40</v>
      </c>
      <c r="L410">
        <v>9</v>
      </c>
      <c r="M410" t="s">
        <v>33</v>
      </c>
      <c r="N410">
        <v>4</v>
      </c>
    </row>
    <row r="411" spans="1:14" x14ac:dyDescent="0.35">
      <c r="A411" s="1">
        <v>45644.457638888889</v>
      </c>
      <c r="B411" s="1" t="str">
        <f>TEXT(Coffee_Sales_Dataset[[#This Row],[Date]],"ddd")</f>
        <v>Wed</v>
      </c>
      <c r="C411">
        <f>HOUR(Coffee_Sales_Dataset[[#This Row],[Date]])</f>
        <v>10</v>
      </c>
      <c r="D411" t="s">
        <v>41</v>
      </c>
      <c r="E411" t="s">
        <v>27</v>
      </c>
      <c r="F411" t="s">
        <v>22</v>
      </c>
      <c r="G411">
        <v>5.7</v>
      </c>
      <c r="H411" t="s">
        <v>28</v>
      </c>
      <c r="I411" t="s">
        <v>23</v>
      </c>
      <c r="J411" t="s">
        <v>31</v>
      </c>
      <c r="K411" t="s">
        <v>32</v>
      </c>
      <c r="L411">
        <v>6</v>
      </c>
      <c r="M411" t="s">
        <v>47</v>
      </c>
      <c r="N411">
        <v>3</v>
      </c>
    </row>
    <row r="412" spans="1:14" x14ac:dyDescent="0.35">
      <c r="A412" s="1">
        <v>45642.601388888892</v>
      </c>
      <c r="B412" s="1" t="str">
        <f>TEXT(Coffee_Sales_Dataset[[#This Row],[Date]],"ddd")</f>
        <v>Mon</v>
      </c>
      <c r="C412">
        <f>HOUR(Coffee_Sales_Dataset[[#This Row],[Date]])</f>
        <v>14</v>
      </c>
      <c r="D412" t="s">
        <v>41</v>
      </c>
      <c r="E412" t="s">
        <v>27</v>
      </c>
      <c r="F412" t="s">
        <v>35</v>
      </c>
      <c r="G412">
        <v>4.9800000000000004</v>
      </c>
      <c r="H412" t="s">
        <v>30</v>
      </c>
      <c r="I412" t="s">
        <v>23</v>
      </c>
      <c r="J412" t="s">
        <v>42</v>
      </c>
      <c r="K412" t="s">
        <v>40</v>
      </c>
      <c r="L412">
        <v>4</v>
      </c>
      <c r="M412" t="s">
        <v>39</v>
      </c>
      <c r="N412">
        <v>4</v>
      </c>
    </row>
    <row r="413" spans="1:14" x14ac:dyDescent="0.35">
      <c r="A413" s="1">
        <v>45645.697916666664</v>
      </c>
      <c r="B413" s="1" t="str">
        <f>TEXT(Coffee_Sales_Dataset[[#This Row],[Date]],"ddd")</f>
        <v>Thu</v>
      </c>
      <c r="C413">
        <f>HOUR(Coffee_Sales_Dataset[[#This Row],[Date]])</f>
        <v>16</v>
      </c>
      <c r="D413" t="s">
        <v>12</v>
      </c>
      <c r="E413" t="s">
        <v>44</v>
      </c>
      <c r="F413" t="s">
        <v>14</v>
      </c>
      <c r="G413">
        <v>3.51</v>
      </c>
      <c r="H413" t="s">
        <v>30</v>
      </c>
      <c r="I413" t="s">
        <v>16</v>
      </c>
      <c r="J413" t="s">
        <v>29</v>
      </c>
      <c r="K413" t="s">
        <v>18</v>
      </c>
      <c r="L413">
        <v>4</v>
      </c>
      <c r="M413" t="s">
        <v>39</v>
      </c>
      <c r="N413">
        <v>2</v>
      </c>
    </row>
    <row r="414" spans="1:14" x14ac:dyDescent="0.35">
      <c r="A414" s="1">
        <v>45649.706944444442</v>
      </c>
      <c r="B414" s="1" t="str">
        <f>TEXT(Coffee_Sales_Dataset[[#This Row],[Date]],"ddd")</f>
        <v>Mon</v>
      </c>
      <c r="C414">
        <f>HOUR(Coffee_Sales_Dataset[[#This Row],[Date]])</f>
        <v>16</v>
      </c>
      <c r="D414" t="s">
        <v>12</v>
      </c>
      <c r="E414" t="s">
        <v>46</v>
      </c>
      <c r="F414" t="s">
        <v>22</v>
      </c>
      <c r="G414">
        <v>3.51</v>
      </c>
      <c r="H414" t="s">
        <v>28</v>
      </c>
      <c r="I414" t="s">
        <v>23</v>
      </c>
      <c r="J414" t="s">
        <v>45</v>
      </c>
      <c r="K414" t="s">
        <v>32</v>
      </c>
      <c r="L414">
        <v>3</v>
      </c>
      <c r="M414" t="s">
        <v>47</v>
      </c>
      <c r="N414">
        <v>3</v>
      </c>
    </row>
    <row r="415" spans="1:14" x14ac:dyDescent="0.35">
      <c r="A415" s="1">
        <v>45650.712500000001</v>
      </c>
      <c r="B415" s="1" t="str">
        <f>TEXT(Coffee_Sales_Dataset[[#This Row],[Date]],"ddd")</f>
        <v>Tue</v>
      </c>
      <c r="C415">
        <f>HOUR(Coffee_Sales_Dataset[[#This Row],[Date]])</f>
        <v>17</v>
      </c>
      <c r="D415" t="s">
        <v>26</v>
      </c>
      <c r="E415" t="s">
        <v>13</v>
      </c>
      <c r="F415" t="s">
        <v>35</v>
      </c>
      <c r="G415">
        <v>6.68</v>
      </c>
      <c r="H415" t="s">
        <v>15</v>
      </c>
      <c r="I415" t="s">
        <v>16</v>
      </c>
      <c r="J415" t="s">
        <v>45</v>
      </c>
      <c r="K415" t="s">
        <v>32</v>
      </c>
      <c r="L415">
        <v>8</v>
      </c>
      <c r="M415" t="s">
        <v>47</v>
      </c>
      <c r="N415">
        <v>4</v>
      </c>
    </row>
    <row r="416" spans="1:14" x14ac:dyDescent="0.35">
      <c r="A416" s="1">
        <v>45652.448611111111</v>
      </c>
      <c r="B416" s="1" t="str">
        <f>TEXT(Coffee_Sales_Dataset[[#This Row],[Date]],"ddd")</f>
        <v>Thu</v>
      </c>
      <c r="C416">
        <f>HOUR(Coffee_Sales_Dataset[[#This Row],[Date]])</f>
        <v>10</v>
      </c>
      <c r="D416" t="s">
        <v>41</v>
      </c>
      <c r="E416" t="s">
        <v>21</v>
      </c>
      <c r="F416" t="s">
        <v>35</v>
      </c>
      <c r="G416">
        <v>3.34</v>
      </c>
      <c r="H416" t="s">
        <v>30</v>
      </c>
      <c r="I416" t="s">
        <v>16</v>
      </c>
      <c r="J416" t="s">
        <v>45</v>
      </c>
      <c r="K416" t="s">
        <v>18</v>
      </c>
      <c r="L416">
        <v>9</v>
      </c>
      <c r="M416" t="s">
        <v>25</v>
      </c>
      <c r="N416">
        <v>3</v>
      </c>
    </row>
    <row r="417" spans="1:14" x14ac:dyDescent="0.35">
      <c r="A417" s="1">
        <v>45648.698611111111</v>
      </c>
      <c r="B417" s="1" t="str">
        <f>TEXT(Coffee_Sales_Dataset[[#This Row],[Date]],"ddd")</f>
        <v>Sun</v>
      </c>
      <c r="C417">
        <f>HOUR(Coffee_Sales_Dataset[[#This Row],[Date]])</f>
        <v>16</v>
      </c>
      <c r="D417" t="s">
        <v>41</v>
      </c>
      <c r="E417" t="s">
        <v>34</v>
      </c>
      <c r="F417" t="s">
        <v>14</v>
      </c>
      <c r="G417">
        <v>3.93</v>
      </c>
      <c r="H417" t="s">
        <v>15</v>
      </c>
      <c r="I417" t="s">
        <v>16</v>
      </c>
      <c r="J417" t="s">
        <v>29</v>
      </c>
      <c r="K417" t="s">
        <v>18</v>
      </c>
      <c r="L417">
        <v>10</v>
      </c>
      <c r="M417" t="s">
        <v>37</v>
      </c>
      <c r="N417">
        <v>5</v>
      </c>
    </row>
    <row r="418" spans="1:14" x14ac:dyDescent="0.35">
      <c r="A418" s="1">
        <v>45649.595833333333</v>
      </c>
      <c r="B418" s="1" t="str">
        <f>TEXT(Coffee_Sales_Dataset[[#This Row],[Date]],"ddd")</f>
        <v>Mon</v>
      </c>
      <c r="C418">
        <f>HOUR(Coffee_Sales_Dataset[[#This Row],[Date]])</f>
        <v>14</v>
      </c>
      <c r="D418" t="s">
        <v>43</v>
      </c>
      <c r="E418" t="s">
        <v>46</v>
      </c>
      <c r="F418" t="s">
        <v>22</v>
      </c>
      <c r="G418">
        <v>6.03</v>
      </c>
      <c r="H418" t="s">
        <v>30</v>
      </c>
      <c r="I418" t="s">
        <v>23</v>
      </c>
      <c r="J418" t="s">
        <v>45</v>
      </c>
      <c r="K418" t="s">
        <v>18</v>
      </c>
      <c r="L418">
        <v>5</v>
      </c>
      <c r="M418" t="s">
        <v>25</v>
      </c>
      <c r="N418">
        <v>5</v>
      </c>
    </row>
    <row r="419" spans="1:14" x14ac:dyDescent="0.35">
      <c r="A419" s="1">
        <v>45645.722222222219</v>
      </c>
      <c r="B419" s="1" t="str">
        <f>TEXT(Coffee_Sales_Dataset[[#This Row],[Date]],"ddd")</f>
        <v>Thu</v>
      </c>
      <c r="C419">
        <f>HOUR(Coffee_Sales_Dataset[[#This Row],[Date]])</f>
        <v>17</v>
      </c>
      <c r="D419" t="s">
        <v>26</v>
      </c>
      <c r="E419" t="s">
        <v>34</v>
      </c>
      <c r="F419" t="s">
        <v>22</v>
      </c>
      <c r="G419">
        <v>3.66</v>
      </c>
      <c r="H419" t="s">
        <v>15</v>
      </c>
      <c r="I419" t="s">
        <v>16</v>
      </c>
      <c r="J419" t="s">
        <v>42</v>
      </c>
      <c r="K419" t="s">
        <v>32</v>
      </c>
      <c r="L419">
        <v>5</v>
      </c>
      <c r="M419" t="s">
        <v>36</v>
      </c>
      <c r="N419">
        <v>3</v>
      </c>
    </row>
    <row r="420" spans="1:14" x14ac:dyDescent="0.35">
      <c r="A420" s="1">
        <v>45656.526388888888</v>
      </c>
      <c r="B420" s="1" t="str">
        <f>TEXT(Coffee_Sales_Dataset[[#This Row],[Date]],"ddd")</f>
        <v>Mon</v>
      </c>
      <c r="C420">
        <f>HOUR(Coffee_Sales_Dataset[[#This Row],[Date]])</f>
        <v>12</v>
      </c>
      <c r="D420" t="s">
        <v>26</v>
      </c>
      <c r="E420" t="s">
        <v>27</v>
      </c>
      <c r="F420" t="s">
        <v>35</v>
      </c>
      <c r="G420">
        <v>4.1100000000000003</v>
      </c>
      <c r="H420" t="s">
        <v>30</v>
      </c>
      <c r="I420" t="s">
        <v>23</v>
      </c>
      <c r="J420" t="s">
        <v>31</v>
      </c>
      <c r="K420" t="s">
        <v>18</v>
      </c>
      <c r="L420">
        <v>4</v>
      </c>
      <c r="M420" t="s">
        <v>39</v>
      </c>
      <c r="N420">
        <v>5</v>
      </c>
    </row>
    <row r="421" spans="1:14" x14ac:dyDescent="0.35">
      <c r="A421" s="1">
        <v>45655.69027777778</v>
      </c>
      <c r="B421" s="1" t="str">
        <f>TEXT(Coffee_Sales_Dataset[[#This Row],[Date]],"ddd")</f>
        <v>Sun</v>
      </c>
      <c r="C421">
        <f>HOUR(Coffee_Sales_Dataset[[#This Row],[Date]])</f>
        <v>16</v>
      </c>
      <c r="D421" t="s">
        <v>20</v>
      </c>
      <c r="E421" t="s">
        <v>13</v>
      </c>
      <c r="F421" t="s">
        <v>22</v>
      </c>
      <c r="G421">
        <v>6.33</v>
      </c>
      <c r="H421" t="s">
        <v>30</v>
      </c>
      <c r="I421" t="s">
        <v>16</v>
      </c>
      <c r="J421" t="s">
        <v>17</v>
      </c>
      <c r="K421" t="s">
        <v>32</v>
      </c>
      <c r="L421">
        <v>8</v>
      </c>
      <c r="M421" t="s">
        <v>19</v>
      </c>
      <c r="N421">
        <v>4</v>
      </c>
    </row>
    <row r="422" spans="1:14" x14ac:dyDescent="0.35">
      <c r="A422" s="1">
        <v>45649.637499999997</v>
      </c>
      <c r="B422" s="1" t="str">
        <f>TEXT(Coffee_Sales_Dataset[[#This Row],[Date]],"ddd")</f>
        <v>Mon</v>
      </c>
      <c r="C422">
        <f>HOUR(Coffee_Sales_Dataset[[#This Row],[Date]])</f>
        <v>15</v>
      </c>
      <c r="D422" t="s">
        <v>26</v>
      </c>
      <c r="E422" t="s">
        <v>44</v>
      </c>
      <c r="F422" t="s">
        <v>35</v>
      </c>
      <c r="G422">
        <v>6.68</v>
      </c>
      <c r="H422" t="s">
        <v>30</v>
      </c>
      <c r="I422" t="s">
        <v>16</v>
      </c>
      <c r="J422" t="s">
        <v>42</v>
      </c>
      <c r="K422" t="s">
        <v>32</v>
      </c>
      <c r="L422">
        <v>6</v>
      </c>
      <c r="M422" t="s">
        <v>39</v>
      </c>
      <c r="N422">
        <v>2</v>
      </c>
    </row>
    <row r="423" spans="1:14" x14ac:dyDescent="0.35">
      <c r="A423" s="1">
        <v>45656.390277777777</v>
      </c>
      <c r="B423" s="1" t="str">
        <f>TEXT(Coffee_Sales_Dataset[[#This Row],[Date]],"ddd")</f>
        <v>Mon</v>
      </c>
      <c r="C423">
        <f>HOUR(Coffee_Sales_Dataset[[#This Row],[Date]])</f>
        <v>9</v>
      </c>
      <c r="D423" t="s">
        <v>26</v>
      </c>
      <c r="E423" t="s">
        <v>44</v>
      </c>
      <c r="F423" t="s">
        <v>14</v>
      </c>
      <c r="G423">
        <v>5.91</v>
      </c>
      <c r="H423" t="s">
        <v>15</v>
      </c>
      <c r="I423" t="s">
        <v>23</v>
      </c>
      <c r="J423" t="s">
        <v>31</v>
      </c>
      <c r="K423" t="s">
        <v>32</v>
      </c>
      <c r="L423">
        <v>6</v>
      </c>
      <c r="M423" t="s">
        <v>25</v>
      </c>
      <c r="N423">
        <v>5</v>
      </c>
    </row>
    <row r="424" spans="1:14" x14ac:dyDescent="0.35">
      <c r="A424" s="1">
        <v>45651.40625</v>
      </c>
      <c r="B424" s="1" t="str">
        <f>TEXT(Coffee_Sales_Dataset[[#This Row],[Date]],"ddd")</f>
        <v>Wed</v>
      </c>
      <c r="C424">
        <f>HOUR(Coffee_Sales_Dataset[[#This Row],[Date]])</f>
        <v>9</v>
      </c>
      <c r="D424" t="s">
        <v>43</v>
      </c>
      <c r="E424" t="s">
        <v>13</v>
      </c>
      <c r="F424" t="s">
        <v>22</v>
      </c>
      <c r="G424">
        <v>3.4</v>
      </c>
      <c r="H424" t="s">
        <v>28</v>
      </c>
      <c r="I424" t="s">
        <v>16</v>
      </c>
      <c r="J424" t="s">
        <v>17</v>
      </c>
      <c r="K424" t="s">
        <v>18</v>
      </c>
      <c r="L424">
        <v>2</v>
      </c>
      <c r="M424" t="s">
        <v>19</v>
      </c>
      <c r="N424">
        <v>1</v>
      </c>
    </row>
    <row r="425" spans="1:14" x14ac:dyDescent="0.35">
      <c r="A425" s="1">
        <v>45644.724999999999</v>
      </c>
      <c r="B425" s="1" t="str">
        <f>TEXT(Coffee_Sales_Dataset[[#This Row],[Date]],"ddd")</f>
        <v>Wed</v>
      </c>
      <c r="C425">
        <f>HOUR(Coffee_Sales_Dataset[[#This Row],[Date]])</f>
        <v>17</v>
      </c>
      <c r="D425" t="s">
        <v>20</v>
      </c>
      <c r="E425" t="s">
        <v>44</v>
      </c>
      <c r="F425" t="s">
        <v>14</v>
      </c>
      <c r="G425">
        <v>4.0599999999999996</v>
      </c>
      <c r="H425" t="s">
        <v>30</v>
      </c>
      <c r="I425" t="s">
        <v>16</v>
      </c>
      <c r="J425" t="s">
        <v>17</v>
      </c>
      <c r="K425" t="s">
        <v>18</v>
      </c>
      <c r="L425">
        <v>9</v>
      </c>
      <c r="M425" t="s">
        <v>47</v>
      </c>
      <c r="N425">
        <v>2</v>
      </c>
    </row>
    <row r="426" spans="1:14" x14ac:dyDescent="0.35">
      <c r="A426" s="1">
        <v>45644.397916666669</v>
      </c>
      <c r="B426" s="1" t="str">
        <f>TEXT(Coffee_Sales_Dataset[[#This Row],[Date]],"ddd")</f>
        <v>Wed</v>
      </c>
      <c r="C426">
        <f>HOUR(Coffee_Sales_Dataset[[#This Row],[Date]])</f>
        <v>9</v>
      </c>
      <c r="D426" t="s">
        <v>20</v>
      </c>
      <c r="E426" t="s">
        <v>13</v>
      </c>
      <c r="F426" t="s">
        <v>22</v>
      </c>
      <c r="G426">
        <v>3.27</v>
      </c>
      <c r="H426" t="s">
        <v>28</v>
      </c>
      <c r="I426" t="s">
        <v>23</v>
      </c>
      <c r="J426" t="s">
        <v>45</v>
      </c>
      <c r="K426" t="s">
        <v>40</v>
      </c>
      <c r="L426">
        <v>2</v>
      </c>
      <c r="M426" t="s">
        <v>25</v>
      </c>
      <c r="N426">
        <v>3</v>
      </c>
    </row>
    <row r="427" spans="1:14" x14ac:dyDescent="0.35">
      <c r="A427" s="1">
        <v>45650.71875</v>
      </c>
      <c r="B427" s="1" t="str">
        <f>TEXT(Coffee_Sales_Dataset[[#This Row],[Date]],"ddd")</f>
        <v>Tue</v>
      </c>
      <c r="C427">
        <f>HOUR(Coffee_Sales_Dataset[[#This Row],[Date]])</f>
        <v>17</v>
      </c>
      <c r="D427" t="s">
        <v>43</v>
      </c>
      <c r="E427" t="s">
        <v>46</v>
      </c>
      <c r="F427" t="s">
        <v>35</v>
      </c>
      <c r="G427">
        <v>5.63</v>
      </c>
      <c r="H427" t="s">
        <v>30</v>
      </c>
      <c r="I427" t="s">
        <v>16</v>
      </c>
      <c r="J427" t="s">
        <v>17</v>
      </c>
      <c r="K427" t="s">
        <v>32</v>
      </c>
      <c r="L427">
        <v>9</v>
      </c>
      <c r="M427" t="s">
        <v>25</v>
      </c>
      <c r="N427">
        <v>4</v>
      </c>
    </row>
    <row r="428" spans="1:14" x14ac:dyDescent="0.35">
      <c r="A428" s="1">
        <v>45650.6875</v>
      </c>
      <c r="B428" s="1" t="str">
        <f>TEXT(Coffee_Sales_Dataset[[#This Row],[Date]],"ddd")</f>
        <v>Tue</v>
      </c>
      <c r="C428">
        <f>HOUR(Coffee_Sales_Dataset[[#This Row],[Date]])</f>
        <v>16</v>
      </c>
      <c r="D428" t="s">
        <v>43</v>
      </c>
      <c r="E428" t="s">
        <v>13</v>
      </c>
      <c r="F428" t="s">
        <v>14</v>
      </c>
      <c r="G428">
        <v>3.45</v>
      </c>
      <c r="H428" t="s">
        <v>15</v>
      </c>
      <c r="I428" t="s">
        <v>16</v>
      </c>
      <c r="J428" t="s">
        <v>42</v>
      </c>
      <c r="K428" t="s">
        <v>32</v>
      </c>
      <c r="L428">
        <v>5</v>
      </c>
      <c r="M428" t="s">
        <v>19</v>
      </c>
      <c r="N428">
        <v>4</v>
      </c>
    </row>
    <row r="429" spans="1:14" x14ac:dyDescent="0.35">
      <c r="A429" s="1">
        <v>45642.638888888891</v>
      </c>
      <c r="B429" s="1" t="str">
        <f>TEXT(Coffee_Sales_Dataset[[#This Row],[Date]],"ddd")</f>
        <v>Mon</v>
      </c>
      <c r="C429">
        <f>HOUR(Coffee_Sales_Dataset[[#This Row],[Date]])</f>
        <v>15</v>
      </c>
      <c r="D429" t="s">
        <v>26</v>
      </c>
      <c r="E429" t="s">
        <v>34</v>
      </c>
      <c r="F429" t="s">
        <v>35</v>
      </c>
      <c r="G429">
        <v>4.59</v>
      </c>
      <c r="H429" t="s">
        <v>30</v>
      </c>
      <c r="I429" t="s">
        <v>16</v>
      </c>
      <c r="J429" t="s">
        <v>42</v>
      </c>
      <c r="K429" t="s">
        <v>18</v>
      </c>
      <c r="L429">
        <v>8</v>
      </c>
      <c r="M429" t="s">
        <v>19</v>
      </c>
      <c r="N429">
        <v>2</v>
      </c>
    </row>
    <row r="430" spans="1:14" x14ac:dyDescent="0.35">
      <c r="A430" s="1">
        <v>45641.522222222222</v>
      </c>
      <c r="B430" s="1" t="str">
        <f>TEXT(Coffee_Sales_Dataset[[#This Row],[Date]],"ddd")</f>
        <v>Sun</v>
      </c>
      <c r="C430">
        <f>HOUR(Coffee_Sales_Dataset[[#This Row],[Date]])</f>
        <v>12</v>
      </c>
      <c r="D430" t="s">
        <v>20</v>
      </c>
      <c r="E430" t="s">
        <v>21</v>
      </c>
      <c r="F430" t="s">
        <v>22</v>
      </c>
      <c r="G430">
        <v>3.24</v>
      </c>
      <c r="H430" t="s">
        <v>15</v>
      </c>
      <c r="I430" t="s">
        <v>16</v>
      </c>
      <c r="J430" t="s">
        <v>45</v>
      </c>
      <c r="K430" t="s">
        <v>32</v>
      </c>
      <c r="L430">
        <v>8</v>
      </c>
      <c r="M430" t="s">
        <v>25</v>
      </c>
      <c r="N430">
        <v>4</v>
      </c>
    </row>
    <row r="431" spans="1:14" x14ac:dyDescent="0.35">
      <c r="A431" s="1">
        <v>45647.540277777778</v>
      </c>
      <c r="B431" s="1" t="str">
        <f>TEXT(Coffee_Sales_Dataset[[#This Row],[Date]],"ddd")</f>
        <v>Sat</v>
      </c>
      <c r="C431">
        <f>HOUR(Coffee_Sales_Dataset[[#This Row],[Date]])</f>
        <v>12</v>
      </c>
      <c r="D431" t="s">
        <v>26</v>
      </c>
      <c r="E431" t="s">
        <v>34</v>
      </c>
      <c r="F431" t="s">
        <v>22</v>
      </c>
      <c r="G431">
        <v>5.91</v>
      </c>
      <c r="H431" t="s">
        <v>15</v>
      </c>
      <c r="I431" t="s">
        <v>23</v>
      </c>
      <c r="J431" t="s">
        <v>24</v>
      </c>
      <c r="K431" t="s">
        <v>32</v>
      </c>
      <c r="L431">
        <v>8</v>
      </c>
      <c r="M431" t="s">
        <v>36</v>
      </c>
      <c r="N431">
        <v>5</v>
      </c>
    </row>
    <row r="432" spans="1:14" x14ac:dyDescent="0.35">
      <c r="A432" s="1">
        <v>45655.675694444442</v>
      </c>
      <c r="B432" s="1" t="str">
        <f>TEXT(Coffee_Sales_Dataset[[#This Row],[Date]],"ddd")</f>
        <v>Sun</v>
      </c>
      <c r="C432">
        <f>HOUR(Coffee_Sales_Dataset[[#This Row],[Date]])</f>
        <v>16</v>
      </c>
      <c r="D432" t="s">
        <v>26</v>
      </c>
      <c r="E432" t="s">
        <v>38</v>
      </c>
      <c r="F432" t="s">
        <v>35</v>
      </c>
      <c r="G432">
        <v>4.32</v>
      </c>
      <c r="H432" t="s">
        <v>28</v>
      </c>
      <c r="I432" t="s">
        <v>23</v>
      </c>
      <c r="J432" t="s">
        <v>45</v>
      </c>
      <c r="K432" t="s">
        <v>40</v>
      </c>
      <c r="L432">
        <v>8</v>
      </c>
      <c r="M432" t="s">
        <v>39</v>
      </c>
      <c r="N432">
        <v>3</v>
      </c>
    </row>
    <row r="433" spans="1:14" x14ac:dyDescent="0.35">
      <c r="A433" s="1">
        <v>45655.669444444444</v>
      </c>
      <c r="B433" s="1" t="str">
        <f>TEXT(Coffee_Sales_Dataset[[#This Row],[Date]],"ddd")</f>
        <v>Sun</v>
      </c>
      <c r="C433">
        <f>HOUR(Coffee_Sales_Dataset[[#This Row],[Date]])</f>
        <v>16</v>
      </c>
      <c r="D433" t="s">
        <v>26</v>
      </c>
      <c r="E433" t="s">
        <v>38</v>
      </c>
      <c r="F433" t="s">
        <v>14</v>
      </c>
      <c r="G433">
        <v>4.45</v>
      </c>
      <c r="H433" t="s">
        <v>30</v>
      </c>
      <c r="I433" t="s">
        <v>23</v>
      </c>
      <c r="J433" t="s">
        <v>31</v>
      </c>
      <c r="K433" t="s">
        <v>32</v>
      </c>
      <c r="L433">
        <v>5</v>
      </c>
      <c r="M433" t="s">
        <v>47</v>
      </c>
      <c r="N433">
        <v>2</v>
      </c>
    </row>
    <row r="434" spans="1:14" x14ac:dyDescent="0.35">
      <c r="A434" s="1">
        <v>45655.55972222222</v>
      </c>
      <c r="B434" s="1" t="str">
        <f>TEXT(Coffee_Sales_Dataset[[#This Row],[Date]],"ddd")</f>
        <v>Sun</v>
      </c>
      <c r="C434">
        <f>HOUR(Coffee_Sales_Dataset[[#This Row],[Date]])</f>
        <v>13</v>
      </c>
      <c r="D434" t="s">
        <v>20</v>
      </c>
      <c r="E434" t="s">
        <v>38</v>
      </c>
      <c r="F434" t="s">
        <v>35</v>
      </c>
      <c r="G434">
        <v>3.99</v>
      </c>
      <c r="H434" t="s">
        <v>30</v>
      </c>
      <c r="I434" t="s">
        <v>23</v>
      </c>
      <c r="J434" t="s">
        <v>29</v>
      </c>
      <c r="K434" t="s">
        <v>18</v>
      </c>
      <c r="L434">
        <v>3</v>
      </c>
      <c r="M434" t="s">
        <v>37</v>
      </c>
      <c r="N434">
        <v>4</v>
      </c>
    </row>
    <row r="435" spans="1:14" x14ac:dyDescent="0.35">
      <c r="A435" s="1">
        <v>45653.340277777781</v>
      </c>
      <c r="B435" s="1" t="str">
        <f>TEXT(Coffee_Sales_Dataset[[#This Row],[Date]],"ddd")</f>
        <v>Fri</v>
      </c>
      <c r="C435">
        <f>HOUR(Coffee_Sales_Dataset[[#This Row],[Date]])</f>
        <v>8</v>
      </c>
      <c r="D435" t="s">
        <v>43</v>
      </c>
      <c r="E435" t="s">
        <v>34</v>
      </c>
      <c r="F435" t="s">
        <v>14</v>
      </c>
      <c r="G435">
        <v>3.92</v>
      </c>
      <c r="H435" t="s">
        <v>28</v>
      </c>
      <c r="I435" t="s">
        <v>23</v>
      </c>
      <c r="J435" t="s">
        <v>29</v>
      </c>
      <c r="K435" t="s">
        <v>32</v>
      </c>
      <c r="L435">
        <v>3</v>
      </c>
      <c r="M435" t="s">
        <v>33</v>
      </c>
      <c r="N435">
        <v>4</v>
      </c>
    </row>
    <row r="436" spans="1:14" x14ac:dyDescent="0.35">
      <c r="A436" s="1">
        <v>45651.452777777777</v>
      </c>
      <c r="B436" s="1" t="str">
        <f>TEXT(Coffee_Sales_Dataset[[#This Row],[Date]],"ddd")</f>
        <v>Wed</v>
      </c>
      <c r="C436">
        <f>HOUR(Coffee_Sales_Dataset[[#This Row],[Date]])</f>
        <v>10</v>
      </c>
      <c r="D436" t="s">
        <v>43</v>
      </c>
      <c r="E436" t="s">
        <v>21</v>
      </c>
      <c r="F436" t="s">
        <v>14</v>
      </c>
      <c r="G436">
        <v>3.31</v>
      </c>
      <c r="H436" t="s">
        <v>28</v>
      </c>
      <c r="I436" t="s">
        <v>16</v>
      </c>
      <c r="J436" t="s">
        <v>29</v>
      </c>
      <c r="K436" t="s">
        <v>40</v>
      </c>
      <c r="L436">
        <v>10</v>
      </c>
      <c r="M436" t="s">
        <v>37</v>
      </c>
      <c r="N436">
        <v>2</v>
      </c>
    </row>
    <row r="437" spans="1:14" x14ac:dyDescent="0.35">
      <c r="A437" s="1">
        <v>45642.743055555555</v>
      </c>
      <c r="B437" s="1" t="str">
        <f>TEXT(Coffee_Sales_Dataset[[#This Row],[Date]],"ddd")</f>
        <v>Mon</v>
      </c>
      <c r="C437">
        <f>HOUR(Coffee_Sales_Dataset[[#This Row],[Date]])</f>
        <v>17</v>
      </c>
      <c r="D437" t="s">
        <v>12</v>
      </c>
      <c r="E437" t="s">
        <v>27</v>
      </c>
      <c r="F437" t="s">
        <v>35</v>
      </c>
      <c r="G437">
        <v>6.44</v>
      </c>
      <c r="H437" t="s">
        <v>15</v>
      </c>
      <c r="I437" t="s">
        <v>16</v>
      </c>
      <c r="J437" t="s">
        <v>31</v>
      </c>
      <c r="K437" t="s">
        <v>18</v>
      </c>
      <c r="L437">
        <v>2</v>
      </c>
      <c r="M437" t="s">
        <v>47</v>
      </c>
      <c r="N437">
        <v>3</v>
      </c>
    </row>
    <row r="438" spans="1:14" x14ac:dyDescent="0.35">
      <c r="A438" s="1">
        <v>45648.386111111111</v>
      </c>
      <c r="B438" s="1" t="str">
        <f>TEXT(Coffee_Sales_Dataset[[#This Row],[Date]],"ddd")</f>
        <v>Sun</v>
      </c>
      <c r="C438">
        <f>HOUR(Coffee_Sales_Dataset[[#This Row],[Date]])</f>
        <v>9</v>
      </c>
      <c r="D438" t="s">
        <v>41</v>
      </c>
      <c r="E438" t="s">
        <v>46</v>
      </c>
      <c r="F438" t="s">
        <v>22</v>
      </c>
      <c r="G438">
        <v>4.16</v>
      </c>
      <c r="H438" t="s">
        <v>30</v>
      </c>
      <c r="I438" t="s">
        <v>23</v>
      </c>
      <c r="J438" t="s">
        <v>42</v>
      </c>
      <c r="K438" t="s">
        <v>18</v>
      </c>
      <c r="L438">
        <v>6</v>
      </c>
      <c r="M438" t="s">
        <v>25</v>
      </c>
      <c r="N438">
        <v>3</v>
      </c>
    </row>
    <row r="439" spans="1:14" x14ac:dyDescent="0.35">
      <c r="A439" s="1">
        <v>45655.688888888886</v>
      </c>
      <c r="B439" s="1" t="str">
        <f>TEXT(Coffee_Sales_Dataset[[#This Row],[Date]],"ddd")</f>
        <v>Sun</v>
      </c>
      <c r="C439">
        <f>HOUR(Coffee_Sales_Dataset[[#This Row],[Date]])</f>
        <v>16</v>
      </c>
      <c r="D439" t="s">
        <v>20</v>
      </c>
      <c r="E439" t="s">
        <v>46</v>
      </c>
      <c r="F439" t="s">
        <v>14</v>
      </c>
      <c r="G439">
        <v>6.97</v>
      </c>
      <c r="H439" t="s">
        <v>28</v>
      </c>
      <c r="I439" t="s">
        <v>16</v>
      </c>
      <c r="J439" t="s">
        <v>24</v>
      </c>
      <c r="K439" t="s">
        <v>18</v>
      </c>
      <c r="L439">
        <v>3</v>
      </c>
      <c r="M439" t="s">
        <v>25</v>
      </c>
      <c r="N439">
        <v>2</v>
      </c>
    </row>
    <row r="440" spans="1:14" x14ac:dyDescent="0.35">
      <c r="A440" s="1">
        <v>45650.350694444445</v>
      </c>
      <c r="B440" s="1" t="str">
        <f>TEXT(Coffee_Sales_Dataset[[#This Row],[Date]],"ddd")</f>
        <v>Tue</v>
      </c>
      <c r="C440">
        <f>HOUR(Coffee_Sales_Dataset[[#This Row],[Date]])</f>
        <v>8</v>
      </c>
      <c r="D440" t="s">
        <v>20</v>
      </c>
      <c r="E440" t="s">
        <v>46</v>
      </c>
      <c r="F440" t="s">
        <v>22</v>
      </c>
      <c r="G440">
        <v>4.91</v>
      </c>
      <c r="H440" t="s">
        <v>30</v>
      </c>
      <c r="I440" t="s">
        <v>16</v>
      </c>
      <c r="J440" t="s">
        <v>24</v>
      </c>
      <c r="K440" t="s">
        <v>40</v>
      </c>
      <c r="L440">
        <v>3</v>
      </c>
      <c r="M440" t="s">
        <v>39</v>
      </c>
      <c r="N440">
        <v>5</v>
      </c>
    </row>
    <row r="441" spans="1:14" x14ac:dyDescent="0.35">
      <c r="A441" s="1">
        <v>45643.650694444441</v>
      </c>
      <c r="B441" s="1" t="str">
        <f>TEXT(Coffee_Sales_Dataset[[#This Row],[Date]],"ddd")</f>
        <v>Tue</v>
      </c>
      <c r="C441">
        <f>HOUR(Coffee_Sales_Dataset[[#This Row],[Date]])</f>
        <v>15</v>
      </c>
      <c r="D441" t="s">
        <v>20</v>
      </c>
      <c r="E441" t="s">
        <v>13</v>
      </c>
      <c r="F441" t="s">
        <v>14</v>
      </c>
      <c r="G441">
        <v>4.6100000000000003</v>
      </c>
      <c r="H441" t="s">
        <v>15</v>
      </c>
      <c r="I441" t="s">
        <v>23</v>
      </c>
      <c r="J441" t="s">
        <v>29</v>
      </c>
      <c r="K441" t="s">
        <v>32</v>
      </c>
      <c r="L441">
        <v>6</v>
      </c>
      <c r="M441" t="s">
        <v>25</v>
      </c>
      <c r="N441">
        <v>3</v>
      </c>
    </row>
    <row r="442" spans="1:14" x14ac:dyDescent="0.35">
      <c r="A442" s="1">
        <v>45652.418055555558</v>
      </c>
      <c r="B442" s="1" t="str">
        <f>TEXT(Coffee_Sales_Dataset[[#This Row],[Date]],"ddd")</f>
        <v>Thu</v>
      </c>
      <c r="C442">
        <f>HOUR(Coffee_Sales_Dataset[[#This Row],[Date]])</f>
        <v>10</v>
      </c>
      <c r="D442" t="s">
        <v>43</v>
      </c>
      <c r="E442" t="s">
        <v>44</v>
      </c>
      <c r="F442" t="s">
        <v>35</v>
      </c>
      <c r="G442">
        <v>5.39</v>
      </c>
      <c r="H442" t="s">
        <v>30</v>
      </c>
      <c r="I442" t="s">
        <v>16</v>
      </c>
      <c r="J442" t="s">
        <v>45</v>
      </c>
      <c r="K442" t="s">
        <v>40</v>
      </c>
      <c r="L442">
        <v>10</v>
      </c>
      <c r="M442" t="s">
        <v>33</v>
      </c>
      <c r="N442">
        <v>4</v>
      </c>
    </row>
    <row r="443" spans="1:14" x14ac:dyDescent="0.35">
      <c r="A443" s="1">
        <v>45649.570138888892</v>
      </c>
      <c r="B443" s="1" t="str">
        <f>TEXT(Coffee_Sales_Dataset[[#This Row],[Date]],"ddd")</f>
        <v>Mon</v>
      </c>
      <c r="C443">
        <f>HOUR(Coffee_Sales_Dataset[[#This Row],[Date]])</f>
        <v>13</v>
      </c>
      <c r="D443" t="s">
        <v>20</v>
      </c>
      <c r="E443" t="s">
        <v>34</v>
      </c>
      <c r="F443" t="s">
        <v>22</v>
      </c>
      <c r="G443">
        <v>5.84</v>
      </c>
      <c r="H443" t="s">
        <v>28</v>
      </c>
      <c r="I443" t="s">
        <v>23</v>
      </c>
      <c r="J443" t="s">
        <v>29</v>
      </c>
      <c r="K443" t="s">
        <v>32</v>
      </c>
      <c r="L443">
        <v>3</v>
      </c>
      <c r="M443" t="s">
        <v>25</v>
      </c>
      <c r="N443">
        <v>2</v>
      </c>
    </row>
    <row r="444" spans="1:14" x14ac:dyDescent="0.35">
      <c r="A444" s="1">
        <v>45653.439583333333</v>
      </c>
      <c r="B444" s="1" t="str">
        <f>TEXT(Coffee_Sales_Dataset[[#This Row],[Date]],"ddd")</f>
        <v>Fri</v>
      </c>
      <c r="C444">
        <f>HOUR(Coffee_Sales_Dataset[[#This Row],[Date]])</f>
        <v>10</v>
      </c>
      <c r="D444" t="s">
        <v>26</v>
      </c>
      <c r="E444" t="s">
        <v>27</v>
      </c>
      <c r="F444" t="s">
        <v>14</v>
      </c>
      <c r="G444">
        <v>4.75</v>
      </c>
      <c r="H444" t="s">
        <v>30</v>
      </c>
      <c r="I444" t="s">
        <v>23</v>
      </c>
      <c r="J444" t="s">
        <v>42</v>
      </c>
      <c r="K444" t="s">
        <v>32</v>
      </c>
      <c r="L444">
        <v>4</v>
      </c>
      <c r="M444" t="s">
        <v>19</v>
      </c>
      <c r="N444">
        <v>5</v>
      </c>
    </row>
    <row r="445" spans="1:14" x14ac:dyDescent="0.35">
      <c r="A445" s="1">
        <v>45648.68472222222</v>
      </c>
      <c r="B445" s="1" t="str">
        <f>TEXT(Coffee_Sales_Dataset[[#This Row],[Date]],"ddd")</f>
        <v>Sun</v>
      </c>
      <c r="C445">
        <f>HOUR(Coffee_Sales_Dataset[[#This Row],[Date]])</f>
        <v>16</v>
      </c>
      <c r="D445" t="s">
        <v>12</v>
      </c>
      <c r="E445" t="s">
        <v>13</v>
      </c>
      <c r="F445" t="s">
        <v>22</v>
      </c>
      <c r="G445">
        <v>3.47</v>
      </c>
      <c r="H445" t="s">
        <v>15</v>
      </c>
      <c r="I445" t="s">
        <v>16</v>
      </c>
      <c r="J445" t="s">
        <v>31</v>
      </c>
      <c r="K445" t="s">
        <v>32</v>
      </c>
      <c r="L445">
        <v>7</v>
      </c>
      <c r="M445" t="s">
        <v>37</v>
      </c>
      <c r="N445">
        <v>2</v>
      </c>
    </row>
    <row r="446" spans="1:14" x14ac:dyDescent="0.35">
      <c r="A446" s="1">
        <v>45643.696527777778</v>
      </c>
      <c r="B446" s="1" t="str">
        <f>TEXT(Coffee_Sales_Dataset[[#This Row],[Date]],"ddd")</f>
        <v>Tue</v>
      </c>
      <c r="C446">
        <f>HOUR(Coffee_Sales_Dataset[[#This Row],[Date]])</f>
        <v>16</v>
      </c>
      <c r="D446" t="s">
        <v>20</v>
      </c>
      <c r="E446" t="s">
        <v>21</v>
      </c>
      <c r="F446" t="s">
        <v>35</v>
      </c>
      <c r="G446">
        <v>6.81</v>
      </c>
      <c r="H446" t="s">
        <v>15</v>
      </c>
      <c r="I446" t="s">
        <v>16</v>
      </c>
      <c r="J446" t="s">
        <v>42</v>
      </c>
      <c r="K446" t="s">
        <v>32</v>
      </c>
      <c r="L446">
        <v>5</v>
      </c>
      <c r="M446" t="s">
        <v>47</v>
      </c>
      <c r="N446">
        <v>2</v>
      </c>
    </row>
    <row r="447" spans="1:14" x14ac:dyDescent="0.35">
      <c r="A447" s="1">
        <v>45643.625</v>
      </c>
      <c r="B447" s="1" t="str">
        <f>TEXT(Coffee_Sales_Dataset[[#This Row],[Date]],"ddd")</f>
        <v>Tue</v>
      </c>
      <c r="C447">
        <f>HOUR(Coffee_Sales_Dataset[[#This Row],[Date]])</f>
        <v>15</v>
      </c>
      <c r="D447" t="s">
        <v>43</v>
      </c>
      <c r="E447" t="s">
        <v>46</v>
      </c>
      <c r="F447" t="s">
        <v>14</v>
      </c>
      <c r="G447">
        <v>3.6</v>
      </c>
      <c r="H447" t="s">
        <v>30</v>
      </c>
      <c r="I447" t="s">
        <v>23</v>
      </c>
      <c r="J447" t="s">
        <v>24</v>
      </c>
      <c r="K447" t="s">
        <v>18</v>
      </c>
      <c r="L447">
        <v>5</v>
      </c>
      <c r="M447" t="s">
        <v>36</v>
      </c>
      <c r="N447">
        <v>1</v>
      </c>
    </row>
    <row r="448" spans="1:14" x14ac:dyDescent="0.35">
      <c r="A448" s="1">
        <v>45649.54583333333</v>
      </c>
      <c r="B448" s="1" t="str">
        <f>TEXT(Coffee_Sales_Dataset[[#This Row],[Date]],"ddd")</f>
        <v>Mon</v>
      </c>
      <c r="C448">
        <f>HOUR(Coffee_Sales_Dataset[[#This Row],[Date]])</f>
        <v>13</v>
      </c>
      <c r="D448" t="s">
        <v>26</v>
      </c>
      <c r="E448" t="s">
        <v>38</v>
      </c>
      <c r="F448" t="s">
        <v>22</v>
      </c>
      <c r="G448">
        <v>5.38</v>
      </c>
      <c r="H448" t="s">
        <v>30</v>
      </c>
      <c r="I448" t="s">
        <v>16</v>
      </c>
      <c r="J448" t="s">
        <v>45</v>
      </c>
      <c r="K448" t="s">
        <v>18</v>
      </c>
      <c r="L448">
        <v>5</v>
      </c>
      <c r="M448" t="s">
        <v>47</v>
      </c>
      <c r="N448">
        <v>1</v>
      </c>
    </row>
    <row r="449" spans="1:14" x14ac:dyDescent="0.35">
      <c r="A449" s="1">
        <v>45655.512499999997</v>
      </c>
      <c r="B449" s="1" t="str">
        <f>TEXT(Coffee_Sales_Dataset[[#This Row],[Date]],"ddd")</f>
        <v>Sun</v>
      </c>
      <c r="C449">
        <f>HOUR(Coffee_Sales_Dataset[[#This Row],[Date]])</f>
        <v>12</v>
      </c>
      <c r="D449" t="s">
        <v>12</v>
      </c>
      <c r="E449" t="s">
        <v>38</v>
      </c>
      <c r="F449" t="s">
        <v>35</v>
      </c>
      <c r="G449">
        <v>4.22</v>
      </c>
      <c r="H449" t="s">
        <v>28</v>
      </c>
      <c r="I449" t="s">
        <v>16</v>
      </c>
      <c r="J449" t="s">
        <v>24</v>
      </c>
      <c r="K449" t="s">
        <v>18</v>
      </c>
      <c r="L449">
        <v>10</v>
      </c>
      <c r="M449" t="s">
        <v>19</v>
      </c>
      <c r="N449">
        <v>2</v>
      </c>
    </row>
    <row r="450" spans="1:14" x14ac:dyDescent="0.35">
      <c r="A450" s="1">
        <v>45642.42083333333</v>
      </c>
      <c r="B450" s="1" t="str">
        <f>TEXT(Coffee_Sales_Dataset[[#This Row],[Date]],"ddd")</f>
        <v>Mon</v>
      </c>
      <c r="C450">
        <f>HOUR(Coffee_Sales_Dataset[[#This Row],[Date]])</f>
        <v>10</v>
      </c>
      <c r="D450" t="s">
        <v>20</v>
      </c>
      <c r="E450" t="s">
        <v>34</v>
      </c>
      <c r="F450" t="s">
        <v>14</v>
      </c>
      <c r="G450">
        <v>4.05</v>
      </c>
      <c r="H450" t="s">
        <v>30</v>
      </c>
      <c r="I450" t="s">
        <v>23</v>
      </c>
      <c r="J450" t="s">
        <v>31</v>
      </c>
      <c r="K450" t="s">
        <v>18</v>
      </c>
      <c r="L450">
        <v>8</v>
      </c>
      <c r="M450" t="s">
        <v>47</v>
      </c>
      <c r="N450">
        <v>5</v>
      </c>
    </row>
    <row r="451" spans="1:14" x14ac:dyDescent="0.35">
      <c r="A451" s="1">
        <v>45653.734722222223</v>
      </c>
      <c r="B451" s="1" t="str">
        <f>TEXT(Coffee_Sales_Dataset[[#This Row],[Date]],"ddd")</f>
        <v>Fri</v>
      </c>
      <c r="C451">
        <f>HOUR(Coffee_Sales_Dataset[[#This Row],[Date]])</f>
        <v>17</v>
      </c>
      <c r="D451" t="s">
        <v>43</v>
      </c>
      <c r="E451" t="s">
        <v>21</v>
      </c>
      <c r="F451" t="s">
        <v>35</v>
      </c>
      <c r="G451">
        <v>6.49</v>
      </c>
      <c r="H451" t="s">
        <v>28</v>
      </c>
      <c r="I451" t="s">
        <v>16</v>
      </c>
      <c r="J451" t="s">
        <v>17</v>
      </c>
      <c r="K451" t="s">
        <v>40</v>
      </c>
      <c r="L451">
        <v>2</v>
      </c>
      <c r="M451" t="s">
        <v>33</v>
      </c>
      <c r="N451">
        <v>2</v>
      </c>
    </row>
    <row r="452" spans="1:14" x14ac:dyDescent="0.35">
      <c r="A452" s="1">
        <v>45656.415972222225</v>
      </c>
      <c r="B452" s="1" t="str">
        <f>TEXT(Coffee_Sales_Dataset[[#This Row],[Date]],"ddd")</f>
        <v>Mon</v>
      </c>
      <c r="C452">
        <f>HOUR(Coffee_Sales_Dataset[[#This Row],[Date]])</f>
        <v>9</v>
      </c>
      <c r="D452" t="s">
        <v>41</v>
      </c>
      <c r="E452" t="s">
        <v>27</v>
      </c>
      <c r="F452" t="s">
        <v>14</v>
      </c>
      <c r="G452">
        <v>3.66</v>
      </c>
      <c r="H452" t="s">
        <v>30</v>
      </c>
      <c r="I452" t="s">
        <v>16</v>
      </c>
      <c r="J452" t="s">
        <v>29</v>
      </c>
      <c r="K452" t="s">
        <v>40</v>
      </c>
      <c r="L452">
        <v>4</v>
      </c>
      <c r="M452" t="s">
        <v>37</v>
      </c>
      <c r="N452">
        <v>4</v>
      </c>
    </row>
    <row r="453" spans="1:14" x14ac:dyDescent="0.35">
      <c r="A453" s="1">
        <v>45647.638888888891</v>
      </c>
      <c r="B453" s="1" t="str">
        <f>TEXT(Coffee_Sales_Dataset[[#This Row],[Date]],"ddd")</f>
        <v>Sat</v>
      </c>
      <c r="C453">
        <f>HOUR(Coffee_Sales_Dataset[[#This Row],[Date]])</f>
        <v>15</v>
      </c>
      <c r="D453" t="s">
        <v>43</v>
      </c>
      <c r="E453" t="s">
        <v>38</v>
      </c>
      <c r="F453" t="s">
        <v>14</v>
      </c>
      <c r="G453">
        <v>3.96</v>
      </c>
      <c r="H453" t="s">
        <v>15</v>
      </c>
      <c r="I453" t="s">
        <v>16</v>
      </c>
      <c r="J453" t="s">
        <v>42</v>
      </c>
      <c r="K453" t="s">
        <v>18</v>
      </c>
      <c r="L453">
        <v>9</v>
      </c>
      <c r="M453" t="s">
        <v>47</v>
      </c>
      <c r="N453">
        <v>3</v>
      </c>
    </row>
    <row r="454" spans="1:14" x14ac:dyDescent="0.35">
      <c r="A454" s="1">
        <v>45654.564583333333</v>
      </c>
      <c r="B454" s="1" t="str">
        <f>TEXT(Coffee_Sales_Dataset[[#This Row],[Date]],"ddd")</f>
        <v>Sat</v>
      </c>
      <c r="C454">
        <f>HOUR(Coffee_Sales_Dataset[[#This Row],[Date]])</f>
        <v>13</v>
      </c>
      <c r="D454" t="s">
        <v>26</v>
      </c>
      <c r="E454" t="s">
        <v>38</v>
      </c>
      <c r="F454" t="s">
        <v>14</v>
      </c>
      <c r="G454">
        <v>6.82</v>
      </c>
      <c r="H454" t="s">
        <v>28</v>
      </c>
      <c r="I454" t="s">
        <v>16</v>
      </c>
      <c r="J454" t="s">
        <v>45</v>
      </c>
      <c r="K454" t="s">
        <v>40</v>
      </c>
      <c r="L454">
        <v>8</v>
      </c>
      <c r="M454" t="s">
        <v>37</v>
      </c>
      <c r="N454">
        <v>4</v>
      </c>
    </row>
    <row r="455" spans="1:14" x14ac:dyDescent="0.35">
      <c r="A455" s="1">
        <v>45648.529861111114</v>
      </c>
      <c r="B455" s="1" t="str">
        <f>TEXT(Coffee_Sales_Dataset[[#This Row],[Date]],"ddd")</f>
        <v>Sun</v>
      </c>
      <c r="C455">
        <f>HOUR(Coffee_Sales_Dataset[[#This Row],[Date]])</f>
        <v>12</v>
      </c>
      <c r="D455" t="s">
        <v>26</v>
      </c>
      <c r="E455" t="s">
        <v>38</v>
      </c>
      <c r="F455" t="s">
        <v>22</v>
      </c>
      <c r="G455">
        <v>5.61</v>
      </c>
      <c r="H455" t="s">
        <v>30</v>
      </c>
      <c r="I455" t="s">
        <v>23</v>
      </c>
      <c r="J455" t="s">
        <v>24</v>
      </c>
      <c r="K455" t="s">
        <v>32</v>
      </c>
      <c r="L455">
        <v>7</v>
      </c>
      <c r="M455" t="s">
        <v>19</v>
      </c>
      <c r="N455">
        <v>4</v>
      </c>
    </row>
    <row r="456" spans="1:14" x14ac:dyDescent="0.35">
      <c r="A456" s="1">
        <v>45644.705555555556</v>
      </c>
      <c r="B456" s="1" t="str">
        <f>TEXT(Coffee_Sales_Dataset[[#This Row],[Date]],"ddd")</f>
        <v>Wed</v>
      </c>
      <c r="C456">
        <f>HOUR(Coffee_Sales_Dataset[[#This Row],[Date]])</f>
        <v>16</v>
      </c>
      <c r="D456" t="s">
        <v>20</v>
      </c>
      <c r="E456" t="s">
        <v>46</v>
      </c>
      <c r="F456" t="s">
        <v>22</v>
      </c>
      <c r="G456">
        <v>3.72</v>
      </c>
      <c r="H456" t="s">
        <v>28</v>
      </c>
      <c r="I456" t="s">
        <v>23</v>
      </c>
      <c r="J456" t="s">
        <v>17</v>
      </c>
      <c r="K456" t="s">
        <v>32</v>
      </c>
      <c r="L456">
        <v>7</v>
      </c>
      <c r="M456" t="s">
        <v>37</v>
      </c>
      <c r="N456">
        <v>2</v>
      </c>
    </row>
    <row r="457" spans="1:14" x14ac:dyDescent="0.35">
      <c r="A457" s="1">
        <v>45641.51458333333</v>
      </c>
      <c r="B457" s="1" t="str">
        <f>TEXT(Coffee_Sales_Dataset[[#This Row],[Date]],"ddd")</f>
        <v>Sun</v>
      </c>
      <c r="C457">
        <f>HOUR(Coffee_Sales_Dataset[[#This Row],[Date]])</f>
        <v>12</v>
      </c>
      <c r="D457" t="s">
        <v>26</v>
      </c>
      <c r="E457" t="s">
        <v>34</v>
      </c>
      <c r="F457" t="s">
        <v>22</v>
      </c>
      <c r="G457">
        <v>5.01</v>
      </c>
      <c r="H457" t="s">
        <v>30</v>
      </c>
      <c r="I457" t="s">
        <v>16</v>
      </c>
      <c r="J457" t="s">
        <v>29</v>
      </c>
      <c r="K457" t="s">
        <v>18</v>
      </c>
      <c r="L457">
        <v>6</v>
      </c>
      <c r="M457" t="s">
        <v>19</v>
      </c>
      <c r="N457">
        <v>4</v>
      </c>
    </row>
    <row r="458" spans="1:14" x14ac:dyDescent="0.35">
      <c r="A458" s="1">
        <v>45647.511805555558</v>
      </c>
      <c r="B458" s="1" t="str">
        <f>TEXT(Coffee_Sales_Dataset[[#This Row],[Date]],"ddd")</f>
        <v>Sat</v>
      </c>
      <c r="C458">
        <f>HOUR(Coffee_Sales_Dataset[[#This Row],[Date]])</f>
        <v>12</v>
      </c>
      <c r="D458" t="s">
        <v>26</v>
      </c>
      <c r="E458" t="s">
        <v>38</v>
      </c>
      <c r="F458" t="s">
        <v>14</v>
      </c>
      <c r="G458">
        <v>6.45</v>
      </c>
      <c r="H458" t="s">
        <v>15</v>
      </c>
      <c r="I458" t="s">
        <v>16</v>
      </c>
      <c r="J458" t="s">
        <v>42</v>
      </c>
      <c r="K458" t="s">
        <v>40</v>
      </c>
      <c r="L458">
        <v>9</v>
      </c>
      <c r="M458" t="s">
        <v>19</v>
      </c>
      <c r="N458">
        <v>5</v>
      </c>
    </row>
    <row r="459" spans="1:14" x14ac:dyDescent="0.35">
      <c r="A459" s="1">
        <v>45653.349305555559</v>
      </c>
      <c r="B459" s="1" t="str">
        <f>TEXT(Coffee_Sales_Dataset[[#This Row],[Date]],"ddd")</f>
        <v>Fri</v>
      </c>
      <c r="C459">
        <f>HOUR(Coffee_Sales_Dataset[[#This Row],[Date]])</f>
        <v>8</v>
      </c>
      <c r="D459" t="s">
        <v>26</v>
      </c>
      <c r="E459" t="s">
        <v>38</v>
      </c>
      <c r="F459" t="s">
        <v>35</v>
      </c>
      <c r="G459">
        <v>3.61</v>
      </c>
      <c r="H459" t="s">
        <v>28</v>
      </c>
      <c r="I459" t="s">
        <v>23</v>
      </c>
      <c r="J459" t="s">
        <v>17</v>
      </c>
      <c r="K459" t="s">
        <v>40</v>
      </c>
      <c r="L459">
        <v>8</v>
      </c>
      <c r="M459" t="s">
        <v>33</v>
      </c>
      <c r="N459">
        <v>1</v>
      </c>
    </row>
    <row r="460" spans="1:14" x14ac:dyDescent="0.35">
      <c r="A460" s="1">
        <v>45641.347222222219</v>
      </c>
      <c r="B460" s="1" t="str">
        <f>TEXT(Coffee_Sales_Dataset[[#This Row],[Date]],"ddd")</f>
        <v>Sun</v>
      </c>
      <c r="C460">
        <f>HOUR(Coffee_Sales_Dataset[[#This Row],[Date]])</f>
        <v>8</v>
      </c>
      <c r="D460" t="s">
        <v>26</v>
      </c>
      <c r="E460" t="s">
        <v>21</v>
      </c>
      <c r="F460" t="s">
        <v>35</v>
      </c>
      <c r="G460">
        <v>4.1100000000000003</v>
      </c>
      <c r="H460" t="s">
        <v>30</v>
      </c>
      <c r="I460" t="s">
        <v>23</v>
      </c>
      <c r="J460" t="s">
        <v>24</v>
      </c>
      <c r="K460" t="s">
        <v>18</v>
      </c>
      <c r="L460">
        <v>7</v>
      </c>
      <c r="M460" t="s">
        <v>19</v>
      </c>
      <c r="N460">
        <v>2</v>
      </c>
    </row>
    <row r="461" spans="1:14" x14ac:dyDescent="0.35">
      <c r="A461" s="1">
        <v>45655.740277777775</v>
      </c>
      <c r="B461" s="1" t="str">
        <f>TEXT(Coffee_Sales_Dataset[[#This Row],[Date]],"ddd")</f>
        <v>Sun</v>
      </c>
      <c r="C461">
        <f>HOUR(Coffee_Sales_Dataset[[#This Row],[Date]])</f>
        <v>17</v>
      </c>
      <c r="D461" t="s">
        <v>43</v>
      </c>
      <c r="E461" t="s">
        <v>38</v>
      </c>
      <c r="F461" t="s">
        <v>14</v>
      </c>
      <c r="G461">
        <v>6.76</v>
      </c>
      <c r="H461" t="s">
        <v>15</v>
      </c>
      <c r="I461" t="s">
        <v>16</v>
      </c>
      <c r="J461" t="s">
        <v>45</v>
      </c>
      <c r="K461" t="s">
        <v>18</v>
      </c>
      <c r="L461">
        <v>2</v>
      </c>
      <c r="M461" t="s">
        <v>39</v>
      </c>
      <c r="N461">
        <v>2</v>
      </c>
    </row>
    <row r="462" spans="1:14" x14ac:dyDescent="0.35">
      <c r="A462" s="1">
        <v>45654.67291666667</v>
      </c>
      <c r="B462" s="1" t="str">
        <f>TEXT(Coffee_Sales_Dataset[[#This Row],[Date]],"ddd")</f>
        <v>Sat</v>
      </c>
      <c r="C462">
        <f>HOUR(Coffee_Sales_Dataset[[#This Row],[Date]])</f>
        <v>16</v>
      </c>
      <c r="D462" t="s">
        <v>43</v>
      </c>
      <c r="E462" t="s">
        <v>13</v>
      </c>
      <c r="F462" t="s">
        <v>14</v>
      </c>
      <c r="G462">
        <v>4.7699999999999996</v>
      </c>
      <c r="H462" t="s">
        <v>15</v>
      </c>
      <c r="I462" t="s">
        <v>23</v>
      </c>
      <c r="J462" t="s">
        <v>45</v>
      </c>
      <c r="K462" t="s">
        <v>18</v>
      </c>
      <c r="L462">
        <v>8</v>
      </c>
      <c r="M462" t="s">
        <v>36</v>
      </c>
      <c r="N462">
        <v>1</v>
      </c>
    </row>
    <row r="463" spans="1:14" x14ac:dyDescent="0.35">
      <c r="A463" s="1">
        <v>45645.681944444441</v>
      </c>
      <c r="B463" s="1" t="str">
        <f>TEXT(Coffee_Sales_Dataset[[#This Row],[Date]],"ddd")</f>
        <v>Thu</v>
      </c>
      <c r="C463">
        <f>HOUR(Coffee_Sales_Dataset[[#This Row],[Date]])</f>
        <v>16</v>
      </c>
      <c r="D463" t="s">
        <v>26</v>
      </c>
      <c r="E463" t="s">
        <v>34</v>
      </c>
      <c r="F463" t="s">
        <v>22</v>
      </c>
      <c r="G463">
        <v>5.27</v>
      </c>
      <c r="H463" t="s">
        <v>28</v>
      </c>
      <c r="I463" t="s">
        <v>23</v>
      </c>
      <c r="J463" t="s">
        <v>31</v>
      </c>
      <c r="K463" t="s">
        <v>32</v>
      </c>
      <c r="L463">
        <v>3</v>
      </c>
      <c r="M463" t="s">
        <v>39</v>
      </c>
      <c r="N463">
        <v>1</v>
      </c>
    </row>
    <row r="464" spans="1:14" x14ac:dyDescent="0.35">
      <c r="A464" s="1">
        <v>45643.382638888892</v>
      </c>
      <c r="B464" s="1" t="str">
        <f>TEXT(Coffee_Sales_Dataset[[#This Row],[Date]],"ddd")</f>
        <v>Tue</v>
      </c>
      <c r="C464">
        <f>HOUR(Coffee_Sales_Dataset[[#This Row],[Date]])</f>
        <v>9</v>
      </c>
      <c r="D464" t="s">
        <v>43</v>
      </c>
      <c r="E464" t="s">
        <v>38</v>
      </c>
      <c r="F464" t="s">
        <v>35</v>
      </c>
      <c r="G464">
        <v>6.86</v>
      </c>
      <c r="H464" t="s">
        <v>30</v>
      </c>
      <c r="I464" t="s">
        <v>23</v>
      </c>
      <c r="J464" t="s">
        <v>17</v>
      </c>
      <c r="K464" t="s">
        <v>18</v>
      </c>
      <c r="L464">
        <v>7</v>
      </c>
      <c r="M464" t="s">
        <v>25</v>
      </c>
      <c r="N464">
        <v>1</v>
      </c>
    </row>
    <row r="465" spans="1:14" x14ac:dyDescent="0.35">
      <c r="A465" s="1">
        <v>45655.47152777778</v>
      </c>
      <c r="B465" s="1" t="str">
        <f>TEXT(Coffee_Sales_Dataset[[#This Row],[Date]],"ddd")</f>
        <v>Sun</v>
      </c>
      <c r="C465">
        <f>HOUR(Coffee_Sales_Dataset[[#This Row],[Date]])</f>
        <v>11</v>
      </c>
      <c r="D465" t="s">
        <v>20</v>
      </c>
      <c r="E465" t="s">
        <v>44</v>
      </c>
      <c r="F465" t="s">
        <v>35</v>
      </c>
      <c r="G465">
        <v>3.53</v>
      </c>
      <c r="H465" t="s">
        <v>30</v>
      </c>
      <c r="I465" t="s">
        <v>16</v>
      </c>
      <c r="J465" t="s">
        <v>45</v>
      </c>
      <c r="K465" t="s">
        <v>32</v>
      </c>
      <c r="L465">
        <v>4</v>
      </c>
      <c r="M465" t="s">
        <v>47</v>
      </c>
      <c r="N465">
        <v>2</v>
      </c>
    </row>
    <row r="466" spans="1:14" x14ac:dyDescent="0.35">
      <c r="A466" s="1">
        <v>45650.593055555553</v>
      </c>
      <c r="B466" s="1" t="str">
        <f>TEXT(Coffee_Sales_Dataset[[#This Row],[Date]],"ddd")</f>
        <v>Tue</v>
      </c>
      <c r="C466">
        <f>HOUR(Coffee_Sales_Dataset[[#This Row],[Date]])</f>
        <v>14</v>
      </c>
      <c r="D466" t="s">
        <v>20</v>
      </c>
      <c r="E466" t="s">
        <v>34</v>
      </c>
      <c r="F466" t="s">
        <v>14</v>
      </c>
      <c r="G466">
        <v>3.71</v>
      </c>
      <c r="H466" t="s">
        <v>15</v>
      </c>
      <c r="I466" t="s">
        <v>16</v>
      </c>
      <c r="J466" t="s">
        <v>45</v>
      </c>
      <c r="K466" t="s">
        <v>32</v>
      </c>
      <c r="L466">
        <v>6</v>
      </c>
      <c r="M466" t="s">
        <v>39</v>
      </c>
      <c r="N466">
        <v>4</v>
      </c>
    </row>
    <row r="467" spans="1:14" x14ac:dyDescent="0.35">
      <c r="A467" s="1">
        <v>45646.556944444441</v>
      </c>
      <c r="B467" s="1" t="str">
        <f>TEXT(Coffee_Sales_Dataset[[#This Row],[Date]],"ddd")</f>
        <v>Fri</v>
      </c>
      <c r="C467">
        <f>HOUR(Coffee_Sales_Dataset[[#This Row],[Date]])</f>
        <v>13</v>
      </c>
      <c r="D467" t="s">
        <v>41</v>
      </c>
      <c r="E467" t="s">
        <v>46</v>
      </c>
      <c r="F467" t="s">
        <v>35</v>
      </c>
      <c r="G467">
        <v>5.75</v>
      </c>
      <c r="H467" t="s">
        <v>30</v>
      </c>
      <c r="I467" t="s">
        <v>23</v>
      </c>
      <c r="J467" t="s">
        <v>31</v>
      </c>
      <c r="K467" t="s">
        <v>32</v>
      </c>
      <c r="L467">
        <v>4</v>
      </c>
      <c r="M467" t="s">
        <v>37</v>
      </c>
      <c r="N467">
        <v>5</v>
      </c>
    </row>
    <row r="468" spans="1:14" x14ac:dyDescent="0.35">
      <c r="A468" s="1">
        <v>45644.598611111112</v>
      </c>
      <c r="B468" s="1" t="str">
        <f>TEXT(Coffee_Sales_Dataset[[#This Row],[Date]],"ddd")</f>
        <v>Wed</v>
      </c>
      <c r="C468">
        <f>HOUR(Coffee_Sales_Dataset[[#This Row],[Date]])</f>
        <v>14</v>
      </c>
      <c r="D468" t="s">
        <v>43</v>
      </c>
      <c r="E468" t="s">
        <v>27</v>
      </c>
      <c r="F468" t="s">
        <v>22</v>
      </c>
      <c r="G468">
        <v>5.8</v>
      </c>
      <c r="H468" t="s">
        <v>28</v>
      </c>
      <c r="I468" t="s">
        <v>16</v>
      </c>
      <c r="J468" t="s">
        <v>29</v>
      </c>
      <c r="K468" t="s">
        <v>18</v>
      </c>
      <c r="L468">
        <v>5</v>
      </c>
      <c r="M468" t="s">
        <v>47</v>
      </c>
      <c r="N468">
        <v>2</v>
      </c>
    </row>
    <row r="469" spans="1:14" x14ac:dyDescent="0.35">
      <c r="A469" s="1">
        <v>45648.374305555553</v>
      </c>
      <c r="B469" s="1" t="str">
        <f>TEXT(Coffee_Sales_Dataset[[#This Row],[Date]],"ddd")</f>
        <v>Sun</v>
      </c>
      <c r="C469">
        <f>HOUR(Coffee_Sales_Dataset[[#This Row],[Date]])</f>
        <v>8</v>
      </c>
      <c r="D469" t="s">
        <v>26</v>
      </c>
      <c r="E469" t="s">
        <v>38</v>
      </c>
      <c r="F469" t="s">
        <v>35</v>
      </c>
      <c r="G469">
        <v>5.52</v>
      </c>
      <c r="H469" t="s">
        <v>15</v>
      </c>
      <c r="I469" t="s">
        <v>23</v>
      </c>
      <c r="J469" t="s">
        <v>42</v>
      </c>
      <c r="K469" t="s">
        <v>18</v>
      </c>
      <c r="L469">
        <v>7</v>
      </c>
      <c r="M469" t="s">
        <v>47</v>
      </c>
      <c r="N469">
        <v>5</v>
      </c>
    </row>
    <row r="470" spans="1:14" x14ac:dyDescent="0.35">
      <c r="A470" s="1">
        <v>45647.747916666667</v>
      </c>
      <c r="B470" s="1" t="str">
        <f>TEXT(Coffee_Sales_Dataset[[#This Row],[Date]],"ddd")</f>
        <v>Sat</v>
      </c>
      <c r="C470">
        <f>HOUR(Coffee_Sales_Dataset[[#This Row],[Date]])</f>
        <v>17</v>
      </c>
      <c r="D470" t="s">
        <v>26</v>
      </c>
      <c r="E470" t="s">
        <v>34</v>
      </c>
      <c r="F470" t="s">
        <v>35</v>
      </c>
      <c r="G470">
        <v>3.42</v>
      </c>
      <c r="H470" t="s">
        <v>15</v>
      </c>
      <c r="I470" t="s">
        <v>23</v>
      </c>
      <c r="J470" t="s">
        <v>17</v>
      </c>
      <c r="K470" t="s">
        <v>32</v>
      </c>
      <c r="L470">
        <v>9</v>
      </c>
      <c r="M470" t="s">
        <v>47</v>
      </c>
      <c r="N470">
        <v>3</v>
      </c>
    </row>
    <row r="471" spans="1:14" x14ac:dyDescent="0.35">
      <c r="A471" s="1">
        <v>45651.382638888892</v>
      </c>
      <c r="B471" s="1" t="str">
        <f>TEXT(Coffee_Sales_Dataset[[#This Row],[Date]],"ddd")</f>
        <v>Wed</v>
      </c>
      <c r="C471">
        <f>HOUR(Coffee_Sales_Dataset[[#This Row],[Date]])</f>
        <v>9</v>
      </c>
      <c r="D471" t="s">
        <v>43</v>
      </c>
      <c r="E471" t="s">
        <v>34</v>
      </c>
      <c r="F471" t="s">
        <v>14</v>
      </c>
      <c r="G471">
        <v>4.87</v>
      </c>
      <c r="H471" t="s">
        <v>30</v>
      </c>
      <c r="I471" t="s">
        <v>23</v>
      </c>
      <c r="J471" t="s">
        <v>42</v>
      </c>
      <c r="K471" t="s">
        <v>18</v>
      </c>
      <c r="L471">
        <v>9</v>
      </c>
      <c r="M471" t="s">
        <v>37</v>
      </c>
      <c r="N471">
        <v>5</v>
      </c>
    </row>
    <row r="472" spans="1:14" x14ac:dyDescent="0.35">
      <c r="A472" s="1">
        <v>45652.604166666664</v>
      </c>
      <c r="B472" s="1" t="str">
        <f>TEXT(Coffee_Sales_Dataset[[#This Row],[Date]],"ddd")</f>
        <v>Thu</v>
      </c>
      <c r="C472">
        <f>HOUR(Coffee_Sales_Dataset[[#This Row],[Date]])</f>
        <v>14</v>
      </c>
      <c r="D472" t="s">
        <v>20</v>
      </c>
      <c r="E472" t="s">
        <v>34</v>
      </c>
      <c r="F472" t="s">
        <v>35</v>
      </c>
      <c r="G472">
        <v>4.49</v>
      </c>
      <c r="H472" t="s">
        <v>15</v>
      </c>
      <c r="I472" t="s">
        <v>16</v>
      </c>
      <c r="J472" t="s">
        <v>45</v>
      </c>
      <c r="K472" t="s">
        <v>32</v>
      </c>
      <c r="L472">
        <v>6</v>
      </c>
      <c r="M472" t="s">
        <v>39</v>
      </c>
      <c r="N472">
        <v>2</v>
      </c>
    </row>
    <row r="473" spans="1:14" x14ac:dyDescent="0.35">
      <c r="A473" s="1">
        <v>45653.67083333333</v>
      </c>
      <c r="B473" s="1" t="str">
        <f>TEXT(Coffee_Sales_Dataset[[#This Row],[Date]],"ddd")</f>
        <v>Fri</v>
      </c>
      <c r="C473">
        <f>HOUR(Coffee_Sales_Dataset[[#This Row],[Date]])</f>
        <v>16</v>
      </c>
      <c r="D473" t="s">
        <v>12</v>
      </c>
      <c r="E473" t="s">
        <v>46</v>
      </c>
      <c r="F473" t="s">
        <v>22</v>
      </c>
      <c r="G473">
        <v>6.82</v>
      </c>
      <c r="H473" t="s">
        <v>15</v>
      </c>
      <c r="I473" t="s">
        <v>23</v>
      </c>
      <c r="J473" t="s">
        <v>17</v>
      </c>
      <c r="K473" t="s">
        <v>18</v>
      </c>
      <c r="L473">
        <v>4</v>
      </c>
      <c r="M473" t="s">
        <v>47</v>
      </c>
      <c r="N473">
        <v>5</v>
      </c>
    </row>
    <row r="474" spans="1:14" x14ac:dyDescent="0.35">
      <c r="A474" s="1">
        <v>45656.675000000003</v>
      </c>
      <c r="B474" s="1" t="str">
        <f>TEXT(Coffee_Sales_Dataset[[#This Row],[Date]],"ddd")</f>
        <v>Mon</v>
      </c>
      <c r="C474">
        <f>HOUR(Coffee_Sales_Dataset[[#This Row],[Date]])</f>
        <v>16</v>
      </c>
      <c r="D474" t="s">
        <v>41</v>
      </c>
      <c r="E474" t="s">
        <v>21</v>
      </c>
      <c r="F474" t="s">
        <v>14</v>
      </c>
      <c r="G474">
        <v>3.52</v>
      </c>
      <c r="H474" t="s">
        <v>15</v>
      </c>
      <c r="I474" t="s">
        <v>23</v>
      </c>
      <c r="J474" t="s">
        <v>29</v>
      </c>
      <c r="K474" t="s">
        <v>32</v>
      </c>
      <c r="L474">
        <v>4</v>
      </c>
      <c r="M474" t="s">
        <v>33</v>
      </c>
      <c r="N474">
        <v>3</v>
      </c>
    </row>
    <row r="475" spans="1:14" x14ac:dyDescent="0.35">
      <c r="A475" s="1">
        <v>45648.436805555553</v>
      </c>
      <c r="B475" s="1" t="str">
        <f>TEXT(Coffee_Sales_Dataset[[#This Row],[Date]],"ddd")</f>
        <v>Sun</v>
      </c>
      <c r="C475">
        <f>HOUR(Coffee_Sales_Dataset[[#This Row],[Date]])</f>
        <v>10</v>
      </c>
      <c r="D475" t="s">
        <v>26</v>
      </c>
      <c r="E475" t="s">
        <v>44</v>
      </c>
      <c r="F475" t="s">
        <v>14</v>
      </c>
      <c r="G475">
        <v>3.8</v>
      </c>
      <c r="H475" t="s">
        <v>30</v>
      </c>
      <c r="I475" t="s">
        <v>16</v>
      </c>
      <c r="J475" t="s">
        <v>24</v>
      </c>
      <c r="K475" t="s">
        <v>40</v>
      </c>
      <c r="L475">
        <v>4</v>
      </c>
      <c r="M475" t="s">
        <v>36</v>
      </c>
      <c r="N475">
        <v>2</v>
      </c>
    </row>
    <row r="476" spans="1:14" x14ac:dyDescent="0.35">
      <c r="A476" s="1">
        <v>45647.464583333334</v>
      </c>
      <c r="B476" s="1" t="str">
        <f>TEXT(Coffee_Sales_Dataset[[#This Row],[Date]],"ddd")</f>
        <v>Sat</v>
      </c>
      <c r="C476">
        <f>HOUR(Coffee_Sales_Dataset[[#This Row],[Date]])</f>
        <v>11</v>
      </c>
      <c r="D476" t="s">
        <v>41</v>
      </c>
      <c r="E476" t="s">
        <v>21</v>
      </c>
      <c r="F476" t="s">
        <v>22</v>
      </c>
      <c r="G476">
        <v>3.02</v>
      </c>
      <c r="H476" t="s">
        <v>30</v>
      </c>
      <c r="I476" t="s">
        <v>16</v>
      </c>
      <c r="J476" t="s">
        <v>29</v>
      </c>
      <c r="K476" t="s">
        <v>32</v>
      </c>
      <c r="L476">
        <v>10</v>
      </c>
      <c r="M476" t="s">
        <v>19</v>
      </c>
      <c r="N476">
        <v>4</v>
      </c>
    </row>
    <row r="477" spans="1:14" x14ac:dyDescent="0.35">
      <c r="A477" s="1">
        <v>45652.654166666667</v>
      </c>
      <c r="B477" s="1" t="str">
        <f>TEXT(Coffee_Sales_Dataset[[#This Row],[Date]],"ddd")</f>
        <v>Thu</v>
      </c>
      <c r="C477">
        <f>HOUR(Coffee_Sales_Dataset[[#This Row],[Date]])</f>
        <v>15</v>
      </c>
      <c r="D477" t="s">
        <v>12</v>
      </c>
      <c r="E477" t="s">
        <v>21</v>
      </c>
      <c r="F477" t="s">
        <v>22</v>
      </c>
      <c r="G477">
        <v>5.82</v>
      </c>
      <c r="H477" t="s">
        <v>30</v>
      </c>
      <c r="I477" t="s">
        <v>16</v>
      </c>
      <c r="J477" t="s">
        <v>17</v>
      </c>
      <c r="K477" t="s">
        <v>32</v>
      </c>
      <c r="L477">
        <v>4</v>
      </c>
      <c r="M477" t="s">
        <v>25</v>
      </c>
      <c r="N477">
        <v>3</v>
      </c>
    </row>
    <row r="478" spans="1:14" x14ac:dyDescent="0.35">
      <c r="A478" s="1">
        <v>45655.609722222223</v>
      </c>
      <c r="B478" s="1" t="str">
        <f>TEXT(Coffee_Sales_Dataset[[#This Row],[Date]],"ddd")</f>
        <v>Sun</v>
      </c>
      <c r="C478">
        <f>HOUR(Coffee_Sales_Dataset[[#This Row],[Date]])</f>
        <v>14</v>
      </c>
      <c r="D478" t="s">
        <v>12</v>
      </c>
      <c r="E478" t="s">
        <v>38</v>
      </c>
      <c r="F478" t="s">
        <v>14</v>
      </c>
      <c r="G478">
        <v>4.3899999999999997</v>
      </c>
      <c r="H478" t="s">
        <v>28</v>
      </c>
      <c r="I478" t="s">
        <v>23</v>
      </c>
      <c r="J478" t="s">
        <v>17</v>
      </c>
      <c r="K478" t="s">
        <v>18</v>
      </c>
      <c r="L478">
        <v>4</v>
      </c>
      <c r="M478" t="s">
        <v>33</v>
      </c>
      <c r="N478">
        <v>2</v>
      </c>
    </row>
    <row r="479" spans="1:14" x14ac:dyDescent="0.35">
      <c r="A479" s="1">
        <v>45646.563888888886</v>
      </c>
      <c r="B479" s="1" t="str">
        <f>TEXT(Coffee_Sales_Dataset[[#This Row],[Date]],"ddd")</f>
        <v>Fri</v>
      </c>
      <c r="C479">
        <f>HOUR(Coffee_Sales_Dataset[[#This Row],[Date]])</f>
        <v>13</v>
      </c>
      <c r="D479" t="s">
        <v>26</v>
      </c>
      <c r="E479" t="s">
        <v>38</v>
      </c>
      <c r="F479" t="s">
        <v>35</v>
      </c>
      <c r="G479">
        <v>6.01</v>
      </c>
      <c r="H479" t="s">
        <v>30</v>
      </c>
      <c r="I479" t="s">
        <v>23</v>
      </c>
      <c r="J479" t="s">
        <v>17</v>
      </c>
      <c r="K479" t="s">
        <v>32</v>
      </c>
      <c r="L479">
        <v>5</v>
      </c>
      <c r="M479" t="s">
        <v>39</v>
      </c>
      <c r="N479">
        <v>2</v>
      </c>
    </row>
    <row r="480" spans="1:14" x14ac:dyDescent="0.35">
      <c r="A480" s="1">
        <v>45645.38958333333</v>
      </c>
      <c r="B480" s="1" t="str">
        <f>TEXT(Coffee_Sales_Dataset[[#This Row],[Date]],"ddd")</f>
        <v>Thu</v>
      </c>
      <c r="C480">
        <f>HOUR(Coffee_Sales_Dataset[[#This Row],[Date]])</f>
        <v>9</v>
      </c>
      <c r="D480" t="s">
        <v>12</v>
      </c>
      <c r="E480" t="s">
        <v>44</v>
      </c>
      <c r="F480" t="s">
        <v>14</v>
      </c>
      <c r="G480">
        <v>4.7</v>
      </c>
      <c r="H480" t="s">
        <v>15</v>
      </c>
      <c r="I480" t="s">
        <v>16</v>
      </c>
      <c r="J480" t="s">
        <v>42</v>
      </c>
      <c r="K480" t="s">
        <v>18</v>
      </c>
      <c r="L480">
        <v>9</v>
      </c>
      <c r="M480" t="s">
        <v>39</v>
      </c>
      <c r="N480">
        <v>3</v>
      </c>
    </row>
    <row r="481" spans="1:14" x14ac:dyDescent="0.35">
      <c r="A481" s="1">
        <v>45656.59097222222</v>
      </c>
      <c r="B481" s="1" t="str">
        <f>TEXT(Coffee_Sales_Dataset[[#This Row],[Date]],"ddd")</f>
        <v>Mon</v>
      </c>
      <c r="C481">
        <f>HOUR(Coffee_Sales_Dataset[[#This Row],[Date]])</f>
        <v>14</v>
      </c>
      <c r="D481" t="s">
        <v>20</v>
      </c>
      <c r="E481" t="s">
        <v>46</v>
      </c>
      <c r="F481" t="s">
        <v>35</v>
      </c>
      <c r="G481">
        <v>5.07</v>
      </c>
      <c r="H481" t="s">
        <v>30</v>
      </c>
      <c r="I481" t="s">
        <v>16</v>
      </c>
      <c r="J481" t="s">
        <v>29</v>
      </c>
      <c r="K481" t="s">
        <v>32</v>
      </c>
      <c r="L481">
        <v>3</v>
      </c>
      <c r="M481" t="s">
        <v>19</v>
      </c>
      <c r="N481">
        <v>4</v>
      </c>
    </row>
    <row r="482" spans="1:14" x14ac:dyDescent="0.35">
      <c r="A482" s="1">
        <v>45653.340277777781</v>
      </c>
      <c r="B482" s="1" t="str">
        <f>TEXT(Coffee_Sales_Dataset[[#This Row],[Date]],"ddd")</f>
        <v>Fri</v>
      </c>
      <c r="C482">
        <f>HOUR(Coffee_Sales_Dataset[[#This Row],[Date]])</f>
        <v>8</v>
      </c>
      <c r="D482" t="s">
        <v>43</v>
      </c>
      <c r="E482" t="s">
        <v>27</v>
      </c>
      <c r="F482" t="s">
        <v>35</v>
      </c>
      <c r="G482">
        <v>5.03</v>
      </c>
      <c r="H482" t="s">
        <v>28</v>
      </c>
      <c r="I482" t="s">
        <v>16</v>
      </c>
      <c r="J482" t="s">
        <v>29</v>
      </c>
      <c r="K482" t="s">
        <v>32</v>
      </c>
      <c r="L482">
        <v>8</v>
      </c>
      <c r="M482" t="s">
        <v>25</v>
      </c>
      <c r="N482">
        <v>1</v>
      </c>
    </row>
    <row r="483" spans="1:14" x14ac:dyDescent="0.35">
      <c r="A483" s="1">
        <v>45645.532638888886</v>
      </c>
      <c r="B483" s="1" t="str">
        <f>TEXT(Coffee_Sales_Dataset[[#This Row],[Date]],"ddd")</f>
        <v>Thu</v>
      </c>
      <c r="C483">
        <f>HOUR(Coffee_Sales_Dataset[[#This Row],[Date]])</f>
        <v>12</v>
      </c>
      <c r="D483" t="s">
        <v>26</v>
      </c>
      <c r="E483" t="s">
        <v>38</v>
      </c>
      <c r="F483" t="s">
        <v>22</v>
      </c>
      <c r="G483">
        <v>5.01</v>
      </c>
      <c r="H483" t="s">
        <v>15</v>
      </c>
      <c r="I483" t="s">
        <v>16</v>
      </c>
      <c r="J483" t="s">
        <v>31</v>
      </c>
      <c r="K483" t="s">
        <v>32</v>
      </c>
      <c r="L483">
        <v>3</v>
      </c>
      <c r="M483" t="s">
        <v>33</v>
      </c>
      <c r="N483">
        <v>2</v>
      </c>
    </row>
    <row r="484" spans="1:14" x14ac:dyDescent="0.35">
      <c r="A484" s="1">
        <v>45656.7</v>
      </c>
      <c r="B484" s="1" t="str">
        <f>TEXT(Coffee_Sales_Dataset[[#This Row],[Date]],"ddd")</f>
        <v>Mon</v>
      </c>
      <c r="C484">
        <f>HOUR(Coffee_Sales_Dataset[[#This Row],[Date]])</f>
        <v>16</v>
      </c>
      <c r="D484" t="s">
        <v>12</v>
      </c>
      <c r="E484" t="s">
        <v>21</v>
      </c>
      <c r="F484" t="s">
        <v>35</v>
      </c>
      <c r="G484">
        <v>3.32</v>
      </c>
      <c r="H484" t="s">
        <v>30</v>
      </c>
      <c r="I484" t="s">
        <v>16</v>
      </c>
      <c r="J484" t="s">
        <v>45</v>
      </c>
      <c r="K484" t="s">
        <v>18</v>
      </c>
      <c r="L484">
        <v>6</v>
      </c>
      <c r="M484" t="s">
        <v>36</v>
      </c>
      <c r="N484">
        <v>5</v>
      </c>
    </row>
    <row r="485" spans="1:14" x14ac:dyDescent="0.35">
      <c r="A485" s="1">
        <v>45654.643750000003</v>
      </c>
      <c r="B485" s="1" t="str">
        <f>TEXT(Coffee_Sales_Dataset[[#This Row],[Date]],"ddd")</f>
        <v>Sat</v>
      </c>
      <c r="C485">
        <f>HOUR(Coffee_Sales_Dataset[[#This Row],[Date]])</f>
        <v>15</v>
      </c>
      <c r="D485" t="s">
        <v>26</v>
      </c>
      <c r="E485" t="s">
        <v>46</v>
      </c>
      <c r="F485" t="s">
        <v>22</v>
      </c>
      <c r="G485">
        <v>3.16</v>
      </c>
      <c r="H485" t="s">
        <v>15</v>
      </c>
      <c r="I485" t="s">
        <v>16</v>
      </c>
      <c r="J485" t="s">
        <v>24</v>
      </c>
      <c r="K485" t="s">
        <v>40</v>
      </c>
      <c r="L485">
        <v>7</v>
      </c>
      <c r="M485" t="s">
        <v>47</v>
      </c>
      <c r="N485">
        <v>4</v>
      </c>
    </row>
    <row r="486" spans="1:14" x14ac:dyDescent="0.35">
      <c r="A486" s="1">
        <v>45646.53402777778</v>
      </c>
      <c r="B486" s="1" t="str">
        <f>TEXT(Coffee_Sales_Dataset[[#This Row],[Date]],"ddd")</f>
        <v>Fri</v>
      </c>
      <c r="C486">
        <f>HOUR(Coffee_Sales_Dataset[[#This Row],[Date]])</f>
        <v>12</v>
      </c>
      <c r="D486" t="s">
        <v>26</v>
      </c>
      <c r="E486" t="s">
        <v>38</v>
      </c>
      <c r="F486" t="s">
        <v>22</v>
      </c>
      <c r="G486">
        <v>3.71</v>
      </c>
      <c r="H486" t="s">
        <v>15</v>
      </c>
      <c r="I486" t="s">
        <v>16</v>
      </c>
      <c r="J486" t="s">
        <v>29</v>
      </c>
      <c r="K486" t="s">
        <v>32</v>
      </c>
      <c r="L486">
        <v>7</v>
      </c>
      <c r="M486" t="s">
        <v>47</v>
      </c>
      <c r="N486">
        <v>1</v>
      </c>
    </row>
    <row r="487" spans="1:14" x14ac:dyDescent="0.35">
      <c r="A487" s="1">
        <v>45650.573611111111</v>
      </c>
      <c r="B487" s="1" t="str">
        <f>TEXT(Coffee_Sales_Dataset[[#This Row],[Date]],"ddd")</f>
        <v>Tue</v>
      </c>
      <c r="C487">
        <f>HOUR(Coffee_Sales_Dataset[[#This Row],[Date]])</f>
        <v>13</v>
      </c>
      <c r="D487" t="s">
        <v>26</v>
      </c>
      <c r="E487" t="s">
        <v>38</v>
      </c>
      <c r="F487" t="s">
        <v>35</v>
      </c>
      <c r="G487">
        <v>4.58</v>
      </c>
      <c r="H487" t="s">
        <v>30</v>
      </c>
      <c r="I487" t="s">
        <v>23</v>
      </c>
      <c r="J487" t="s">
        <v>31</v>
      </c>
      <c r="K487" t="s">
        <v>40</v>
      </c>
      <c r="L487">
        <v>4</v>
      </c>
      <c r="M487" t="s">
        <v>19</v>
      </c>
      <c r="N487">
        <v>2</v>
      </c>
    </row>
    <row r="488" spans="1:14" x14ac:dyDescent="0.35">
      <c r="A488" s="1">
        <v>45651.622916666667</v>
      </c>
      <c r="B488" s="1" t="str">
        <f>TEXT(Coffee_Sales_Dataset[[#This Row],[Date]],"ddd")</f>
        <v>Wed</v>
      </c>
      <c r="C488">
        <f>HOUR(Coffee_Sales_Dataset[[#This Row],[Date]])</f>
        <v>14</v>
      </c>
      <c r="D488" t="s">
        <v>43</v>
      </c>
      <c r="E488" t="s">
        <v>34</v>
      </c>
      <c r="F488" t="s">
        <v>22</v>
      </c>
      <c r="G488">
        <v>5.76</v>
      </c>
      <c r="H488" t="s">
        <v>30</v>
      </c>
      <c r="I488" t="s">
        <v>16</v>
      </c>
      <c r="J488" t="s">
        <v>29</v>
      </c>
      <c r="K488" t="s">
        <v>40</v>
      </c>
      <c r="L488">
        <v>7</v>
      </c>
      <c r="M488" t="s">
        <v>47</v>
      </c>
      <c r="N488">
        <v>1</v>
      </c>
    </row>
    <row r="489" spans="1:14" x14ac:dyDescent="0.35">
      <c r="A489" s="1">
        <v>45643.39166666667</v>
      </c>
      <c r="B489" s="1" t="str">
        <f>TEXT(Coffee_Sales_Dataset[[#This Row],[Date]],"ddd")</f>
        <v>Tue</v>
      </c>
      <c r="C489">
        <f>HOUR(Coffee_Sales_Dataset[[#This Row],[Date]])</f>
        <v>9</v>
      </c>
      <c r="D489" t="s">
        <v>41</v>
      </c>
      <c r="E489" t="s">
        <v>44</v>
      </c>
      <c r="F489" t="s">
        <v>14</v>
      </c>
      <c r="G489">
        <v>4.3499999999999996</v>
      </c>
      <c r="H489" t="s">
        <v>28</v>
      </c>
      <c r="I489" t="s">
        <v>16</v>
      </c>
      <c r="J489" t="s">
        <v>42</v>
      </c>
      <c r="K489" t="s">
        <v>32</v>
      </c>
      <c r="L489">
        <v>2</v>
      </c>
      <c r="M489" t="s">
        <v>36</v>
      </c>
      <c r="N489">
        <v>3</v>
      </c>
    </row>
    <row r="490" spans="1:14" x14ac:dyDescent="0.35">
      <c r="A490" s="1">
        <v>45652.411805555559</v>
      </c>
      <c r="B490" s="1" t="str">
        <f>TEXT(Coffee_Sales_Dataset[[#This Row],[Date]],"ddd")</f>
        <v>Thu</v>
      </c>
      <c r="C490">
        <f>HOUR(Coffee_Sales_Dataset[[#This Row],[Date]])</f>
        <v>9</v>
      </c>
      <c r="D490" t="s">
        <v>12</v>
      </c>
      <c r="E490" t="s">
        <v>13</v>
      </c>
      <c r="F490" t="s">
        <v>14</v>
      </c>
      <c r="G490">
        <v>5.28</v>
      </c>
      <c r="H490" t="s">
        <v>15</v>
      </c>
      <c r="I490" t="s">
        <v>23</v>
      </c>
      <c r="J490" t="s">
        <v>45</v>
      </c>
      <c r="K490" t="s">
        <v>40</v>
      </c>
      <c r="L490">
        <v>7</v>
      </c>
      <c r="M490" t="s">
        <v>37</v>
      </c>
      <c r="N490">
        <v>4</v>
      </c>
    </row>
    <row r="491" spans="1:14" x14ac:dyDescent="0.35">
      <c r="A491" s="1">
        <v>45644.595138888886</v>
      </c>
      <c r="B491" s="1" t="str">
        <f>TEXT(Coffee_Sales_Dataset[[#This Row],[Date]],"ddd")</f>
        <v>Wed</v>
      </c>
      <c r="C491">
        <f>HOUR(Coffee_Sales_Dataset[[#This Row],[Date]])</f>
        <v>14</v>
      </c>
      <c r="D491" t="s">
        <v>20</v>
      </c>
      <c r="E491" t="s">
        <v>34</v>
      </c>
      <c r="F491" t="s">
        <v>35</v>
      </c>
      <c r="G491">
        <v>5.69</v>
      </c>
      <c r="H491" t="s">
        <v>28</v>
      </c>
      <c r="I491" t="s">
        <v>16</v>
      </c>
      <c r="J491" t="s">
        <v>17</v>
      </c>
      <c r="K491" t="s">
        <v>18</v>
      </c>
      <c r="L491">
        <v>6</v>
      </c>
      <c r="M491" t="s">
        <v>47</v>
      </c>
      <c r="N491">
        <v>1</v>
      </c>
    </row>
    <row r="492" spans="1:14" x14ac:dyDescent="0.35">
      <c r="A492" s="1">
        <v>45647.368055555555</v>
      </c>
      <c r="B492" s="1" t="str">
        <f>TEXT(Coffee_Sales_Dataset[[#This Row],[Date]],"ddd")</f>
        <v>Sat</v>
      </c>
      <c r="C492">
        <f>HOUR(Coffee_Sales_Dataset[[#This Row],[Date]])</f>
        <v>8</v>
      </c>
      <c r="D492" t="s">
        <v>12</v>
      </c>
      <c r="E492" t="s">
        <v>44</v>
      </c>
      <c r="F492" t="s">
        <v>14</v>
      </c>
      <c r="G492">
        <v>4.0999999999999996</v>
      </c>
      <c r="H492" t="s">
        <v>15</v>
      </c>
      <c r="I492" t="s">
        <v>16</v>
      </c>
      <c r="J492" t="s">
        <v>29</v>
      </c>
      <c r="K492" t="s">
        <v>40</v>
      </c>
      <c r="L492">
        <v>5</v>
      </c>
      <c r="M492" t="s">
        <v>39</v>
      </c>
      <c r="N492">
        <v>3</v>
      </c>
    </row>
    <row r="493" spans="1:14" x14ac:dyDescent="0.35">
      <c r="A493" s="1">
        <v>45644.720833333333</v>
      </c>
      <c r="B493" s="1" t="str">
        <f>TEXT(Coffee_Sales_Dataset[[#This Row],[Date]],"ddd")</f>
        <v>Wed</v>
      </c>
      <c r="C493">
        <f>HOUR(Coffee_Sales_Dataset[[#This Row],[Date]])</f>
        <v>17</v>
      </c>
      <c r="D493" t="s">
        <v>41</v>
      </c>
      <c r="E493" t="s">
        <v>21</v>
      </c>
      <c r="F493" t="s">
        <v>22</v>
      </c>
      <c r="G493">
        <v>5.35</v>
      </c>
      <c r="H493" t="s">
        <v>28</v>
      </c>
      <c r="I493" t="s">
        <v>16</v>
      </c>
      <c r="J493" t="s">
        <v>31</v>
      </c>
      <c r="K493" t="s">
        <v>32</v>
      </c>
      <c r="L493">
        <v>9</v>
      </c>
      <c r="M493" t="s">
        <v>37</v>
      </c>
      <c r="N493">
        <v>1</v>
      </c>
    </row>
    <row r="494" spans="1:14" x14ac:dyDescent="0.35">
      <c r="A494" s="1">
        <v>45646.556944444441</v>
      </c>
      <c r="B494" s="1" t="str">
        <f>TEXT(Coffee_Sales_Dataset[[#This Row],[Date]],"ddd")</f>
        <v>Fri</v>
      </c>
      <c r="C494">
        <f>HOUR(Coffee_Sales_Dataset[[#This Row],[Date]])</f>
        <v>13</v>
      </c>
      <c r="D494" t="s">
        <v>12</v>
      </c>
      <c r="E494" t="s">
        <v>27</v>
      </c>
      <c r="F494" t="s">
        <v>22</v>
      </c>
      <c r="G494">
        <v>6.42</v>
      </c>
      <c r="H494" t="s">
        <v>15</v>
      </c>
      <c r="I494" t="s">
        <v>23</v>
      </c>
      <c r="J494" t="s">
        <v>31</v>
      </c>
      <c r="K494" t="s">
        <v>18</v>
      </c>
      <c r="L494">
        <v>4</v>
      </c>
      <c r="M494" t="s">
        <v>19</v>
      </c>
      <c r="N494">
        <v>4</v>
      </c>
    </row>
    <row r="495" spans="1:14" x14ac:dyDescent="0.35">
      <c r="A495" s="1">
        <v>45645.362500000003</v>
      </c>
      <c r="B495" s="1" t="str">
        <f>TEXT(Coffee_Sales_Dataset[[#This Row],[Date]],"ddd")</f>
        <v>Thu</v>
      </c>
      <c r="C495">
        <f>HOUR(Coffee_Sales_Dataset[[#This Row],[Date]])</f>
        <v>8</v>
      </c>
      <c r="D495" t="s">
        <v>41</v>
      </c>
      <c r="E495" t="s">
        <v>13</v>
      </c>
      <c r="F495" t="s">
        <v>35</v>
      </c>
      <c r="G495">
        <v>4.95</v>
      </c>
      <c r="H495" t="s">
        <v>15</v>
      </c>
      <c r="I495" t="s">
        <v>23</v>
      </c>
      <c r="J495" t="s">
        <v>17</v>
      </c>
      <c r="K495" t="s">
        <v>18</v>
      </c>
      <c r="L495">
        <v>10</v>
      </c>
      <c r="M495" t="s">
        <v>47</v>
      </c>
      <c r="N495">
        <v>3</v>
      </c>
    </row>
    <row r="496" spans="1:14" x14ac:dyDescent="0.35">
      <c r="A496" s="1">
        <v>45645.561111111114</v>
      </c>
      <c r="B496" s="1" t="str">
        <f>TEXT(Coffee_Sales_Dataset[[#This Row],[Date]],"ddd")</f>
        <v>Thu</v>
      </c>
      <c r="C496">
        <f>HOUR(Coffee_Sales_Dataset[[#This Row],[Date]])</f>
        <v>13</v>
      </c>
      <c r="D496" t="s">
        <v>12</v>
      </c>
      <c r="E496" t="s">
        <v>13</v>
      </c>
      <c r="F496" t="s">
        <v>14</v>
      </c>
      <c r="G496">
        <v>5.5</v>
      </c>
      <c r="H496" t="s">
        <v>30</v>
      </c>
      <c r="I496" t="s">
        <v>16</v>
      </c>
      <c r="J496" t="s">
        <v>31</v>
      </c>
      <c r="K496" t="s">
        <v>32</v>
      </c>
      <c r="L496">
        <v>8</v>
      </c>
      <c r="M496" t="s">
        <v>33</v>
      </c>
      <c r="N496">
        <v>1</v>
      </c>
    </row>
    <row r="497" spans="1:14" x14ac:dyDescent="0.35">
      <c r="A497" s="1">
        <v>45653.524305555555</v>
      </c>
      <c r="B497" s="1" t="str">
        <f>TEXT(Coffee_Sales_Dataset[[#This Row],[Date]],"ddd")</f>
        <v>Fri</v>
      </c>
      <c r="C497">
        <f>HOUR(Coffee_Sales_Dataset[[#This Row],[Date]])</f>
        <v>12</v>
      </c>
      <c r="D497" t="s">
        <v>12</v>
      </c>
      <c r="E497" t="s">
        <v>27</v>
      </c>
      <c r="F497" t="s">
        <v>22</v>
      </c>
      <c r="G497">
        <v>6.68</v>
      </c>
      <c r="H497" t="s">
        <v>30</v>
      </c>
      <c r="I497" t="s">
        <v>16</v>
      </c>
      <c r="J497" t="s">
        <v>31</v>
      </c>
      <c r="K497" t="s">
        <v>40</v>
      </c>
      <c r="L497">
        <v>3</v>
      </c>
      <c r="M497" t="s">
        <v>25</v>
      </c>
      <c r="N497">
        <v>2</v>
      </c>
    </row>
    <row r="498" spans="1:14" x14ac:dyDescent="0.35">
      <c r="A498" s="1">
        <v>45644.4</v>
      </c>
      <c r="B498" s="1" t="str">
        <f>TEXT(Coffee_Sales_Dataset[[#This Row],[Date]],"ddd")</f>
        <v>Wed</v>
      </c>
      <c r="C498">
        <f>HOUR(Coffee_Sales_Dataset[[#This Row],[Date]])</f>
        <v>9</v>
      </c>
      <c r="D498" t="s">
        <v>43</v>
      </c>
      <c r="E498" t="s">
        <v>27</v>
      </c>
      <c r="F498" t="s">
        <v>14</v>
      </c>
      <c r="G498">
        <v>6.07</v>
      </c>
      <c r="H498" t="s">
        <v>28</v>
      </c>
      <c r="I498" t="s">
        <v>16</v>
      </c>
      <c r="J498" t="s">
        <v>31</v>
      </c>
      <c r="K498" t="s">
        <v>32</v>
      </c>
      <c r="L498">
        <v>7</v>
      </c>
      <c r="M498" t="s">
        <v>33</v>
      </c>
      <c r="N498">
        <v>2</v>
      </c>
    </row>
    <row r="499" spans="1:14" x14ac:dyDescent="0.35">
      <c r="A499" s="1">
        <v>45647.720138888886</v>
      </c>
      <c r="B499" s="1" t="str">
        <f>TEXT(Coffee_Sales_Dataset[[#This Row],[Date]],"ddd")</f>
        <v>Sat</v>
      </c>
      <c r="C499">
        <f>HOUR(Coffee_Sales_Dataset[[#This Row],[Date]])</f>
        <v>17</v>
      </c>
      <c r="D499" t="s">
        <v>43</v>
      </c>
      <c r="E499" t="s">
        <v>21</v>
      </c>
      <c r="F499" t="s">
        <v>22</v>
      </c>
      <c r="G499">
        <v>5.52</v>
      </c>
      <c r="H499" t="s">
        <v>28</v>
      </c>
      <c r="I499" t="s">
        <v>16</v>
      </c>
      <c r="J499" t="s">
        <v>31</v>
      </c>
      <c r="K499" t="s">
        <v>18</v>
      </c>
      <c r="L499">
        <v>10</v>
      </c>
      <c r="M499" t="s">
        <v>25</v>
      </c>
      <c r="N499">
        <v>2</v>
      </c>
    </row>
    <row r="500" spans="1:14" x14ac:dyDescent="0.35">
      <c r="A500" s="1">
        <v>45654.658333333333</v>
      </c>
      <c r="B500" s="1" t="str">
        <f>TEXT(Coffee_Sales_Dataset[[#This Row],[Date]],"ddd")</f>
        <v>Sat</v>
      </c>
      <c r="C500">
        <f>HOUR(Coffee_Sales_Dataset[[#This Row],[Date]])</f>
        <v>15</v>
      </c>
      <c r="D500" t="s">
        <v>12</v>
      </c>
      <c r="E500" t="s">
        <v>34</v>
      </c>
      <c r="F500" t="s">
        <v>22</v>
      </c>
      <c r="G500">
        <v>3.63</v>
      </c>
      <c r="H500" t="s">
        <v>30</v>
      </c>
      <c r="I500" t="s">
        <v>16</v>
      </c>
      <c r="J500" t="s">
        <v>24</v>
      </c>
      <c r="K500" t="s">
        <v>40</v>
      </c>
      <c r="L500">
        <v>10</v>
      </c>
      <c r="M500" t="s">
        <v>33</v>
      </c>
      <c r="N500">
        <v>3</v>
      </c>
    </row>
    <row r="501" spans="1:14" x14ac:dyDescent="0.35">
      <c r="A501" s="1">
        <v>45653.446527777778</v>
      </c>
      <c r="B501" s="1" t="str">
        <f>TEXT(Coffee_Sales_Dataset[[#This Row],[Date]],"ddd")</f>
        <v>Fri</v>
      </c>
      <c r="C501">
        <f>HOUR(Coffee_Sales_Dataset[[#This Row],[Date]])</f>
        <v>10</v>
      </c>
      <c r="D501" t="s">
        <v>26</v>
      </c>
      <c r="E501" t="s">
        <v>46</v>
      </c>
      <c r="F501" t="s">
        <v>35</v>
      </c>
      <c r="G501">
        <v>5.61</v>
      </c>
      <c r="H501" t="s">
        <v>15</v>
      </c>
      <c r="I501" t="s">
        <v>16</v>
      </c>
      <c r="J501" t="s">
        <v>17</v>
      </c>
      <c r="K501" t="s">
        <v>18</v>
      </c>
      <c r="L501">
        <v>2</v>
      </c>
      <c r="M501" t="s">
        <v>37</v>
      </c>
      <c r="N501">
        <v>2</v>
      </c>
    </row>
    <row r="502" spans="1:14" x14ac:dyDescent="0.35">
      <c r="A502" s="1">
        <v>45643.730555555558</v>
      </c>
      <c r="B502" s="1" t="str">
        <f>TEXT(Coffee_Sales_Dataset[[#This Row],[Date]],"ddd")</f>
        <v>Tue</v>
      </c>
      <c r="C502">
        <f>HOUR(Coffee_Sales_Dataset[[#This Row],[Date]])</f>
        <v>17</v>
      </c>
      <c r="D502" t="s">
        <v>26</v>
      </c>
      <c r="E502" t="s">
        <v>38</v>
      </c>
      <c r="F502" t="s">
        <v>35</v>
      </c>
      <c r="G502">
        <v>5.93</v>
      </c>
      <c r="H502" t="s">
        <v>30</v>
      </c>
      <c r="I502" t="s">
        <v>16</v>
      </c>
      <c r="J502" t="s">
        <v>31</v>
      </c>
      <c r="K502" t="s">
        <v>40</v>
      </c>
      <c r="L502">
        <v>4</v>
      </c>
      <c r="M502" t="s">
        <v>37</v>
      </c>
      <c r="N502">
        <v>4</v>
      </c>
    </row>
    <row r="503" spans="1:14" x14ac:dyDescent="0.35">
      <c r="A503" s="1">
        <v>45651.542361111111</v>
      </c>
      <c r="B503" s="1" t="str">
        <f>TEXT(Coffee_Sales_Dataset[[#This Row],[Date]],"ddd")</f>
        <v>Wed</v>
      </c>
      <c r="C503">
        <f>HOUR(Coffee_Sales_Dataset[[#This Row],[Date]])</f>
        <v>13</v>
      </c>
      <c r="D503" t="s">
        <v>41</v>
      </c>
      <c r="E503" t="s">
        <v>21</v>
      </c>
      <c r="F503" t="s">
        <v>35</v>
      </c>
      <c r="G503">
        <v>4.5599999999999996</v>
      </c>
      <c r="H503" t="s">
        <v>28</v>
      </c>
      <c r="I503" t="s">
        <v>23</v>
      </c>
      <c r="J503" t="s">
        <v>17</v>
      </c>
      <c r="K503" t="s">
        <v>32</v>
      </c>
      <c r="L503">
        <v>7</v>
      </c>
      <c r="M503" t="s">
        <v>19</v>
      </c>
      <c r="N503">
        <v>2</v>
      </c>
    </row>
    <row r="504" spans="1:14" x14ac:dyDescent="0.35">
      <c r="A504" s="1">
        <v>45643.472222222219</v>
      </c>
      <c r="B504" s="1" t="str">
        <f>TEXT(Coffee_Sales_Dataset[[#This Row],[Date]],"ddd")</f>
        <v>Tue</v>
      </c>
      <c r="C504">
        <f>HOUR(Coffee_Sales_Dataset[[#This Row],[Date]])</f>
        <v>11</v>
      </c>
      <c r="D504" t="s">
        <v>20</v>
      </c>
      <c r="E504" t="s">
        <v>34</v>
      </c>
      <c r="F504" t="s">
        <v>14</v>
      </c>
      <c r="G504">
        <v>6.58</v>
      </c>
      <c r="H504" t="s">
        <v>30</v>
      </c>
      <c r="I504" t="s">
        <v>16</v>
      </c>
      <c r="J504" t="s">
        <v>42</v>
      </c>
      <c r="K504" t="s">
        <v>40</v>
      </c>
      <c r="L504">
        <v>9</v>
      </c>
      <c r="M504" t="s">
        <v>36</v>
      </c>
      <c r="N504">
        <v>2</v>
      </c>
    </row>
    <row r="505" spans="1:14" x14ac:dyDescent="0.35">
      <c r="A505" s="1">
        <v>45656.695138888892</v>
      </c>
      <c r="B505" s="1" t="str">
        <f>TEXT(Coffee_Sales_Dataset[[#This Row],[Date]],"ddd")</f>
        <v>Mon</v>
      </c>
      <c r="C505">
        <f>HOUR(Coffee_Sales_Dataset[[#This Row],[Date]])</f>
        <v>16</v>
      </c>
      <c r="D505" t="s">
        <v>26</v>
      </c>
      <c r="E505" t="s">
        <v>21</v>
      </c>
      <c r="F505" t="s">
        <v>35</v>
      </c>
      <c r="G505">
        <v>6.35</v>
      </c>
      <c r="H505" t="s">
        <v>30</v>
      </c>
      <c r="I505" t="s">
        <v>23</v>
      </c>
      <c r="J505" t="s">
        <v>42</v>
      </c>
      <c r="K505" t="s">
        <v>18</v>
      </c>
      <c r="L505">
        <v>3</v>
      </c>
      <c r="M505" t="s">
        <v>39</v>
      </c>
      <c r="N505">
        <v>1</v>
      </c>
    </row>
    <row r="506" spans="1:14" x14ac:dyDescent="0.35">
      <c r="A506" s="1">
        <v>45651.621527777781</v>
      </c>
      <c r="B506" s="1" t="str">
        <f>TEXT(Coffee_Sales_Dataset[[#This Row],[Date]],"ddd")</f>
        <v>Wed</v>
      </c>
      <c r="C506">
        <f>HOUR(Coffee_Sales_Dataset[[#This Row],[Date]])</f>
        <v>14</v>
      </c>
      <c r="D506" t="s">
        <v>41</v>
      </c>
      <c r="E506" t="s">
        <v>46</v>
      </c>
      <c r="F506" t="s">
        <v>22</v>
      </c>
      <c r="G506">
        <v>3.28</v>
      </c>
      <c r="H506" t="s">
        <v>15</v>
      </c>
      <c r="I506" t="s">
        <v>16</v>
      </c>
      <c r="J506" t="s">
        <v>45</v>
      </c>
      <c r="K506" t="s">
        <v>18</v>
      </c>
      <c r="L506">
        <v>3</v>
      </c>
      <c r="M506" t="s">
        <v>19</v>
      </c>
      <c r="N506">
        <v>5</v>
      </c>
    </row>
    <row r="507" spans="1:14" x14ac:dyDescent="0.35">
      <c r="A507" s="1">
        <v>45651.697916666664</v>
      </c>
      <c r="B507" s="1" t="str">
        <f>TEXT(Coffee_Sales_Dataset[[#This Row],[Date]],"ddd")</f>
        <v>Wed</v>
      </c>
      <c r="C507">
        <f>HOUR(Coffee_Sales_Dataset[[#This Row],[Date]])</f>
        <v>16</v>
      </c>
      <c r="D507" t="s">
        <v>26</v>
      </c>
      <c r="E507" t="s">
        <v>46</v>
      </c>
      <c r="F507" t="s">
        <v>22</v>
      </c>
      <c r="G507">
        <v>6.31</v>
      </c>
      <c r="H507" t="s">
        <v>30</v>
      </c>
      <c r="I507" t="s">
        <v>16</v>
      </c>
      <c r="J507" t="s">
        <v>42</v>
      </c>
      <c r="K507" t="s">
        <v>18</v>
      </c>
      <c r="L507">
        <v>2</v>
      </c>
      <c r="M507" t="s">
        <v>47</v>
      </c>
      <c r="N507">
        <v>4</v>
      </c>
    </row>
    <row r="508" spans="1:14" x14ac:dyDescent="0.35">
      <c r="A508" s="1">
        <v>45652.694444444445</v>
      </c>
      <c r="B508" s="1" t="str">
        <f>TEXT(Coffee_Sales_Dataset[[#This Row],[Date]],"ddd")</f>
        <v>Thu</v>
      </c>
      <c r="C508">
        <f>HOUR(Coffee_Sales_Dataset[[#This Row],[Date]])</f>
        <v>16</v>
      </c>
      <c r="D508" t="s">
        <v>12</v>
      </c>
      <c r="E508" t="s">
        <v>46</v>
      </c>
      <c r="F508" t="s">
        <v>14</v>
      </c>
      <c r="G508">
        <v>3.41</v>
      </c>
      <c r="H508" t="s">
        <v>15</v>
      </c>
      <c r="I508" t="s">
        <v>23</v>
      </c>
      <c r="J508" t="s">
        <v>45</v>
      </c>
      <c r="K508" t="s">
        <v>40</v>
      </c>
      <c r="L508">
        <v>7</v>
      </c>
      <c r="M508" t="s">
        <v>25</v>
      </c>
      <c r="N508">
        <v>3</v>
      </c>
    </row>
    <row r="509" spans="1:14" x14ac:dyDescent="0.35">
      <c r="A509" s="1">
        <v>45643.493055555555</v>
      </c>
      <c r="B509" s="1" t="str">
        <f>TEXT(Coffee_Sales_Dataset[[#This Row],[Date]],"ddd")</f>
        <v>Tue</v>
      </c>
      <c r="C509">
        <f>HOUR(Coffee_Sales_Dataset[[#This Row],[Date]])</f>
        <v>11</v>
      </c>
      <c r="D509" t="s">
        <v>12</v>
      </c>
      <c r="E509" t="s">
        <v>27</v>
      </c>
      <c r="F509" t="s">
        <v>22</v>
      </c>
      <c r="G509">
        <v>3.39</v>
      </c>
      <c r="H509" t="s">
        <v>28</v>
      </c>
      <c r="I509" t="s">
        <v>23</v>
      </c>
      <c r="J509" t="s">
        <v>42</v>
      </c>
      <c r="K509" t="s">
        <v>18</v>
      </c>
      <c r="L509">
        <v>9</v>
      </c>
      <c r="M509" t="s">
        <v>33</v>
      </c>
      <c r="N509">
        <v>2</v>
      </c>
    </row>
    <row r="510" spans="1:14" x14ac:dyDescent="0.35">
      <c r="A510" s="1">
        <v>45653.554166666669</v>
      </c>
      <c r="B510" s="1" t="str">
        <f>TEXT(Coffee_Sales_Dataset[[#This Row],[Date]],"ddd")</f>
        <v>Fri</v>
      </c>
      <c r="C510">
        <f>HOUR(Coffee_Sales_Dataset[[#This Row],[Date]])</f>
        <v>13</v>
      </c>
      <c r="D510" t="s">
        <v>12</v>
      </c>
      <c r="E510" t="s">
        <v>34</v>
      </c>
      <c r="F510" t="s">
        <v>22</v>
      </c>
      <c r="G510">
        <v>5.8</v>
      </c>
      <c r="H510" t="s">
        <v>28</v>
      </c>
      <c r="I510" t="s">
        <v>16</v>
      </c>
      <c r="J510" t="s">
        <v>31</v>
      </c>
      <c r="K510" t="s">
        <v>40</v>
      </c>
      <c r="L510">
        <v>4</v>
      </c>
      <c r="M510" t="s">
        <v>36</v>
      </c>
      <c r="N510">
        <v>5</v>
      </c>
    </row>
    <row r="511" spans="1:14" x14ac:dyDescent="0.35">
      <c r="A511" s="1">
        <v>45645.49722222222</v>
      </c>
      <c r="B511" s="1" t="str">
        <f>TEXT(Coffee_Sales_Dataset[[#This Row],[Date]],"ddd")</f>
        <v>Thu</v>
      </c>
      <c r="C511">
        <f>HOUR(Coffee_Sales_Dataset[[#This Row],[Date]])</f>
        <v>11</v>
      </c>
      <c r="D511" t="s">
        <v>43</v>
      </c>
      <c r="E511" t="s">
        <v>38</v>
      </c>
      <c r="F511" t="s">
        <v>22</v>
      </c>
      <c r="G511">
        <v>5.86</v>
      </c>
      <c r="H511" t="s">
        <v>15</v>
      </c>
      <c r="I511" t="s">
        <v>23</v>
      </c>
      <c r="J511" t="s">
        <v>31</v>
      </c>
      <c r="K511" t="s">
        <v>18</v>
      </c>
      <c r="L511">
        <v>6</v>
      </c>
      <c r="M511" t="s">
        <v>25</v>
      </c>
      <c r="N511">
        <v>4</v>
      </c>
    </row>
    <row r="512" spans="1:14" x14ac:dyDescent="0.35">
      <c r="A512" s="1">
        <v>45651.449305555558</v>
      </c>
      <c r="B512" s="1" t="str">
        <f>TEXT(Coffee_Sales_Dataset[[#This Row],[Date]],"ddd")</f>
        <v>Wed</v>
      </c>
      <c r="C512">
        <f>HOUR(Coffee_Sales_Dataset[[#This Row],[Date]])</f>
        <v>10</v>
      </c>
      <c r="D512" t="s">
        <v>20</v>
      </c>
      <c r="E512" t="s">
        <v>27</v>
      </c>
      <c r="F512" t="s">
        <v>35</v>
      </c>
      <c r="G512">
        <v>4.17</v>
      </c>
      <c r="H512" t="s">
        <v>15</v>
      </c>
      <c r="I512" t="s">
        <v>16</v>
      </c>
      <c r="J512" t="s">
        <v>45</v>
      </c>
      <c r="K512" t="s">
        <v>40</v>
      </c>
      <c r="L512">
        <v>2</v>
      </c>
      <c r="M512" t="s">
        <v>33</v>
      </c>
      <c r="N512">
        <v>2</v>
      </c>
    </row>
    <row r="513" spans="1:14" x14ac:dyDescent="0.35">
      <c r="A513" s="1">
        <v>45650.442361111112</v>
      </c>
      <c r="B513" s="1" t="str">
        <f>TEXT(Coffee_Sales_Dataset[[#This Row],[Date]],"ddd")</f>
        <v>Tue</v>
      </c>
      <c r="C513">
        <f>HOUR(Coffee_Sales_Dataset[[#This Row],[Date]])</f>
        <v>10</v>
      </c>
      <c r="D513" t="s">
        <v>26</v>
      </c>
      <c r="E513" t="s">
        <v>34</v>
      </c>
      <c r="F513" t="s">
        <v>22</v>
      </c>
      <c r="G513">
        <v>5.88</v>
      </c>
      <c r="H513" t="s">
        <v>28</v>
      </c>
      <c r="I513" t="s">
        <v>16</v>
      </c>
      <c r="J513" t="s">
        <v>42</v>
      </c>
      <c r="K513" t="s">
        <v>18</v>
      </c>
      <c r="L513">
        <v>4</v>
      </c>
      <c r="M513" t="s">
        <v>47</v>
      </c>
      <c r="N513">
        <v>2</v>
      </c>
    </row>
    <row r="514" spans="1:14" x14ac:dyDescent="0.35">
      <c r="A514" s="1">
        <v>45650.680555555555</v>
      </c>
      <c r="B514" s="1" t="str">
        <f>TEXT(Coffee_Sales_Dataset[[#This Row],[Date]],"ddd")</f>
        <v>Tue</v>
      </c>
      <c r="C514">
        <f>HOUR(Coffee_Sales_Dataset[[#This Row],[Date]])</f>
        <v>16</v>
      </c>
      <c r="D514" t="s">
        <v>41</v>
      </c>
      <c r="E514" t="s">
        <v>34</v>
      </c>
      <c r="F514" t="s">
        <v>22</v>
      </c>
      <c r="G514">
        <v>6.46</v>
      </c>
      <c r="H514" t="s">
        <v>15</v>
      </c>
      <c r="I514" t="s">
        <v>23</v>
      </c>
      <c r="J514" t="s">
        <v>31</v>
      </c>
      <c r="K514" t="s">
        <v>32</v>
      </c>
      <c r="L514">
        <v>4</v>
      </c>
      <c r="M514" t="s">
        <v>25</v>
      </c>
      <c r="N514">
        <v>4</v>
      </c>
    </row>
    <row r="515" spans="1:14" x14ac:dyDescent="0.35">
      <c r="A515" s="1">
        <v>45641.38958333333</v>
      </c>
      <c r="B515" s="1" t="str">
        <f>TEXT(Coffee_Sales_Dataset[[#This Row],[Date]],"ddd")</f>
        <v>Sun</v>
      </c>
      <c r="C515">
        <f>HOUR(Coffee_Sales_Dataset[[#This Row],[Date]])</f>
        <v>9</v>
      </c>
      <c r="D515" t="s">
        <v>20</v>
      </c>
      <c r="E515" t="s">
        <v>34</v>
      </c>
      <c r="F515" t="s">
        <v>14</v>
      </c>
      <c r="G515">
        <v>3.9</v>
      </c>
      <c r="H515" t="s">
        <v>15</v>
      </c>
      <c r="I515" t="s">
        <v>23</v>
      </c>
      <c r="J515" t="s">
        <v>45</v>
      </c>
      <c r="K515" t="s">
        <v>40</v>
      </c>
      <c r="L515">
        <v>7</v>
      </c>
      <c r="M515" t="s">
        <v>25</v>
      </c>
      <c r="N515">
        <v>4</v>
      </c>
    </row>
    <row r="516" spans="1:14" x14ac:dyDescent="0.35">
      <c r="A516" s="1">
        <v>45650.370138888888</v>
      </c>
      <c r="B516" s="1" t="str">
        <f>TEXT(Coffee_Sales_Dataset[[#This Row],[Date]],"ddd")</f>
        <v>Tue</v>
      </c>
      <c r="C516">
        <f>HOUR(Coffee_Sales_Dataset[[#This Row],[Date]])</f>
        <v>8</v>
      </c>
      <c r="D516" t="s">
        <v>41</v>
      </c>
      <c r="E516" t="s">
        <v>27</v>
      </c>
      <c r="F516" t="s">
        <v>35</v>
      </c>
      <c r="G516">
        <v>3.81</v>
      </c>
      <c r="H516" t="s">
        <v>28</v>
      </c>
      <c r="I516" t="s">
        <v>23</v>
      </c>
      <c r="J516" t="s">
        <v>42</v>
      </c>
      <c r="K516" t="s">
        <v>18</v>
      </c>
      <c r="L516">
        <v>3</v>
      </c>
      <c r="M516" t="s">
        <v>47</v>
      </c>
      <c r="N516">
        <v>5</v>
      </c>
    </row>
    <row r="517" spans="1:14" x14ac:dyDescent="0.35">
      <c r="A517" s="1">
        <v>45642.69027777778</v>
      </c>
      <c r="B517" s="1" t="str">
        <f>TEXT(Coffee_Sales_Dataset[[#This Row],[Date]],"ddd")</f>
        <v>Mon</v>
      </c>
      <c r="C517">
        <f>HOUR(Coffee_Sales_Dataset[[#This Row],[Date]])</f>
        <v>16</v>
      </c>
      <c r="D517" t="s">
        <v>41</v>
      </c>
      <c r="E517" t="s">
        <v>21</v>
      </c>
      <c r="F517" t="s">
        <v>14</v>
      </c>
      <c r="G517">
        <v>6.88</v>
      </c>
      <c r="H517" t="s">
        <v>30</v>
      </c>
      <c r="I517" t="s">
        <v>16</v>
      </c>
      <c r="J517" t="s">
        <v>31</v>
      </c>
      <c r="K517" t="s">
        <v>18</v>
      </c>
      <c r="L517">
        <v>5</v>
      </c>
      <c r="M517" t="s">
        <v>36</v>
      </c>
      <c r="N517">
        <v>3</v>
      </c>
    </row>
    <row r="518" spans="1:14" x14ac:dyDescent="0.35">
      <c r="A518" s="1">
        <v>45653.447222222225</v>
      </c>
      <c r="B518" s="1" t="str">
        <f>TEXT(Coffee_Sales_Dataset[[#This Row],[Date]],"ddd")</f>
        <v>Fri</v>
      </c>
      <c r="C518">
        <f>HOUR(Coffee_Sales_Dataset[[#This Row],[Date]])</f>
        <v>10</v>
      </c>
      <c r="D518" t="s">
        <v>20</v>
      </c>
      <c r="E518" t="s">
        <v>27</v>
      </c>
      <c r="F518" t="s">
        <v>35</v>
      </c>
      <c r="G518">
        <v>5.87</v>
      </c>
      <c r="H518" t="s">
        <v>30</v>
      </c>
      <c r="I518" t="s">
        <v>23</v>
      </c>
      <c r="J518" t="s">
        <v>31</v>
      </c>
      <c r="K518" t="s">
        <v>32</v>
      </c>
      <c r="L518">
        <v>10</v>
      </c>
      <c r="M518" t="s">
        <v>47</v>
      </c>
      <c r="N518">
        <v>1</v>
      </c>
    </row>
    <row r="519" spans="1:14" x14ac:dyDescent="0.35">
      <c r="A519" s="1">
        <v>45652.414583333331</v>
      </c>
      <c r="B519" s="1" t="str">
        <f>TEXT(Coffee_Sales_Dataset[[#This Row],[Date]],"ddd")</f>
        <v>Thu</v>
      </c>
      <c r="C519">
        <f>HOUR(Coffee_Sales_Dataset[[#This Row],[Date]])</f>
        <v>9</v>
      </c>
      <c r="D519" t="s">
        <v>20</v>
      </c>
      <c r="E519" t="s">
        <v>38</v>
      </c>
      <c r="F519" t="s">
        <v>22</v>
      </c>
      <c r="G519">
        <v>3.24</v>
      </c>
      <c r="H519" t="s">
        <v>30</v>
      </c>
      <c r="I519" t="s">
        <v>23</v>
      </c>
      <c r="J519" t="s">
        <v>31</v>
      </c>
      <c r="K519" t="s">
        <v>18</v>
      </c>
      <c r="L519">
        <v>9</v>
      </c>
      <c r="M519" t="s">
        <v>25</v>
      </c>
      <c r="N519">
        <v>1</v>
      </c>
    </row>
    <row r="520" spans="1:14" x14ac:dyDescent="0.35">
      <c r="A520" s="1">
        <v>45649.347222222219</v>
      </c>
      <c r="B520" s="1" t="str">
        <f>TEXT(Coffee_Sales_Dataset[[#This Row],[Date]],"ddd")</f>
        <v>Mon</v>
      </c>
      <c r="C520">
        <f>HOUR(Coffee_Sales_Dataset[[#This Row],[Date]])</f>
        <v>8</v>
      </c>
      <c r="D520" t="s">
        <v>26</v>
      </c>
      <c r="E520" t="s">
        <v>27</v>
      </c>
      <c r="F520" t="s">
        <v>22</v>
      </c>
      <c r="G520">
        <v>3.47</v>
      </c>
      <c r="H520" t="s">
        <v>30</v>
      </c>
      <c r="I520" t="s">
        <v>16</v>
      </c>
      <c r="J520" t="s">
        <v>17</v>
      </c>
      <c r="K520" t="s">
        <v>40</v>
      </c>
      <c r="L520">
        <v>10</v>
      </c>
      <c r="M520" t="s">
        <v>37</v>
      </c>
      <c r="N520">
        <v>2</v>
      </c>
    </row>
    <row r="521" spans="1:14" x14ac:dyDescent="0.35">
      <c r="A521" s="1">
        <v>45650.525000000001</v>
      </c>
      <c r="B521" s="1" t="str">
        <f>TEXT(Coffee_Sales_Dataset[[#This Row],[Date]],"ddd")</f>
        <v>Tue</v>
      </c>
      <c r="C521">
        <f>HOUR(Coffee_Sales_Dataset[[#This Row],[Date]])</f>
        <v>12</v>
      </c>
      <c r="D521" t="s">
        <v>26</v>
      </c>
      <c r="E521" t="s">
        <v>38</v>
      </c>
      <c r="F521" t="s">
        <v>22</v>
      </c>
      <c r="G521">
        <v>6.44</v>
      </c>
      <c r="H521" t="s">
        <v>30</v>
      </c>
      <c r="I521" t="s">
        <v>16</v>
      </c>
      <c r="J521" t="s">
        <v>45</v>
      </c>
      <c r="K521" t="s">
        <v>40</v>
      </c>
      <c r="L521">
        <v>9</v>
      </c>
      <c r="M521" t="s">
        <v>39</v>
      </c>
      <c r="N521">
        <v>3</v>
      </c>
    </row>
    <row r="522" spans="1:14" x14ac:dyDescent="0.35">
      <c r="A522" s="1">
        <v>45653.720138888886</v>
      </c>
      <c r="B522" s="1" t="str">
        <f>TEXT(Coffee_Sales_Dataset[[#This Row],[Date]],"ddd")</f>
        <v>Fri</v>
      </c>
      <c r="C522">
        <f>HOUR(Coffee_Sales_Dataset[[#This Row],[Date]])</f>
        <v>17</v>
      </c>
      <c r="D522" t="s">
        <v>12</v>
      </c>
      <c r="E522" t="s">
        <v>44</v>
      </c>
      <c r="F522" t="s">
        <v>14</v>
      </c>
      <c r="G522">
        <v>4.3099999999999996</v>
      </c>
      <c r="H522" t="s">
        <v>15</v>
      </c>
      <c r="I522" t="s">
        <v>16</v>
      </c>
      <c r="J522" t="s">
        <v>45</v>
      </c>
      <c r="K522" t="s">
        <v>32</v>
      </c>
      <c r="L522">
        <v>6</v>
      </c>
      <c r="M522" t="s">
        <v>33</v>
      </c>
      <c r="N522">
        <v>5</v>
      </c>
    </row>
    <row r="523" spans="1:14" x14ac:dyDescent="0.35">
      <c r="A523" s="1">
        <v>45644.529861111114</v>
      </c>
      <c r="B523" s="1" t="str">
        <f>TEXT(Coffee_Sales_Dataset[[#This Row],[Date]],"ddd")</f>
        <v>Wed</v>
      </c>
      <c r="C523">
        <f>HOUR(Coffee_Sales_Dataset[[#This Row],[Date]])</f>
        <v>12</v>
      </c>
      <c r="D523" t="s">
        <v>41</v>
      </c>
      <c r="E523" t="s">
        <v>38</v>
      </c>
      <c r="F523" t="s">
        <v>22</v>
      </c>
      <c r="G523">
        <v>5.5</v>
      </c>
      <c r="H523" t="s">
        <v>30</v>
      </c>
      <c r="I523" t="s">
        <v>23</v>
      </c>
      <c r="J523" t="s">
        <v>42</v>
      </c>
      <c r="K523" t="s">
        <v>40</v>
      </c>
      <c r="L523">
        <v>7</v>
      </c>
      <c r="M523" t="s">
        <v>37</v>
      </c>
      <c r="N523">
        <v>4</v>
      </c>
    </row>
    <row r="524" spans="1:14" x14ac:dyDescent="0.35">
      <c r="A524" s="1">
        <v>45648.419444444444</v>
      </c>
      <c r="B524" s="1" t="str">
        <f>TEXT(Coffee_Sales_Dataset[[#This Row],[Date]],"ddd")</f>
        <v>Sun</v>
      </c>
      <c r="C524">
        <f>HOUR(Coffee_Sales_Dataset[[#This Row],[Date]])</f>
        <v>10</v>
      </c>
      <c r="D524" t="s">
        <v>12</v>
      </c>
      <c r="E524" t="s">
        <v>44</v>
      </c>
      <c r="F524" t="s">
        <v>22</v>
      </c>
      <c r="G524">
        <v>3.38</v>
      </c>
      <c r="H524" t="s">
        <v>15</v>
      </c>
      <c r="I524" t="s">
        <v>16</v>
      </c>
      <c r="J524" t="s">
        <v>45</v>
      </c>
      <c r="K524" t="s">
        <v>18</v>
      </c>
      <c r="L524">
        <v>10</v>
      </c>
      <c r="M524" t="s">
        <v>33</v>
      </c>
      <c r="N524">
        <v>2</v>
      </c>
    </row>
    <row r="525" spans="1:14" x14ac:dyDescent="0.35">
      <c r="A525" s="1">
        <v>45644.408333333333</v>
      </c>
      <c r="B525" s="1" t="str">
        <f>TEXT(Coffee_Sales_Dataset[[#This Row],[Date]],"ddd")</f>
        <v>Wed</v>
      </c>
      <c r="C525">
        <f>HOUR(Coffee_Sales_Dataset[[#This Row],[Date]])</f>
        <v>9</v>
      </c>
      <c r="D525" t="s">
        <v>20</v>
      </c>
      <c r="E525" t="s">
        <v>27</v>
      </c>
      <c r="F525" t="s">
        <v>22</v>
      </c>
      <c r="G525">
        <v>5.01</v>
      </c>
      <c r="H525" t="s">
        <v>15</v>
      </c>
      <c r="I525" t="s">
        <v>16</v>
      </c>
      <c r="J525" t="s">
        <v>29</v>
      </c>
      <c r="K525" t="s">
        <v>18</v>
      </c>
      <c r="L525">
        <v>6</v>
      </c>
      <c r="M525" t="s">
        <v>37</v>
      </c>
      <c r="N525">
        <v>2</v>
      </c>
    </row>
    <row r="526" spans="1:14" x14ac:dyDescent="0.35">
      <c r="A526" s="1">
        <v>45650.430555555555</v>
      </c>
      <c r="B526" s="1" t="str">
        <f>TEXT(Coffee_Sales_Dataset[[#This Row],[Date]],"ddd")</f>
        <v>Tue</v>
      </c>
      <c r="C526">
        <f>HOUR(Coffee_Sales_Dataset[[#This Row],[Date]])</f>
        <v>10</v>
      </c>
      <c r="D526" t="s">
        <v>20</v>
      </c>
      <c r="E526" t="s">
        <v>27</v>
      </c>
      <c r="F526" t="s">
        <v>22</v>
      </c>
      <c r="G526">
        <v>6.14</v>
      </c>
      <c r="H526" t="s">
        <v>30</v>
      </c>
      <c r="I526" t="s">
        <v>23</v>
      </c>
      <c r="J526" t="s">
        <v>24</v>
      </c>
      <c r="K526" t="s">
        <v>18</v>
      </c>
      <c r="L526">
        <v>9</v>
      </c>
      <c r="M526" t="s">
        <v>19</v>
      </c>
      <c r="N526">
        <v>5</v>
      </c>
    </row>
    <row r="527" spans="1:14" x14ac:dyDescent="0.35">
      <c r="A527" s="1">
        <v>45653.509722222225</v>
      </c>
      <c r="B527" s="1" t="str">
        <f>TEXT(Coffee_Sales_Dataset[[#This Row],[Date]],"ddd")</f>
        <v>Fri</v>
      </c>
      <c r="C527">
        <f>HOUR(Coffee_Sales_Dataset[[#This Row],[Date]])</f>
        <v>12</v>
      </c>
      <c r="D527" t="s">
        <v>43</v>
      </c>
      <c r="E527" t="s">
        <v>46</v>
      </c>
      <c r="F527" t="s">
        <v>22</v>
      </c>
      <c r="G527">
        <v>4.4800000000000004</v>
      </c>
      <c r="H527" t="s">
        <v>15</v>
      </c>
      <c r="I527" t="s">
        <v>16</v>
      </c>
      <c r="J527" t="s">
        <v>45</v>
      </c>
      <c r="K527" t="s">
        <v>32</v>
      </c>
      <c r="L527">
        <v>7</v>
      </c>
      <c r="M527" t="s">
        <v>25</v>
      </c>
      <c r="N527">
        <v>3</v>
      </c>
    </row>
    <row r="528" spans="1:14" x14ac:dyDescent="0.35">
      <c r="A528" s="1">
        <v>45647.616666666669</v>
      </c>
      <c r="B528" s="1" t="str">
        <f>TEXT(Coffee_Sales_Dataset[[#This Row],[Date]],"ddd")</f>
        <v>Sat</v>
      </c>
      <c r="C528">
        <f>HOUR(Coffee_Sales_Dataset[[#This Row],[Date]])</f>
        <v>14</v>
      </c>
      <c r="D528" t="s">
        <v>12</v>
      </c>
      <c r="E528" t="s">
        <v>13</v>
      </c>
      <c r="F528" t="s">
        <v>22</v>
      </c>
      <c r="G528">
        <v>3.22</v>
      </c>
      <c r="H528" t="s">
        <v>15</v>
      </c>
      <c r="I528" t="s">
        <v>16</v>
      </c>
      <c r="J528" t="s">
        <v>45</v>
      </c>
      <c r="K528" t="s">
        <v>40</v>
      </c>
      <c r="L528">
        <v>9</v>
      </c>
      <c r="M528" t="s">
        <v>33</v>
      </c>
      <c r="N528">
        <v>3</v>
      </c>
    </row>
    <row r="529" spans="1:14" x14ac:dyDescent="0.35">
      <c r="A529" s="1">
        <v>45641.467361111114</v>
      </c>
      <c r="B529" s="1" t="str">
        <f>TEXT(Coffee_Sales_Dataset[[#This Row],[Date]],"ddd")</f>
        <v>Sun</v>
      </c>
      <c r="C529">
        <f>HOUR(Coffee_Sales_Dataset[[#This Row],[Date]])</f>
        <v>11</v>
      </c>
      <c r="D529" t="s">
        <v>43</v>
      </c>
      <c r="E529" t="s">
        <v>34</v>
      </c>
      <c r="F529" t="s">
        <v>22</v>
      </c>
      <c r="G529">
        <v>3.09</v>
      </c>
      <c r="H529" t="s">
        <v>15</v>
      </c>
      <c r="I529" t="s">
        <v>16</v>
      </c>
      <c r="J529" t="s">
        <v>24</v>
      </c>
      <c r="K529" t="s">
        <v>18</v>
      </c>
      <c r="L529">
        <v>10</v>
      </c>
      <c r="M529" t="s">
        <v>19</v>
      </c>
      <c r="N529">
        <v>2</v>
      </c>
    </row>
    <row r="530" spans="1:14" x14ac:dyDescent="0.35">
      <c r="A530" s="1">
        <v>45653.730555555558</v>
      </c>
      <c r="B530" s="1" t="str">
        <f>TEXT(Coffee_Sales_Dataset[[#This Row],[Date]],"ddd")</f>
        <v>Fri</v>
      </c>
      <c r="C530">
        <f>HOUR(Coffee_Sales_Dataset[[#This Row],[Date]])</f>
        <v>17</v>
      </c>
      <c r="D530" t="s">
        <v>12</v>
      </c>
      <c r="E530" t="s">
        <v>21</v>
      </c>
      <c r="F530" t="s">
        <v>22</v>
      </c>
      <c r="G530">
        <v>3.43</v>
      </c>
      <c r="H530" t="s">
        <v>30</v>
      </c>
      <c r="I530" t="s">
        <v>23</v>
      </c>
      <c r="J530" t="s">
        <v>24</v>
      </c>
      <c r="K530" t="s">
        <v>18</v>
      </c>
      <c r="L530">
        <v>9</v>
      </c>
      <c r="M530" t="s">
        <v>19</v>
      </c>
      <c r="N530">
        <v>5</v>
      </c>
    </row>
    <row r="531" spans="1:14" x14ac:dyDescent="0.35">
      <c r="A531" s="1">
        <v>45648.367361111108</v>
      </c>
      <c r="B531" s="1" t="str">
        <f>TEXT(Coffee_Sales_Dataset[[#This Row],[Date]],"ddd")</f>
        <v>Sun</v>
      </c>
      <c r="C531">
        <f>HOUR(Coffee_Sales_Dataset[[#This Row],[Date]])</f>
        <v>8</v>
      </c>
      <c r="D531" t="s">
        <v>12</v>
      </c>
      <c r="E531" t="s">
        <v>44</v>
      </c>
      <c r="F531" t="s">
        <v>35</v>
      </c>
      <c r="G531">
        <v>4.95</v>
      </c>
      <c r="H531" t="s">
        <v>15</v>
      </c>
      <c r="I531" t="s">
        <v>16</v>
      </c>
      <c r="J531" t="s">
        <v>29</v>
      </c>
      <c r="K531" t="s">
        <v>40</v>
      </c>
      <c r="L531">
        <v>2</v>
      </c>
      <c r="M531" t="s">
        <v>19</v>
      </c>
      <c r="N531">
        <v>3</v>
      </c>
    </row>
    <row r="532" spans="1:14" x14ac:dyDescent="0.35">
      <c r="A532" s="1">
        <v>45645.561111111114</v>
      </c>
      <c r="B532" s="1" t="str">
        <f>TEXT(Coffee_Sales_Dataset[[#This Row],[Date]],"ddd")</f>
        <v>Thu</v>
      </c>
      <c r="C532">
        <f>HOUR(Coffee_Sales_Dataset[[#This Row],[Date]])</f>
        <v>13</v>
      </c>
      <c r="D532" t="s">
        <v>43</v>
      </c>
      <c r="E532" t="s">
        <v>13</v>
      </c>
      <c r="F532" t="s">
        <v>22</v>
      </c>
      <c r="G532">
        <v>3.54</v>
      </c>
      <c r="H532" t="s">
        <v>28</v>
      </c>
      <c r="I532" t="s">
        <v>23</v>
      </c>
      <c r="J532" t="s">
        <v>24</v>
      </c>
      <c r="K532" t="s">
        <v>18</v>
      </c>
      <c r="L532">
        <v>8</v>
      </c>
      <c r="M532" t="s">
        <v>33</v>
      </c>
      <c r="N532">
        <v>2</v>
      </c>
    </row>
    <row r="533" spans="1:14" x14ac:dyDescent="0.35">
      <c r="A533" s="1">
        <v>45654.72152777778</v>
      </c>
      <c r="B533" s="1" t="str">
        <f>TEXT(Coffee_Sales_Dataset[[#This Row],[Date]],"ddd")</f>
        <v>Sat</v>
      </c>
      <c r="C533">
        <f>HOUR(Coffee_Sales_Dataset[[#This Row],[Date]])</f>
        <v>17</v>
      </c>
      <c r="D533" t="s">
        <v>41</v>
      </c>
      <c r="E533" t="s">
        <v>27</v>
      </c>
      <c r="F533" t="s">
        <v>35</v>
      </c>
      <c r="G533">
        <v>3.35</v>
      </c>
      <c r="H533" t="s">
        <v>30</v>
      </c>
      <c r="I533" t="s">
        <v>16</v>
      </c>
      <c r="J533" t="s">
        <v>31</v>
      </c>
      <c r="K533" t="s">
        <v>18</v>
      </c>
      <c r="L533">
        <v>6</v>
      </c>
      <c r="M533" t="s">
        <v>37</v>
      </c>
      <c r="N533">
        <v>5</v>
      </c>
    </row>
    <row r="534" spans="1:14" x14ac:dyDescent="0.35">
      <c r="A534" s="1">
        <v>45654.338888888888</v>
      </c>
      <c r="B534" s="1" t="str">
        <f>TEXT(Coffee_Sales_Dataset[[#This Row],[Date]],"ddd")</f>
        <v>Sat</v>
      </c>
      <c r="C534">
        <f>HOUR(Coffee_Sales_Dataset[[#This Row],[Date]])</f>
        <v>8</v>
      </c>
      <c r="D534" t="s">
        <v>26</v>
      </c>
      <c r="E534" t="s">
        <v>21</v>
      </c>
      <c r="F534" t="s">
        <v>35</v>
      </c>
      <c r="G534">
        <v>5.85</v>
      </c>
      <c r="H534" t="s">
        <v>15</v>
      </c>
      <c r="I534" t="s">
        <v>16</v>
      </c>
      <c r="J534" t="s">
        <v>42</v>
      </c>
      <c r="K534" t="s">
        <v>18</v>
      </c>
      <c r="L534">
        <v>5</v>
      </c>
      <c r="M534" t="s">
        <v>36</v>
      </c>
      <c r="N534">
        <v>3</v>
      </c>
    </row>
    <row r="535" spans="1:14" x14ac:dyDescent="0.35">
      <c r="A535" s="1">
        <v>45648.640972222223</v>
      </c>
      <c r="B535" s="1" t="str">
        <f>TEXT(Coffee_Sales_Dataset[[#This Row],[Date]],"ddd")</f>
        <v>Sun</v>
      </c>
      <c r="C535">
        <f>HOUR(Coffee_Sales_Dataset[[#This Row],[Date]])</f>
        <v>15</v>
      </c>
      <c r="D535" t="s">
        <v>43</v>
      </c>
      <c r="E535" t="s">
        <v>27</v>
      </c>
      <c r="F535" t="s">
        <v>35</v>
      </c>
      <c r="G535">
        <v>6.89</v>
      </c>
      <c r="H535" t="s">
        <v>15</v>
      </c>
      <c r="I535" t="s">
        <v>16</v>
      </c>
      <c r="J535" t="s">
        <v>31</v>
      </c>
      <c r="K535" t="s">
        <v>18</v>
      </c>
      <c r="L535">
        <v>2</v>
      </c>
      <c r="M535" t="s">
        <v>36</v>
      </c>
      <c r="N535">
        <v>1</v>
      </c>
    </row>
    <row r="536" spans="1:14" x14ac:dyDescent="0.35">
      <c r="A536" s="1">
        <v>45651.600694444445</v>
      </c>
      <c r="B536" s="1" t="str">
        <f>TEXT(Coffee_Sales_Dataset[[#This Row],[Date]],"ddd")</f>
        <v>Wed</v>
      </c>
      <c r="C536">
        <f>HOUR(Coffee_Sales_Dataset[[#This Row],[Date]])</f>
        <v>14</v>
      </c>
      <c r="D536" t="s">
        <v>12</v>
      </c>
      <c r="E536" t="s">
        <v>21</v>
      </c>
      <c r="F536" t="s">
        <v>14</v>
      </c>
      <c r="G536">
        <v>6.33</v>
      </c>
      <c r="H536" t="s">
        <v>30</v>
      </c>
      <c r="I536" t="s">
        <v>16</v>
      </c>
      <c r="J536" t="s">
        <v>29</v>
      </c>
      <c r="K536" t="s">
        <v>18</v>
      </c>
      <c r="L536">
        <v>8</v>
      </c>
      <c r="M536" t="s">
        <v>39</v>
      </c>
      <c r="N536">
        <v>5</v>
      </c>
    </row>
    <row r="537" spans="1:14" x14ac:dyDescent="0.35">
      <c r="A537" s="1">
        <v>45654.576388888891</v>
      </c>
      <c r="B537" s="1" t="str">
        <f>TEXT(Coffee_Sales_Dataset[[#This Row],[Date]],"ddd")</f>
        <v>Sat</v>
      </c>
      <c r="C537">
        <f>HOUR(Coffee_Sales_Dataset[[#This Row],[Date]])</f>
        <v>13</v>
      </c>
      <c r="D537" t="s">
        <v>41</v>
      </c>
      <c r="E537" t="s">
        <v>46</v>
      </c>
      <c r="F537" t="s">
        <v>22</v>
      </c>
      <c r="G537">
        <v>5.3</v>
      </c>
      <c r="H537" t="s">
        <v>28</v>
      </c>
      <c r="I537" t="s">
        <v>23</v>
      </c>
      <c r="J537" t="s">
        <v>45</v>
      </c>
      <c r="K537" t="s">
        <v>40</v>
      </c>
      <c r="L537">
        <v>3</v>
      </c>
      <c r="M537" t="s">
        <v>37</v>
      </c>
      <c r="N537">
        <v>1</v>
      </c>
    </row>
    <row r="538" spans="1:14" x14ac:dyDescent="0.35">
      <c r="A538" s="1">
        <v>45649.70416666667</v>
      </c>
      <c r="B538" s="1" t="str">
        <f>TEXT(Coffee_Sales_Dataset[[#This Row],[Date]],"ddd")</f>
        <v>Mon</v>
      </c>
      <c r="C538">
        <f>HOUR(Coffee_Sales_Dataset[[#This Row],[Date]])</f>
        <v>16</v>
      </c>
      <c r="D538" t="s">
        <v>26</v>
      </c>
      <c r="E538" t="s">
        <v>38</v>
      </c>
      <c r="F538" t="s">
        <v>22</v>
      </c>
      <c r="G538">
        <v>5.44</v>
      </c>
      <c r="H538" t="s">
        <v>30</v>
      </c>
      <c r="I538" t="s">
        <v>23</v>
      </c>
      <c r="J538" t="s">
        <v>45</v>
      </c>
      <c r="K538" t="s">
        <v>32</v>
      </c>
      <c r="L538">
        <v>6</v>
      </c>
      <c r="M538" t="s">
        <v>25</v>
      </c>
      <c r="N538">
        <v>4</v>
      </c>
    </row>
    <row r="539" spans="1:14" x14ac:dyDescent="0.35">
      <c r="A539" s="1">
        <v>45655.445138888892</v>
      </c>
      <c r="B539" s="1" t="str">
        <f>TEXT(Coffee_Sales_Dataset[[#This Row],[Date]],"ddd")</f>
        <v>Sun</v>
      </c>
      <c r="C539">
        <f>HOUR(Coffee_Sales_Dataset[[#This Row],[Date]])</f>
        <v>10</v>
      </c>
      <c r="D539" t="s">
        <v>43</v>
      </c>
      <c r="E539" t="s">
        <v>13</v>
      </c>
      <c r="F539" t="s">
        <v>14</v>
      </c>
      <c r="G539">
        <v>5.59</v>
      </c>
      <c r="H539" t="s">
        <v>15</v>
      </c>
      <c r="I539" t="s">
        <v>16</v>
      </c>
      <c r="J539" t="s">
        <v>31</v>
      </c>
      <c r="K539" t="s">
        <v>18</v>
      </c>
      <c r="L539">
        <v>8</v>
      </c>
      <c r="M539" t="s">
        <v>39</v>
      </c>
      <c r="N539">
        <v>4</v>
      </c>
    </row>
    <row r="540" spans="1:14" x14ac:dyDescent="0.35">
      <c r="A540" s="1">
        <v>45650.36041666667</v>
      </c>
      <c r="B540" s="1" t="str">
        <f>TEXT(Coffee_Sales_Dataset[[#This Row],[Date]],"ddd")</f>
        <v>Tue</v>
      </c>
      <c r="C540">
        <f>HOUR(Coffee_Sales_Dataset[[#This Row],[Date]])</f>
        <v>8</v>
      </c>
      <c r="D540" t="s">
        <v>12</v>
      </c>
      <c r="E540" t="s">
        <v>13</v>
      </c>
      <c r="F540" t="s">
        <v>14</v>
      </c>
      <c r="G540">
        <v>3.9</v>
      </c>
      <c r="H540" t="s">
        <v>15</v>
      </c>
      <c r="I540" t="s">
        <v>23</v>
      </c>
      <c r="J540" t="s">
        <v>24</v>
      </c>
      <c r="K540" t="s">
        <v>40</v>
      </c>
      <c r="L540">
        <v>7</v>
      </c>
      <c r="M540" t="s">
        <v>37</v>
      </c>
      <c r="N540">
        <v>4</v>
      </c>
    </row>
    <row r="541" spans="1:14" x14ac:dyDescent="0.35">
      <c r="A541" s="1">
        <v>45651.492361111108</v>
      </c>
      <c r="B541" s="1" t="str">
        <f>TEXT(Coffee_Sales_Dataset[[#This Row],[Date]],"ddd")</f>
        <v>Wed</v>
      </c>
      <c r="C541">
        <f>HOUR(Coffee_Sales_Dataset[[#This Row],[Date]])</f>
        <v>11</v>
      </c>
      <c r="D541" t="s">
        <v>41</v>
      </c>
      <c r="E541" t="s">
        <v>34</v>
      </c>
      <c r="F541" t="s">
        <v>35</v>
      </c>
      <c r="G541">
        <v>6.47</v>
      </c>
      <c r="H541" t="s">
        <v>30</v>
      </c>
      <c r="I541" t="s">
        <v>23</v>
      </c>
      <c r="J541" t="s">
        <v>17</v>
      </c>
      <c r="K541" t="s">
        <v>40</v>
      </c>
      <c r="L541">
        <v>6</v>
      </c>
      <c r="M541" t="s">
        <v>36</v>
      </c>
      <c r="N541">
        <v>1</v>
      </c>
    </row>
    <row r="542" spans="1:14" x14ac:dyDescent="0.35">
      <c r="A542" s="1">
        <v>45641.745833333334</v>
      </c>
      <c r="B542" s="1" t="str">
        <f>TEXT(Coffee_Sales_Dataset[[#This Row],[Date]],"ddd")</f>
        <v>Sun</v>
      </c>
      <c r="C542">
        <f>HOUR(Coffee_Sales_Dataset[[#This Row],[Date]])</f>
        <v>17</v>
      </c>
      <c r="D542" t="s">
        <v>26</v>
      </c>
      <c r="E542" t="s">
        <v>21</v>
      </c>
      <c r="F542" t="s">
        <v>14</v>
      </c>
      <c r="G542">
        <v>5.16</v>
      </c>
      <c r="H542" t="s">
        <v>30</v>
      </c>
      <c r="I542" t="s">
        <v>16</v>
      </c>
      <c r="J542" t="s">
        <v>24</v>
      </c>
      <c r="K542" t="s">
        <v>40</v>
      </c>
      <c r="L542">
        <v>5</v>
      </c>
      <c r="M542" t="s">
        <v>36</v>
      </c>
      <c r="N542">
        <v>3</v>
      </c>
    </row>
    <row r="543" spans="1:14" x14ac:dyDescent="0.35">
      <c r="A543" s="1">
        <v>45643.509722222225</v>
      </c>
      <c r="B543" s="1" t="str">
        <f>TEXT(Coffee_Sales_Dataset[[#This Row],[Date]],"ddd")</f>
        <v>Tue</v>
      </c>
      <c r="C543">
        <f>HOUR(Coffee_Sales_Dataset[[#This Row],[Date]])</f>
        <v>12</v>
      </c>
      <c r="D543" t="s">
        <v>20</v>
      </c>
      <c r="E543" t="s">
        <v>21</v>
      </c>
      <c r="F543" t="s">
        <v>22</v>
      </c>
      <c r="G543">
        <v>3.11</v>
      </c>
      <c r="H543" t="s">
        <v>15</v>
      </c>
      <c r="I543" t="s">
        <v>23</v>
      </c>
      <c r="J543" t="s">
        <v>42</v>
      </c>
      <c r="K543" t="s">
        <v>40</v>
      </c>
      <c r="L543">
        <v>9</v>
      </c>
      <c r="M543" t="s">
        <v>33</v>
      </c>
      <c r="N543">
        <v>2</v>
      </c>
    </row>
    <row r="544" spans="1:14" x14ac:dyDescent="0.35">
      <c r="A544" s="1">
        <v>45647.644444444442</v>
      </c>
      <c r="B544" s="1" t="str">
        <f>TEXT(Coffee_Sales_Dataset[[#This Row],[Date]],"ddd")</f>
        <v>Sat</v>
      </c>
      <c r="C544">
        <f>HOUR(Coffee_Sales_Dataset[[#This Row],[Date]])</f>
        <v>15</v>
      </c>
      <c r="D544" t="s">
        <v>12</v>
      </c>
      <c r="E544" t="s">
        <v>27</v>
      </c>
      <c r="F544" t="s">
        <v>14</v>
      </c>
      <c r="G544">
        <v>6.08</v>
      </c>
      <c r="H544" t="s">
        <v>28</v>
      </c>
      <c r="I544" t="s">
        <v>23</v>
      </c>
      <c r="J544" t="s">
        <v>29</v>
      </c>
      <c r="K544" t="s">
        <v>40</v>
      </c>
      <c r="L544">
        <v>10</v>
      </c>
      <c r="M544" t="s">
        <v>37</v>
      </c>
      <c r="N544">
        <v>5</v>
      </c>
    </row>
    <row r="545" spans="1:14" x14ac:dyDescent="0.35">
      <c r="A545" s="1">
        <v>45642.463194444441</v>
      </c>
      <c r="B545" s="1" t="str">
        <f>TEXT(Coffee_Sales_Dataset[[#This Row],[Date]],"ddd")</f>
        <v>Mon</v>
      </c>
      <c r="C545">
        <f>HOUR(Coffee_Sales_Dataset[[#This Row],[Date]])</f>
        <v>11</v>
      </c>
      <c r="D545" t="s">
        <v>12</v>
      </c>
      <c r="E545" t="s">
        <v>44</v>
      </c>
      <c r="F545" t="s">
        <v>35</v>
      </c>
      <c r="G545">
        <v>4.43</v>
      </c>
      <c r="H545" t="s">
        <v>15</v>
      </c>
      <c r="I545" t="s">
        <v>16</v>
      </c>
      <c r="J545" t="s">
        <v>17</v>
      </c>
      <c r="K545" t="s">
        <v>40</v>
      </c>
      <c r="L545">
        <v>3</v>
      </c>
      <c r="M545" t="s">
        <v>33</v>
      </c>
      <c r="N545">
        <v>5</v>
      </c>
    </row>
    <row r="546" spans="1:14" x14ac:dyDescent="0.35">
      <c r="A546" s="1">
        <v>45646.522222222222</v>
      </c>
      <c r="B546" s="1" t="str">
        <f>TEXT(Coffee_Sales_Dataset[[#This Row],[Date]],"ddd")</f>
        <v>Fri</v>
      </c>
      <c r="C546">
        <f>HOUR(Coffee_Sales_Dataset[[#This Row],[Date]])</f>
        <v>12</v>
      </c>
      <c r="D546" t="s">
        <v>26</v>
      </c>
      <c r="E546" t="s">
        <v>46</v>
      </c>
      <c r="F546" t="s">
        <v>14</v>
      </c>
      <c r="G546">
        <v>3.03</v>
      </c>
      <c r="H546" t="s">
        <v>15</v>
      </c>
      <c r="I546" t="s">
        <v>16</v>
      </c>
      <c r="J546" t="s">
        <v>29</v>
      </c>
      <c r="K546" t="s">
        <v>32</v>
      </c>
      <c r="L546">
        <v>7</v>
      </c>
      <c r="M546" t="s">
        <v>47</v>
      </c>
      <c r="N546">
        <v>1</v>
      </c>
    </row>
    <row r="547" spans="1:14" x14ac:dyDescent="0.35">
      <c r="A547" s="1">
        <v>45647.509722222225</v>
      </c>
      <c r="B547" s="1" t="str">
        <f>TEXT(Coffee_Sales_Dataset[[#This Row],[Date]],"ddd")</f>
        <v>Sat</v>
      </c>
      <c r="C547">
        <f>HOUR(Coffee_Sales_Dataset[[#This Row],[Date]])</f>
        <v>12</v>
      </c>
      <c r="D547" t="s">
        <v>26</v>
      </c>
      <c r="E547" t="s">
        <v>44</v>
      </c>
      <c r="F547" t="s">
        <v>35</v>
      </c>
      <c r="G547">
        <v>6.24</v>
      </c>
      <c r="H547" t="s">
        <v>15</v>
      </c>
      <c r="I547" t="s">
        <v>23</v>
      </c>
      <c r="J547" t="s">
        <v>24</v>
      </c>
      <c r="K547" t="s">
        <v>18</v>
      </c>
      <c r="L547">
        <v>7</v>
      </c>
      <c r="M547" t="s">
        <v>39</v>
      </c>
      <c r="N547">
        <v>2</v>
      </c>
    </row>
    <row r="548" spans="1:14" x14ac:dyDescent="0.35">
      <c r="A548" s="1">
        <v>45654.441666666666</v>
      </c>
      <c r="B548" s="1" t="str">
        <f>TEXT(Coffee_Sales_Dataset[[#This Row],[Date]],"ddd")</f>
        <v>Sat</v>
      </c>
      <c r="C548">
        <f>HOUR(Coffee_Sales_Dataset[[#This Row],[Date]])</f>
        <v>10</v>
      </c>
      <c r="D548" t="s">
        <v>26</v>
      </c>
      <c r="E548" t="s">
        <v>27</v>
      </c>
      <c r="F548" t="s">
        <v>35</v>
      </c>
      <c r="G548">
        <v>3.62</v>
      </c>
      <c r="H548" t="s">
        <v>28</v>
      </c>
      <c r="I548" t="s">
        <v>16</v>
      </c>
      <c r="J548" t="s">
        <v>29</v>
      </c>
      <c r="K548" t="s">
        <v>40</v>
      </c>
      <c r="L548">
        <v>5</v>
      </c>
      <c r="M548" t="s">
        <v>33</v>
      </c>
      <c r="N548">
        <v>3</v>
      </c>
    </row>
    <row r="549" spans="1:14" x14ac:dyDescent="0.35">
      <c r="A549" s="1">
        <v>45646.619444444441</v>
      </c>
      <c r="B549" s="1" t="str">
        <f>TEXT(Coffee_Sales_Dataset[[#This Row],[Date]],"ddd")</f>
        <v>Fri</v>
      </c>
      <c r="C549">
        <f>HOUR(Coffee_Sales_Dataset[[#This Row],[Date]])</f>
        <v>14</v>
      </c>
      <c r="D549" t="s">
        <v>20</v>
      </c>
      <c r="E549" t="s">
        <v>46</v>
      </c>
      <c r="F549" t="s">
        <v>14</v>
      </c>
      <c r="G549">
        <v>3.7</v>
      </c>
      <c r="H549" t="s">
        <v>28</v>
      </c>
      <c r="I549" t="s">
        <v>23</v>
      </c>
      <c r="J549" t="s">
        <v>45</v>
      </c>
      <c r="K549" t="s">
        <v>18</v>
      </c>
      <c r="L549">
        <v>4</v>
      </c>
      <c r="M549" t="s">
        <v>47</v>
      </c>
      <c r="N549">
        <v>1</v>
      </c>
    </row>
    <row r="550" spans="1:14" x14ac:dyDescent="0.35">
      <c r="A550" s="1">
        <v>45653.354861111111</v>
      </c>
      <c r="B550" s="1" t="str">
        <f>TEXT(Coffee_Sales_Dataset[[#This Row],[Date]],"ddd")</f>
        <v>Fri</v>
      </c>
      <c r="C550">
        <f>HOUR(Coffee_Sales_Dataset[[#This Row],[Date]])</f>
        <v>8</v>
      </c>
      <c r="D550" t="s">
        <v>20</v>
      </c>
      <c r="E550" t="s">
        <v>34</v>
      </c>
      <c r="F550" t="s">
        <v>22</v>
      </c>
      <c r="G550">
        <v>5.5</v>
      </c>
      <c r="H550" t="s">
        <v>15</v>
      </c>
      <c r="I550" t="s">
        <v>16</v>
      </c>
      <c r="J550" t="s">
        <v>29</v>
      </c>
      <c r="K550" t="s">
        <v>40</v>
      </c>
      <c r="L550">
        <v>7</v>
      </c>
      <c r="M550" t="s">
        <v>39</v>
      </c>
      <c r="N550">
        <v>4</v>
      </c>
    </row>
    <row r="551" spans="1:14" x14ac:dyDescent="0.35">
      <c r="A551" s="1">
        <v>45641.456944444442</v>
      </c>
      <c r="B551" s="1" t="str">
        <f>TEXT(Coffee_Sales_Dataset[[#This Row],[Date]],"ddd")</f>
        <v>Sun</v>
      </c>
      <c r="C551">
        <f>HOUR(Coffee_Sales_Dataset[[#This Row],[Date]])</f>
        <v>10</v>
      </c>
      <c r="D551" t="s">
        <v>12</v>
      </c>
      <c r="E551" t="s">
        <v>13</v>
      </c>
      <c r="F551" t="s">
        <v>35</v>
      </c>
      <c r="G551">
        <v>4.51</v>
      </c>
      <c r="H551" t="s">
        <v>28</v>
      </c>
      <c r="I551" t="s">
        <v>23</v>
      </c>
      <c r="J551" t="s">
        <v>17</v>
      </c>
      <c r="K551" t="s">
        <v>40</v>
      </c>
      <c r="L551">
        <v>2</v>
      </c>
      <c r="M551" t="s">
        <v>47</v>
      </c>
      <c r="N551">
        <v>2</v>
      </c>
    </row>
    <row r="552" spans="1:14" x14ac:dyDescent="0.35">
      <c r="A552" s="1">
        <v>45642.379861111112</v>
      </c>
      <c r="B552" s="1" t="str">
        <f>TEXT(Coffee_Sales_Dataset[[#This Row],[Date]],"ddd")</f>
        <v>Mon</v>
      </c>
      <c r="C552">
        <f>HOUR(Coffee_Sales_Dataset[[#This Row],[Date]])</f>
        <v>9</v>
      </c>
      <c r="D552" t="s">
        <v>12</v>
      </c>
      <c r="E552" t="s">
        <v>46</v>
      </c>
      <c r="F552" t="s">
        <v>22</v>
      </c>
      <c r="G552">
        <v>6.42</v>
      </c>
      <c r="H552" t="s">
        <v>28</v>
      </c>
      <c r="I552" t="s">
        <v>16</v>
      </c>
      <c r="J552" t="s">
        <v>17</v>
      </c>
      <c r="K552" t="s">
        <v>18</v>
      </c>
      <c r="L552">
        <v>2</v>
      </c>
      <c r="M552" t="s">
        <v>47</v>
      </c>
      <c r="N552">
        <v>4</v>
      </c>
    </row>
    <row r="553" spans="1:14" x14ac:dyDescent="0.35">
      <c r="A553" s="1">
        <v>45648.505555555559</v>
      </c>
      <c r="B553" s="1" t="str">
        <f>TEXT(Coffee_Sales_Dataset[[#This Row],[Date]],"ddd")</f>
        <v>Sun</v>
      </c>
      <c r="C553">
        <f>HOUR(Coffee_Sales_Dataset[[#This Row],[Date]])</f>
        <v>12</v>
      </c>
      <c r="D553" t="s">
        <v>43</v>
      </c>
      <c r="E553" t="s">
        <v>44</v>
      </c>
      <c r="F553" t="s">
        <v>35</v>
      </c>
      <c r="G553">
        <v>4.46</v>
      </c>
      <c r="H553" t="s">
        <v>28</v>
      </c>
      <c r="I553" t="s">
        <v>23</v>
      </c>
      <c r="J553" t="s">
        <v>42</v>
      </c>
      <c r="K553" t="s">
        <v>32</v>
      </c>
      <c r="L553">
        <v>5</v>
      </c>
      <c r="M553" t="s">
        <v>36</v>
      </c>
      <c r="N553">
        <v>2</v>
      </c>
    </row>
    <row r="554" spans="1:14" x14ac:dyDescent="0.35">
      <c r="A554" s="1">
        <v>45649.426388888889</v>
      </c>
      <c r="B554" s="1" t="str">
        <f>TEXT(Coffee_Sales_Dataset[[#This Row],[Date]],"ddd")</f>
        <v>Mon</v>
      </c>
      <c r="C554">
        <f>HOUR(Coffee_Sales_Dataset[[#This Row],[Date]])</f>
        <v>10</v>
      </c>
      <c r="D554" t="s">
        <v>26</v>
      </c>
      <c r="E554" t="s">
        <v>44</v>
      </c>
      <c r="F554" t="s">
        <v>14</v>
      </c>
      <c r="G554">
        <v>5.87</v>
      </c>
      <c r="H554" t="s">
        <v>15</v>
      </c>
      <c r="I554" t="s">
        <v>23</v>
      </c>
      <c r="J554" t="s">
        <v>17</v>
      </c>
      <c r="K554" t="s">
        <v>40</v>
      </c>
      <c r="L554">
        <v>6</v>
      </c>
      <c r="M554" t="s">
        <v>36</v>
      </c>
      <c r="N554">
        <v>3</v>
      </c>
    </row>
    <row r="555" spans="1:14" x14ac:dyDescent="0.35">
      <c r="A555" s="1">
        <v>45646.654166666667</v>
      </c>
      <c r="B555" s="1" t="str">
        <f>TEXT(Coffee_Sales_Dataset[[#This Row],[Date]],"ddd")</f>
        <v>Fri</v>
      </c>
      <c r="C555">
        <f>HOUR(Coffee_Sales_Dataset[[#This Row],[Date]])</f>
        <v>15</v>
      </c>
      <c r="D555" t="s">
        <v>41</v>
      </c>
      <c r="E555" t="s">
        <v>38</v>
      </c>
      <c r="F555" t="s">
        <v>35</v>
      </c>
      <c r="G555">
        <v>5.31</v>
      </c>
      <c r="H555" t="s">
        <v>15</v>
      </c>
      <c r="I555" t="s">
        <v>23</v>
      </c>
      <c r="J555" t="s">
        <v>24</v>
      </c>
      <c r="K555" t="s">
        <v>32</v>
      </c>
      <c r="L555">
        <v>7</v>
      </c>
      <c r="M555" t="s">
        <v>19</v>
      </c>
      <c r="N555">
        <v>2</v>
      </c>
    </row>
    <row r="556" spans="1:14" x14ac:dyDescent="0.35">
      <c r="A556" s="1">
        <v>45650.365972222222</v>
      </c>
      <c r="B556" s="1" t="str">
        <f>TEXT(Coffee_Sales_Dataset[[#This Row],[Date]],"ddd")</f>
        <v>Tue</v>
      </c>
      <c r="C556">
        <f>HOUR(Coffee_Sales_Dataset[[#This Row],[Date]])</f>
        <v>8</v>
      </c>
      <c r="D556" t="s">
        <v>12</v>
      </c>
      <c r="E556" t="s">
        <v>44</v>
      </c>
      <c r="F556" t="s">
        <v>14</v>
      </c>
      <c r="G556">
        <v>6.18</v>
      </c>
      <c r="H556" t="s">
        <v>30</v>
      </c>
      <c r="I556" t="s">
        <v>23</v>
      </c>
      <c r="J556" t="s">
        <v>17</v>
      </c>
      <c r="K556" t="s">
        <v>18</v>
      </c>
      <c r="L556">
        <v>2</v>
      </c>
      <c r="M556" t="s">
        <v>33</v>
      </c>
      <c r="N556">
        <v>2</v>
      </c>
    </row>
    <row r="557" spans="1:14" x14ac:dyDescent="0.35">
      <c r="A557" s="1">
        <v>45643.541666666664</v>
      </c>
      <c r="B557" s="1" t="str">
        <f>TEXT(Coffee_Sales_Dataset[[#This Row],[Date]],"ddd")</f>
        <v>Tue</v>
      </c>
      <c r="C557">
        <f>HOUR(Coffee_Sales_Dataset[[#This Row],[Date]])</f>
        <v>13</v>
      </c>
      <c r="D557" t="s">
        <v>41</v>
      </c>
      <c r="E557" t="s">
        <v>46</v>
      </c>
      <c r="F557" t="s">
        <v>22</v>
      </c>
      <c r="G557">
        <v>6.43</v>
      </c>
      <c r="H557" t="s">
        <v>30</v>
      </c>
      <c r="I557" t="s">
        <v>16</v>
      </c>
      <c r="J557" t="s">
        <v>42</v>
      </c>
      <c r="K557" t="s">
        <v>40</v>
      </c>
      <c r="L557">
        <v>9</v>
      </c>
      <c r="M557" t="s">
        <v>37</v>
      </c>
      <c r="N557">
        <v>3</v>
      </c>
    </row>
    <row r="558" spans="1:14" x14ac:dyDescent="0.35">
      <c r="A558" s="1">
        <v>45649.407638888886</v>
      </c>
      <c r="B558" s="1" t="str">
        <f>TEXT(Coffee_Sales_Dataset[[#This Row],[Date]],"ddd")</f>
        <v>Mon</v>
      </c>
      <c r="C558">
        <f>HOUR(Coffee_Sales_Dataset[[#This Row],[Date]])</f>
        <v>9</v>
      </c>
      <c r="D558" t="s">
        <v>43</v>
      </c>
      <c r="E558" t="s">
        <v>44</v>
      </c>
      <c r="F558" t="s">
        <v>35</v>
      </c>
      <c r="G558">
        <v>6.7</v>
      </c>
      <c r="H558" t="s">
        <v>15</v>
      </c>
      <c r="I558" t="s">
        <v>23</v>
      </c>
      <c r="J558" t="s">
        <v>24</v>
      </c>
      <c r="K558" t="s">
        <v>32</v>
      </c>
      <c r="L558">
        <v>9</v>
      </c>
      <c r="M558" t="s">
        <v>33</v>
      </c>
      <c r="N558">
        <v>5</v>
      </c>
    </row>
    <row r="559" spans="1:14" x14ac:dyDescent="0.35">
      <c r="A559" s="1">
        <v>45648.404166666667</v>
      </c>
      <c r="B559" s="1" t="str">
        <f>TEXT(Coffee_Sales_Dataset[[#This Row],[Date]],"ddd")</f>
        <v>Sun</v>
      </c>
      <c r="C559">
        <f>HOUR(Coffee_Sales_Dataset[[#This Row],[Date]])</f>
        <v>9</v>
      </c>
      <c r="D559" t="s">
        <v>43</v>
      </c>
      <c r="E559" t="s">
        <v>21</v>
      </c>
      <c r="F559" t="s">
        <v>35</v>
      </c>
      <c r="G559">
        <v>4.05</v>
      </c>
      <c r="H559" t="s">
        <v>15</v>
      </c>
      <c r="I559" t="s">
        <v>16</v>
      </c>
      <c r="J559" t="s">
        <v>45</v>
      </c>
      <c r="K559" t="s">
        <v>40</v>
      </c>
      <c r="L559">
        <v>10</v>
      </c>
      <c r="M559" t="s">
        <v>36</v>
      </c>
      <c r="N559">
        <v>1</v>
      </c>
    </row>
    <row r="560" spans="1:14" x14ac:dyDescent="0.35">
      <c r="A560" s="1">
        <v>45644.661805555559</v>
      </c>
      <c r="B560" s="1" t="str">
        <f>TEXT(Coffee_Sales_Dataset[[#This Row],[Date]],"ddd")</f>
        <v>Wed</v>
      </c>
      <c r="C560">
        <f>HOUR(Coffee_Sales_Dataset[[#This Row],[Date]])</f>
        <v>15</v>
      </c>
      <c r="D560" t="s">
        <v>26</v>
      </c>
      <c r="E560" t="s">
        <v>13</v>
      </c>
      <c r="F560" t="s">
        <v>35</v>
      </c>
      <c r="G560">
        <v>5.85</v>
      </c>
      <c r="H560" t="s">
        <v>30</v>
      </c>
      <c r="I560" t="s">
        <v>16</v>
      </c>
      <c r="J560" t="s">
        <v>24</v>
      </c>
      <c r="K560" t="s">
        <v>32</v>
      </c>
      <c r="L560">
        <v>8</v>
      </c>
      <c r="M560" t="s">
        <v>37</v>
      </c>
      <c r="N560">
        <v>1</v>
      </c>
    </row>
    <row r="561" spans="1:14" x14ac:dyDescent="0.35">
      <c r="A561" s="1">
        <v>45656.674305555556</v>
      </c>
      <c r="B561" s="1" t="str">
        <f>TEXT(Coffee_Sales_Dataset[[#This Row],[Date]],"ddd")</f>
        <v>Mon</v>
      </c>
      <c r="C561">
        <f>HOUR(Coffee_Sales_Dataset[[#This Row],[Date]])</f>
        <v>16</v>
      </c>
      <c r="D561" t="s">
        <v>12</v>
      </c>
      <c r="E561" t="s">
        <v>21</v>
      </c>
      <c r="F561" t="s">
        <v>35</v>
      </c>
      <c r="G561">
        <v>3.78</v>
      </c>
      <c r="H561" t="s">
        <v>28</v>
      </c>
      <c r="I561" t="s">
        <v>23</v>
      </c>
      <c r="J561" t="s">
        <v>29</v>
      </c>
      <c r="K561" t="s">
        <v>40</v>
      </c>
      <c r="L561">
        <v>7</v>
      </c>
      <c r="M561" t="s">
        <v>37</v>
      </c>
      <c r="N561">
        <v>5</v>
      </c>
    </row>
    <row r="562" spans="1:14" x14ac:dyDescent="0.35">
      <c r="A562" s="1">
        <v>45653.746527777781</v>
      </c>
      <c r="B562" s="1" t="str">
        <f>TEXT(Coffee_Sales_Dataset[[#This Row],[Date]],"ddd")</f>
        <v>Fri</v>
      </c>
      <c r="C562">
        <f>HOUR(Coffee_Sales_Dataset[[#This Row],[Date]])</f>
        <v>17</v>
      </c>
      <c r="D562" t="s">
        <v>41</v>
      </c>
      <c r="E562" t="s">
        <v>38</v>
      </c>
      <c r="F562" t="s">
        <v>14</v>
      </c>
      <c r="G562">
        <v>6.2</v>
      </c>
      <c r="H562" t="s">
        <v>15</v>
      </c>
      <c r="I562" t="s">
        <v>23</v>
      </c>
      <c r="J562" t="s">
        <v>45</v>
      </c>
      <c r="K562" t="s">
        <v>18</v>
      </c>
      <c r="L562">
        <v>4</v>
      </c>
      <c r="M562" t="s">
        <v>47</v>
      </c>
      <c r="N562">
        <v>2</v>
      </c>
    </row>
    <row r="563" spans="1:14" x14ac:dyDescent="0.35">
      <c r="A563" s="1">
        <v>45642.444444444445</v>
      </c>
      <c r="B563" s="1" t="str">
        <f>TEXT(Coffee_Sales_Dataset[[#This Row],[Date]],"ddd")</f>
        <v>Mon</v>
      </c>
      <c r="C563">
        <f>HOUR(Coffee_Sales_Dataset[[#This Row],[Date]])</f>
        <v>10</v>
      </c>
      <c r="D563" t="s">
        <v>41</v>
      </c>
      <c r="E563" t="s">
        <v>27</v>
      </c>
      <c r="F563" t="s">
        <v>35</v>
      </c>
      <c r="G563">
        <v>3.61</v>
      </c>
      <c r="H563" t="s">
        <v>28</v>
      </c>
      <c r="I563" t="s">
        <v>16</v>
      </c>
      <c r="J563" t="s">
        <v>17</v>
      </c>
      <c r="K563" t="s">
        <v>32</v>
      </c>
      <c r="L563">
        <v>2</v>
      </c>
      <c r="M563" t="s">
        <v>25</v>
      </c>
      <c r="N563">
        <v>3</v>
      </c>
    </row>
    <row r="564" spans="1:14" x14ac:dyDescent="0.35">
      <c r="A564" s="1">
        <v>45647.68472222222</v>
      </c>
      <c r="B564" s="1" t="str">
        <f>TEXT(Coffee_Sales_Dataset[[#This Row],[Date]],"ddd")</f>
        <v>Sat</v>
      </c>
      <c r="C564">
        <f>HOUR(Coffee_Sales_Dataset[[#This Row],[Date]])</f>
        <v>16</v>
      </c>
      <c r="D564" t="s">
        <v>12</v>
      </c>
      <c r="E564" t="s">
        <v>46</v>
      </c>
      <c r="F564" t="s">
        <v>22</v>
      </c>
      <c r="G564">
        <v>3.54</v>
      </c>
      <c r="H564" t="s">
        <v>15</v>
      </c>
      <c r="I564" t="s">
        <v>23</v>
      </c>
      <c r="J564" t="s">
        <v>29</v>
      </c>
      <c r="K564" t="s">
        <v>32</v>
      </c>
      <c r="L564">
        <v>10</v>
      </c>
      <c r="M564" t="s">
        <v>19</v>
      </c>
      <c r="N564">
        <v>3</v>
      </c>
    </row>
    <row r="565" spans="1:14" x14ac:dyDescent="0.35">
      <c r="A565" s="1">
        <v>45644.734722222223</v>
      </c>
      <c r="B565" s="1" t="str">
        <f>TEXT(Coffee_Sales_Dataset[[#This Row],[Date]],"ddd")</f>
        <v>Wed</v>
      </c>
      <c r="C565">
        <f>HOUR(Coffee_Sales_Dataset[[#This Row],[Date]])</f>
        <v>17</v>
      </c>
      <c r="D565" t="s">
        <v>26</v>
      </c>
      <c r="E565" t="s">
        <v>13</v>
      </c>
      <c r="F565" t="s">
        <v>22</v>
      </c>
      <c r="G565">
        <v>3.56</v>
      </c>
      <c r="H565" t="s">
        <v>15</v>
      </c>
      <c r="I565" t="s">
        <v>23</v>
      </c>
      <c r="J565" t="s">
        <v>17</v>
      </c>
      <c r="K565" t="s">
        <v>32</v>
      </c>
      <c r="L565">
        <v>4</v>
      </c>
      <c r="M565" t="s">
        <v>19</v>
      </c>
      <c r="N565">
        <v>4</v>
      </c>
    </row>
    <row r="566" spans="1:14" x14ac:dyDescent="0.35">
      <c r="A566" s="1">
        <v>45647.46875</v>
      </c>
      <c r="B566" s="1" t="str">
        <f>TEXT(Coffee_Sales_Dataset[[#This Row],[Date]],"ddd")</f>
        <v>Sat</v>
      </c>
      <c r="C566">
        <f>HOUR(Coffee_Sales_Dataset[[#This Row],[Date]])</f>
        <v>11</v>
      </c>
      <c r="D566" t="s">
        <v>43</v>
      </c>
      <c r="E566" t="s">
        <v>13</v>
      </c>
      <c r="F566" t="s">
        <v>14</v>
      </c>
      <c r="G566">
        <v>6.85</v>
      </c>
      <c r="H566" t="s">
        <v>15</v>
      </c>
      <c r="I566" t="s">
        <v>23</v>
      </c>
      <c r="J566" t="s">
        <v>42</v>
      </c>
      <c r="K566" t="s">
        <v>40</v>
      </c>
      <c r="L566">
        <v>4</v>
      </c>
      <c r="M566" t="s">
        <v>36</v>
      </c>
      <c r="N566">
        <v>4</v>
      </c>
    </row>
    <row r="567" spans="1:14" x14ac:dyDescent="0.35">
      <c r="A567" s="1">
        <v>45643.533333333333</v>
      </c>
      <c r="B567" s="1" t="str">
        <f>TEXT(Coffee_Sales_Dataset[[#This Row],[Date]],"ddd")</f>
        <v>Tue</v>
      </c>
      <c r="C567">
        <f>HOUR(Coffee_Sales_Dataset[[#This Row],[Date]])</f>
        <v>12</v>
      </c>
      <c r="D567" t="s">
        <v>43</v>
      </c>
      <c r="E567" t="s">
        <v>13</v>
      </c>
      <c r="F567" t="s">
        <v>35</v>
      </c>
      <c r="G567">
        <v>3.47</v>
      </c>
      <c r="H567" t="s">
        <v>15</v>
      </c>
      <c r="I567" t="s">
        <v>23</v>
      </c>
      <c r="J567" t="s">
        <v>45</v>
      </c>
      <c r="K567" t="s">
        <v>18</v>
      </c>
      <c r="L567">
        <v>9</v>
      </c>
      <c r="M567" t="s">
        <v>36</v>
      </c>
      <c r="N567">
        <v>4</v>
      </c>
    </row>
    <row r="568" spans="1:14" x14ac:dyDescent="0.35">
      <c r="A568" s="1">
        <v>45645.398611111108</v>
      </c>
      <c r="B568" s="1" t="str">
        <f>TEXT(Coffee_Sales_Dataset[[#This Row],[Date]],"ddd")</f>
        <v>Thu</v>
      </c>
      <c r="C568">
        <f>HOUR(Coffee_Sales_Dataset[[#This Row],[Date]])</f>
        <v>9</v>
      </c>
      <c r="D568" t="s">
        <v>41</v>
      </c>
      <c r="E568" t="s">
        <v>46</v>
      </c>
      <c r="F568" t="s">
        <v>14</v>
      </c>
      <c r="G568">
        <v>3.28</v>
      </c>
      <c r="H568" t="s">
        <v>28</v>
      </c>
      <c r="I568" t="s">
        <v>16</v>
      </c>
      <c r="J568" t="s">
        <v>24</v>
      </c>
      <c r="K568" t="s">
        <v>40</v>
      </c>
      <c r="L568">
        <v>8</v>
      </c>
      <c r="M568" t="s">
        <v>33</v>
      </c>
      <c r="N568">
        <v>3</v>
      </c>
    </row>
    <row r="569" spans="1:14" x14ac:dyDescent="0.35">
      <c r="A569" s="1">
        <v>45642.643750000003</v>
      </c>
      <c r="B569" s="1" t="str">
        <f>TEXT(Coffee_Sales_Dataset[[#This Row],[Date]],"ddd")</f>
        <v>Mon</v>
      </c>
      <c r="C569">
        <f>HOUR(Coffee_Sales_Dataset[[#This Row],[Date]])</f>
        <v>15</v>
      </c>
      <c r="D569" t="s">
        <v>41</v>
      </c>
      <c r="E569" t="s">
        <v>27</v>
      </c>
      <c r="F569" t="s">
        <v>35</v>
      </c>
      <c r="G569">
        <v>5.77</v>
      </c>
      <c r="H569" t="s">
        <v>15</v>
      </c>
      <c r="I569" t="s">
        <v>16</v>
      </c>
      <c r="J569" t="s">
        <v>17</v>
      </c>
      <c r="K569" t="s">
        <v>18</v>
      </c>
      <c r="L569">
        <v>3</v>
      </c>
      <c r="M569" t="s">
        <v>39</v>
      </c>
      <c r="N569">
        <v>5</v>
      </c>
    </row>
    <row r="570" spans="1:14" x14ac:dyDescent="0.35">
      <c r="A570" s="1">
        <v>45656.552083333336</v>
      </c>
      <c r="B570" s="1" t="str">
        <f>TEXT(Coffee_Sales_Dataset[[#This Row],[Date]],"ddd")</f>
        <v>Mon</v>
      </c>
      <c r="C570">
        <f>HOUR(Coffee_Sales_Dataset[[#This Row],[Date]])</f>
        <v>13</v>
      </c>
      <c r="D570" t="s">
        <v>12</v>
      </c>
      <c r="E570" t="s">
        <v>21</v>
      </c>
      <c r="F570" t="s">
        <v>35</v>
      </c>
      <c r="G570">
        <v>6.85</v>
      </c>
      <c r="H570" t="s">
        <v>15</v>
      </c>
      <c r="I570" t="s">
        <v>23</v>
      </c>
      <c r="J570" t="s">
        <v>45</v>
      </c>
      <c r="K570" t="s">
        <v>40</v>
      </c>
      <c r="L570">
        <v>6</v>
      </c>
      <c r="M570" t="s">
        <v>33</v>
      </c>
      <c r="N570">
        <v>3</v>
      </c>
    </row>
    <row r="571" spans="1:14" x14ac:dyDescent="0.35">
      <c r="A571" s="1">
        <v>45655.681250000001</v>
      </c>
      <c r="B571" s="1" t="str">
        <f>TEXT(Coffee_Sales_Dataset[[#This Row],[Date]],"ddd")</f>
        <v>Sun</v>
      </c>
      <c r="C571">
        <f>HOUR(Coffee_Sales_Dataset[[#This Row],[Date]])</f>
        <v>16</v>
      </c>
      <c r="D571" t="s">
        <v>12</v>
      </c>
      <c r="E571" t="s">
        <v>44</v>
      </c>
      <c r="F571" t="s">
        <v>22</v>
      </c>
      <c r="G571">
        <v>6.93</v>
      </c>
      <c r="H571" t="s">
        <v>30</v>
      </c>
      <c r="I571" t="s">
        <v>23</v>
      </c>
      <c r="J571" t="s">
        <v>29</v>
      </c>
      <c r="K571" t="s">
        <v>18</v>
      </c>
      <c r="L571">
        <v>9</v>
      </c>
      <c r="M571" t="s">
        <v>36</v>
      </c>
      <c r="N571">
        <v>5</v>
      </c>
    </row>
    <row r="572" spans="1:14" x14ac:dyDescent="0.35">
      <c r="A572" s="1">
        <v>45648.727083333331</v>
      </c>
      <c r="B572" s="1" t="str">
        <f>TEXT(Coffee_Sales_Dataset[[#This Row],[Date]],"ddd")</f>
        <v>Sun</v>
      </c>
      <c r="C572">
        <f>HOUR(Coffee_Sales_Dataset[[#This Row],[Date]])</f>
        <v>17</v>
      </c>
      <c r="D572" t="s">
        <v>43</v>
      </c>
      <c r="E572" t="s">
        <v>13</v>
      </c>
      <c r="F572" t="s">
        <v>35</v>
      </c>
      <c r="G572">
        <v>4.95</v>
      </c>
      <c r="H572" t="s">
        <v>28</v>
      </c>
      <c r="I572" t="s">
        <v>16</v>
      </c>
      <c r="J572" t="s">
        <v>31</v>
      </c>
      <c r="K572" t="s">
        <v>18</v>
      </c>
      <c r="L572">
        <v>8</v>
      </c>
      <c r="M572" t="s">
        <v>39</v>
      </c>
      <c r="N572">
        <v>5</v>
      </c>
    </row>
    <row r="573" spans="1:14" x14ac:dyDescent="0.35">
      <c r="A573" s="1">
        <v>45642.400000000001</v>
      </c>
      <c r="B573" s="1" t="str">
        <f>TEXT(Coffee_Sales_Dataset[[#This Row],[Date]],"ddd")</f>
        <v>Mon</v>
      </c>
      <c r="C573">
        <f>HOUR(Coffee_Sales_Dataset[[#This Row],[Date]])</f>
        <v>9</v>
      </c>
      <c r="D573" t="s">
        <v>26</v>
      </c>
      <c r="E573" t="s">
        <v>13</v>
      </c>
      <c r="F573" t="s">
        <v>14</v>
      </c>
      <c r="G573">
        <v>4.4400000000000004</v>
      </c>
      <c r="H573" t="s">
        <v>28</v>
      </c>
      <c r="I573" t="s">
        <v>16</v>
      </c>
      <c r="J573" t="s">
        <v>42</v>
      </c>
      <c r="K573" t="s">
        <v>18</v>
      </c>
      <c r="L573">
        <v>2</v>
      </c>
      <c r="M573" t="s">
        <v>47</v>
      </c>
      <c r="N573">
        <v>4</v>
      </c>
    </row>
    <row r="574" spans="1:14" x14ac:dyDescent="0.35">
      <c r="A574" s="1">
        <v>45654.746527777781</v>
      </c>
      <c r="B574" s="1" t="str">
        <f>TEXT(Coffee_Sales_Dataset[[#This Row],[Date]],"ddd")</f>
        <v>Sat</v>
      </c>
      <c r="C574">
        <f>HOUR(Coffee_Sales_Dataset[[#This Row],[Date]])</f>
        <v>17</v>
      </c>
      <c r="D574" t="s">
        <v>41</v>
      </c>
      <c r="E574" t="s">
        <v>13</v>
      </c>
      <c r="F574" t="s">
        <v>22</v>
      </c>
      <c r="G574">
        <v>6.25</v>
      </c>
      <c r="H574" t="s">
        <v>28</v>
      </c>
      <c r="I574" t="s">
        <v>16</v>
      </c>
      <c r="J574" t="s">
        <v>45</v>
      </c>
      <c r="K574" t="s">
        <v>40</v>
      </c>
      <c r="L574">
        <v>5</v>
      </c>
      <c r="M574" t="s">
        <v>37</v>
      </c>
      <c r="N574">
        <v>2</v>
      </c>
    </row>
    <row r="575" spans="1:14" x14ac:dyDescent="0.35">
      <c r="A575" s="1">
        <v>45641.54583333333</v>
      </c>
      <c r="B575" s="1" t="str">
        <f>TEXT(Coffee_Sales_Dataset[[#This Row],[Date]],"ddd")</f>
        <v>Sun</v>
      </c>
      <c r="C575">
        <f>HOUR(Coffee_Sales_Dataset[[#This Row],[Date]])</f>
        <v>13</v>
      </c>
      <c r="D575" t="s">
        <v>43</v>
      </c>
      <c r="E575" t="s">
        <v>46</v>
      </c>
      <c r="F575" t="s">
        <v>14</v>
      </c>
      <c r="G575">
        <v>5.92</v>
      </c>
      <c r="H575" t="s">
        <v>15</v>
      </c>
      <c r="I575" t="s">
        <v>16</v>
      </c>
      <c r="J575" t="s">
        <v>45</v>
      </c>
      <c r="K575" t="s">
        <v>32</v>
      </c>
      <c r="L575">
        <v>7</v>
      </c>
      <c r="M575" t="s">
        <v>36</v>
      </c>
      <c r="N575">
        <v>3</v>
      </c>
    </row>
    <row r="576" spans="1:14" x14ac:dyDescent="0.35">
      <c r="A576" s="1">
        <v>45648.347222222219</v>
      </c>
      <c r="B576" s="1" t="str">
        <f>TEXT(Coffee_Sales_Dataset[[#This Row],[Date]],"ddd")</f>
        <v>Sun</v>
      </c>
      <c r="C576">
        <f>HOUR(Coffee_Sales_Dataset[[#This Row],[Date]])</f>
        <v>8</v>
      </c>
      <c r="D576" t="s">
        <v>12</v>
      </c>
      <c r="E576" t="s">
        <v>44</v>
      </c>
      <c r="F576" t="s">
        <v>35</v>
      </c>
      <c r="G576">
        <v>4.05</v>
      </c>
      <c r="H576" t="s">
        <v>30</v>
      </c>
      <c r="I576" t="s">
        <v>23</v>
      </c>
      <c r="J576" t="s">
        <v>31</v>
      </c>
      <c r="K576" t="s">
        <v>18</v>
      </c>
      <c r="L576">
        <v>7</v>
      </c>
      <c r="M576" t="s">
        <v>19</v>
      </c>
      <c r="N576">
        <v>4</v>
      </c>
    </row>
    <row r="577" spans="1:14" x14ac:dyDescent="0.35">
      <c r="A577" s="1">
        <v>45653.45416666667</v>
      </c>
      <c r="B577" s="1" t="str">
        <f>TEXT(Coffee_Sales_Dataset[[#This Row],[Date]],"ddd")</f>
        <v>Fri</v>
      </c>
      <c r="C577">
        <f>HOUR(Coffee_Sales_Dataset[[#This Row],[Date]])</f>
        <v>10</v>
      </c>
      <c r="D577" t="s">
        <v>12</v>
      </c>
      <c r="E577" t="s">
        <v>21</v>
      </c>
      <c r="F577" t="s">
        <v>14</v>
      </c>
      <c r="G577">
        <v>4.34</v>
      </c>
      <c r="H577" t="s">
        <v>28</v>
      </c>
      <c r="I577" t="s">
        <v>23</v>
      </c>
      <c r="J577" t="s">
        <v>24</v>
      </c>
      <c r="K577" t="s">
        <v>32</v>
      </c>
      <c r="L577">
        <v>3</v>
      </c>
      <c r="M577" t="s">
        <v>19</v>
      </c>
      <c r="N577">
        <v>1</v>
      </c>
    </row>
    <row r="578" spans="1:14" x14ac:dyDescent="0.35">
      <c r="A578" s="1">
        <v>45651.568749999999</v>
      </c>
      <c r="B578" s="1" t="str">
        <f>TEXT(Coffee_Sales_Dataset[[#This Row],[Date]],"ddd")</f>
        <v>Wed</v>
      </c>
      <c r="C578">
        <f>HOUR(Coffee_Sales_Dataset[[#This Row],[Date]])</f>
        <v>13</v>
      </c>
      <c r="D578" t="s">
        <v>12</v>
      </c>
      <c r="E578" t="s">
        <v>44</v>
      </c>
      <c r="F578" t="s">
        <v>14</v>
      </c>
      <c r="G578">
        <v>6.03</v>
      </c>
      <c r="H578" t="s">
        <v>30</v>
      </c>
      <c r="I578" t="s">
        <v>16</v>
      </c>
      <c r="J578" t="s">
        <v>45</v>
      </c>
      <c r="K578" t="s">
        <v>32</v>
      </c>
      <c r="L578">
        <v>7</v>
      </c>
      <c r="M578" t="s">
        <v>47</v>
      </c>
      <c r="N578">
        <v>4</v>
      </c>
    </row>
    <row r="579" spans="1:14" x14ac:dyDescent="0.35">
      <c r="A579" s="1">
        <v>45655.423611111109</v>
      </c>
      <c r="B579" s="1" t="str">
        <f>TEXT(Coffee_Sales_Dataset[[#This Row],[Date]],"ddd")</f>
        <v>Sun</v>
      </c>
      <c r="C579">
        <f>HOUR(Coffee_Sales_Dataset[[#This Row],[Date]])</f>
        <v>10</v>
      </c>
      <c r="D579" t="s">
        <v>43</v>
      </c>
      <c r="E579" t="s">
        <v>13</v>
      </c>
      <c r="F579" t="s">
        <v>14</v>
      </c>
      <c r="G579">
        <v>3.76</v>
      </c>
      <c r="H579" t="s">
        <v>15</v>
      </c>
      <c r="I579" t="s">
        <v>16</v>
      </c>
      <c r="J579" t="s">
        <v>31</v>
      </c>
      <c r="K579" t="s">
        <v>18</v>
      </c>
      <c r="L579">
        <v>4</v>
      </c>
      <c r="M579" t="s">
        <v>25</v>
      </c>
      <c r="N579">
        <v>5</v>
      </c>
    </row>
    <row r="580" spans="1:14" x14ac:dyDescent="0.35">
      <c r="A580" s="1">
        <v>45652.461805555555</v>
      </c>
      <c r="B580" s="1" t="str">
        <f>TEXT(Coffee_Sales_Dataset[[#This Row],[Date]],"ddd")</f>
        <v>Thu</v>
      </c>
      <c r="C580">
        <f>HOUR(Coffee_Sales_Dataset[[#This Row],[Date]])</f>
        <v>11</v>
      </c>
      <c r="D580" t="s">
        <v>26</v>
      </c>
      <c r="E580" t="s">
        <v>44</v>
      </c>
      <c r="F580" t="s">
        <v>35</v>
      </c>
      <c r="G580">
        <v>6.66</v>
      </c>
      <c r="H580" t="s">
        <v>28</v>
      </c>
      <c r="I580" t="s">
        <v>16</v>
      </c>
      <c r="J580" t="s">
        <v>24</v>
      </c>
      <c r="K580" t="s">
        <v>40</v>
      </c>
      <c r="L580">
        <v>7</v>
      </c>
      <c r="M580" t="s">
        <v>37</v>
      </c>
      <c r="N580">
        <v>3</v>
      </c>
    </row>
    <row r="581" spans="1:14" x14ac:dyDescent="0.35">
      <c r="A581" s="1">
        <v>45647.587500000001</v>
      </c>
      <c r="B581" s="1" t="str">
        <f>TEXT(Coffee_Sales_Dataset[[#This Row],[Date]],"ddd")</f>
        <v>Sat</v>
      </c>
      <c r="C581">
        <f>HOUR(Coffee_Sales_Dataset[[#This Row],[Date]])</f>
        <v>14</v>
      </c>
      <c r="D581" t="s">
        <v>43</v>
      </c>
      <c r="E581" t="s">
        <v>38</v>
      </c>
      <c r="F581" t="s">
        <v>35</v>
      </c>
      <c r="G581">
        <v>6.88</v>
      </c>
      <c r="H581" t="s">
        <v>15</v>
      </c>
      <c r="I581" t="s">
        <v>23</v>
      </c>
      <c r="J581" t="s">
        <v>42</v>
      </c>
      <c r="K581" t="s">
        <v>40</v>
      </c>
      <c r="L581">
        <v>5</v>
      </c>
      <c r="M581" t="s">
        <v>37</v>
      </c>
      <c r="N581">
        <v>2</v>
      </c>
    </row>
    <row r="582" spans="1:14" x14ac:dyDescent="0.35">
      <c r="A582" s="1">
        <v>45651.500694444447</v>
      </c>
      <c r="B582" s="1" t="str">
        <f>TEXT(Coffee_Sales_Dataset[[#This Row],[Date]],"ddd")</f>
        <v>Wed</v>
      </c>
      <c r="C582">
        <f>HOUR(Coffee_Sales_Dataset[[#This Row],[Date]])</f>
        <v>12</v>
      </c>
      <c r="D582" t="s">
        <v>12</v>
      </c>
      <c r="E582" t="s">
        <v>27</v>
      </c>
      <c r="F582" t="s">
        <v>35</v>
      </c>
      <c r="G582">
        <v>6.93</v>
      </c>
      <c r="H582" t="s">
        <v>30</v>
      </c>
      <c r="I582" t="s">
        <v>23</v>
      </c>
      <c r="J582" t="s">
        <v>42</v>
      </c>
      <c r="K582" t="s">
        <v>18</v>
      </c>
      <c r="L582">
        <v>5</v>
      </c>
      <c r="M582" t="s">
        <v>36</v>
      </c>
      <c r="N582">
        <v>1</v>
      </c>
    </row>
    <row r="583" spans="1:14" x14ac:dyDescent="0.35">
      <c r="A583" s="1">
        <v>45645.370833333334</v>
      </c>
      <c r="B583" s="1" t="str">
        <f>TEXT(Coffee_Sales_Dataset[[#This Row],[Date]],"ddd")</f>
        <v>Thu</v>
      </c>
      <c r="C583">
        <f>HOUR(Coffee_Sales_Dataset[[#This Row],[Date]])</f>
        <v>8</v>
      </c>
      <c r="D583" t="s">
        <v>41</v>
      </c>
      <c r="E583" t="s">
        <v>46</v>
      </c>
      <c r="F583" t="s">
        <v>22</v>
      </c>
      <c r="G583">
        <v>4.66</v>
      </c>
      <c r="H583" t="s">
        <v>28</v>
      </c>
      <c r="I583" t="s">
        <v>23</v>
      </c>
      <c r="J583" t="s">
        <v>42</v>
      </c>
      <c r="K583" t="s">
        <v>40</v>
      </c>
      <c r="L583">
        <v>10</v>
      </c>
      <c r="M583" t="s">
        <v>37</v>
      </c>
      <c r="N583">
        <v>4</v>
      </c>
    </row>
    <row r="584" spans="1:14" x14ac:dyDescent="0.35">
      <c r="A584" s="1">
        <v>45651.615972222222</v>
      </c>
      <c r="B584" s="1" t="str">
        <f>TEXT(Coffee_Sales_Dataset[[#This Row],[Date]],"ddd")</f>
        <v>Wed</v>
      </c>
      <c r="C584">
        <f>HOUR(Coffee_Sales_Dataset[[#This Row],[Date]])</f>
        <v>14</v>
      </c>
      <c r="D584" t="s">
        <v>43</v>
      </c>
      <c r="E584" t="s">
        <v>44</v>
      </c>
      <c r="F584" t="s">
        <v>22</v>
      </c>
      <c r="G584">
        <v>6.21</v>
      </c>
      <c r="H584" t="s">
        <v>15</v>
      </c>
      <c r="I584" t="s">
        <v>16</v>
      </c>
      <c r="J584" t="s">
        <v>24</v>
      </c>
      <c r="K584" t="s">
        <v>32</v>
      </c>
      <c r="L584">
        <v>5</v>
      </c>
      <c r="M584" t="s">
        <v>47</v>
      </c>
      <c r="N584">
        <v>5</v>
      </c>
    </row>
    <row r="585" spans="1:14" x14ac:dyDescent="0.35">
      <c r="A585" s="1">
        <v>45646.430555555555</v>
      </c>
      <c r="B585" s="1" t="str">
        <f>TEXT(Coffee_Sales_Dataset[[#This Row],[Date]],"ddd")</f>
        <v>Fri</v>
      </c>
      <c r="C585">
        <f>HOUR(Coffee_Sales_Dataset[[#This Row],[Date]])</f>
        <v>10</v>
      </c>
      <c r="D585" t="s">
        <v>20</v>
      </c>
      <c r="E585" t="s">
        <v>21</v>
      </c>
      <c r="F585" t="s">
        <v>35</v>
      </c>
      <c r="G585">
        <v>5.32</v>
      </c>
      <c r="H585" t="s">
        <v>30</v>
      </c>
      <c r="I585" t="s">
        <v>16</v>
      </c>
      <c r="J585" t="s">
        <v>31</v>
      </c>
      <c r="K585" t="s">
        <v>32</v>
      </c>
      <c r="L585">
        <v>3</v>
      </c>
      <c r="M585" t="s">
        <v>33</v>
      </c>
      <c r="N585">
        <v>5</v>
      </c>
    </row>
    <row r="586" spans="1:14" x14ac:dyDescent="0.35">
      <c r="A586" s="1">
        <v>45644.572916666664</v>
      </c>
      <c r="B586" s="1" t="str">
        <f>TEXT(Coffee_Sales_Dataset[[#This Row],[Date]],"ddd")</f>
        <v>Wed</v>
      </c>
      <c r="C586">
        <f>HOUR(Coffee_Sales_Dataset[[#This Row],[Date]])</f>
        <v>13</v>
      </c>
      <c r="D586" t="s">
        <v>41</v>
      </c>
      <c r="E586" t="s">
        <v>21</v>
      </c>
      <c r="F586" t="s">
        <v>14</v>
      </c>
      <c r="G586">
        <v>4.8600000000000003</v>
      </c>
      <c r="H586" t="s">
        <v>28</v>
      </c>
      <c r="I586" t="s">
        <v>23</v>
      </c>
      <c r="J586" t="s">
        <v>42</v>
      </c>
      <c r="K586" t="s">
        <v>18</v>
      </c>
      <c r="L586">
        <v>9</v>
      </c>
      <c r="M586" t="s">
        <v>25</v>
      </c>
      <c r="N586">
        <v>5</v>
      </c>
    </row>
    <row r="587" spans="1:14" x14ac:dyDescent="0.35">
      <c r="A587" s="1">
        <v>45647.417361111111</v>
      </c>
      <c r="B587" s="1" t="str">
        <f>TEXT(Coffee_Sales_Dataset[[#This Row],[Date]],"ddd")</f>
        <v>Sat</v>
      </c>
      <c r="C587">
        <f>HOUR(Coffee_Sales_Dataset[[#This Row],[Date]])</f>
        <v>10</v>
      </c>
      <c r="D587" t="s">
        <v>41</v>
      </c>
      <c r="E587" t="s">
        <v>46</v>
      </c>
      <c r="F587" t="s">
        <v>35</v>
      </c>
      <c r="G587">
        <v>5.6</v>
      </c>
      <c r="H587" t="s">
        <v>15</v>
      </c>
      <c r="I587" t="s">
        <v>16</v>
      </c>
      <c r="J587" t="s">
        <v>45</v>
      </c>
      <c r="K587" t="s">
        <v>40</v>
      </c>
      <c r="L587">
        <v>3</v>
      </c>
      <c r="M587" t="s">
        <v>19</v>
      </c>
      <c r="N587">
        <v>3</v>
      </c>
    </row>
    <row r="588" spans="1:14" x14ac:dyDescent="0.35">
      <c r="A588" s="1">
        <v>45642.525000000001</v>
      </c>
      <c r="B588" s="1" t="str">
        <f>TEXT(Coffee_Sales_Dataset[[#This Row],[Date]],"ddd")</f>
        <v>Mon</v>
      </c>
      <c r="C588">
        <f>HOUR(Coffee_Sales_Dataset[[#This Row],[Date]])</f>
        <v>12</v>
      </c>
      <c r="D588" t="s">
        <v>43</v>
      </c>
      <c r="E588" t="s">
        <v>44</v>
      </c>
      <c r="F588" t="s">
        <v>14</v>
      </c>
      <c r="G588">
        <v>5.85</v>
      </c>
      <c r="H588" t="s">
        <v>15</v>
      </c>
      <c r="I588" t="s">
        <v>16</v>
      </c>
      <c r="J588" t="s">
        <v>45</v>
      </c>
      <c r="K588" t="s">
        <v>40</v>
      </c>
      <c r="L588">
        <v>8</v>
      </c>
      <c r="M588" t="s">
        <v>36</v>
      </c>
      <c r="N588">
        <v>4</v>
      </c>
    </row>
    <row r="589" spans="1:14" x14ac:dyDescent="0.35">
      <c r="A589" s="1">
        <v>45645.51458333333</v>
      </c>
      <c r="B589" s="1" t="str">
        <f>TEXT(Coffee_Sales_Dataset[[#This Row],[Date]],"ddd")</f>
        <v>Thu</v>
      </c>
      <c r="C589">
        <f>HOUR(Coffee_Sales_Dataset[[#This Row],[Date]])</f>
        <v>12</v>
      </c>
      <c r="D589" t="s">
        <v>20</v>
      </c>
      <c r="E589" t="s">
        <v>38</v>
      </c>
      <c r="F589" t="s">
        <v>35</v>
      </c>
      <c r="G589">
        <v>6.79</v>
      </c>
      <c r="H589" t="s">
        <v>30</v>
      </c>
      <c r="I589" t="s">
        <v>16</v>
      </c>
      <c r="J589" t="s">
        <v>29</v>
      </c>
      <c r="K589" t="s">
        <v>18</v>
      </c>
      <c r="L589">
        <v>2</v>
      </c>
      <c r="M589" t="s">
        <v>19</v>
      </c>
      <c r="N589">
        <v>3</v>
      </c>
    </row>
    <row r="590" spans="1:14" x14ac:dyDescent="0.35">
      <c r="A590" s="1">
        <v>45650.402083333334</v>
      </c>
      <c r="B590" s="1" t="str">
        <f>TEXT(Coffee_Sales_Dataset[[#This Row],[Date]],"ddd")</f>
        <v>Tue</v>
      </c>
      <c r="C590">
        <f>HOUR(Coffee_Sales_Dataset[[#This Row],[Date]])</f>
        <v>9</v>
      </c>
      <c r="D590" t="s">
        <v>26</v>
      </c>
      <c r="E590" t="s">
        <v>38</v>
      </c>
      <c r="F590" t="s">
        <v>22</v>
      </c>
      <c r="G590">
        <v>5.92</v>
      </c>
      <c r="H590" t="s">
        <v>28</v>
      </c>
      <c r="I590" t="s">
        <v>23</v>
      </c>
      <c r="J590" t="s">
        <v>17</v>
      </c>
      <c r="K590" t="s">
        <v>18</v>
      </c>
      <c r="L590">
        <v>4</v>
      </c>
      <c r="M590" t="s">
        <v>33</v>
      </c>
      <c r="N590">
        <v>2</v>
      </c>
    </row>
    <row r="591" spans="1:14" x14ac:dyDescent="0.35">
      <c r="A591" s="1">
        <v>45641.656944444447</v>
      </c>
      <c r="B591" s="1" t="str">
        <f>TEXT(Coffee_Sales_Dataset[[#This Row],[Date]],"ddd")</f>
        <v>Sun</v>
      </c>
      <c r="C591">
        <f>HOUR(Coffee_Sales_Dataset[[#This Row],[Date]])</f>
        <v>15</v>
      </c>
      <c r="D591" t="s">
        <v>26</v>
      </c>
      <c r="E591" t="s">
        <v>34</v>
      </c>
      <c r="F591" t="s">
        <v>14</v>
      </c>
      <c r="G591">
        <v>3.38</v>
      </c>
      <c r="H591" t="s">
        <v>15</v>
      </c>
      <c r="I591" t="s">
        <v>16</v>
      </c>
      <c r="J591" t="s">
        <v>42</v>
      </c>
      <c r="K591" t="s">
        <v>32</v>
      </c>
      <c r="L591">
        <v>9</v>
      </c>
      <c r="M591" t="s">
        <v>36</v>
      </c>
      <c r="N591">
        <v>3</v>
      </c>
    </row>
    <row r="592" spans="1:14" x14ac:dyDescent="0.35">
      <c r="A592" s="1">
        <v>45643.515277777777</v>
      </c>
      <c r="B592" s="1" t="str">
        <f>TEXT(Coffee_Sales_Dataset[[#This Row],[Date]],"ddd")</f>
        <v>Tue</v>
      </c>
      <c r="C592">
        <f>HOUR(Coffee_Sales_Dataset[[#This Row],[Date]])</f>
        <v>12</v>
      </c>
      <c r="D592" t="s">
        <v>20</v>
      </c>
      <c r="E592" t="s">
        <v>44</v>
      </c>
      <c r="F592" t="s">
        <v>22</v>
      </c>
      <c r="G592">
        <v>6.52</v>
      </c>
      <c r="H592" t="s">
        <v>15</v>
      </c>
      <c r="I592" t="s">
        <v>23</v>
      </c>
      <c r="J592" t="s">
        <v>17</v>
      </c>
      <c r="K592" t="s">
        <v>32</v>
      </c>
      <c r="L592">
        <v>8</v>
      </c>
      <c r="M592" t="s">
        <v>36</v>
      </c>
      <c r="N592">
        <v>2</v>
      </c>
    </row>
    <row r="593" spans="1:14" x14ac:dyDescent="0.35">
      <c r="A593" s="1">
        <v>45646.38958333333</v>
      </c>
      <c r="B593" s="1" t="str">
        <f>TEXT(Coffee_Sales_Dataset[[#This Row],[Date]],"ddd")</f>
        <v>Fri</v>
      </c>
      <c r="C593">
        <f>HOUR(Coffee_Sales_Dataset[[#This Row],[Date]])</f>
        <v>9</v>
      </c>
      <c r="D593" t="s">
        <v>12</v>
      </c>
      <c r="E593" t="s">
        <v>21</v>
      </c>
      <c r="F593" t="s">
        <v>14</v>
      </c>
      <c r="G593">
        <v>5.0999999999999996</v>
      </c>
      <c r="H593" t="s">
        <v>30</v>
      </c>
      <c r="I593" t="s">
        <v>23</v>
      </c>
      <c r="J593" t="s">
        <v>31</v>
      </c>
      <c r="K593" t="s">
        <v>40</v>
      </c>
      <c r="L593">
        <v>7</v>
      </c>
      <c r="M593" t="s">
        <v>39</v>
      </c>
      <c r="N593">
        <v>2</v>
      </c>
    </row>
    <row r="594" spans="1:14" x14ac:dyDescent="0.35">
      <c r="A594" s="1">
        <v>45641.666666666664</v>
      </c>
      <c r="B594" s="1" t="str">
        <f>TEXT(Coffee_Sales_Dataset[[#This Row],[Date]],"ddd")</f>
        <v>Sun</v>
      </c>
      <c r="C594">
        <f>HOUR(Coffee_Sales_Dataset[[#This Row],[Date]])</f>
        <v>16</v>
      </c>
      <c r="D594" t="s">
        <v>26</v>
      </c>
      <c r="E594" t="s">
        <v>34</v>
      </c>
      <c r="F594" t="s">
        <v>22</v>
      </c>
      <c r="G594">
        <v>4.2300000000000004</v>
      </c>
      <c r="H594" t="s">
        <v>28</v>
      </c>
      <c r="I594" t="s">
        <v>16</v>
      </c>
      <c r="J594" t="s">
        <v>29</v>
      </c>
      <c r="K594" t="s">
        <v>40</v>
      </c>
      <c r="L594">
        <v>5</v>
      </c>
      <c r="M594" t="s">
        <v>19</v>
      </c>
      <c r="N594">
        <v>5</v>
      </c>
    </row>
    <row r="595" spans="1:14" x14ac:dyDescent="0.35">
      <c r="A595" s="1">
        <v>45648.675694444442</v>
      </c>
      <c r="B595" s="1" t="str">
        <f>TEXT(Coffee_Sales_Dataset[[#This Row],[Date]],"ddd")</f>
        <v>Sun</v>
      </c>
      <c r="C595">
        <f>HOUR(Coffee_Sales_Dataset[[#This Row],[Date]])</f>
        <v>16</v>
      </c>
      <c r="D595" t="s">
        <v>43</v>
      </c>
      <c r="E595" t="s">
        <v>13</v>
      </c>
      <c r="F595" t="s">
        <v>35</v>
      </c>
      <c r="G595">
        <v>6.65</v>
      </c>
      <c r="H595" t="s">
        <v>28</v>
      </c>
      <c r="I595" t="s">
        <v>16</v>
      </c>
      <c r="J595" t="s">
        <v>31</v>
      </c>
      <c r="K595" t="s">
        <v>40</v>
      </c>
      <c r="L595">
        <v>9</v>
      </c>
      <c r="M595" t="s">
        <v>19</v>
      </c>
      <c r="N595">
        <v>2</v>
      </c>
    </row>
    <row r="596" spans="1:14" x14ac:dyDescent="0.35">
      <c r="A596" s="1">
        <v>45649.625694444447</v>
      </c>
      <c r="B596" s="1" t="str">
        <f>TEXT(Coffee_Sales_Dataset[[#This Row],[Date]],"ddd")</f>
        <v>Mon</v>
      </c>
      <c r="C596">
        <f>HOUR(Coffee_Sales_Dataset[[#This Row],[Date]])</f>
        <v>15</v>
      </c>
      <c r="D596" t="s">
        <v>41</v>
      </c>
      <c r="E596" t="s">
        <v>13</v>
      </c>
      <c r="F596" t="s">
        <v>35</v>
      </c>
      <c r="G596">
        <v>6.55</v>
      </c>
      <c r="H596" t="s">
        <v>30</v>
      </c>
      <c r="I596" t="s">
        <v>16</v>
      </c>
      <c r="J596" t="s">
        <v>24</v>
      </c>
      <c r="K596" t="s">
        <v>40</v>
      </c>
      <c r="L596">
        <v>7</v>
      </c>
      <c r="M596" t="s">
        <v>19</v>
      </c>
      <c r="N596">
        <v>2</v>
      </c>
    </row>
    <row r="597" spans="1:14" x14ac:dyDescent="0.35">
      <c r="A597" s="1">
        <v>45650.456250000003</v>
      </c>
      <c r="B597" s="1" t="str">
        <f>TEXT(Coffee_Sales_Dataset[[#This Row],[Date]],"ddd")</f>
        <v>Tue</v>
      </c>
      <c r="C597">
        <f>HOUR(Coffee_Sales_Dataset[[#This Row],[Date]])</f>
        <v>10</v>
      </c>
      <c r="D597" t="s">
        <v>26</v>
      </c>
      <c r="E597" t="s">
        <v>46</v>
      </c>
      <c r="F597" t="s">
        <v>14</v>
      </c>
      <c r="G597">
        <v>5.41</v>
      </c>
      <c r="H597" t="s">
        <v>28</v>
      </c>
      <c r="I597" t="s">
        <v>16</v>
      </c>
      <c r="J597" t="s">
        <v>42</v>
      </c>
      <c r="K597" t="s">
        <v>18</v>
      </c>
      <c r="L597">
        <v>10</v>
      </c>
      <c r="M597" t="s">
        <v>33</v>
      </c>
      <c r="N597">
        <v>4</v>
      </c>
    </row>
    <row r="598" spans="1:14" x14ac:dyDescent="0.35">
      <c r="A598" s="1">
        <v>45653.404166666667</v>
      </c>
      <c r="B598" s="1" t="str">
        <f>TEXT(Coffee_Sales_Dataset[[#This Row],[Date]],"ddd")</f>
        <v>Fri</v>
      </c>
      <c r="C598">
        <f>HOUR(Coffee_Sales_Dataset[[#This Row],[Date]])</f>
        <v>9</v>
      </c>
      <c r="D598" t="s">
        <v>41</v>
      </c>
      <c r="E598" t="s">
        <v>13</v>
      </c>
      <c r="F598" t="s">
        <v>22</v>
      </c>
      <c r="G598">
        <v>3.98</v>
      </c>
      <c r="H598" t="s">
        <v>30</v>
      </c>
      <c r="I598" t="s">
        <v>23</v>
      </c>
      <c r="J598" t="s">
        <v>42</v>
      </c>
      <c r="K598" t="s">
        <v>40</v>
      </c>
      <c r="L598">
        <v>8</v>
      </c>
      <c r="M598" t="s">
        <v>39</v>
      </c>
      <c r="N598">
        <v>3</v>
      </c>
    </row>
    <row r="599" spans="1:14" x14ac:dyDescent="0.35">
      <c r="A599" s="1">
        <v>45641.660416666666</v>
      </c>
      <c r="B599" s="1" t="str">
        <f>TEXT(Coffee_Sales_Dataset[[#This Row],[Date]],"ddd")</f>
        <v>Sun</v>
      </c>
      <c r="C599">
        <f>HOUR(Coffee_Sales_Dataset[[#This Row],[Date]])</f>
        <v>15</v>
      </c>
      <c r="D599" t="s">
        <v>41</v>
      </c>
      <c r="E599" t="s">
        <v>13</v>
      </c>
      <c r="F599" t="s">
        <v>35</v>
      </c>
      <c r="G599">
        <v>3.36</v>
      </c>
      <c r="H599" t="s">
        <v>28</v>
      </c>
      <c r="I599" t="s">
        <v>16</v>
      </c>
      <c r="J599" t="s">
        <v>31</v>
      </c>
      <c r="K599" t="s">
        <v>18</v>
      </c>
      <c r="L599">
        <v>10</v>
      </c>
      <c r="M599" t="s">
        <v>37</v>
      </c>
      <c r="N599">
        <v>4</v>
      </c>
    </row>
    <row r="600" spans="1:14" x14ac:dyDescent="0.35">
      <c r="A600" s="1">
        <v>45653.470833333333</v>
      </c>
      <c r="B600" s="1" t="str">
        <f>TEXT(Coffee_Sales_Dataset[[#This Row],[Date]],"ddd")</f>
        <v>Fri</v>
      </c>
      <c r="C600">
        <f>HOUR(Coffee_Sales_Dataset[[#This Row],[Date]])</f>
        <v>11</v>
      </c>
      <c r="D600" t="s">
        <v>43</v>
      </c>
      <c r="E600" t="s">
        <v>27</v>
      </c>
      <c r="F600" t="s">
        <v>22</v>
      </c>
      <c r="G600">
        <v>6.05</v>
      </c>
      <c r="H600" t="s">
        <v>15</v>
      </c>
      <c r="I600" t="s">
        <v>16</v>
      </c>
      <c r="J600" t="s">
        <v>42</v>
      </c>
      <c r="K600" t="s">
        <v>32</v>
      </c>
      <c r="L600">
        <v>8</v>
      </c>
      <c r="M600" t="s">
        <v>39</v>
      </c>
      <c r="N600">
        <v>4</v>
      </c>
    </row>
    <row r="601" spans="1:14" x14ac:dyDescent="0.35">
      <c r="A601" s="1">
        <v>45641.388888888891</v>
      </c>
      <c r="B601" s="1" t="str">
        <f>TEXT(Coffee_Sales_Dataset[[#This Row],[Date]],"ddd")</f>
        <v>Sun</v>
      </c>
      <c r="C601">
        <f>HOUR(Coffee_Sales_Dataset[[#This Row],[Date]])</f>
        <v>9</v>
      </c>
      <c r="D601" t="s">
        <v>41</v>
      </c>
      <c r="E601" t="s">
        <v>46</v>
      </c>
      <c r="F601" t="s">
        <v>35</v>
      </c>
      <c r="G601">
        <v>4.5599999999999996</v>
      </c>
      <c r="H601" t="s">
        <v>15</v>
      </c>
      <c r="I601" t="s">
        <v>16</v>
      </c>
      <c r="J601" t="s">
        <v>45</v>
      </c>
      <c r="K601" t="s">
        <v>18</v>
      </c>
      <c r="L601">
        <v>2</v>
      </c>
      <c r="M601" t="s">
        <v>37</v>
      </c>
      <c r="N601">
        <v>1</v>
      </c>
    </row>
    <row r="602" spans="1:14" x14ac:dyDescent="0.35">
      <c r="A602" s="1">
        <v>45644.388194444444</v>
      </c>
      <c r="B602" s="1" t="str">
        <f>TEXT(Coffee_Sales_Dataset[[#This Row],[Date]],"ddd")</f>
        <v>Wed</v>
      </c>
      <c r="C602">
        <f>HOUR(Coffee_Sales_Dataset[[#This Row],[Date]])</f>
        <v>9</v>
      </c>
      <c r="D602" t="s">
        <v>41</v>
      </c>
      <c r="E602" t="s">
        <v>44</v>
      </c>
      <c r="F602" t="s">
        <v>35</v>
      </c>
      <c r="G602">
        <v>5.17</v>
      </c>
      <c r="H602" t="s">
        <v>28</v>
      </c>
      <c r="I602" t="s">
        <v>16</v>
      </c>
      <c r="J602" t="s">
        <v>45</v>
      </c>
      <c r="K602" t="s">
        <v>40</v>
      </c>
      <c r="L602">
        <v>10</v>
      </c>
      <c r="M602" t="s">
        <v>39</v>
      </c>
      <c r="N602">
        <v>1</v>
      </c>
    </row>
    <row r="603" spans="1:14" x14ac:dyDescent="0.35">
      <c r="A603" s="1">
        <v>45656.591666666667</v>
      </c>
      <c r="B603" s="1" t="str">
        <f>TEXT(Coffee_Sales_Dataset[[#This Row],[Date]],"ddd")</f>
        <v>Mon</v>
      </c>
      <c r="C603">
        <f>HOUR(Coffee_Sales_Dataset[[#This Row],[Date]])</f>
        <v>14</v>
      </c>
      <c r="D603" t="s">
        <v>43</v>
      </c>
      <c r="E603" t="s">
        <v>38</v>
      </c>
      <c r="F603" t="s">
        <v>14</v>
      </c>
      <c r="G603">
        <v>6.29</v>
      </c>
      <c r="H603" t="s">
        <v>28</v>
      </c>
      <c r="I603" t="s">
        <v>16</v>
      </c>
      <c r="J603" t="s">
        <v>45</v>
      </c>
      <c r="K603" t="s">
        <v>18</v>
      </c>
      <c r="L603">
        <v>10</v>
      </c>
      <c r="M603" t="s">
        <v>33</v>
      </c>
      <c r="N603">
        <v>2</v>
      </c>
    </row>
    <row r="604" spans="1:14" x14ac:dyDescent="0.35">
      <c r="A604" s="1">
        <v>45649.373611111114</v>
      </c>
      <c r="B604" s="1" t="str">
        <f>TEXT(Coffee_Sales_Dataset[[#This Row],[Date]],"ddd")</f>
        <v>Mon</v>
      </c>
      <c r="C604">
        <f>HOUR(Coffee_Sales_Dataset[[#This Row],[Date]])</f>
        <v>8</v>
      </c>
      <c r="D604" t="s">
        <v>20</v>
      </c>
      <c r="E604" t="s">
        <v>13</v>
      </c>
      <c r="F604" t="s">
        <v>22</v>
      </c>
      <c r="G604">
        <v>6.8</v>
      </c>
      <c r="H604" t="s">
        <v>30</v>
      </c>
      <c r="I604" t="s">
        <v>16</v>
      </c>
      <c r="J604" t="s">
        <v>29</v>
      </c>
      <c r="K604" t="s">
        <v>18</v>
      </c>
      <c r="L604">
        <v>5</v>
      </c>
      <c r="M604" t="s">
        <v>25</v>
      </c>
      <c r="N604">
        <v>2</v>
      </c>
    </row>
    <row r="605" spans="1:14" x14ac:dyDescent="0.35">
      <c r="A605" s="1">
        <v>45650.708333333336</v>
      </c>
      <c r="B605" s="1" t="str">
        <f>TEXT(Coffee_Sales_Dataset[[#This Row],[Date]],"ddd")</f>
        <v>Tue</v>
      </c>
      <c r="C605">
        <f>HOUR(Coffee_Sales_Dataset[[#This Row],[Date]])</f>
        <v>17</v>
      </c>
      <c r="D605" t="s">
        <v>26</v>
      </c>
      <c r="E605" t="s">
        <v>46</v>
      </c>
      <c r="F605" t="s">
        <v>14</v>
      </c>
      <c r="G605">
        <v>6.6</v>
      </c>
      <c r="H605" t="s">
        <v>30</v>
      </c>
      <c r="I605" t="s">
        <v>16</v>
      </c>
      <c r="J605" t="s">
        <v>29</v>
      </c>
      <c r="K605" t="s">
        <v>40</v>
      </c>
      <c r="L605">
        <v>7</v>
      </c>
      <c r="M605" t="s">
        <v>36</v>
      </c>
      <c r="N605">
        <v>4</v>
      </c>
    </row>
    <row r="606" spans="1:14" x14ac:dyDescent="0.35">
      <c r="A606" s="1">
        <v>45654.581944444442</v>
      </c>
      <c r="B606" s="1" t="str">
        <f>TEXT(Coffee_Sales_Dataset[[#This Row],[Date]],"ddd")</f>
        <v>Sat</v>
      </c>
      <c r="C606">
        <f>HOUR(Coffee_Sales_Dataset[[#This Row],[Date]])</f>
        <v>13</v>
      </c>
      <c r="D606" t="s">
        <v>12</v>
      </c>
      <c r="E606" t="s">
        <v>13</v>
      </c>
      <c r="F606" t="s">
        <v>14</v>
      </c>
      <c r="G606">
        <v>3.57</v>
      </c>
      <c r="H606" t="s">
        <v>30</v>
      </c>
      <c r="I606" t="s">
        <v>16</v>
      </c>
      <c r="J606" t="s">
        <v>42</v>
      </c>
      <c r="K606" t="s">
        <v>18</v>
      </c>
      <c r="L606">
        <v>6</v>
      </c>
      <c r="M606" t="s">
        <v>36</v>
      </c>
      <c r="N606">
        <v>3</v>
      </c>
    </row>
    <row r="607" spans="1:14" x14ac:dyDescent="0.35">
      <c r="A607" s="1">
        <v>45647.351388888892</v>
      </c>
      <c r="B607" s="1" t="str">
        <f>TEXT(Coffee_Sales_Dataset[[#This Row],[Date]],"ddd")</f>
        <v>Sat</v>
      </c>
      <c r="C607">
        <f>HOUR(Coffee_Sales_Dataset[[#This Row],[Date]])</f>
        <v>8</v>
      </c>
      <c r="D607" t="s">
        <v>12</v>
      </c>
      <c r="E607" t="s">
        <v>46</v>
      </c>
      <c r="F607" t="s">
        <v>22</v>
      </c>
      <c r="G607">
        <v>6.37</v>
      </c>
      <c r="H607" t="s">
        <v>30</v>
      </c>
      <c r="I607" t="s">
        <v>16</v>
      </c>
      <c r="J607" t="s">
        <v>24</v>
      </c>
      <c r="K607" t="s">
        <v>18</v>
      </c>
      <c r="L607">
        <v>2</v>
      </c>
      <c r="M607" t="s">
        <v>19</v>
      </c>
      <c r="N607">
        <v>4</v>
      </c>
    </row>
    <row r="608" spans="1:14" x14ac:dyDescent="0.35">
      <c r="A608" s="1">
        <v>45641.630555555559</v>
      </c>
      <c r="B608" s="1" t="str">
        <f>TEXT(Coffee_Sales_Dataset[[#This Row],[Date]],"ddd")</f>
        <v>Sun</v>
      </c>
      <c r="C608">
        <f>HOUR(Coffee_Sales_Dataset[[#This Row],[Date]])</f>
        <v>15</v>
      </c>
      <c r="D608" t="s">
        <v>20</v>
      </c>
      <c r="E608" t="s">
        <v>13</v>
      </c>
      <c r="F608" t="s">
        <v>35</v>
      </c>
      <c r="G608">
        <v>3.46</v>
      </c>
      <c r="H608" t="s">
        <v>30</v>
      </c>
      <c r="I608" t="s">
        <v>16</v>
      </c>
      <c r="J608" t="s">
        <v>29</v>
      </c>
      <c r="K608" t="s">
        <v>40</v>
      </c>
      <c r="L608">
        <v>10</v>
      </c>
      <c r="M608" t="s">
        <v>47</v>
      </c>
      <c r="N608">
        <v>2</v>
      </c>
    </row>
    <row r="609" spans="1:14" x14ac:dyDescent="0.35">
      <c r="A609" s="1">
        <v>45656.529861111114</v>
      </c>
      <c r="B609" s="1" t="str">
        <f>TEXT(Coffee_Sales_Dataset[[#This Row],[Date]],"ddd")</f>
        <v>Mon</v>
      </c>
      <c r="C609">
        <f>HOUR(Coffee_Sales_Dataset[[#This Row],[Date]])</f>
        <v>12</v>
      </c>
      <c r="D609" t="s">
        <v>12</v>
      </c>
      <c r="E609" t="s">
        <v>34</v>
      </c>
      <c r="F609" t="s">
        <v>35</v>
      </c>
      <c r="G609">
        <v>4.1500000000000004</v>
      </c>
      <c r="H609" t="s">
        <v>28</v>
      </c>
      <c r="I609" t="s">
        <v>16</v>
      </c>
      <c r="J609" t="s">
        <v>29</v>
      </c>
      <c r="K609" t="s">
        <v>40</v>
      </c>
      <c r="L609">
        <v>8</v>
      </c>
      <c r="M609" t="s">
        <v>33</v>
      </c>
      <c r="N609">
        <v>2</v>
      </c>
    </row>
    <row r="610" spans="1:14" x14ac:dyDescent="0.35">
      <c r="A610" s="1">
        <v>45656.70416666667</v>
      </c>
      <c r="B610" s="1" t="str">
        <f>TEXT(Coffee_Sales_Dataset[[#This Row],[Date]],"ddd")</f>
        <v>Mon</v>
      </c>
      <c r="C610">
        <f>HOUR(Coffee_Sales_Dataset[[#This Row],[Date]])</f>
        <v>16</v>
      </c>
      <c r="D610" t="s">
        <v>12</v>
      </c>
      <c r="E610" t="s">
        <v>27</v>
      </c>
      <c r="F610" t="s">
        <v>14</v>
      </c>
      <c r="G610">
        <v>5.07</v>
      </c>
      <c r="H610" t="s">
        <v>30</v>
      </c>
      <c r="I610" t="s">
        <v>16</v>
      </c>
      <c r="J610" t="s">
        <v>42</v>
      </c>
      <c r="K610" t="s">
        <v>40</v>
      </c>
      <c r="L610">
        <v>3</v>
      </c>
      <c r="M610" t="s">
        <v>36</v>
      </c>
      <c r="N610">
        <v>1</v>
      </c>
    </row>
    <row r="611" spans="1:14" x14ac:dyDescent="0.35">
      <c r="A611" s="1">
        <v>45654.420138888891</v>
      </c>
      <c r="B611" s="1" t="str">
        <f>TEXT(Coffee_Sales_Dataset[[#This Row],[Date]],"ddd")</f>
        <v>Sat</v>
      </c>
      <c r="C611">
        <f>HOUR(Coffee_Sales_Dataset[[#This Row],[Date]])</f>
        <v>10</v>
      </c>
      <c r="D611" t="s">
        <v>26</v>
      </c>
      <c r="E611" t="s">
        <v>27</v>
      </c>
      <c r="F611" t="s">
        <v>22</v>
      </c>
      <c r="G611">
        <v>5.46</v>
      </c>
      <c r="H611" t="s">
        <v>15</v>
      </c>
      <c r="I611" t="s">
        <v>23</v>
      </c>
      <c r="J611" t="s">
        <v>42</v>
      </c>
      <c r="K611" t="s">
        <v>18</v>
      </c>
      <c r="L611">
        <v>2</v>
      </c>
      <c r="M611" t="s">
        <v>19</v>
      </c>
      <c r="N611">
        <v>5</v>
      </c>
    </row>
    <row r="612" spans="1:14" x14ac:dyDescent="0.35">
      <c r="A612" s="1">
        <v>45653.492361111108</v>
      </c>
      <c r="B612" s="1" t="str">
        <f>TEXT(Coffee_Sales_Dataset[[#This Row],[Date]],"ddd")</f>
        <v>Fri</v>
      </c>
      <c r="C612">
        <f>HOUR(Coffee_Sales_Dataset[[#This Row],[Date]])</f>
        <v>11</v>
      </c>
      <c r="D612" t="s">
        <v>20</v>
      </c>
      <c r="E612" t="s">
        <v>44</v>
      </c>
      <c r="F612" t="s">
        <v>22</v>
      </c>
      <c r="G612">
        <v>3.18</v>
      </c>
      <c r="H612" t="s">
        <v>30</v>
      </c>
      <c r="I612" t="s">
        <v>23</v>
      </c>
      <c r="J612" t="s">
        <v>24</v>
      </c>
      <c r="K612" t="s">
        <v>32</v>
      </c>
      <c r="L612">
        <v>4</v>
      </c>
      <c r="M612" t="s">
        <v>47</v>
      </c>
      <c r="N612">
        <v>4</v>
      </c>
    </row>
    <row r="613" spans="1:14" x14ac:dyDescent="0.35">
      <c r="A613" s="1">
        <v>45644.350694444445</v>
      </c>
      <c r="B613" s="1" t="str">
        <f>TEXT(Coffee_Sales_Dataset[[#This Row],[Date]],"ddd")</f>
        <v>Wed</v>
      </c>
      <c r="C613">
        <f>HOUR(Coffee_Sales_Dataset[[#This Row],[Date]])</f>
        <v>8</v>
      </c>
      <c r="D613" t="s">
        <v>12</v>
      </c>
      <c r="E613" t="s">
        <v>27</v>
      </c>
      <c r="F613" t="s">
        <v>22</v>
      </c>
      <c r="G613">
        <v>5.0199999999999996</v>
      </c>
      <c r="H613" t="s">
        <v>30</v>
      </c>
      <c r="I613" t="s">
        <v>23</v>
      </c>
      <c r="J613" t="s">
        <v>45</v>
      </c>
      <c r="K613" t="s">
        <v>40</v>
      </c>
      <c r="L613">
        <v>7</v>
      </c>
      <c r="M613" t="s">
        <v>19</v>
      </c>
      <c r="N613">
        <v>4</v>
      </c>
    </row>
    <row r="614" spans="1:14" x14ac:dyDescent="0.35">
      <c r="A614" s="1">
        <v>45641.62777777778</v>
      </c>
      <c r="B614" s="1" t="str">
        <f>TEXT(Coffee_Sales_Dataset[[#This Row],[Date]],"ddd")</f>
        <v>Sun</v>
      </c>
      <c r="C614">
        <f>HOUR(Coffee_Sales_Dataset[[#This Row],[Date]])</f>
        <v>15</v>
      </c>
      <c r="D614" t="s">
        <v>20</v>
      </c>
      <c r="E614" t="s">
        <v>38</v>
      </c>
      <c r="F614" t="s">
        <v>35</v>
      </c>
      <c r="G614">
        <v>4.1500000000000004</v>
      </c>
      <c r="H614" t="s">
        <v>30</v>
      </c>
      <c r="I614" t="s">
        <v>23</v>
      </c>
      <c r="J614" t="s">
        <v>31</v>
      </c>
      <c r="K614" t="s">
        <v>32</v>
      </c>
      <c r="L614">
        <v>2</v>
      </c>
      <c r="M614" t="s">
        <v>39</v>
      </c>
      <c r="N614">
        <v>1</v>
      </c>
    </row>
    <row r="615" spans="1:14" x14ac:dyDescent="0.35">
      <c r="A615" s="1">
        <v>45647.667361111111</v>
      </c>
      <c r="B615" s="1" t="str">
        <f>TEXT(Coffee_Sales_Dataset[[#This Row],[Date]],"ddd")</f>
        <v>Sat</v>
      </c>
      <c r="C615">
        <f>HOUR(Coffee_Sales_Dataset[[#This Row],[Date]])</f>
        <v>16</v>
      </c>
      <c r="D615" t="s">
        <v>41</v>
      </c>
      <c r="E615" t="s">
        <v>44</v>
      </c>
      <c r="F615" t="s">
        <v>14</v>
      </c>
      <c r="G615">
        <v>5.9</v>
      </c>
      <c r="H615" t="s">
        <v>15</v>
      </c>
      <c r="I615" t="s">
        <v>16</v>
      </c>
      <c r="J615" t="s">
        <v>29</v>
      </c>
      <c r="K615" t="s">
        <v>40</v>
      </c>
      <c r="L615">
        <v>3</v>
      </c>
      <c r="M615" t="s">
        <v>19</v>
      </c>
      <c r="N615">
        <v>2</v>
      </c>
    </row>
    <row r="616" spans="1:14" x14ac:dyDescent="0.35">
      <c r="A616" s="1">
        <v>45641.35833333333</v>
      </c>
      <c r="B616" s="1" t="str">
        <f>TEXT(Coffee_Sales_Dataset[[#This Row],[Date]],"ddd")</f>
        <v>Sun</v>
      </c>
      <c r="C616">
        <f>HOUR(Coffee_Sales_Dataset[[#This Row],[Date]])</f>
        <v>8</v>
      </c>
      <c r="D616" t="s">
        <v>26</v>
      </c>
      <c r="E616" t="s">
        <v>21</v>
      </c>
      <c r="F616" t="s">
        <v>22</v>
      </c>
      <c r="G616">
        <v>6.07</v>
      </c>
      <c r="H616" t="s">
        <v>30</v>
      </c>
      <c r="I616" t="s">
        <v>23</v>
      </c>
      <c r="J616" t="s">
        <v>45</v>
      </c>
      <c r="K616" t="s">
        <v>40</v>
      </c>
      <c r="L616">
        <v>10</v>
      </c>
      <c r="M616" t="s">
        <v>39</v>
      </c>
      <c r="N616">
        <v>1</v>
      </c>
    </row>
    <row r="617" spans="1:14" x14ac:dyDescent="0.35">
      <c r="A617" s="1">
        <v>45651.665972222225</v>
      </c>
      <c r="B617" s="1" t="str">
        <f>TEXT(Coffee_Sales_Dataset[[#This Row],[Date]],"ddd")</f>
        <v>Wed</v>
      </c>
      <c r="C617">
        <f>HOUR(Coffee_Sales_Dataset[[#This Row],[Date]])</f>
        <v>15</v>
      </c>
      <c r="D617" t="s">
        <v>41</v>
      </c>
      <c r="E617" t="s">
        <v>44</v>
      </c>
      <c r="F617" t="s">
        <v>22</v>
      </c>
      <c r="G617">
        <v>4.13</v>
      </c>
      <c r="H617" t="s">
        <v>28</v>
      </c>
      <c r="I617" t="s">
        <v>16</v>
      </c>
      <c r="J617" t="s">
        <v>42</v>
      </c>
      <c r="K617" t="s">
        <v>18</v>
      </c>
      <c r="L617">
        <v>5</v>
      </c>
      <c r="M617" t="s">
        <v>19</v>
      </c>
      <c r="N617">
        <v>4</v>
      </c>
    </row>
    <row r="618" spans="1:14" x14ac:dyDescent="0.35">
      <c r="A618" s="1">
        <v>45650.569444444445</v>
      </c>
      <c r="B618" s="1" t="str">
        <f>TEXT(Coffee_Sales_Dataset[[#This Row],[Date]],"ddd")</f>
        <v>Tue</v>
      </c>
      <c r="C618">
        <f>HOUR(Coffee_Sales_Dataset[[#This Row],[Date]])</f>
        <v>13</v>
      </c>
      <c r="D618" t="s">
        <v>12</v>
      </c>
      <c r="E618" t="s">
        <v>46</v>
      </c>
      <c r="F618" t="s">
        <v>14</v>
      </c>
      <c r="G618">
        <v>4.82</v>
      </c>
      <c r="H618" t="s">
        <v>15</v>
      </c>
      <c r="I618" t="s">
        <v>23</v>
      </c>
      <c r="J618" t="s">
        <v>17</v>
      </c>
      <c r="K618" t="s">
        <v>32</v>
      </c>
      <c r="L618">
        <v>4</v>
      </c>
      <c r="M618" t="s">
        <v>25</v>
      </c>
      <c r="N618">
        <v>3</v>
      </c>
    </row>
    <row r="619" spans="1:14" x14ac:dyDescent="0.35">
      <c r="A619" s="1">
        <v>45655.574305555558</v>
      </c>
      <c r="B619" s="1" t="str">
        <f>TEXT(Coffee_Sales_Dataset[[#This Row],[Date]],"ddd")</f>
        <v>Sun</v>
      </c>
      <c r="C619">
        <f>HOUR(Coffee_Sales_Dataset[[#This Row],[Date]])</f>
        <v>13</v>
      </c>
      <c r="D619" t="s">
        <v>26</v>
      </c>
      <c r="E619" t="s">
        <v>46</v>
      </c>
      <c r="F619" t="s">
        <v>22</v>
      </c>
      <c r="G619">
        <v>3.58</v>
      </c>
      <c r="H619" t="s">
        <v>15</v>
      </c>
      <c r="I619" t="s">
        <v>16</v>
      </c>
      <c r="J619" t="s">
        <v>45</v>
      </c>
      <c r="K619" t="s">
        <v>18</v>
      </c>
      <c r="L619">
        <v>5</v>
      </c>
      <c r="M619" t="s">
        <v>25</v>
      </c>
      <c r="N619">
        <v>2</v>
      </c>
    </row>
    <row r="620" spans="1:14" x14ac:dyDescent="0.35">
      <c r="A620" s="1">
        <v>45654.550694444442</v>
      </c>
      <c r="B620" s="1" t="str">
        <f>TEXT(Coffee_Sales_Dataset[[#This Row],[Date]],"ddd")</f>
        <v>Sat</v>
      </c>
      <c r="C620">
        <f>HOUR(Coffee_Sales_Dataset[[#This Row],[Date]])</f>
        <v>13</v>
      </c>
      <c r="D620" t="s">
        <v>12</v>
      </c>
      <c r="E620" t="s">
        <v>46</v>
      </c>
      <c r="F620" t="s">
        <v>22</v>
      </c>
      <c r="G620">
        <v>4.84</v>
      </c>
      <c r="H620" t="s">
        <v>15</v>
      </c>
      <c r="I620" t="s">
        <v>16</v>
      </c>
      <c r="J620" t="s">
        <v>42</v>
      </c>
      <c r="K620" t="s">
        <v>32</v>
      </c>
      <c r="L620">
        <v>7</v>
      </c>
      <c r="M620" t="s">
        <v>47</v>
      </c>
      <c r="N620">
        <v>3</v>
      </c>
    </row>
    <row r="621" spans="1:14" x14ac:dyDescent="0.35">
      <c r="A621" s="1">
        <v>45651.448611111111</v>
      </c>
      <c r="B621" s="1" t="str">
        <f>TEXT(Coffee_Sales_Dataset[[#This Row],[Date]],"ddd")</f>
        <v>Wed</v>
      </c>
      <c r="C621">
        <f>HOUR(Coffee_Sales_Dataset[[#This Row],[Date]])</f>
        <v>10</v>
      </c>
      <c r="D621" t="s">
        <v>41</v>
      </c>
      <c r="E621" t="s">
        <v>27</v>
      </c>
      <c r="F621" t="s">
        <v>14</v>
      </c>
      <c r="G621">
        <v>3.87</v>
      </c>
      <c r="H621" t="s">
        <v>30</v>
      </c>
      <c r="I621" t="s">
        <v>23</v>
      </c>
      <c r="J621" t="s">
        <v>45</v>
      </c>
      <c r="K621" t="s">
        <v>18</v>
      </c>
      <c r="L621">
        <v>7</v>
      </c>
      <c r="M621" t="s">
        <v>25</v>
      </c>
      <c r="N621">
        <v>5</v>
      </c>
    </row>
    <row r="622" spans="1:14" x14ac:dyDescent="0.35">
      <c r="A622" s="1">
        <v>45654.599305555559</v>
      </c>
      <c r="B622" s="1" t="str">
        <f>TEXT(Coffee_Sales_Dataset[[#This Row],[Date]],"ddd")</f>
        <v>Sat</v>
      </c>
      <c r="C622">
        <f>HOUR(Coffee_Sales_Dataset[[#This Row],[Date]])</f>
        <v>14</v>
      </c>
      <c r="D622" t="s">
        <v>43</v>
      </c>
      <c r="E622" t="s">
        <v>27</v>
      </c>
      <c r="F622" t="s">
        <v>22</v>
      </c>
      <c r="G622">
        <v>3.57</v>
      </c>
      <c r="H622" t="s">
        <v>30</v>
      </c>
      <c r="I622" t="s">
        <v>16</v>
      </c>
      <c r="J622" t="s">
        <v>24</v>
      </c>
      <c r="K622" t="s">
        <v>18</v>
      </c>
      <c r="L622">
        <v>8</v>
      </c>
      <c r="M622" t="s">
        <v>39</v>
      </c>
      <c r="N622">
        <v>2</v>
      </c>
    </row>
    <row r="623" spans="1:14" x14ac:dyDescent="0.35">
      <c r="A623" s="1">
        <v>45644.705555555556</v>
      </c>
      <c r="B623" s="1" t="str">
        <f>TEXT(Coffee_Sales_Dataset[[#This Row],[Date]],"ddd")</f>
        <v>Wed</v>
      </c>
      <c r="C623">
        <f>HOUR(Coffee_Sales_Dataset[[#This Row],[Date]])</f>
        <v>16</v>
      </c>
      <c r="D623" t="s">
        <v>20</v>
      </c>
      <c r="E623" t="s">
        <v>44</v>
      </c>
      <c r="F623" t="s">
        <v>22</v>
      </c>
      <c r="G623">
        <v>6.75</v>
      </c>
      <c r="H623" t="s">
        <v>15</v>
      </c>
      <c r="I623" t="s">
        <v>23</v>
      </c>
      <c r="J623" t="s">
        <v>42</v>
      </c>
      <c r="K623" t="s">
        <v>40</v>
      </c>
      <c r="L623">
        <v>5</v>
      </c>
      <c r="M623" t="s">
        <v>25</v>
      </c>
      <c r="N623">
        <v>5</v>
      </c>
    </row>
    <row r="624" spans="1:14" x14ac:dyDescent="0.35">
      <c r="A624" s="1">
        <v>45651.532638888886</v>
      </c>
      <c r="B624" s="1" t="str">
        <f>TEXT(Coffee_Sales_Dataset[[#This Row],[Date]],"ddd")</f>
        <v>Wed</v>
      </c>
      <c r="C624">
        <f>HOUR(Coffee_Sales_Dataset[[#This Row],[Date]])</f>
        <v>12</v>
      </c>
      <c r="D624" t="s">
        <v>41</v>
      </c>
      <c r="E624" t="s">
        <v>21</v>
      </c>
      <c r="F624" t="s">
        <v>14</v>
      </c>
      <c r="G624">
        <v>5.56</v>
      </c>
      <c r="H624" t="s">
        <v>28</v>
      </c>
      <c r="I624" t="s">
        <v>23</v>
      </c>
      <c r="J624" t="s">
        <v>17</v>
      </c>
      <c r="K624" t="s">
        <v>32</v>
      </c>
      <c r="L624">
        <v>7</v>
      </c>
      <c r="M624" t="s">
        <v>25</v>
      </c>
      <c r="N624">
        <v>2</v>
      </c>
    </row>
    <row r="625" spans="1:14" x14ac:dyDescent="0.35">
      <c r="A625" s="1">
        <v>45654.45</v>
      </c>
      <c r="B625" s="1" t="str">
        <f>TEXT(Coffee_Sales_Dataset[[#This Row],[Date]],"ddd")</f>
        <v>Sat</v>
      </c>
      <c r="C625">
        <f>HOUR(Coffee_Sales_Dataset[[#This Row],[Date]])</f>
        <v>10</v>
      </c>
      <c r="D625" t="s">
        <v>12</v>
      </c>
      <c r="E625" t="s">
        <v>34</v>
      </c>
      <c r="F625" t="s">
        <v>35</v>
      </c>
      <c r="G625">
        <v>6.73</v>
      </c>
      <c r="H625" t="s">
        <v>28</v>
      </c>
      <c r="I625" t="s">
        <v>23</v>
      </c>
      <c r="J625" t="s">
        <v>45</v>
      </c>
      <c r="K625" t="s">
        <v>40</v>
      </c>
      <c r="L625">
        <v>3</v>
      </c>
      <c r="M625" t="s">
        <v>39</v>
      </c>
      <c r="N625">
        <v>1</v>
      </c>
    </row>
    <row r="626" spans="1:14" x14ac:dyDescent="0.35">
      <c r="A626" s="1">
        <v>45641.347916666666</v>
      </c>
      <c r="B626" s="1" t="str">
        <f>TEXT(Coffee_Sales_Dataset[[#This Row],[Date]],"ddd")</f>
        <v>Sun</v>
      </c>
      <c r="C626">
        <f>HOUR(Coffee_Sales_Dataset[[#This Row],[Date]])</f>
        <v>8</v>
      </c>
      <c r="D626" t="s">
        <v>26</v>
      </c>
      <c r="E626" t="s">
        <v>34</v>
      </c>
      <c r="F626" t="s">
        <v>22</v>
      </c>
      <c r="G626">
        <v>3.81</v>
      </c>
      <c r="H626" t="s">
        <v>30</v>
      </c>
      <c r="I626" t="s">
        <v>23</v>
      </c>
      <c r="J626" t="s">
        <v>24</v>
      </c>
      <c r="K626" t="s">
        <v>40</v>
      </c>
      <c r="L626">
        <v>7</v>
      </c>
      <c r="M626" t="s">
        <v>37</v>
      </c>
      <c r="N626">
        <v>3</v>
      </c>
    </row>
    <row r="627" spans="1:14" x14ac:dyDescent="0.35">
      <c r="A627" s="1">
        <v>45650.645833333336</v>
      </c>
      <c r="B627" s="1" t="str">
        <f>TEXT(Coffee_Sales_Dataset[[#This Row],[Date]],"ddd")</f>
        <v>Tue</v>
      </c>
      <c r="C627">
        <f>HOUR(Coffee_Sales_Dataset[[#This Row],[Date]])</f>
        <v>15</v>
      </c>
      <c r="D627" t="s">
        <v>43</v>
      </c>
      <c r="E627" t="s">
        <v>44</v>
      </c>
      <c r="F627" t="s">
        <v>14</v>
      </c>
      <c r="G627">
        <v>4.16</v>
      </c>
      <c r="H627" t="s">
        <v>30</v>
      </c>
      <c r="I627" t="s">
        <v>23</v>
      </c>
      <c r="J627" t="s">
        <v>17</v>
      </c>
      <c r="K627" t="s">
        <v>40</v>
      </c>
      <c r="L627">
        <v>8</v>
      </c>
      <c r="M627" t="s">
        <v>39</v>
      </c>
      <c r="N627">
        <v>5</v>
      </c>
    </row>
    <row r="628" spans="1:14" x14ac:dyDescent="0.35">
      <c r="A628" s="1">
        <v>45655.590277777781</v>
      </c>
      <c r="B628" s="1" t="str">
        <f>TEXT(Coffee_Sales_Dataset[[#This Row],[Date]],"ddd")</f>
        <v>Sun</v>
      </c>
      <c r="C628">
        <f>HOUR(Coffee_Sales_Dataset[[#This Row],[Date]])</f>
        <v>14</v>
      </c>
      <c r="D628" t="s">
        <v>41</v>
      </c>
      <c r="E628" t="s">
        <v>38</v>
      </c>
      <c r="F628" t="s">
        <v>35</v>
      </c>
      <c r="G628">
        <v>4.88</v>
      </c>
      <c r="H628" t="s">
        <v>15</v>
      </c>
      <c r="I628" t="s">
        <v>23</v>
      </c>
      <c r="J628" t="s">
        <v>29</v>
      </c>
      <c r="K628" t="s">
        <v>18</v>
      </c>
      <c r="L628">
        <v>4</v>
      </c>
      <c r="M628" t="s">
        <v>25</v>
      </c>
      <c r="N628">
        <v>1</v>
      </c>
    </row>
    <row r="629" spans="1:14" x14ac:dyDescent="0.35">
      <c r="A629" s="1">
        <v>45653.455555555556</v>
      </c>
      <c r="B629" s="1" t="str">
        <f>TEXT(Coffee_Sales_Dataset[[#This Row],[Date]],"ddd")</f>
        <v>Fri</v>
      </c>
      <c r="C629">
        <f>HOUR(Coffee_Sales_Dataset[[#This Row],[Date]])</f>
        <v>10</v>
      </c>
      <c r="D629" t="s">
        <v>12</v>
      </c>
      <c r="E629" t="s">
        <v>46</v>
      </c>
      <c r="F629" t="s">
        <v>22</v>
      </c>
      <c r="G629">
        <v>4.91</v>
      </c>
      <c r="H629" t="s">
        <v>30</v>
      </c>
      <c r="I629" t="s">
        <v>16</v>
      </c>
      <c r="J629" t="s">
        <v>42</v>
      </c>
      <c r="K629" t="s">
        <v>18</v>
      </c>
      <c r="L629">
        <v>4</v>
      </c>
      <c r="M629" t="s">
        <v>25</v>
      </c>
      <c r="N629">
        <v>1</v>
      </c>
    </row>
    <row r="630" spans="1:14" x14ac:dyDescent="0.35">
      <c r="A630" s="1">
        <v>45656.723611111112</v>
      </c>
      <c r="B630" s="1" t="str">
        <f>TEXT(Coffee_Sales_Dataset[[#This Row],[Date]],"ddd")</f>
        <v>Mon</v>
      </c>
      <c r="C630">
        <f>HOUR(Coffee_Sales_Dataset[[#This Row],[Date]])</f>
        <v>17</v>
      </c>
      <c r="D630" t="s">
        <v>43</v>
      </c>
      <c r="E630" t="s">
        <v>13</v>
      </c>
      <c r="F630" t="s">
        <v>22</v>
      </c>
      <c r="G630">
        <v>3.28</v>
      </c>
      <c r="H630" t="s">
        <v>30</v>
      </c>
      <c r="I630" t="s">
        <v>16</v>
      </c>
      <c r="J630" t="s">
        <v>45</v>
      </c>
      <c r="K630" t="s">
        <v>32</v>
      </c>
      <c r="L630">
        <v>4</v>
      </c>
      <c r="M630" t="s">
        <v>39</v>
      </c>
      <c r="N630">
        <v>2</v>
      </c>
    </row>
    <row r="631" spans="1:14" x14ac:dyDescent="0.35">
      <c r="A631" s="1">
        <v>45656.554166666669</v>
      </c>
      <c r="B631" s="1" t="str">
        <f>TEXT(Coffee_Sales_Dataset[[#This Row],[Date]],"ddd")</f>
        <v>Mon</v>
      </c>
      <c r="C631">
        <f>HOUR(Coffee_Sales_Dataset[[#This Row],[Date]])</f>
        <v>13</v>
      </c>
      <c r="D631" t="s">
        <v>26</v>
      </c>
      <c r="E631" t="s">
        <v>34</v>
      </c>
      <c r="F631" t="s">
        <v>35</v>
      </c>
      <c r="G631">
        <v>6.93</v>
      </c>
      <c r="H631" t="s">
        <v>15</v>
      </c>
      <c r="I631" t="s">
        <v>23</v>
      </c>
      <c r="J631" t="s">
        <v>31</v>
      </c>
      <c r="K631" t="s">
        <v>18</v>
      </c>
      <c r="L631">
        <v>8</v>
      </c>
      <c r="M631" t="s">
        <v>36</v>
      </c>
      <c r="N631">
        <v>3</v>
      </c>
    </row>
    <row r="632" spans="1:14" x14ac:dyDescent="0.35">
      <c r="A632" s="1">
        <v>45654.480555555558</v>
      </c>
      <c r="B632" s="1" t="str">
        <f>TEXT(Coffee_Sales_Dataset[[#This Row],[Date]],"ddd")</f>
        <v>Sat</v>
      </c>
      <c r="C632">
        <f>HOUR(Coffee_Sales_Dataset[[#This Row],[Date]])</f>
        <v>11</v>
      </c>
      <c r="D632" t="s">
        <v>43</v>
      </c>
      <c r="E632" t="s">
        <v>38</v>
      </c>
      <c r="F632" t="s">
        <v>14</v>
      </c>
      <c r="G632">
        <v>4.96</v>
      </c>
      <c r="H632" t="s">
        <v>30</v>
      </c>
      <c r="I632" t="s">
        <v>23</v>
      </c>
      <c r="J632" t="s">
        <v>45</v>
      </c>
      <c r="K632" t="s">
        <v>40</v>
      </c>
      <c r="L632">
        <v>6</v>
      </c>
      <c r="M632" t="s">
        <v>47</v>
      </c>
      <c r="N632">
        <v>4</v>
      </c>
    </row>
    <row r="633" spans="1:14" x14ac:dyDescent="0.35">
      <c r="A633" s="1">
        <v>45656.543055555558</v>
      </c>
      <c r="B633" s="1" t="str">
        <f>TEXT(Coffee_Sales_Dataset[[#This Row],[Date]],"ddd")</f>
        <v>Mon</v>
      </c>
      <c r="C633">
        <f>HOUR(Coffee_Sales_Dataset[[#This Row],[Date]])</f>
        <v>13</v>
      </c>
      <c r="D633" t="s">
        <v>43</v>
      </c>
      <c r="E633" t="s">
        <v>44</v>
      </c>
      <c r="F633" t="s">
        <v>35</v>
      </c>
      <c r="G633">
        <v>4.83</v>
      </c>
      <c r="H633" t="s">
        <v>30</v>
      </c>
      <c r="I633" t="s">
        <v>16</v>
      </c>
      <c r="J633" t="s">
        <v>31</v>
      </c>
      <c r="K633" t="s">
        <v>40</v>
      </c>
      <c r="L633">
        <v>4</v>
      </c>
      <c r="M633" t="s">
        <v>33</v>
      </c>
      <c r="N633">
        <v>5</v>
      </c>
    </row>
    <row r="634" spans="1:14" x14ac:dyDescent="0.35">
      <c r="A634" s="1">
        <v>45641.709027777775</v>
      </c>
      <c r="B634" s="1" t="str">
        <f>TEXT(Coffee_Sales_Dataset[[#This Row],[Date]],"ddd")</f>
        <v>Sun</v>
      </c>
      <c r="C634">
        <f>HOUR(Coffee_Sales_Dataset[[#This Row],[Date]])</f>
        <v>17</v>
      </c>
      <c r="D634" t="s">
        <v>43</v>
      </c>
      <c r="E634" t="s">
        <v>46</v>
      </c>
      <c r="F634" t="s">
        <v>14</v>
      </c>
      <c r="G634">
        <v>6.62</v>
      </c>
      <c r="H634" t="s">
        <v>15</v>
      </c>
      <c r="I634" t="s">
        <v>16</v>
      </c>
      <c r="J634" t="s">
        <v>29</v>
      </c>
      <c r="K634" t="s">
        <v>18</v>
      </c>
      <c r="L634">
        <v>6</v>
      </c>
      <c r="M634" t="s">
        <v>19</v>
      </c>
      <c r="N634">
        <v>4</v>
      </c>
    </row>
    <row r="635" spans="1:14" x14ac:dyDescent="0.35">
      <c r="A635" s="1">
        <v>45646.70416666667</v>
      </c>
      <c r="B635" s="1" t="str">
        <f>TEXT(Coffee_Sales_Dataset[[#This Row],[Date]],"ddd")</f>
        <v>Fri</v>
      </c>
      <c r="C635">
        <f>HOUR(Coffee_Sales_Dataset[[#This Row],[Date]])</f>
        <v>16</v>
      </c>
      <c r="D635" t="s">
        <v>12</v>
      </c>
      <c r="E635" t="s">
        <v>46</v>
      </c>
      <c r="F635" t="s">
        <v>35</v>
      </c>
      <c r="G635">
        <v>4.37</v>
      </c>
      <c r="H635" t="s">
        <v>15</v>
      </c>
      <c r="I635" t="s">
        <v>16</v>
      </c>
      <c r="J635" t="s">
        <v>31</v>
      </c>
      <c r="K635" t="s">
        <v>40</v>
      </c>
      <c r="L635">
        <v>9</v>
      </c>
      <c r="M635" t="s">
        <v>47</v>
      </c>
      <c r="N635">
        <v>3</v>
      </c>
    </row>
    <row r="636" spans="1:14" x14ac:dyDescent="0.35">
      <c r="A636" s="1">
        <v>45642.665277777778</v>
      </c>
      <c r="B636" s="1" t="str">
        <f>TEXT(Coffee_Sales_Dataset[[#This Row],[Date]],"ddd")</f>
        <v>Mon</v>
      </c>
      <c r="C636">
        <f>HOUR(Coffee_Sales_Dataset[[#This Row],[Date]])</f>
        <v>15</v>
      </c>
      <c r="D636" t="s">
        <v>26</v>
      </c>
      <c r="E636" t="s">
        <v>21</v>
      </c>
      <c r="F636" t="s">
        <v>35</v>
      </c>
      <c r="G636">
        <v>6.65</v>
      </c>
      <c r="H636" t="s">
        <v>28</v>
      </c>
      <c r="I636" t="s">
        <v>23</v>
      </c>
      <c r="J636" t="s">
        <v>29</v>
      </c>
      <c r="K636" t="s">
        <v>40</v>
      </c>
      <c r="L636">
        <v>3</v>
      </c>
      <c r="M636" t="s">
        <v>36</v>
      </c>
      <c r="N636">
        <v>1</v>
      </c>
    </row>
    <row r="637" spans="1:14" x14ac:dyDescent="0.35">
      <c r="A637" s="1">
        <v>45643.381249999999</v>
      </c>
      <c r="B637" s="1" t="str">
        <f>TEXT(Coffee_Sales_Dataset[[#This Row],[Date]],"ddd")</f>
        <v>Tue</v>
      </c>
      <c r="C637">
        <f>HOUR(Coffee_Sales_Dataset[[#This Row],[Date]])</f>
        <v>9</v>
      </c>
      <c r="D637" t="s">
        <v>41</v>
      </c>
      <c r="E637" t="s">
        <v>21</v>
      </c>
      <c r="F637" t="s">
        <v>14</v>
      </c>
      <c r="G637">
        <v>6.12</v>
      </c>
      <c r="H637" t="s">
        <v>30</v>
      </c>
      <c r="I637" t="s">
        <v>23</v>
      </c>
      <c r="J637" t="s">
        <v>45</v>
      </c>
      <c r="K637" t="s">
        <v>40</v>
      </c>
      <c r="L637">
        <v>7</v>
      </c>
      <c r="M637" t="s">
        <v>33</v>
      </c>
      <c r="N637">
        <v>5</v>
      </c>
    </row>
    <row r="638" spans="1:14" x14ac:dyDescent="0.35">
      <c r="A638" s="1">
        <v>45642.736111111109</v>
      </c>
      <c r="B638" s="1" t="str">
        <f>TEXT(Coffee_Sales_Dataset[[#This Row],[Date]],"ddd")</f>
        <v>Mon</v>
      </c>
      <c r="C638">
        <f>HOUR(Coffee_Sales_Dataset[[#This Row],[Date]])</f>
        <v>17</v>
      </c>
      <c r="D638" t="s">
        <v>12</v>
      </c>
      <c r="E638" t="s">
        <v>44</v>
      </c>
      <c r="F638" t="s">
        <v>22</v>
      </c>
      <c r="G638">
        <v>6.14</v>
      </c>
      <c r="H638" t="s">
        <v>30</v>
      </c>
      <c r="I638" t="s">
        <v>23</v>
      </c>
      <c r="J638" t="s">
        <v>29</v>
      </c>
      <c r="K638" t="s">
        <v>18</v>
      </c>
      <c r="L638">
        <v>4</v>
      </c>
      <c r="M638" t="s">
        <v>36</v>
      </c>
      <c r="N638">
        <v>1</v>
      </c>
    </row>
    <row r="639" spans="1:14" x14ac:dyDescent="0.35">
      <c r="A639" s="1">
        <v>45643.375</v>
      </c>
      <c r="B639" s="1" t="str">
        <f>TEXT(Coffee_Sales_Dataset[[#This Row],[Date]],"ddd")</f>
        <v>Tue</v>
      </c>
      <c r="C639">
        <f>HOUR(Coffee_Sales_Dataset[[#This Row],[Date]])</f>
        <v>9</v>
      </c>
      <c r="D639" t="s">
        <v>12</v>
      </c>
      <c r="E639" t="s">
        <v>21</v>
      </c>
      <c r="F639" t="s">
        <v>35</v>
      </c>
      <c r="G639">
        <v>3.93</v>
      </c>
      <c r="H639" t="s">
        <v>30</v>
      </c>
      <c r="I639" t="s">
        <v>23</v>
      </c>
      <c r="J639" t="s">
        <v>42</v>
      </c>
      <c r="K639" t="s">
        <v>32</v>
      </c>
      <c r="L639">
        <v>10</v>
      </c>
      <c r="M639" t="s">
        <v>36</v>
      </c>
      <c r="N639">
        <v>4</v>
      </c>
    </row>
    <row r="640" spans="1:14" x14ac:dyDescent="0.35">
      <c r="A640" s="1">
        <v>45654.651388888888</v>
      </c>
      <c r="B640" s="1" t="str">
        <f>TEXT(Coffee_Sales_Dataset[[#This Row],[Date]],"ddd")</f>
        <v>Sat</v>
      </c>
      <c r="C640">
        <f>HOUR(Coffee_Sales_Dataset[[#This Row],[Date]])</f>
        <v>15</v>
      </c>
      <c r="D640" t="s">
        <v>20</v>
      </c>
      <c r="E640" t="s">
        <v>46</v>
      </c>
      <c r="F640" t="s">
        <v>22</v>
      </c>
      <c r="G640">
        <v>5.93</v>
      </c>
      <c r="H640" t="s">
        <v>28</v>
      </c>
      <c r="I640" t="s">
        <v>23</v>
      </c>
      <c r="J640" t="s">
        <v>42</v>
      </c>
      <c r="K640" t="s">
        <v>40</v>
      </c>
      <c r="L640">
        <v>10</v>
      </c>
      <c r="M640" t="s">
        <v>39</v>
      </c>
      <c r="N640">
        <v>1</v>
      </c>
    </row>
    <row r="641" spans="1:14" x14ac:dyDescent="0.35">
      <c r="A641" s="1">
        <v>45643.469444444447</v>
      </c>
      <c r="B641" s="1" t="str">
        <f>TEXT(Coffee_Sales_Dataset[[#This Row],[Date]],"ddd")</f>
        <v>Tue</v>
      </c>
      <c r="C641">
        <f>HOUR(Coffee_Sales_Dataset[[#This Row],[Date]])</f>
        <v>11</v>
      </c>
      <c r="D641" t="s">
        <v>20</v>
      </c>
      <c r="E641" t="s">
        <v>38</v>
      </c>
      <c r="F641" t="s">
        <v>35</v>
      </c>
      <c r="G641">
        <v>6.89</v>
      </c>
      <c r="H641" t="s">
        <v>28</v>
      </c>
      <c r="I641" t="s">
        <v>23</v>
      </c>
      <c r="J641" t="s">
        <v>45</v>
      </c>
      <c r="K641" t="s">
        <v>40</v>
      </c>
      <c r="L641">
        <v>5</v>
      </c>
      <c r="M641" t="s">
        <v>36</v>
      </c>
      <c r="N641">
        <v>3</v>
      </c>
    </row>
    <row r="642" spans="1:14" x14ac:dyDescent="0.35">
      <c r="A642" s="1">
        <v>45653.465277777781</v>
      </c>
      <c r="B642" s="1" t="str">
        <f>TEXT(Coffee_Sales_Dataset[[#This Row],[Date]],"ddd")</f>
        <v>Fri</v>
      </c>
      <c r="C642">
        <f>HOUR(Coffee_Sales_Dataset[[#This Row],[Date]])</f>
        <v>11</v>
      </c>
      <c r="D642" t="s">
        <v>12</v>
      </c>
      <c r="E642" t="s">
        <v>44</v>
      </c>
      <c r="F642" t="s">
        <v>35</v>
      </c>
      <c r="G642">
        <v>4.1900000000000004</v>
      </c>
      <c r="H642" t="s">
        <v>15</v>
      </c>
      <c r="I642" t="s">
        <v>16</v>
      </c>
      <c r="J642" t="s">
        <v>17</v>
      </c>
      <c r="K642" t="s">
        <v>32</v>
      </c>
      <c r="L642">
        <v>6</v>
      </c>
      <c r="M642" t="s">
        <v>33</v>
      </c>
      <c r="N642">
        <v>3</v>
      </c>
    </row>
    <row r="643" spans="1:14" x14ac:dyDescent="0.35">
      <c r="A643" s="1">
        <v>45652.666666666664</v>
      </c>
      <c r="B643" s="1" t="str">
        <f>TEXT(Coffee_Sales_Dataset[[#This Row],[Date]],"ddd")</f>
        <v>Thu</v>
      </c>
      <c r="C643">
        <f>HOUR(Coffee_Sales_Dataset[[#This Row],[Date]])</f>
        <v>16</v>
      </c>
      <c r="D643" t="s">
        <v>43</v>
      </c>
      <c r="E643" t="s">
        <v>34</v>
      </c>
      <c r="F643" t="s">
        <v>14</v>
      </c>
      <c r="G643">
        <v>3.26</v>
      </c>
      <c r="H643" t="s">
        <v>30</v>
      </c>
      <c r="I643" t="s">
        <v>16</v>
      </c>
      <c r="J643" t="s">
        <v>24</v>
      </c>
      <c r="K643" t="s">
        <v>18</v>
      </c>
      <c r="L643">
        <v>2</v>
      </c>
      <c r="M643" t="s">
        <v>37</v>
      </c>
      <c r="N643">
        <v>4</v>
      </c>
    </row>
    <row r="644" spans="1:14" x14ac:dyDescent="0.35">
      <c r="A644" s="1">
        <v>45642.625</v>
      </c>
      <c r="B644" s="1" t="str">
        <f>TEXT(Coffee_Sales_Dataset[[#This Row],[Date]],"ddd")</f>
        <v>Mon</v>
      </c>
      <c r="C644">
        <f>HOUR(Coffee_Sales_Dataset[[#This Row],[Date]])</f>
        <v>15</v>
      </c>
      <c r="D644" t="s">
        <v>26</v>
      </c>
      <c r="E644" t="s">
        <v>34</v>
      </c>
      <c r="F644" t="s">
        <v>35</v>
      </c>
      <c r="G644">
        <v>6.09</v>
      </c>
      <c r="H644" t="s">
        <v>15</v>
      </c>
      <c r="I644" t="s">
        <v>23</v>
      </c>
      <c r="J644" t="s">
        <v>31</v>
      </c>
      <c r="K644" t="s">
        <v>32</v>
      </c>
      <c r="L644">
        <v>7</v>
      </c>
      <c r="M644" t="s">
        <v>25</v>
      </c>
      <c r="N644">
        <v>3</v>
      </c>
    </row>
    <row r="645" spans="1:14" x14ac:dyDescent="0.35">
      <c r="A645" s="1">
        <v>45652.640972222223</v>
      </c>
      <c r="B645" s="1" t="str">
        <f>TEXT(Coffee_Sales_Dataset[[#This Row],[Date]],"ddd")</f>
        <v>Thu</v>
      </c>
      <c r="C645">
        <f>HOUR(Coffee_Sales_Dataset[[#This Row],[Date]])</f>
        <v>15</v>
      </c>
      <c r="D645" t="s">
        <v>12</v>
      </c>
      <c r="E645" t="s">
        <v>34</v>
      </c>
      <c r="F645" t="s">
        <v>22</v>
      </c>
      <c r="G645">
        <v>4.25</v>
      </c>
      <c r="H645" t="s">
        <v>28</v>
      </c>
      <c r="I645" t="s">
        <v>23</v>
      </c>
      <c r="J645" t="s">
        <v>17</v>
      </c>
      <c r="K645" t="s">
        <v>18</v>
      </c>
      <c r="L645">
        <v>4</v>
      </c>
      <c r="M645" t="s">
        <v>39</v>
      </c>
      <c r="N645">
        <v>3</v>
      </c>
    </row>
    <row r="646" spans="1:14" x14ac:dyDescent="0.35">
      <c r="A646" s="1">
        <v>45647.638888888891</v>
      </c>
      <c r="B646" s="1" t="str">
        <f>TEXT(Coffee_Sales_Dataset[[#This Row],[Date]],"ddd")</f>
        <v>Sat</v>
      </c>
      <c r="C646">
        <f>HOUR(Coffee_Sales_Dataset[[#This Row],[Date]])</f>
        <v>15</v>
      </c>
      <c r="D646" t="s">
        <v>12</v>
      </c>
      <c r="E646" t="s">
        <v>46</v>
      </c>
      <c r="F646" t="s">
        <v>22</v>
      </c>
      <c r="G646">
        <v>4.8099999999999996</v>
      </c>
      <c r="H646" t="s">
        <v>30</v>
      </c>
      <c r="I646" t="s">
        <v>16</v>
      </c>
      <c r="J646" t="s">
        <v>42</v>
      </c>
      <c r="K646" t="s">
        <v>40</v>
      </c>
      <c r="L646">
        <v>4</v>
      </c>
      <c r="M646" t="s">
        <v>33</v>
      </c>
      <c r="N646">
        <v>3</v>
      </c>
    </row>
    <row r="647" spans="1:14" x14ac:dyDescent="0.35">
      <c r="A647" s="1">
        <v>45647.434027777781</v>
      </c>
      <c r="B647" s="1" t="str">
        <f>TEXT(Coffee_Sales_Dataset[[#This Row],[Date]],"ddd")</f>
        <v>Sat</v>
      </c>
      <c r="C647">
        <f>HOUR(Coffee_Sales_Dataset[[#This Row],[Date]])</f>
        <v>10</v>
      </c>
      <c r="D647" t="s">
        <v>43</v>
      </c>
      <c r="E647" t="s">
        <v>13</v>
      </c>
      <c r="F647" t="s">
        <v>22</v>
      </c>
      <c r="G647">
        <v>6.17</v>
      </c>
      <c r="H647" t="s">
        <v>28</v>
      </c>
      <c r="I647" t="s">
        <v>23</v>
      </c>
      <c r="J647" t="s">
        <v>17</v>
      </c>
      <c r="K647" t="s">
        <v>18</v>
      </c>
      <c r="L647">
        <v>4</v>
      </c>
      <c r="M647" t="s">
        <v>36</v>
      </c>
      <c r="N647">
        <v>1</v>
      </c>
    </row>
    <row r="648" spans="1:14" x14ac:dyDescent="0.35">
      <c r="A648" s="1">
        <v>45641.631249999999</v>
      </c>
      <c r="B648" s="1" t="str">
        <f>TEXT(Coffee_Sales_Dataset[[#This Row],[Date]],"ddd")</f>
        <v>Sun</v>
      </c>
      <c r="C648">
        <f>HOUR(Coffee_Sales_Dataset[[#This Row],[Date]])</f>
        <v>15</v>
      </c>
      <c r="D648" t="s">
        <v>43</v>
      </c>
      <c r="E648" t="s">
        <v>34</v>
      </c>
      <c r="F648" t="s">
        <v>14</v>
      </c>
      <c r="G648">
        <v>3.09</v>
      </c>
      <c r="H648" t="s">
        <v>15</v>
      </c>
      <c r="I648" t="s">
        <v>23</v>
      </c>
      <c r="J648" t="s">
        <v>24</v>
      </c>
      <c r="K648" t="s">
        <v>18</v>
      </c>
      <c r="L648">
        <v>6</v>
      </c>
      <c r="M648" t="s">
        <v>36</v>
      </c>
      <c r="N648">
        <v>2</v>
      </c>
    </row>
    <row r="649" spans="1:14" x14ac:dyDescent="0.35">
      <c r="A649" s="1">
        <v>45648.643750000003</v>
      </c>
      <c r="B649" s="1" t="str">
        <f>TEXT(Coffee_Sales_Dataset[[#This Row],[Date]],"ddd")</f>
        <v>Sun</v>
      </c>
      <c r="C649">
        <f>HOUR(Coffee_Sales_Dataset[[#This Row],[Date]])</f>
        <v>15</v>
      </c>
      <c r="D649" t="s">
        <v>12</v>
      </c>
      <c r="E649" t="s">
        <v>21</v>
      </c>
      <c r="F649" t="s">
        <v>14</v>
      </c>
      <c r="G649">
        <v>4.95</v>
      </c>
      <c r="H649" t="s">
        <v>28</v>
      </c>
      <c r="I649" t="s">
        <v>23</v>
      </c>
      <c r="J649" t="s">
        <v>24</v>
      </c>
      <c r="K649" t="s">
        <v>40</v>
      </c>
      <c r="L649">
        <v>3</v>
      </c>
      <c r="M649" t="s">
        <v>47</v>
      </c>
      <c r="N649">
        <v>4</v>
      </c>
    </row>
    <row r="650" spans="1:14" x14ac:dyDescent="0.35">
      <c r="A650" s="1">
        <v>45650.427083333336</v>
      </c>
      <c r="B650" s="1" t="str">
        <f>TEXT(Coffee_Sales_Dataset[[#This Row],[Date]],"ddd")</f>
        <v>Tue</v>
      </c>
      <c r="C650">
        <f>HOUR(Coffee_Sales_Dataset[[#This Row],[Date]])</f>
        <v>10</v>
      </c>
      <c r="D650" t="s">
        <v>41</v>
      </c>
      <c r="E650" t="s">
        <v>46</v>
      </c>
      <c r="F650" t="s">
        <v>14</v>
      </c>
      <c r="G650">
        <v>4.67</v>
      </c>
      <c r="H650" t="s">
        <v>30</v>
      </c>
      <c r="I650" t="s">
        <v>16</v>
      </c>
      <c r="J650" t="s">
        <v>45</v>
      </c>
      <c r="K650" t="s">
        <v>40</v>
      </c>
      <c r="L650">
        <v>7</v>
      </c>
      <c r="M650" t="s">
        <v>19</v>
      </c>
      <c r="N650">
        <v>3</v>
      </c>
    </row>
    <row r="651" spans="1:14" x14ac:dyDescent="0.35">
      <c r="A651" s="1">
        <v>45651.61041666667</v>
      </c>
      <c r="B651" s="1" t="str">
        <f>TEXT(Coffee_Sales_Dataset[[#This Row],[Date]],"ddd")</f>
        <v>Wed</v>
      </c>
      <c r="C651">
        <f>HOUR(Coffee_Sales_Dataset[[#This Row],[Date]])</f>
        <v>14</v>
      </c>
      <c r="D651" t="s">
        <v>26</v>
      </c>
      <c r="E651" t="s">
        <v>38</v>
      </c>
      <c r="F651" t="s">
        <v>14</v>
      </c>
      <c r="G651">
        <v>5.12</v>
      </c>
      <c r="H651" t="s">
        <v>15</v>
      </c>
      <c r="I651" t="s">
        <v>16</v>
      </c>
      <c r="J651" t="s">
        <v>45</v>
      </c>
      <c r="K651" t="s">
        <v>40</v>
      </c>
      <c r="L651">
        <v>7</v>
      </c>
      <c r="M651" t="s">
        <v>37</v>
      </c>
      <c r="N651">
        <v>4</v>
      </c>
    </row>
    <row r="652" spans="1:14" x14ac:dyDescent="0.35">
      <c r="A652" s="1">
        <v>45642.640972222223</v>
      </c>
      <c r="B652" s="1" t="str">
        <f>TEXT(Coffee_Sales_Dataset[[#This Row],[Date]],"ddd")</f>
        <v>Mon</v>
      </c>
      <c r="C652">
        <f>HOUR(Coffee_Sales_Dataset[[#This Row],[Date]])</f>
        <v>15</v>
      </c>
      <c r="D652" t="s">
        <v>12</v>
      </c>
      <c r="E652" t="s">
        <v>27</v>
      </c>
      <c r="F652" t="s">
        <v>14</v>
      </c>
      <c r="G652">
        <v>6.78</v>
      </c>
      <c r="H652" t="s">
        <v>28</v>
      </c>
      <c r="I652" t="s">
        <v>23</v>
      </c>
      <c r="J652" t="s">
        <v>24</v>
      </c>
      <c r="K652" t="s">
        <v>18</v>
      </c>
      <c r="L652">
        <v>9</v>
      </c>
      <c r="M652" t="s">
        <v>33</v>
      </c>
      <c r="N652">
        <v>3</v>
      </c>
    </row>
    <row r="653" spans="1:14" x14ac:dyDescent="0.35">
      <c r="A653" s="1">
        <v>45649.743055555555</v>
      </c>
      <c r="B653" s="1" t="str">
        <f>TEXT(Coffee_Sales_Dataset[[#This Row],[Date]],"ddd")</f>
        <v>Mon</v>
      </c>
      <c r="C653">
        <f>HOUR(Coffee_Sales_Dataset[[#This Row],[Date]])</f>
        <v>17</v>
      </c>
      <c r="D653" t="s">
        <v>43</v>
      </c>
      <c r="E653" t="s">
        <v>44</v>
      </c>
      <c r="F653" t="s">
        <v>14</v>
      </c>
      <c r="G653">
        <v>6.61</v>
      </c>
      <c r="H653" t="s">
        <v>15</v>
      </c>
      <c r="I653" t="s">
        <v>23</v>
      </c>
      <c r="J653" t="s">
        <v>45</v>
      </c>
      <c r="K653" t="s">
        <v>18</v>
      </c>
      <c r="L653">
        <v>5</v>
      </c>
      <c r="M653" t="s">
        <v>33</v>
      </c>
      <c r="N653">
        <v>2</v>
      </c>
    </row>
    <row r="654" spans="1:14" x14ac:dyDescent="0.35">
      <c r="A654" s="1">
        <v>45648.663888888892</v>
      </c>
      <c r="B654" s="1" t="str">
        <f>TEXT(Coffee_Sales_Dataset[[#This Row],[Date]],"ddd")</f>
        <v>Sun</v>
      </c>
      <c r="C654">
        <f>HOUR(Coffee_Sales_Dataset[[#This Row],[Date]])</f>
        <v>15</v>
      </c>
      <c r="D654" t="s">
        <v>26</v>
      </c>
      <c r="E654" t="s">
        <v>34</v>
      </c>
      <c r="F654" t="s">
        <v>35</v>
      </c>
      <c r="G654">
        <v>6.52</v>
      </c>
      <c r="H654" t="s">
        <v>15</v>
      </c>
      <c r="I654" t="s">
        <v>23</v>
      </c>
      <c r="J654" t="s">
        <v>31</v>
      </c>
      <c r="K654" t="s">
        <v>32</v>
      </c>
      <c r="L654">
        <v>3</v>
      </c>
      <c r="M654" t="s">
        <v>37</v>
      </c>
      <c r="N654">
        <v>4</v>
      </c>
    </row>
    <row r="655" spans="1:14" x14ac:dyDescent="0.35">
      <c r="A655" s="1">
        <v>45648.50277777778</v>
      </c>
      <c r="B655" s="1" t="str">
        <f>TEXT(Coffee_Sales_Dataset[[#This Row],[Date]],"ddd")</f>
        <v>Sun</v>
      </c>
      <c r="C655">
        <f>HOUR(Coffee_Sales_Dataset[[#This Row],[Date]])</f>
        <v>12</v>
      </c>
      <c r="D655" t="s">
        <v>12</v>
      </c>
      <c r="E655" t="s">
        <v>46</v>
      </c>
      <c r="F655" t="s">
        <v>14</v>
      </c>
      <c r="G655">
        <v>6.17</v>
      </c>
      <c r="H655" t="s">
        <v>15</v>
      </c>
      <c r="I655" t="s">
        <v>23</v>
      </c>
      <c r="J655" t="s">
        <v>24</v>
      </c>
      <c r="K655" t="s">
        <v>40</v>
      </c>
      <c r="L655">
        <v>9</v>
      </c>
      <c r="M655" t="s">
        <v>36</v>
      </c>
      <c r="N655">
        <v>2</v>
      </c>
    </row>
    <row r="656" spans="1:14" x14ac:dyDescent="0.35">
      <c r="A656" s="1">
        <v>45651.556944444441</v>
      </c>
      <c r="B656" s="1" t="str">
        <f>TEXT(Coffee_Sales_Dataset[[#This Row],[Date]],"ddd")</f>
        <v>Wed</v>
      </c>
      <c r="C656">
        <f>HOUR(Coffee_Sales_Dataset[[#This Row],[Date]])</f>
        <v>13</v>
      </c>
      <c r="D656" t="s">
        <v>41</v>
      </c>
      <c r="E656" t="s">
        <v>46</v>
      </c>
      <c r="F656" t="s">
        <v>35</v>
      </c>
      <c r="G656">
        <v>3.58</v>
      </c>
      <c r="H656" t="s">
        <v>15</v>
      </c>
      <c r="I656" t="s">
        <v>16</v>
      </c>
      <c r="J656" t="s">
        <v>42</v>
      </c>
      <c r="K656" t="s">
        <v>32</v>
      </c>
      <c r="L656">
        <v>10</v>
      </c>
      <c r="M656" t="s">
        <v>36</v>
      </c>
      <c r="N656">
        <v>2</v>
      </c>
    </row>
    <row r="657" spans="1:14" x14ac:dyDescent="0.35">
      <c r="A657" s="1">
        <v>45656.734722222223</v>
      </c>
      <c r="B657" s="1" t="str">
        <f>TEXT(Coffee_Sales_Dataset[[#This Row],[Date]],"ddd")</f>
        <v>Mon</v>
      </c>
      <c r="C657">
        <f>HOUR(Coffee_Sales_Dataset[[#This Row],[Date]])</f>
        <v>17</v>
      </c>
      <c r="D657" t="s">
        <v>26</v>
      </c>
      <c r="E657" t="s">
        <v>34</v>
      </c>
      <c r="F657" t="s">
        <v>35</v>
      </c>
      <c r="G657">
        <v>3.24</v>
      </c>
      <c r="H657" t="s">
        <v>30</v>
      </c>
      <c r="I657" t="s">
        <v>16</v>
      </c>
      <c r="J657" t="s">
        <v>17</v>
      </c>
      <c r="K657" t="s">
        <v>32</v>
      </c>
      <c r="L657">
        <v>8</v>
      </c>
      <c r="M657" t="s">
        <v>19</v>
      </c>
      <c r="N657">
        <v>1</v>
      </c>
    </row>
    <row r="658" spans="1:14" x14ac:dyDescent="0.35">
      <c r="A658" s="1">
        <v>45645.464583333334</v>
      </c>
      <c r="B658" s="1" t="str">
        <f>TEXT(Coffee_Sales_Dataset[[#This Row],[Date]],"ddd")</f>
        <v>Thu</v>
      </c>
      <c r="C658">
        <f>HOUR(Coffee_Sales_Dataset[[#This Row],[Date]])</f>
        <v>11</v>
      </c>
      <c r="D658" t="s">
        <v>43</v>
      </c>
      <c r="E658" t="s">
        <v>13</v>
      </c>
      <c r="F658" t="s">
        <v>14</v>
      </c>
      <c r="G658">
        <v>5.61</v>
      </c>
      <c r="H658" t="s">
        <v>15</v>
      </c>
      <c r="I658" t="s">
        <v>23</v>
      </c>
      <c r="J658" t="s">
        <v>24</v>
      </c>
      <c r="K658" t="s">
        <v>32</v>
      </c>
      <c r="L658">
        <v>4</v>
      </c>
      <c r="M658" t="s">
        <v>25</v>
      </c>
      <c r="N658">
        <v>4</v>
      </c>
    </row>
    <row r="659" spans="1:14" x14ac:dyDescent="0.35">
      <c r="A659" s="1">
        <v>45649.727777777778</v>
      </c>
      <c r="B659" s="1" t="str">
        <f>TEXT(Coffee_Sales_Dataset[[#This Row],[Date]],"ddd")</f>
        <v>Mon</v>
      </c>
      <c r="C659">
        <f>HOUR(Coffee_Sales_Dataset[[#This Row],[Date]])</f>
        <v>17</v>
      </c>
      <c r="D659" t="s">
        <v>43</v>
      </c>
      <c r="E659" t="s">
        <v>13</v>
      </c>
      <c r="F659" t="s">
        <v>22</v>
      </c>
      <c r="G659">
        <v>4.82</v>
      </c>
      <c r="H659" t="s">
        <v>30</v>
      </c>
      <c r="I659" t="s">
        <v>16</v>
      </c>
      <c r="J659" t="s">
        <v>24</v>
      </c>
      <c r="K659" t="s">
        <v>40</v>
      </c>
      <c r="L659">
        <v>4</v>
      </c>
      <c r="M659" t="s">
        <v>47</v>
      </c>
      <c r="N659">
        <v>1</v>
      </c>
    </row>
    <row r="660" spans="1:14" x14ac:dyDescent="0.35">
      <c r="A660" s="1">
        <v>45642.565972222219</v>
      </c>
      <c r="B660" s="1" t="str">
        <f>TEXT(Coffee_Sales_Dataset[[#This Row],[Date]],"ddd")</f>
        <v>Mon</v>
      </c>
      <c r="C660">
        <f>HOUR(Coffee_Sales_Dataset[[#This Row],[Date]])</f>
        <v>13</v>
      </c>
      <c r="D660" t="s">
        <v>12</v>
      </c>
      <c r="E660" t="s">
        <v>34</v>
      </c>
      <c r="F660" t="s">
        <v>14</v>
      </c>
      <c r="G660">
        <v>4.26</v>
      </c>
      <c r="H660" t="s">
        <v>28</v>
      </c>
      <c r="I660" t="s">
        <v>16</v>
      </c>
      <c r="J660" t="s">
        <v>31</v>
      </c>
      <c r="K660" t="s">
        <v>40</v>
      </c>
      <c r="L660">
        <v>8</v>
      </c>
      <c r="M660" t="s">
        <v>19</v>
      </c>
      <c r="N660">
        <v>3</v>
      </c>
    </row>
    <row r="661" spans="1:14" x14ac:dyDescent="0.35">
      <c r="A661" s="1">
        <v>45647.568749999999</v>
      </c>
      <c r="B661" s="1" t="str">
        <f>TEXT(Coffee_Sales_Dataset[[#This Row],[Date]],"ddd")</f>
        <v>Sat</v>
      </c>
      <c r="C661">
        <f>HOUR(Coffee_Sales_Dataset[[#This Row],[Date]])</f>
        <v>13</v>
      </c>
      <c r="D661" t="s">
        <v>26</v>
      </c>
      <c r="E661" t="s">
        <v>44</v>
      </c>
      <c r="F661" t="s">
        <v>22</v>
      </c>
      <c r="G661">
        <v>4.3</v>
      </c>
      <c r="H661" t="s">
        <v>28</v>
      </c>
      <c r="I661" t="s">
        <v>23</v>
      </c>
      <c r="J661" t="s">
        <v>31</v>
      </c>
      <c r="K661" t="s">
        <v>40</v>
      </c>
      <c r="L661">
        <v>4</v>
      </c>
      <c r="M661" t="s">
        <v>25</v>
      </c>
      <c r="N661">
        <v>1</v>
      </c>
    </row>
    <row r="662" spans="1:14" x14ac:dyDescent="0.35">
      <c r="A662" s="1">
        <v>45655.42291666667</v>
      </c>
      <c r="B662" s="1" t="str">
        <f>TEXT(Coffee_Sales_Dataset[[#This Row],[Date]],"ddd")</f>
        <v>Sun</v>
      </c>
      <c r="C662">
        <f>HOUR(Coffee_Sales_Dataset[[#This Row],[Date]])</f>
        <v>10</v>
      </c>
      <c r="D662" t="s">
        <v>26</v>
      </c>
      <c r="E662" t="s">
        <v>38</v>
      </c>
      <c r="F662" t="s">
        <v>14</v>
      </c>
      <c r="G662">
        <v>6.76</v>
      </c>
      <c r="H662" t="s">
        <v>30</v>
      </c>
      <c r="I662" t="s">
        <v>23</v>
      </c>
      <c r="J662" t="s">
        <v>24</v>
      </c>
      <c r="K662" t="s">
        <v>32</v>
      </c>
      <c r="L662">
        <v>7</v>
      </c>
      <c r="M662" t="s">
        <v>39</v>
      </c>
      <c r="N662">
        <v>4</v>
      </c>
    </row>
    <row r="663" spans="1:14" x14ac:dyDescent="0.35">
      <c r="A663" s="1">
        <v>45646.396527777775</v>
      </c>
      <c r="B663" s="1" t="str">
        <f>TEXT(Coffee_Sales_Dataset[[#This Row],[Date]],"ddd")</f>
        <v>Fri</v>
      </c>
      <c r="C663">
        <f>HOUR(Coffee_Sales_Dataset[[#This Row],[Date]])</f>
        <v>9</v>
      </c>
      <c r="D663" t="s">
        <v>12</v>
      </c>
      <c r="E663" t="s">
        <v>38</v>
      </c>
      <c r="F663" t="s">
        <v>14</v>
      </c>
      <c r="G663">
        <v>5.0999999999999996</v>
      </c>
      <c r="H663" t="s">
        <v>28</v>
      </c>
      <c r="I663" t="s">
        <v>16</v>
      </c>
      <c r="J663" t="s">
        <v>45</v>
      </c>
      <c r="K663" t="s">
        <v>40</v>
      </c>
      <c r="L663">
        <v>10</v>
      </c>
      <c r="M663" t="s">
        <v>33</v>
      </c>
      <c r="N663">
        <v>1</v>
      </c>
    </row>
    <row r="664" spans="1:14" x14ac:dyDescent="0.35">
      <c r="A664" s="1">
        <v>45654.631944444445</v>
      </c>
      <c r="B664" s="1" t="str">
        <f>TEXT(Coffee_Sales_Dataset[[#This Row],[Date]],"ddd")</f>
        <v>Sat</v>
      </c>
      <c r="C664">
        <f>HOUR(Coffee_Sales_Dataset[[#This Row],[Date]])</f>
        <v>15</v>
      </c>
      <c r="D664" t="s">
        <v>26</v>
      </c>
      <c r="E664" t="s">
        <v>21</v>
      </c>
      <c r="F664" t="s">
        <v>22</v>
      </c>
      <c r="G664">
        <v>3.91</v>
      </c>
      <c r="H664" t="s">
        <v>30</v>
      </c>
      <c r="I664" t="s">
        <v>23</v>
      </c>
      <c r="J664" t="s">
        <v>29</v>
      </c>
      <c r="K664" t="s">
        <v>18</v>
      </c>
      <c r="L664">
        <v>5</v>
      </c>
      <c r="M664" t="s">
        <v>25</v>
      </c>
      <c r="N664">
        <v>1</v>
      </c>
    </row>
    <row r="665" spans="1:14" x14ac:dyDescent="0.35">
      <c r="A665" s="1">
        <v>45641.464583333334</v>
      </c>
      <c r="B665" s="1" t="str">
        <f>TEXT(Coffee_Sales_Dataset[[#This Row],[Date]],"ddd")</f>
        <v>Sun</v>
      </c>
      <c r="C665">
        <f>HOUR(Coffee_Sales_Dataset[[#This Row],[Date]])</f>
        <v>11</v>
      </c>
      <c r="D665" t="s">
        <v>20</v>
      </c>
      <c r="E665" t="s">
        <v>38</v>
      </c>
      <c r="F665" t="s">
        <v>22</v>
      </c>
      <c r="G665">
        <v>4.29</v>
      </c>
      <c r="H665" t="s">
        <v>28</v>
      </c>
      <c r="I665" t="s">
        <v>16</v>
      </c>
      <c r="J665" t="s">
        <v>29</v>
      </c>
      <c r="K665" t="s">
        <v>18</v>
      </c>
      <c r="L665">
        <v>6</v>
      </c>
      <c r="M665" t="s">
        <v>25</v>
      </c>
      <c r="N665">
        <v>1</v>
      </c>
    </row>
    <row r="666" spans="1:14" x14ac:dyDescent="0.35">
      <c r="A666" s="1">
        <v>45651.607638888891</v>
      </c>
      <c r="B666" s="1" t="str">
        <f>TEXT(Coffee_Sales_Dataset[[#This Row],[Date]],"ddd")</f>
        <v>Wed</v>
      </c>
      <c r="C666">
        <f>HOUR(Coffee_Sales_Dataset[[#This Row],[Date]])</f>
        <v>14</v>
      </c>
      <c r="D666" t="s">
        <v>26</v>
      </c>
      <c r="E666" t="s">
        <v>13</v>
      </c>
      <c r="F666" t="s">
        <v>14</v>
      </c>
      <c r="G666">
        <v>5.36</v>
      </c>
      <c r="H666" t="s">
        <v>30</v>
      </c>
      <c r="I666" t="s">
        <v>23</v>
      </c>
      <c r="J666" t="s">
        <v>31</v>
      </c>
      <c r="K666" t="s">
        <v>32</v>
      </c>
      <c r="L666">
        <v>2</v>
      </c>
      <c r="M666" t="s">
        <v>47</v>
      </c>
      <c r="N666">
        <v>1</v>
      </c>
    </row>
    <row r="667" spans="1:14" x14ac:dyDescent="0.35">
      <c r="A667" s="1">
        <v>45650.563888888886</v>
      </c>
      <c r="B667" s="1" t="str">
        <f>TEXT(Coffee_Sales_Dataset[[#This Row],[Date]],"ddd")</f>
        <v>Tue</v>
      </c>
      <c r="C667">
        <f>HOUR(Coffee_Sales_Dataset[[#This Row],[Date]])</f>
        <v>13</v>
      </c>
      <c r="D667" t="s">
        <v>20</v>
      </c>
      <c r="E667" t="s">
        <v>46</v>
      </c>
      <c r="F667" t="s">
        <v>14</v>
      </c>
      <c r="G667">
        <v>3.61</v>
      </c>
      <c r="H667" t="s">
        <v>30</v>
      </c>
      <c r="I667" t="s">
        <v>16</v>
      </c>
      <c r="J667" t="s">
        <v>24</v>
      </c>
      <c r="K667" t="s">
        <v>18</v>
      </c>
      <c r="L667">
        <v>7</v>
      </c>
      <c r="M667" t="s">
        <v>37</v>
      </c>
      <c r="N667">
        <v>4</v>
      </c>
    </row>
    <row r="668" spans="1:14" x14ac:dyDescent="0.35">
      <c r="A668" s="1">
        <v>45643.491666666669</v>
      </c>
      <c r="B668" s="1" t="str">
        <f>TEXT(Coffee_Sales_Dataset[[#This Row],[Date]],"ddd")</f>
        <v>Tue</v>
      </c>
      <c r="C668">
        <f>HOUR(Coffee_Sales_Dataset[[#This Row],[Date]])</f>
        <v>11</v>
      </c>
      <c r="D668" t="s">
        <v>41</v>
      </c>
      <c r="E668" t="s">
        <v>34</v>
      </c>
      <c r="F668" t="s">
        <v>22</v>
      </c>
      <c r="G668">
        <v>3.78</v>
      </c>
      <c r="H668" t="s">
        <v>15</v>
      </c>
      <c r="I668" t="s">
        <v>16</v>
      </c>
      <c r="J668" t="s">
        <v>29</v>
      </c>
      <c r="K668" t="s">
        <v>18</v>
      </c>
      <c r="L668">
        <v>6</v>
      </c>
      <c r="M668" t="s">
        <v>25</v>
      </c>
      <c r="N668">
        <v>1</v>
      </c>
    </row>
    <row r="669" spans="1:14" x14ac:dyDescent="0.35">
      <c r="A669" s="1">
        <v>45648.700694444444</v>
      </c>
      <c r="B669" s="1" t="str">
        <f>TEXT(Coffee_Sales_Dataset[[#This Row],[Date]],"ddd")</f>
        <v>Sun</v>
      </c>
      <c r="C669">
        <f>HOUR(Coffee_Sales_Dataset[[#This Row],[Date]])</f>
        <v>16</v>
      </c>
      <c r="D669" t="s">
        <v>12</v>
      </c>
      <c r="E669" t="s">
        <v>27</v>
      </c>
      <c r="F669" t="s">
        <v>14</v>
      </c>
      <c r="G669">
        <v>3.45</v>
      </c>
      <c r="H669" t="s">
        <v>15</v>
      </c>
      <c r="I669" t="s">
        <v>23</v>
      </c>
      <c r="J669" t="s">
        <v>45</v>
      </c>
      <c r="K669" t="s">
        <v>40</v>
      </c>
      <c r="L669">
        <v>5</v>
      </c>
      <c r="M669" t="s">
        <v>33</v>
      </c>
      <c r="N669">
        <v>5</v>
      </c>
    </row>
    <row r="670" spans="1:14" x14ac:dyDescent="0.35">
      <c r="A670" s="1">
        <v>45652.536805555559</v>
      </c>
      <c r="B670" s="1" t="str">
        <f>TEXT(Coffee_Sales_Dataset[[#This Row],[Date]],"ddd")</f>
        <v>Thu</v>
      </c>
      <c r="C670">
        <f>HOUR(Coffee_Sales_Dataset[[#This Row],[Date]])</f>
        <v>12</v>
      </c>
      <c r="D670" t="s">
        <v>20</v>
      </c>
      <c r="E670" t="s">
        <v>38</v>
      </c>
      <c r="F670" t="s">
        <v>22</v>
      </c>
      <c r="G670">
        <v>4.4400000000000004</v>
      </c>
      <c r="H670" t="s">
        <v>30</v>
      </c>
      <c r="I670" t="s">
        <v>23</v>
      </c>
      <c r="J670" t="s">
        <v>31</v>
      </c>
      <c r="K670" t="s">
        <v>32</v>
      </c>
      <c r="L670">
        <v>5</v>
      </c>
      <c r="M670" t="s">
        <v>37</v>
      </c>
      <c r="N670">
        <v>1</v>
      </c>
    </row>
    <row r="671" spans="1:14" x14ac:dyDescent="0.35">
      <c r="A671" s="1">
        <v>45645.495138888888</v>
      </c>
      <c r="B671" s="1" t="str">
        <f>TEXT(Coffee_Sales_Dataset[[#This Row],[Date]],"ddd")</f>
        <v>Thu</v>
      </c>
      <c r="C671">
        <f>HOUR(Coffee_Sales_Dataset[[#This Row],[Date]])</f>
        <v>11</v>
      </c>
      <c r="D671" t="s">
        <v>20</v>
      </c>
      <c r="E671" t="s">
        <v>21</v>
      </c>
      <c r="F671" t="s">
        <v>22</v>
      </c>
      <c r="G671">
        <v>3.83</v>
      </c>
      <c r="H671" t="s">
        <v>28</v>
      </c>
      <c r="I671" t="s">
        <v>16</v>
      </c>
      <c r="J671" t="s">
        <v>45</v>
      </c>
      <c r="K671" t="s">
        <v>32</v>
      </c>
      <c r="L671">
        <v>9</v>
      </c>
      <c r="M671" t="s">
        <v>25</v>
      </c>
      <c r="N671">
        <v>5</v>
      </c>
    </row>
    <row r="672" spans="1:14" x14ac:dyDescent="0.35">
      <c r="A672" s="1">
        <v>45653.645833333336</v>
      </c>
      <c r="B672" s="1" t="str">
        <f>TEXT(Coffee_Sales_Dataset[[#This Row],[Date]],"ddd")</f>
        <v>Fri</v>
      </c>
      <c r="C672">
        <f>HOUR(Coffee_Sales_Dataset[[#This Row],[Date]])</f>
        <v>15</v>
      </c>
      <c r="D672" t="s">
        <v>41</v>
      </c>
      <c r="E672" t="s">
        <v>38</v>
      </c>
      <c r="F672" t="s">
        <v>22</v>
      </c>
      <c r="G672">
        <v>6.18</v>
      </c>
      <c r="H672" t="s">
        <v>28</v>
      </c>
      <c r="I672" t="s">
        <v>23</v>
      </c>
      <c r="J672" t="s">
        <v>29</v>
      </c>
      <c r="K672" t="s">
        <v>18</v>
      </c>
      <c r="L672">
        <v>3</v>
      </c>
      <c r="M672" t="s">
        <v>39</v>
      </c>
      <c r="N672">
        <v>1</v>
      </c>
    </row>
    <row r="673" spans="1:14" x14ac:dyDescent="0.35">
      <c r="A673" s="1">
        <v>45650.345138888886</v>
      </c>
      <c r="B673" s="1" t="str">
        <f>TEXT(Coffee_Sales_Dataset[[#This Row],[Date]],"ddd")</f>
        <v>Tue</v>
      </c>
      <c r="C673">
        <f>HOUR(Coffee_Sales_Dataset[[#This Row],[Date]])</f>
        <v>8</v>
      </c>
      <c r="D673" t="s">
        <v>26</v>
      </c>
      <c r="E673" t="s">
        <v>34</v>
      </c>
      <c r="F673" t="s">
        <v>22</v>
      </c>
      <c r="G673">
        <v>4.53</v>
      </c>
      <c r="H673" t="s">
        <v>28</v>
      </c>
      <c r="I673" t="s">
        <v>23</v>
      </c>
      <c r="J673" t="s">
        <v>29</v>
      </c>
      <c r="K673" t="s">
        <v>40</v>
      </c>
      <c r="L673">
        <v>7</v>
      </c>
      <c r="M673" t="s">
        <v>36</v>
      </c>
      <c r="N673">
        <v>2</v>
      </c>
    </row>
    <row r="674" spans="1:14" x14ac:dyDescent="0.35">
      <c r="A674" s="1">
        <v>45656.544444444444</v>
      </c>
      <c r="B674" s="1" t="str">
        <f>TEXT(Coffee_Sales_Dataset[[#This Row],[Date]],"ddd")</f>
        <v>Mon</v>
      </c>
      <c r="C674">
        <f>HOUR(Coffee_Sales_Dataset[[#This Row],[Date]])</f>
        <v>13</v>
      </c>
      <c r="D674" t="s">
        <v>43</v>
      </c>
      <c r="E674" t="s">
        <v>46</v>
      </c>
      <c r="F674" t="s">
        <v>35</v>
      </c>
      <c r="G674">
        <v>3.09</v>
      </c>
      <c r="H674" t="s">
        <v>30</v>
      </c>
      <c r="I674" t="s">
        <v>23</v>
      </c>
      <c r="J674" t="s">
        <v>24</v>
      </c>
      <c r="K674" t="s">
        <v>40</v>
      </c>
      <c r="L674">
        <v>6</v>
      </c>
      <c r="M674" t="s">
        <v>25</v>
      </c>
      <c r="N674">
        <v>2</v>
      </c>
    </row>
    <row r="675" spans="1:14" x14ac:dyDescent="0.35">
      <c r="A675" s="1">
        <v>45642.37222222222</v>
      </c>
      <c r="B675" s="1" t="str">
        <f>TEXT(Coffee_Sales_Dataset[[#This Row],[Date]],"ddd")</f>
        <v>Mon</v>
      </c>
      <c r="C675">
        <f>HOUR(Coffee_Sales_Dataset[[#This Row],[Date]])</f>
        <v>8</v>
      </c>
      <c r="D675" t="s">
        <v>12</v>
      </c>
      <c r="E675" t="s">
        <v>27</v>
      </c>
      <c r="F675" t="s">
        <v>14</v>
      </c>
      <c r="G675">
        <v>3.45</v>
      </c>
      <c r="H675" t="s">
        <v>28</v>
      </c>
      <c r="I675" t="s">
        <v>23</v>
      </c>
      <c r="J675" t="s">
        <v>42</v>
      </c>
      <c r="K675" t="s">
        <v>18</v>
      </c>
      <c r="L675">
        <v>10</v>
      </c>
      <c r="M675" t="s">
        <v>47</v>
      </c>
      <c r="N675">
        <v>3</v>
      </c>
    </row>
    <row r="676" spans="1:14" x14ac:dyDescent="0.35">
      <c r="A676" s="1">
        <v>45641.729166666664</v>
      </c>
      <c r="B676" s="1" t="str">
        <f>TEXT(Coffee_Sales_Dataset[[#This Row],[Date]],"ddd")</f>
        <v>Sun</v>
      </c>
      <c r="C676">
        <f>HOUR(Coffee_Sales_Dataset[[#This Row],[Date]])</f>
        <v>17</v>
      </c>
      <c r="D676" t="s">
        <v>26</v>
      </c>
      <c r="E676" t="s">
        <v>44</v>
      </c>
      <c r="F676" t="s">
        <v>35</v>
      </c>
      <c r="G676">
        <v>3.61</v>
      </c>
      <c r="H676" t="s">
        <v>30</v>
      </c>
      <c r="I676" t="s">
        <v>16</v>
      </c>
      <c r="J676" t="s">
        <v>45</v>
      </c>
      <c r="K676" t="s">
        <v>32</v>
      </c>
      <c r="L676">
        <v>2</v>
      </c>
      <c r="M676" t="s">
        <v>39</v>
      </c>
      <c r="N676">
        <v>4</v>
      </c>
    </row>
    <row r="677" spans="1:14" x14ac:dyDescent="0.35">
      <c r="A677" s="1">
        <v>45647.643055555556</v>
      </c>
      <c r="B677" s="1" t="str">
        <f>TEXT(Coffee_Sales_Dataset[[#This Row],[Date]],"ddd")</f>
        <v>Sat</v>
      </c>
      <c r="C677">
        <f>HOUR(Coffee_Sales_Dataset[[#This Row],[Date]])</f>
        <v>15</v>
      </c>
      <c r="D677" t="s">
        <v>20</v>
      </c>
      <c r="E677" t="s">
        <v>13</v>
      </c>
      <c r="F677" t="s">
        <v>35</v>
      </c>
      <c r="G677">
        <v>6.59</v>
      </c>
      <c r="H677" t="s">
        <v>28</v>
      </c>
      <c r="I677" t="s">
        <v>23</v>
      </c>
      <c r="J677" t="s">
        <v>24</v>
      </c>
      <c r="K677" t="s">
        <v>18</v>
      </c>
      <c r="L677">
        <v>6</v>
      </c>
      <c r="M677" t="s">
        <v>19</v>
      </c>
      <c r="N677">
        <v>4</v>
      </c>
    </row>
    <row r="678" spans="1:14" x14ac:dyDescent="0.35">
      <c r="A678" s="1">
        <v>45644.500694444447</v>
      </c>
      <c r="B678" s="1" t="str">
        <f>TEXT(Coffee_Sales_Dataset[[#This Row],[Date]],"ddd")</f>
        <v>Wed</v>
      </c>
      <c r="C678">
        <f>HOUR(Coffee_Sales_Dataset[[#This Row],[Date]])</f>
        <v>12</v>
      </c>
      <c r="D678" t="s">
        <v>43</v>
      </c>
      <c r="E678" t="s">
        <v>21</v>
      </c>
      <c r="F678" t="s">
        <v>14</v>
      </c>
      <c r="G678">
        <v>3.94</v>
      </c>
      <c r="H678" t="s">
        <v>15</v>
      </c>
      <c r="I678" t="s">
        <v>23</v>
      </c>
      <c r="J678" t="s">
        <v>45</v>
      </c>
      <c r="K678" t="s">
        <v>40</v>
      </c>
      <c r="L678">
        <v>8</v>
      </c>
      <c r="M678" t="s">
        <v>37</v>
      </c>
      <c r="N678">
        <v>4</v>
      </c>
    </row>
    <row r="679" spans="1:14" x14ac:dyDescent="0.35">
      <c r="A679" s="1">
        <v>45653.345833333333</v>
      </c>
      <c r="B679" s="1" t="str">
        <f>TEXT(Coffee_Sales_Dataset[[#This Row],[Date]],"ddd")</f>
        <v>Fri</v>
      </c>
      <c r="C679">
        <f>HOUR(Coffee_Sales_Dataset[[#This Row],[Date]])</f>
        <v>8</v>
      </c>
      <c r="D679" t="s">
        <v>43</v>
      </c>
      <c r="E679" t="s">
        <v>13</v>
      </c>
      <c r="F679" t="s">
        <v>35</v>
      </c>
      <c r="G679">
        <v>4.47</v>
      </c>
      <c r="H679" t="s">
        <v>15</v>
      </c>
      <c r="I679" t="s">
        <v>23</v>
      </c>
      <c r="J679" t="s">
        <v>24</v>
      </c>
      <c r="K679" t="s">
        <v>18</v>
      </c>
      <c r="L679">
        <v>7</v>
      </c>
      <c r="M679" t="s">
        <v>19</v>
      </c>
      <c r="N679">
        <v>5</v>
      </c>
    </row>
    <row r="680" spans="1:14" x14ac:dyDescent="0.35">
      <c r="A680" s="1">
        <v>45649.574305555558</v>
      </c>
      <c r="B680" s="1" t="str">
        <f>TEXT(Coffee_Sales_Dataset[[#This Row],[Date]],"ddd")</f>
        <v>Mon</v>
      </c>
      <c r="C680">
        <f>HOUR(Coffee_Sales_Dataset[[#This Row],[Date]])</f>
        <v>13</v>
      </c>
      <c r="D680" t="s">
        <v>43</v>
      </c>
      <c r="E680" t="s">
        <v>46</v>
      </c>
      <c r="F680" t="s">
        <v>14</v>
      </c>
      <c r="G680">
        <v>5.32</v>
      </c>
      <c r="H680" t="s">
        <v>15</v>
      </c>
      <c r="I680" t="s">
        <v>16</v>
      </c>
      <c r="J680" t="s">
        <v>24</v>
      </c>
      <c r="K680" t="s">
        <v>32</v>
      </c>
      <c r="L680">
        <v>4</v>
      </c>
      <c r="M680" t="s">
        <v>33</v>
      </c>
      <c r="N680">
        <v>4</v>
      </c>
    </row>
    <row r="681" spans="1:14" x14ac:dyDescent="0.35">
      <c r="A681" s="1">
        <v>45651.599305555559</v>
      </c>
      <c r="B681" s="1" t="str">
        <f>TEXT(Coffee_Sales_Dataset[[#This Row],[Date]],"ddd")</f>
        <v>Wed</v>
      </c>
      <c r="C681">
        <f>HOUR(Coffee_Sales_Dataset[[#This Row],[Date]])</f>
        <v>14</v>
      </c>
      <c r="D681" t="s">
        <v>12</v>
      </c>
      <c r="E681" t="s">
        <v>13</v>
      </c>
      <c r="F681" t="s">
        <v>35</v>
      </c>
      <c r="G681">
        <v>4.01</v>
      </c>
      <c r="H681" t="s">
        <v>30</v>
      </c>
      <c r="I681" t="s">
        <v>16</v>
      </c>
      <c r="J681" t="s">
        <v>24</v>
      </c>
      <c r="K681" t="s">
        <v>18</v>
      </c>
      <c r="L681">
        <v>9</v>
      </c>
      <c r="M681" t="s">
        <v>25</v>
      </c>
      <c r="N681">
        <v>5</v>
      </c>
    </row>
    <row r="682" spans="1:14" x14ac:dyDescent="0.35">
      <c r="A682" s="1">
        <v>45654.455555555556</v>
      </c>
      <c r="B682" s="1" t="str">
        <f>TEXT(Coffee_Sales_Dataset[[#This Row],[Date]],"ddd")</f>
        <v>Sat</v>
      </c>
      <c r="C682">
        <f>HOUR(Coffee_Sales_Dataset[[#This Row],[Date]])</f>
        <v>10</v>
      </c>
      <c r="D682" t="s">
        <v>26</v>
      </c>
      <c r="E682" t="s">
        <v>34</v>
      </c>
      <c r="F682" t="s">
        <v>35</v>
      </c>
      <c r="G682">
        <v>6.67</v>
      </c>
      <c r="H682" t="s">
        <v>28</v>
      </c>
      <c r="I682" t="s">
        <v>23</v>
      </c>
      <c r="J682" t="s">
        <v>31</v>
      </c>
      <c r="K682" t="s">
        <v>32</v>
      </c>
      <c r="L682">
        <v>10</v>
      </c>
      <c r="M682" t="s">
        <v>19</v>
      </c>
      <c r="N682">
        <v>2</v>
      </c>
    </row>
    <row r="683" spans="1:14" x14ac:dyDescent="0.35">
      <c r="A683" s="1">
        <v>45654.713888888888</v>
      </c>
      <c r="B683" s="1" t="str">
        <f>TEXT(Coffee_Sales_Dataset[[#This Row],[Date]],"ddd")</f>
        <v>Sat</v>
      </c>
      <c r="C683">
        <f>HOUR(Coffee_Sales_Dataset[[#This Row],[Date]])</f>
        <v>17</v>
      </c>
      <c r="D683" t="s">
        <v>20</v>
      </c>
      <c r="E683" t="s">
        <v>21</v>
      </c>
      <c r="F683" t="s">
        <v>35</v>
      </c>
      <c r="G683">
        <v>4.59</v>
      </c>
      <c r="H683" t="s">
        <v>15</v>
      </c>
      <c r="I683" t="s">
        <v>23</v>
      </c>
      <c r="J683" t="s">
        <v>31</v>
      </c>
      <c r="K683" t="s">
        <v>18</v>
      </c>
      <c r="L683">
        <v>2</v>
      </c>
      <c r="M683" t="s">
        <v>37</v>
      </c>
      <c r="N683">
        <v>1</v>
      </c>
    </row>
    <row r="684" spans="1:14" x14ac:dyDescent="0.35">
      <c r="A684" s="1">
        <v>45650.540972222225</v>
      </c>
      <c r="B684" s="1" t="str">
        <f>TEXT(Coffee_Sales_Dataset[[#This Row],[Date]],"ddd")</f>
        <v>Tue</v>
      </c>
      <c r="C684">
        <f>HOUR(Coffee_Sales_Dataset[[#This Row],[Date]])</f>
        <v>12</v>
      </c>
      <c r="D684" t="s">
        <v>41</v>
      </c>
      <c r="E684" t="s">
        <v>44</v>
      </c>
      <c r="F684" t="s">
        <v>14</v>
      </c>
      <c r="G684">
        <v>5.96</v>
      </c>
      <c r="H684" t="s">
        <v>28</v>
      </c>
      <c r="I684" t="s">
        <v>16</v>
      </c>
      <c r="J684" t="s">
        <v>42</v>
      </c>
      <c r="K684" t="s">
        <v>40</v>
      </c>
      <c r="L684">
        <v>7</v>
      </c>
      <c r="M684" t="s">
        <v>19</v>
      </c>
      <c r="N684">
        <v>3</v>
      </c>
    </row>
    <row r="685" spans="1:14" x14ac:dyDescent="0.35">
      <c r="A685" s="1">
        <v>45649.606249999997</v>
      </c>
      <c r="B685" s="1" t="str">
        <f>TEXT(Coffee_Sales_Dataset[[#This Row],[Date]],"ddd")</f>
        <v>Mon</v>
      </c>
      <c r="C685">
        <f>HOUR(Coffee_Sales_Dataset[[#This Row],[Date]])</f>
        <v>14</v>
      </c>
      <c r="D685" t="s">
        <v>12</v>
      </c>
      <c r="E685" t="s">
        <v>27</v>
      </c>
      <c r="F685" t="s">
        <v>35</v>
      </c>
      <c r="G685">
        <v>4.4000000000000004</v>
      </c>
      <c r="H685" t="s">
        <v>15</v>
      </c>
      <c r="I685" t="s">
        <v>23</v>
      </c>
      <c r="J685" t="s">
        <v>17</v>
      </c>
      <c r="K685" t="s">
        <v>18</v>
      </c>
      <c r="L685">
        <v>9</v>
      </c>
      <c r="M685" t="s">
        <v>36</v>
      </c>
      <c r="N685">
        <v>2</v>
      </c>
    </row>
    <row r="686" spans="1:14" x14ac:dyDescent="0.35">
      <c r="A686" s="1">
        <v>45652.70208333333</v>
      </c>
      <c r="B686" s="1" t="str">
        <f>TEXT(Coffee_Sales_Dataset[[#This Row],[Date]],"ddd")</f>
        <v>Thu</v>
      </c>
      <c r="C686">
        <f>HOUR(Coffee_Sales_Dataset[[#This Row],[Date]])</f>
        <v>16</v>
      </c>
      <c r="D686" t="s">
        <v>26</v>
      </c>
      <c r="E686" t="s">
        <v>46</v>
      </c>
      <c r="F686" t="s">
        <v>14</v>
      </c>
      <c r="G686">
        <v>6.66</v>
      </c>
      <c r="H686" t="s">
        <v>28</v>
      </c>
      <c r="I686" t="s">
        <v>16</v>
      </c>
      <c r="J686" t="s">
        <v>17</v>
      </c>
      <c r="K686" t="s">
        <v>32</v>
      </c>
      <c r="L686">
        <v>6</v>
      </c>
      <c r="M686" t="s">
        <v>33</v>
      </c>
      <c r="N686">
        <v>2</v>
      </c>
    </row>
    <row r="687" spans="1:14" x14ac:dyDescent="0.35">
      <c r="A687" s="1">
        <v>45649.411111111112</v>
      </c>
      <c r="B687" s="1" t="str">
        <f>TEXT(Coffee_Sales_Dataset[[#This Row],[Date]],"ddd")</f>
        <v>Mon</v>
      </c>
      <c r="C687">
        <f>HOUR(Coffee_Sales_Dataset[[#This Row],[Date]])</f>
        <v>9</v>
      </c>
      <c r="D687" t="s">
        <v>20</v>
      </c>
      <c r="E687" t="s">
        <v>13</v>
      </c>
      <c r="F687" t="s">
        <v>14</v>
      </c>
      <c r="G687">
        <v>3.12</v>
      </c>
      <c r="H687" t="s">
        <v>30</v>
      </c>
      <c r="I687" t="s">
        <v>23</v>
      </c>
      <c r="J687" t="s">
        <v>17</v>
      </c>
      <c r="K687" t="s">
        <v>18</v>
      </c>
      <c r="L687">
        <v>3</v>
      </c>
      <c r="M687" t="s">
        <v>39</v>
      </c>
      <c r="N687">
        <v>3</v>
      </c>
    </row>
    <row r="688" spans="1:14" x14ac:dyDescent="0.35">
      <c r="A688" s="1">
        <v>45648.393750000003</v>
      </c>
      <c r="B688" s="1" t="str">
        <f>TEXT(Coffee_Sales_Dataset[[#This Row],[Date]],"ddd")</f>
        <v>Sun</v>
      </c>
      <c r="C688">
        <f>HOUR(Coffee_Sales_Dataset[[#This Row],[Date]])</f>
        <v>9</v>
      </c>
      <c r="D688" t="s">
        <v>43</v>
      </c>
      <c r="E688" t="s">
        <v>44</v>
      </c>
      <c r="F688" t="s">
        <v>22</v>
      </c>
      <c r="G688">
        <v>3.04</v>
      </c>
      <c r="H688" t="s">
        <v>28</v>
      </c>
      <c r="I688" t="s">
        <v>16</v>
      </c>
      <c r="J688" t="s">
        <v>24</v>
      </c>
      <c r="K688" t="s">
        <v>32</v>
      </c>
      <c r="L688">
        <v>7</v>
      </c>
      <c r="M688" t="s">
        <v>36</v>
      </c>
      <c r="N688">
        <v>3</v>
      </c>
    </row>
    <row r="689" spans="1:14" x14ac:dyDescent="0.35">
      <c r="A689" s="1">
        <v>45647.748611111114</v>
      </c>
      <c r="B689" s="1" t="str">
        <f>TEXT(Coffee_Sales_Dataset[[#This Row],[Date]],"ddd")</f>
        <v>Sat</v>
      </c>
      <c r="C689">
        <f>HOUR(Coffee_Sales_Dataset[[#This Row],[Date]])</f>
        <v>17</v>
      </c>
      <c r="D689" t="s">
        <v>12</v>
      </c>
      <c r="E689" t="s">
        <v>44</v>
      </c>
      <c r="F689" t="s">
        <v>35</v>
      </c>
      <c r="G689">
        <v>5.37</v>
      </c>
      <c r="H689" t="s">
        <v>28</v>
      </c>
      <c r="I689" t="s">
        <v>16</v>
      </c>
      <c r="J689" t="s">
        <v>29</v>
      </c>
      <c r="K689" t="s">
        <v>32</v>
      </c>
      <c r="L689">
        <v>7</v>
      </c>
      <c r="M689" t="s">
        <v>47</v>
      </c>
      <c r="N689">
        <v>1</v>
      </c>
    </row>
    <row r="690" spans="1:14" x14ac:dyDescent="0.35">
      <c r="A690" s="1">
        <v>45645.663194444445</v>
      </c>
      <c r="B690" s="1" t="str">
        <f>TEXT(Coffee_Sales_Dataset[[#This Row],[Date]],"ddd")</f>
        <v>Thu</v>
      </c>
      <c r="C690">
        <f>HOUR(Coffee_Sales_Dataset[[#This Row],[Date]])</f>
        <v>15</v>
      </c>
      <c r="D690" t="s">
        <v>12</v>
      </c>
      <c r="E690" t="s">
        <v>21</v>
      </c>
      <c r="F690" t="s">
        <v>35</v>
      </c>
      <c r="G690">
        <v>6.08</v>
      </c>
      <c r="H690" t="s">
        <v>15</v>
      </c>
      <c r="I690" t="s">
        <v>16</v>
      </c>
      <c r="J690" t="s">
        <v>45</v>
      </c>
      <c r="K690" t="s">
        <v>32</v>
      </c>
      <c r="L690">
        <v>2</v>
      </c>
      <c r="M690" t="s">
        <v>25</v>
      </c>
      <c r="N690">
        <v>1</v>
      </c>
    </row>
    <row r="691" spans="1:14" x14ac:dyDescent="0.35">
      <c r="A691" s="1">
        <v>45656.395833333336</v>
      </c>
      <c r="B691" s="1" t="str">
        <f>TEXT(Coffee_Sales_Dataset[[#This Row],[Date]],"ddd")</f>
        <v>Mon</v>
      </c>
      <c r="C691">
        <f>HOUR(Coffee_Sales_Dataset[[#This Row],[Date]])</f>
        <v>9</v>
      </c>
      <c r="D691" t="s">
        <v>43</v>
      </c>
      <c r="E691" t="s">
        <v>38</v>
      </c>
      <c r="F691" t="s">
        <v>14</v>
      </c>
      <c r="G691">
        <v>3.33</v>
      </c>
      <c r="H691" t="s">
        <v>28</v>
      </c>
      <c r="I691" t="s">
        <v>23</v>
      </c>
      <c r="J691" t="s">
        <v>42</v>
      </c>
      <c r="K691" t="s">
        <v>32</v>
      </c>
      <c r="L691">
        <v>7</v>
      </c>
      <c r="M691" t="s">
        <v>36</v>
      </c>
      <c r="N691">
        <v>5</v>
      </c>
    </row>
    <row r="692" spans="1:14" x14ac:dyDescent="0.35">
      <c r="A692" s="1">
        <v>45656.347222222219</v>
      </c>
      <c r="B692" s="1" t="str">
        <f>TEXT(Coffee_Sales_Dataset[[#This Row],[Date]],"ddd")</f>
        <v>Mon</v>
      </c>
      <c r="C692">
        <f>HOUR(Coffee_Sales_Dataset[[#This Row],[Date]])</f>
        <v>8</v>
      </c>
      <c r="D692" t="s">
        <v>43</v>
      </c>
      <c r="E692" t="s">
        <v>38</v>
      </c>
      <c r="F692" t="s">
        <v>35</v>
      </c>
      <c r="G692">
        <v>6.42</v>
      </c>
      <c r="H692" t="s">
        <v>30</v>
      </c>
      <c r="I692" t="s">
        <v>16</v>
      </c>
      <c r="J692" t="s">
        <v>29</v>
      </c>
      <c r="K692" t="s">
        <v>40</v>
      </c>
      <c r="L692">
        <v>4</v>
      </c>
      <c r="M692" t="s">
        <v>37</v>
      </c>
      <c r="N692">
        <v>1</v>
      </c>
    </row>
    <row r="693" spans="1:14" x14ac:dyDescent="0.35">
      <c r="A693" s="1">
        <v>45655.62777777778</v>
      </c>
      <c r="B693" s="1" t="str">
        <f>TEXT(Coffee_Sales_Dataset[[#This Row],[Date]],"ddd")</f>
        <v>Sun</v>
      </c>
      <c r="C693">
        <f>HOUR(Coffee_Sales_Dataset[[#This Row],[Date]])</f>
        <v>15</v>
      </c>
      <c r="D693" t="s">
        <v>41</v>
      </c>
      <c r="E693" t="s">
        <v>27</v>
      </c>
      <c r="F693" t="s">
        <v>22</v>
      </c>
      <c r="G693">
        <v>4.0999999999999996</v>
      </c>
      <c r="H693" t="s">
        <v>28</v>
      </c>
      <c r="I693" t="s">
        <v>16</v>
      </c>
      <c r="J693" t="s">
        <v>31</v>
      </c>
      <c r="K693" t="s">
        <v>18</v>
      </c>
      <c r="L693">
        <v>2</v>
      </c>
      <c r="M693" t="s">
        <v>47</v>
      </c>
      <c r="N693">
        <v>5</v>
      </c>
    </row>
    <row r="694" spans="1:14" x14ac:dyDescent="0.35">
      <c r="A694" s="1">
        <v>45642.688194444447</v>
      </c>
      <c r="B694" s="1" t="str">
        <f>TEXT(Coffee_Sales_Dataset[[#This Row],[Date]],"ddd")</f>
        <v>Mon</v>
      </c>
      <c r="C694">
        <f>HOUR(Coffee_Sales_Dataset[[#This Row],[Date]])</f>
        <v>16</v>
      </c>
      <c r="D694" t="s">
        <v>20</v>
      </c>
      <c r="E694" t="s">
        <v>46</v>
      </c>
      <c r="F694" t="s">
        <v>22</v>
      </c>
      <c r="G694">
        <v>6.41</v>
      </c>
      <c r="H694" t="s">
        <v>30</v>
      </c>
      <c r="I694" t="s">
        <v>16</v>
      </c>
      <c r="J694" t="s">
        <v>31</v>
      </c>
      <c r="K694" t="s">
        <v>32</v>
      </c>
      <c r="L694">
        <v>8</v>
      </c>
      <c r="M694" t="s">
        <v>39</v>
      </c>
      <c r="N694">
        <v>2</v>
      </c>
    </row>
    <row r="695" spans="1:14" x14ac:dyDescent="0.35">
      <c r="A695" s="1">
        <v>45656.383333333331</v>
      </c>
      <c r="B695" s="1" t="str">
        <f>TEXT(Coffee_Sales_Dataset[[#This Row],[Date]],"ddd")</f>
        <v>Mon</v>
      </c>
      <c r="C695">
        <f>HOUR(Coffee_Sales_Dataset[[#This Row],[Date]])</f>
        <v>9</v>
      </c>
      <c r="D695" t="s">
        <v>12</v>
      </c>
      <c r="E695" t="s">
        <v>46</v>
      </c>
      <c r="F695" t="s">
        <v>14</v>
      </c>
      <c r="G695">
        <v>3.02</v>
      </c>
      <c r="H695" t="s">
        <v>28</v>
      </c>
      <c r="I695" t="s">
        <v>23</v>
      </c>
      <c r="J695" t="s">
        <v>42</v>
      </c>
      <c r="K695" t="s">
        <v>40</v>
      </c>
      <c r="L695">
        <v>6</v>
      </c>
      <c r="M695" t="s">
        <v>36</v>
      </c>
      <c r="N695">
        <v>2</v>
      </c>
    </row>
    <row r="696" spans="1:14" x14ac:dyDescent="0.35">
      <c r="A696" s="1">
        <v>45646.745833333334</v>
      </c>
      <c r="B696" s="1" t="str">
        <f>TEXT(Coffee_Sales_Dataset[[#This Row],[Date]],"ddd")</f>
        <v>Fri</v>
      </c>
      <c r="C696">
        <f>HOUR(Coffee_Sales_Dataset[[#This Row],[Date]])</f>
        <v>17</v>
      </c>
      <c r="D696" t="s">
        <v>12</v>
      </c>
      <c r="E696" t="s">
        <v>27</v>
      </c>
      <c r="F696" t="s">
        <v>35</v>
      </c>
      <c r="G696">
        <v>4.78</v>
      </c>
      <c r="H696" t="s">
        <v>28</v>
      </c>
      <c r="I696" t="s">
        <v>23</v>
      </c>
      <c r="J696" t="s">
        <v>29</v>
      </c>
      <c r="K696" t="s">
        <v>40</v>
      </c>
      <c r="L696">
        <v>4</v>
      </c>
      <c r="M696" t="s">
        <v>36</v>
      </c>
      <c r="N696">
        <v>5</v>
      </c>
    </row>
    <row r="697" spans="1:14" x14ac:dyDescent="0.35">
      <c r="A697" s="1">
        <v>45650.646527777775</v>
      </c>
      <c r="B697" s="1" t="str">
        <f>TEXT(Coffee_Sales_Dataset[[#This Row],[Date]],"ddd")</f>
        <v>Tue</v>
      </c>
      <c r="C697">
        <f>HOUR(Coffee_Sales_Dataset[[#This Row],[Date]])</f>
        <v>15</v>
      </c>
      <c r="D697" t="s">
        <v>43</v>
      </c>
      <c r="E697" t="s">
        <v>21</v>
      </c>
      <c r="F697" t="s">
        <v>35</v>
      </c>
      <c r="G697">
        <v>4.72</v>
      </c>
      <c r="H697" t="s">
        <v>28</v>
      </c>
      <c r="I697" t="s">
        <v>16</v>
      </c>
      <c r="J697" t="s">
        <v>45</v>
      </c>
      <c r="K697" t="s">
        <v>18</v>
      </c>
      <c r="L697">
        <v>3</v>
      </c>
      <c r="M697" t="s">
        <v>25</v>
      </c>
      <c r="N697">
        <v>4</v>
      </c>
    </row>
    <row r="698" spans="1:14" x14ac:dyDescent="0.35">
      <c r="A698" s="1">
        <v>45641.607638888891</v>
      </c>
      <c r="B698" s="1" t="str">
        <f>TEXT(Coffee_Sales_Dataset[[#This Row],[Date]],"ddd")</f>
        <v>Sun</v>
      </c>
      <c r="C698">
        <f>HOUR(Coffee_Sales_Dataset[[#This Row],[Date]])</f>
        <v>14</v>
      </c>
      <c r="D698" t="s">
        <v>12</v>
      </c>
      <c r="E698" t="s">
        <v>13</v>
      </c>
      <c r="F698" t="s">
        <v>14</v>
      </c>
      <c r="G698">
        <v>3.35</v>
      </c>
      <c r="H698" t="s">
        <v>28</v>
      </c>
      <c r="I698" t="s">
        <v>16</v>
      </c>
      <c r="J698" t="s">
        <v>42</v>
      </c>
      <c r="K698" t="s">
        <v>32</v>
      </c>
      <c r="L698">
        <v>10</v>
      </c>
      <c r="M698" t="s">
        <v>36</v>
      </c>
      <c r="N698">
        <v>2</v>
      </c>
    </row>
    <row r="699" spans="1:14" x14ac:dyDescent="0.35">
      <c r="A699" s="1">
        <v>45642.420138888891</v>
      </c>
      <c r="B699" s="1" t="str">
        <f>TEXT(Coffee_Sales_Dataset[[#This Row],[Date]],"ddd")</f>
        <v>Mon</v>
      </c>
      <c r="C699">
        <f>HOUR(Coffee_Sales_Dataset[[#This Row],[Date]])</f>
        <v>10</v>
      </c>
      <c r="D699" t="s">
        <v>41</v>
      </c>
      <c r="E699" t="s">
        <v>27</v>
      </c>
      <c r="F699" t="s">
        <v>35</v>
      </c>
      <c r="G699">
        <v>3.79</v>
      </c>
      <c r="H699" t="s">
        <v>28</v>
      </c>
      <c r="I699" t="s">
        <v>16</v>
      </c>
      <c r="J699" t="s">
        <v>31</v>
      </c>
      <c r="K699" t="s">
        <v>32</v>
      </c>
      <c r="L699">
        <v>9</v>
      </c>
      <c r="M699" t="s">
        <v>39</v>
      </c>
      <c r="N699">
        <v>2</v>
      </c>
    </row>
    <row r="700" spans="1:14" x14ac:dyDescent="0.35">
      <c r="A700" s="1">
        <v>45650.399305555555</v>
      </c>
      <c r="B700" s="1" t="str">
        <f>TEXT(Coffee_Sales_Dataset[[#This Row],[Date]],"ddd")</f>
        <v>Tue</v>
      </c>
      <c r="C700">
        <f>HOUR(Coffee_Sales_Dataset[[#This Row],[Date]])</f>
        <v>9</v>
      </c>
      <c r="D700" t="s">
        <v>26</v>
      </c>
      <c r="E700" t="s">
        <v>27</v>
      </c>
      <c r="F700" t="s">
        <v>14</v>
      </c>
      <c r="G700">
        <v>3.59</v>
      </c>
      <c r="H700" t="s">
        <v>30</v>
      </c>
      <c r="I700" t="s">
        <v>16</v>
      </c>
      <c r="J700" t="s">
        <v>29</v>
      </c>
      <c r="K700" t="s">
        <v>32</v>
      </c>
      <c r="L700">
        <v>2</v>
      </c>
      <c r="M700" t="s">
        <v>37</v>
      </c>
      <c r="N700">
        <v>1</v>
      </c>
    </row>
    <row r="701" spans="1:14" x14ac:dyDescent="0.35">
      <c r="A701" s="1">
        <v>45642.525694444441</v>
      </c>
      <c r="B701" s="1" t="str">
        <f>TEXT(Coffee_Sales_Dataset[[#This Row],[Date]],"ddd")</f>
        <v>Mon</v>
      </c>
      <c r="C701">
        <f>HOUR(Coffee_Sales_Dataset[[#This Row],[Date]])</f>
        <v>12</v>
      </c>
      <c r="D701" t="s">
        <v>41</v>
      </c>
      <c r="E701" t="s">
        <v>13</v>
      </c>
      <c r="F701" t="s">
        <v>22</v>
      </c>
      <c r="G701">
        <v>6.52</v>
      </c>
      <c r="H701" t="s">
        <v>30</v>
      </c>
      <c r="I701" t="s">
        <v>16</v>
      </c>
      <c r="J701" t="s">
        <v>17</v>
      </c>
      <c r="K701" t="s">
        <v>32</v>
      </c>
      <c r="L701">
        <v>5</v>
      </c>
      <c r="M701" t="s">
        <v>36</v>
      </c>
      <c r="N701">
        <v>4</v>
      </c>
    </row>
    <row r="702" spans="1:14" x14ac:dyDescent="0.35">
      <c r="A702" s="1">
        <v>45648.462500000001</v>
      </c>
      <c r="B702" s="1" t="str">
        <f>TEXT(Coffee_Sales_Dataset[[#This Row],[Date]],"ddd")</f>
        <v>Sun</v>
      </c>
      <c r="C702">
        <f>HOUR(Coffee_Sales_Dataset[[#This Row],[Date]])</f>
        <v>11</v>
      </c>
      <c r="D702" t="s">
        <v>20</v>
      </c>
      <c r="E702" t="s">
        <v>46</v>
      </c>
      <c r="F702" t="s">
        <v>35</v>
      </c>
      <c r="G702">
        <v>5.53</v>
      </c>
      <c r="H702" t="s">
        <v>28</v>
      </c>
      <c r="I702" t="s">
        <v>23</v>
      </c>
      <c r="J702" t="s">
        <v>17</v>
      </c>
      <c r="K702" t="s">
        <v>18</v>
      </c>
      <c r="L702">
        <v>4</v>
      </c>
      <c r="M702" t="s">
        <v>33</v>
      </c>
      <c r="N702">
        <v>5</v>
      </c>
    </row>
    <row r="703" spans="1:14" x14ac:dyDescent="0.35">
      <c r="A703" s="1">
        <v>45643.395833333336</v>
      </c>
      <c r="B703" s="1" t="str">
        <f>TEXT(Coffee_Sales_Dataset[[#This Row],[Date]],"ddd")</f>
        <v>Tue</v>
      </c>
      <c r="C703">
        <f>HOUR(Coffee_Sales_Dataset[[#This Row],[Date]])</f>
        <v>9</v>
      </c>
      <c r="D703" t="s">
        <v>41</v>
      </c>
      <c r="E703" t="s">
        <v>13</v>
      </c>
      <c r="F703" t="s">
        <v>35</v>
      </c>
      <c r="G703">
        <v>3.66</v>
      </c>
      <c r="H703" t="s">
        <v>28</v>
      </c>
      <c r="I703" t="s">
        <v>16</v>
      </c>
      <c r="J703" t="s">
        <v>45</v>
      </c>
      <c r="K703" t="s">
        <v>32</v>
      </c>
      <c r="L703">
        <v>5</v>
      </c>
      <c r="M703" t="s">
        <v>33</v>
      </c>
      <c r="N703">
        <v>3</v>
      </c>
    </row>
    <row r="704" spans="1:14" x14ac:dyDescent="0.35">
      <c r="A704" s="1">
        <v>45647.584722222222</v>
      </c>
      <c r="B704" s="1" t="str">
        <f>TEXT(Coffee_Sales_Dataset[[#This Row],[Date]],"ddd")</f>
        <v>Sat</v>
      </c>
      <c r="C704">
        <f>HOUR(Coffee_Sales_Dataset[[#This Row],[Date]])</f>
        <v>14</v>
      </c>
      <c r="D704" t="s">
        <v>43</v>
      </c>
      <c r="E704" t="s">
        <v>21</v>
      </c>
      <c r="F704" t="s">
        <v>22</v>
      </c>
      <c r="G704">
        <v>3.11</v>
      </c>
      <c r="H704" t="s">
        <v>28</v>
      </c>
      <c r="I704" t="s">
        <v>16</v>
      </c>
      <c r="J704" t="s">
        <v>42</v>
      </c>
      <c r="K704" t="s">
        <v>32</v>
      </c>
      <c r="L704">
        <v>5</v>
      </c>
      <c r="M704" t="s">
        <v>19</v>
      </c>
      <c r="N704">
        <v>2</v>
      </c>
    </row>
    <row r="705" spans="1:14" x14ac:dyDescent="0.35">
      <c r="A705" s="1">
        <v>45648.705555555556</v>
      </c>
      <c r="B705" s="1" t="str">
        <f>TEXT(Coffee_Sales_Dataset[[#This Row],[Date]],"ddd")</f>
        <v>Sun</v>
      </c>
      <c r="C705">
        <f>HOUR(Coffee_Sales_Dataset[[#This Row],[Date]])</f>
        <v>16</v>
      </c>
      <c r="D705" t="s">
        <v>12</v>
      </c>
      <c r="E705" t="s">
        <v>44</v>
      </c>
      <c r="F705" t="s">
        <v>35</v>
      </c>
      <c r="G705">
        <v>3.63</v>
      </c>
      <c r="H705" t="s">
        <v>28</v>
      </c>
      <c r="I705" t="s">
        <v>16</v>
      </c>
      <c r="J705" t="s">
        <v>42</v>
      </c>
      <c r="K705" t="s">
        <v>40</v>
      </c>
      <c r="L705">
        <v>8</v>
      </c>
      <c r="M705" t="s">
        <v>37</v>
      </c>
      <c r="N705">
        <v>1</v>
      </c>
    </row>
    <row r="706" spans="1:14" x14ac:dyDescent="0.35">
      <c r="A706" s="1">
        <v>45647.670138888891</v>
      </c>
      <c r="B706" s="1" t="str">
        <f>TEXT(Coffee_Sales_Dataset[[#This Row],[Date]],"ddd")</f>
        <v>Sat</v>
      </c>
      <c r="C706">
        <f>HOUR(Coffee_Sales_Dataset[[#This Row],[Date]])</f>
        <v>16</v>
      </c>
      <c r="D706" t="s">
        <v>20</v>
      </c>
      <c r="E706" t="s">
        <v>21</v>
      </c>
      <c r="F706" t="s">
        <v>35</v>
      </c>
      <c r="G706">
        <v>3.16</v>
      </c>
      <c r="H706" t="s">
        <v>15</v>
      </c>
      <c r="I706" t="s">
        <v>16</v>
      </c>
      <c r="J706" t="s">
        <v>24</v>
      </c>
      <c r="K706" t="s">
        <v>32</v>
      </c>
      <c r="L706">
        <v>7</v>
      </c>
      <c r="M706" t="s">
        <v>47</v>
      </c>
      <c r="N706">
        <v>5</v>
      </c>
    </row>
    <row r="707" spans="1:14" x14ac:dyDescent="0.35">
      <c r="A707" s="1">
        <v>45650.537499999999</v>
      </c>
      <c r="B707" s="1" t="str">
        <f>TEXT(Coffee_Sales_Dataset[[#This Row],[Date]],"ddd")</f>
        <v>Tue</v>
      </c>
      <c r="C707">
        <f>HOUR(Coffee_Sales_Dataset[[#This Row],[Date]])</f>
        <v>12</v>
      </c>
      <c r="D707" t="s">
        <v>12</v>
      </c>
      <c r="E707" t="s">
        <v>38</v>
      </c>
      <c r="F707" t="s">
        <v>22</v>
      </c>
      <c r="G707">
        <v>4.54</v>
      </c>
      <c r="H707" t="s">
        <v>28</v>
      </c>
      <c r="I707" t="s">
        <v>23</v>
      </c>
      <c r="J707" t="s">
        <v>42</v>
      </c>
      <c r="K707" t="s">
        <v>32</v>
      </c>
      <c r="L707">
        <v>3</v>
      </c>
      <c r="M707" t="s">
        <v>19</v>
      </c>
      <c r="N707">
        <v>4</v>
      </c>
    </row>
    <row r="708" spans="1:14" x14ac:dyDescent="0.35">
      <c r="A708" s="1">
        <v>45656.689583333333</v>
      </c>
      <c r="B708" s="1" t="str">
        <f>TEXT(Coffee_Sales_Dataset[[#This Row],[Date]],"ddd")</f>
        <v>Mon</v>
      </c>
      <c r="C708">
        <f>HOUR(Coffee_Sales_Dataset[[#This Row],[Date]])</f>
        <v>16</v>
      </c>
      <c r="D708" t="s">
        <v>41</v>
      </c>
      <c r="E708" t="s">
        <v>44</v>
      </c>
      <c r="F708" t="s">
        <v>14</v>
      </c>
      <c r="G708">
        <v>4.01</v>
      </c>
      <c r="H708" t="s">
        <v>15</v>
      </c>
      <c r="I708" t="s">
        <v>16</v>
      </c>
      <c r="J708" t="s">
        <v>24</v>
      </c>
      <c r="K708" t="s">
        <v>18</v>
      </c>
      <c r="L708">
        <v>10</v>
      </c>
      <c r="M708" t="s">
        <v>36</v>
      </c>
      <c r="N708">
        <v>3</v>
      </c>
    </row>
    <row r="709" spans="1:14" x14ac:dyDescent="0.35">
      <c r="A709" s="1">
        <v>45655.581944444442</v>
      </c>
      <c r="B709" s="1" t="str">
        <f>TEXT(Coffee_Sales_Dataset[[#This Row],[Date]],"ddd")</f>
        <v>Sun</v>
      </c>
      <c r="C709">
        <f>HOUR(Coffee_Sales_Dataset[[#This Row],[Date]])</f>
        <v>13</v>
      </c>
      <c r="D709" t="s">
        <v>20</v>
      </c>
      <c r="E709" t="s">
        <v>38</v>
      </c>
      <c r="F709" t="s">
        <v>14</v>
      </c>
      <c r="G709">
        <v>4.3899999999999997</v>
      </c>
      <c r="H709" t="s">
        <v>15</v>
      </c>
      <c r="I709" t="s">
        <v>23</v>
      </c>
      <c r="J709" t="s">
        <v>24</v>
      </c>
      <c r="K709" t="s">
        <v>18</v>
      </c>
      <c r="L709">
        <v>8</v>
      </c>
      <c r="M709" t="s">
        <v>47</v>
      </c>
      <c r="N709">
        <v>3</v>
      </c>
    </row>
    <row r="710" spans="1:14" x14ac:dyDescent="0.35">
      <c r="A710" s="1">
        <v>45650.492361111108</v>
      </c>
      <c r="B710" s="1" t="str">
        <f>TEXT(Coffee_Sales_Dataset[[#This Row],[Date]],"ddd")</f>
        <v>Tue</v>
      </c>
      <c r="C710">
        <f>HOUR(Coffee_Sales_Dataset[[#This Row],[Date]])</f>
        <v>11</v>
      </c>
      <c r="D710" t="s">
        <v>41</v>
      </c>
      <c r="E710" t="s">
        <v>21</v>
      </c>
      <c r="F710" t="s">
        <v>14</v>
      </c>
      <c r="G710">
        <v>6.21</v>
      </c>
      <c r="H710" t="s">
        <v>28</v>
      </c>
      <c r="I710" t="s">
        <v>16</v>
      </c>
      <c r="J710" t="s">
        <v>17</v>
      </c>
      <c r="K710" t="s">
        <v>18</v>
      </c>
      <c r="L710">
        <v>7</v>
      </c>
      <c r="M710" t="s">
        <v>19</v>
      </c>
      <c r="N710">
        <v>5</v>
      </c>
    </row>
    <row r="711" spans="1:14" x14ac:dyDescent="0.35">
      <c r="A711" s="1">
        <v>45649.493750000001</v>
      </c>
      <c r="B711" s="1" t="str">
        <f>TEXT(Coffee_Sales_Dataset[[#This Row],[Date]],"ddd")</f>
        <v>Mon</v>
      </c>
      <c r="C711">
        <f>HOUR(Coffee_Sales_Dataset[[#This Row],[Date]])</f>
        <v>11</v>
      </c>
      <c r="D711" t="s">
        <v>12</v>
      </c>
      <c r="E711" t="s">
        <v>38</v>
      </c>
      <c r="F711" t="s">
        <v>35</v>
      </c>
      <c r="G711">
        <v>3.69</v>
      </c>
      <c r="H711" t="s">
        <v>28</v>
      </c>
      <c r="I711" t="s">
        <v>16</v>
      </c>
      <c r="J711" t="s">
        <v>45</v>
      </c>
      <c r="K711" t="s">
        <v>40</v>
      </c>
      <c r="L711">
        <v>5</v>
      </c>
      <c r="M711" t="s">
        <v>37</v>
      </c>
      <c r="N711">
        <v>3</v>
      </c>
    </row>
    <row r="712" spans="1:14" x14ac:dyDescent="0.35">
      <c r="A712" s="1">
        <v>45643.640972222223</v>
      </c>
      <c r="B712" s="1" t="str">
        <f>TEXT(Coffee_Sales_Dataset[[#This Row],[Date]],"ddd")</f>
        <v>Tue</v>
      </c>
      <c r="C712">
        <f>HOUR(Coffee_Sales_Dataset[[#This Row],[Date]])</f>
        <v>15</v>
      </c>
      <c r="D712" t="s">
        <v>20</v>
      </c>
      <c r="E712" t="s">
        <v>46</v>
      </c>
      <c r="F712" t="s">
        <v>22</v>
      </c>
      <c r="G712">
        <v>5.87</v>
      </c>
      <c r="H712" t="s">
        <v>28</v>
      </c>
      <c r="I712" t="s">
        <v>16</v>
      </c>
      <c r="J712" t="s">
        <v>31</v>
      </c>
      <c r="K712" t="s">
        <v>32</v>
      </c>
      <c r="L712">
        <v>4</v>
      </c>
      <c r="M712" t="s">
        <v>47</v>
      </c>
      <c r="N712">
        <v>5</v>
      </c>
    </row>
    <row r="713" spans="1:14" x14ac:dyDescent="0.35">
      <c r="A713" s="1">
        <v>45642.39166666667</v>
      </c>
      <c r="B713" s="1" t="str">
        <f>TEXT(Coffee_Sales_Dataset[[#This Row],[Date]],"ddd")</f>
        <v>Mon</v>
      </c>
      <c r="C713">
        <f>HOUR(Coffee_Sales_Dataset[[#This Row],[Date]])</f>
        <v>9</v>
      </c>
      <c r="D713" t="s">
        <v>41</v>
      </c>
      <c r="E713" t="s">
        <v>46</v>
      </c>
      <c r="F713" t="s">
        <v>14</v>
      </c>
      <c r="G713">
        <v>3.27</v>
      </c>
      <c r="H713" t="s">
        <v>15</v>
      </c>
      <c r="I713" t="s">
        <v>16</v>
      </c>
      <c r="J713" t="s">
        <v>42</v>
      </c>
      <c r="K713" t="s">
        <v>18</v>
      </c>
      <c r="L713">
        <v>6</v>
      </c>
      <c r="M713" t="s">
        <v>37</v>
      </c>
      <c r="N713">
        <v>5</v>
      </c>
    </row>
    <row r="714" spans="1:14" x14ac:dyDescent="0.35">
      <c r="A714" s="1">
        <v>45647.502083333333</v>
      </c>
      <c r="B714" s="1" t="str">
        <f>TEXT(Coffee_Sales_Dataset[[#This Row],[Date]],"ddd")</f>
        <v>Sat</v>
      </c>
      <c r="C714">
        <f>HOUR(Coffee_Sales_Dataset[[#This Row],[Date]])</f>
        <v>12</v>
      </c>
      <c r="D714" t="s">
        <v>12</v>
      </c>
      <c r="E714" t="s">
        <v>44</v>
      </c>
      <c r="F714" t="s">
        <v>22</v>
      </c>
      <c r="G714">
        <v>5.38</v>
      </c>
      <c r="H714" t="s">
        <v>15</v>
      </c>
      <c r="I714" t="s">
        <v>16</v>
      </c>
      <c r="J714" t="s">
        <v>42</v>
      </c>
      <c r="K714" t="s">
        <v>32</v>
      </c>
      <c r="L714">
        <v>3</v>
      </c>
      <c r="M714" t="s">
        <v>36</v>
      </c>
      <c r="N714">
        <v>2</v>
      </c>
    </row>
    <row r="715" spans="1:14" x14ac:dyDescent="0.35">
      <c r="A715" s="1">
        <v>45642.334722222222</v>
      </c>
      <c r="B715" s="1" t="str">
        <f>TEXT(Coffee_Sales_Dataset[[#This Row],[Date]],"ddd")</f>
        <v>Mon</v>
      </c>
      <c r="C715">
        <f>HOUR(Coffee_Sales_Dataset[[#This Row],[Date]])</f>
        <v>8</v>
      </c>
      <c r="D715" t="s">
        <v>26</v>
      </c>
      <c r="E715" t="s">
        <v>34</v>
      </c>
      <c r="F715" t="s">
        <v>14</v>
      </c>
      <c r="G715">
        <v>5.19</v>
      </c>
      <c r="H715" t="s">
        <v>15</v>
      </c>
      <c r="I715" t="s">
        <v>23</v>
      </c>
      <c r="J715" t="s">
        <v>29</v>
      </c>
      <c r="K715" t="s">
        <v>18</v>
      </c>
      <c r="L715">
        <v>8</v>
      </c>
      <c r="M715" t="s">
        <v>36</v>
      </c>
      <c r="N715">
        <v>1</v>
      </c>
    </row>
    <row r="716" spans="1:14" x14ac:dyDescent="0.35">
      <c r="A716" s="1">
        <v>45655.710416666669</v>
      </c>
      <c r="B716" s="1" t="str">
        <f>TEXT(Coffee_Sales_Dataset[[#This Row],[Date]],"ddd")</f>
        <v>Sun</v>
      </c>
      <c r="C716">
        <f>HOUR(Coffee_Sales_Dataset[[#This Row],[Date]])</f>
        <v>17</v>
      </c>
      <c r="D716" t="s">
        <v>26</v>
      </c>
      <c r="E716" t="s">
        <v>13</v>
      </c>
      <c r="F716" t="s">
        <v>22</v>
      </c>
      <c r="G716">
        <v>6.91</v>
      </c>
      <c r="H716" t="s">
        <v>28</v>
      </c>
      <c r="I716" t="s">
        <v>16</v>
      </c>
      <c r="J716" t="s">
        <v>24</v>
      </c>
      <c r="K716" t="s">
        <v>32</v>
      </c>
      <c r="L716">
        <v>5</v>
      </c>
      <c r="M716" t="s">
        <v>36</v>
      </c>
      <c r="N716">
        <v>2</v>
      </c>
    </row>
    <row r="717" spans="1:14" x14ac:dyDescent="0.35">
      <c r="A717" s="1">
        <v>45650.741666666669</v>
      </c>
      <c r="B717" s="1" t="str">
        <f>TEXT(Coffee_Sales_Dataset[[#This Row],[Date]],"ddd")</f>
        <v>Tue</v>
      </c>
      <c r="C717">
        <f>HOUR(Coffee_Sales_Dataset[[#This Row],[Date]])</f>
        <v>17</v>
      </c>
      <c r="D717" t="s">
        <v>43</v>
      </c>
      <c r="E717" t="s">
        <v>38</v>
      </c>
      <c r="F717" t="s">
        <v>22</v>
      </c>
      <c r="G717">
        <v>6.36</v>
      </c>
      <c r="H717" t="s">
        <v>30</v>
      </c>
      <c r="I717" t="s">
        <v>23</v>
      </c>
      <c r="J717" t="s">
        <v>31</v>
      </c>
      <c r="K717" t="s">
        <v>18</v>
      </c>
      <c r="L717">
        <v>7</v>
      </c>
      <c r="M717" t="s">
        <v>33</v>
      </c>
      <c r="N717">
        <v>2</v>
      </c>
    </row>
    <row r="718" spans="1:14" x14ac:dyDescent="0.35">
      <c r="A718" s="1">
        <v>45643.592361111114</v>
      </c>
      <c r="B718" s="1" t="str">
        <f>TEXT(Coffee_Sales_Dataset[[#This Row],[Date]],"ddd")</f>
        <v>Tue</v>
      </c>
      <c r="C718">
        <f>HOUR(Coffee_Sales_Dataset[[#This Row],[Date]])</f>
        <v>14</v>
      </c>
      <c r="D718" t="s">
        <v>41</v>
      </c>
      <c r="E718" t="s">
        <v>38</v>
      </c>
      <c r="F718" t="s">
        <v>14</v>
      </c>
      <c r="G718">
        <v>6.82</v>
      </c>
      <c r="H718" t="s">
        <v>30</v>
      </c>
      <c r="I718" t="s">
        <v>16</v>
      </c>
      <c r="J718" t="s">
        <v>42</v>
      </c>
      <c r="K718" t="s">
        <v>40</v>
      </c>
      <c r="L718">
        <v>3</v>
      </c>
      <c r="M718" t="s">
        <v>36</v>
      </c>
      <c r="N718">
        <v>4</v>
      </c>
    </row>
    <row r="719" spans="1:14" x14ac:dyDescent="0.35">
      <c r="A719" s="1">
        <v>45644.652083333334</v>
      </c>
      <c r="B719" s="1" t="str">
        <f>TEXT(Coffee_Sales_Dataset[[#This Row],[Date]],"ddd")</f>
        <v>Wed</v>
      </c>
      <c r="C719">
        <f>HOUR(Coffee_Sales_Dataset[[#This Row],[Date]])</f>
        <v>15</v>
      </c>
      <c r="D719" t="s">
        <v>20</v>
      </c>
      <c r="E719" t="s">
        <v>27</v>
      </c>
      <c r="F719" t="s">
        <v>14</v>
      </c>
      <c r="G719">
        <v>4.12</v>
      </c>
      <c r="H719" t="s">
        <v>30</v>
      </c>
      <c r="I719" t="s">
        <v>23</v>
      </c>
      <c r="J719" t="s">
        <v>45</v>
      </c>
      <c r="K719" t="s">
        <v>32</v>
      </c>
      <c r="L719">
        <v>8</v>
      </c>
      <c r="M719" t="s">
        <v>37</v>
      </c>
      <c r="N719">
        <v>5</v>
      </c>
    </row>
    <row r="720" spans="1:14" x14ac:dyDescent="0.35">
      <c r="A720" s="1">
        <v>45654.634027777778</v>
      </c>
      <c r="B720" s="1" t="str">
        <f>TEXT(Coffee_Sales_Dataset[[#This Row],[Date]],"ddd")</f>
        <v>Sat</v>
      </c>
      <c r="C720">
        <f>HOUR(Coffee_Sales_Dataset[[#This Row],[Date]])</f>
        <v>15</v>
      </c>
      <c r="D720" t="s">
        <v>20</v>
      </c>
      <c r="E720" t="s">
        <v>13</v>
      </c>
      <c r="F720" t="s">
        <v>14</v>
      </c>
      <c r="G720">
        <v>4.63</v>
      </c>
      <c r="H720" t="s">
        <v>15</v>
      </c>
      <c r="I720" t="s">
        <v>16</v>
      </c>
      <c r="J720" t="s">
        <v>17</v>
      </c>
      <c r="K720" t="s">
        <v>18</v>
      </c>
      <c r="L720">
        <v>8</v>
      </c>
      <c r="M720" t="s">
        <v>33</v>
      </c>
      <c r="N720">
        <v>5</v>
      </c>
    </row>
    <row r="721" spans="1:14" x14ac:dyDescent="0.35">
      <c r="A721" s="1">
        <v>45653.356944444444</v>
      </c>
      <c r="B721" s="1" t="str">
        <f>TEXT(Coffee_Sales_Dataset[[#This Row],[Date]],"ddd")</f>
        <v>Fri</v>
      </c>
      <c r="C721">
        <f>HOUR(Coffee_Sales_Dataset[[#This Row],[Date]])</f>
        <v>8</v>
      </c>
      <c r="D721" t="s">
        <v>43</v>
      </c>
      <c r="E721" t="s">
        <v>27</v>
      </c>
      <c r="F721" t="s">
        <v>35</v>
      </c>
      <c r="G721">
        <v>4.97</v>
      </c>
      <c r="H721" t="s">
        <v>28</v>
      </c>
      <c r="I721" t="s">
        <v>16</v>
      </c>
      <c r="J721" t="s">
        <v>24</v>
      </c>
      <c r="K721" t="s">
        <v>40</v>
      </c>
      <c r="L721">
        <v>9</v>
      </c>
      <c r="M721" t="s">
        <v>37</v>
      </c>
      <c r="N721">
        <v>5</v>
      </c>
    </row>
    <row r="722" spans="1:14" x14ac:dyDescent="0.35">
      <c r="A722" s="1">
        <v>45647.651388888888</v>
      </c>
      <c r="B722" s="1" t="str">
        <f>TEXT(Coffee_Sales_Dataset[[#This Row],[Date]],"ddd")</f>
        <v>Sat</v>
      </c>
      <c r="C722">
        <f>HOUR(Coffee_Sales_Dataset[[#This Row],[Date]])</f>
        <v>15</v>
      </c>
      <c r="D722" t="s">
        <v>20</v>
      </c>
      <c r="E722" t="s">
        <v>34</v>
      </c>
      <c r="F722" t="s">
        <v>14</v>
      </c>
      <c r="G722">
        <v>5.81</v>
      </c>
      <c r="H722" t="s">
        <v>28</v>
      </c>
      <c r="I722" t="s">
        <v>16</v>
      </c>
      <c r="J722" t="s">
        <v>17</v>
      </c>
      <c r="K722" t="s">
        <v>32</v>
      </c>
      <c r="L722">
        <v>5</v>
      </c>
      <c r="M722" t="s">
        <v>36</v>
      </c>
      <c r="N722">
        <v>3</v>
      </c>
    </row>
    <row r="723" spans="1:14" x14ac:dyDescent="0.35">
      <c r="A723" s="1">
        <v>45646.510416666664</v>
      </c>
      <c r="B723" s="1" t="str">
        <f>TEXT(Coffee_Sales_Dataset[[#This Row],[Date]],"ddd")</f>
        <v>Fri</v>
      </c>
      <c r="C723">
        <f>HOUR(Coffee_Sales_Dataset[[#This Row],[Date]])</f>
        <v>12</v>
      </c>
      <c r="D723" t="s">
        <v>43</v>
      </c>
      <c r="E723" t="s">
        <v>27</v>
      </c>
      <c r="F723" t="s">
        <v>22</v>
      </c>
      <c r="G723">
        <v>5.4</v>
      </c>
      <c r="H723" t="s">
        <v>15</v>
      </c>
      <c r="I723" t="s">
        <v>23</v>
      </c>
      <c r="J723" t="s">
        <v>45</v>
      </c>
      <c r="K723" t="s">
        <v>18</v>
      </c>
      <c r="L723">
        <v>5</v>
      </c>
      <c r="M723" t="s">
        <v>19</v>
      </c>
      <c r="N723">
        <v>1</v>
      </c>
    </row>
    <row r="724" spans="1:14" x14ac:dyDescent="0.35">
      <c r="A724" s="1">
        <v>45648.35</v>
      </c>
      <c r="B724" s="1" t="str">
        <f>TEXT(Coffee_Sales_Dataset[[#This Row],[Date]],"ddd")</f>
        <v>Sun</v>
      </c>
      <c r="C724">
        <f>HOUR(Coffee_Sales_Dataset[[#This Row],[Date]])</f>
        <v>8</v>
      </c>
      <c r="D724" t="s">
        <v>41</v>
      </c>
      <c r="E724" t="s">
        <v>34</v>
      </c>
      <c r="F724" t="s">
        <v>22</v>
      </c>
      <c r="G724">
        <v>4.5199999999999996</v>
      </c>
      <c r="H724" t="s">
        <v>15</v>
      </c>
      <c r="I724" t="s">
        <v>16</v>
      </c>
      <c r="J724" t="s">
        <v>45</v>
      </c>
      <c r="K724" t="s">
        <v>32</v>
      </c>
      <c r="L724">
        <v>8</v>
      </c>
      <c r="M724" t="s">
        <v>39</v>
      </c>
      <c r="N724">
        <v>4</v>
      </c>
    </row>
    <row r="725" spans="1:14" x14ac:dyDescent="0.35">
      <c r="A725" s="1">
        <v>45645.470138888886</v>
      </c>
      <c r="B725" s="1" t="str">
        <f>TEXT(Coffee_Sales_Dataset[[#This Row],[Date]],"ddd")</f>
        <v>Thu</v>
      </c>
      <c r="C725">
        <f>HOUR(Coffee_Sales_Dataset[[#This Row],[Date]])</f>
        <v>11</v>
      </c>
      <c r="D725" t="s">
        <v>43</v>
      </c>
      <c r="E725" t="s">
        <v>34</v>
      </c>
      <c r="F725" t="s">
        <v>22</v>
      </c>
      <c r="G725">
        <v>3.63</v>
      </c>
      <c r="H725" t="s">
        <v>30</v>
      </c>
      <c r="I725" t="s">
        <v>23</v>
      </c>
      <c r="J725" t="s">
        <v>29</v>
      </c>
      <c r="K725" t="s">
        <v>32</v>
      </c>
      <c r="L725">
        <v>7</v>
      </c>
      <c r="M725" t="s">
        <v>39</v>
      </c>
      <c r="N725">
        <v>2</v>
      </c>
    </row>
    <row r="726" spans="1:14" x14ac:dyDescent="0.35">
      <c r="A726" s="1">
        <v>45642.420138888891</v>
      </c>
      <c r="B726" s="1" t="str">
        <f>TEXT(Coffee_Sales_Dataset[[#This Row],[Date]],"ddd")</f>
        <v>Mon</v>
      </c>
      <c r="C726">
        <f>HOUR(Coffee_Sales_Dataset[[#This Row],[Date]])</f>
        <v>10</v>
      </c>
      <c r="D726" t="s">
        <v>41</v>
      </c>
      <c r="E726" t="s">
        <v>44</v>
      </c>
      <c r="F726" t="s">
        <v>35</v>
      </c>
      <c r="G726">
        <v>3.2</v>
      </c>
      <c r="H726" t="s">
        <v>30</v>
      </c>
      <c r="I726" t="s">
        <v>16</v>
      </c>
      <c r="J726" t="s">
        <v>42</v>
      </c>
      <c r="K726" t="s">
        <v>40</v>
      </c>
      <c r="L726">
        <v>6</v>
      </c>
      <c r="M726" t="s">
        <v>36</v>
      </c>
      <c r="N726">
        <v>4</v>
      </c>
    </row>
    <row r="727" spans="1:14" x14ac:dyDescent="0.35">
      <c r="A727" s="1">
        <v>45645.426388888889</v>
      </c>
      <c r="B727" s="1" t="str">
        <f>TEXT(Coffee_Sales_Dataset[[#This Row],[Date]],"ddd")</f>
        <v>Thu</v>
      </c>
      <c r="C727">
        <f>HOUR(Coffee_Sales_Dataset[[#This Row],[Date]])</f>
        <v>10</v>
      </c>
      <c r="D727" t="s">
        <v>12</v>
      </c>
      <c r="E727" t="s">
        <v>34</v>
      </c>
      <c r="F727" t="s">
        <v>14</v>
      </c>
      <c r="G727">
        <v>5.08</v>
      </c>
      <c r="H727" t="s">
        <v>30</v>
      </c>
      <c r="I727" t="s">
        <v>23</v>
      </c>
      <c r="J727" t="s">
        <v>31</v>
      </c>
      <c r="K727" t="s">
        <v>40</v>
      </c>
      <c r="L727">
        <v>4</v>
      </c>
      <c r="M727" t="s">
        <v>47</v>
      </c>
      <c r="N727">
        <v>5</v>
      </c>
    </row>
    <row r="728" spans="1:14" x14ac:dyDescent="0.35">
      <c r="A728" s="1">
        <v>45648.622916666667</v>
      </c>
      <c r="B728" s="1" t="str">
        <f>TEXT(Coffee_Sales_Dataset[[#This Row],[Date]],"ddd")</f>
        <v>Sun</v>
      </c>
      <c r="C728">
        <f>HOUR(Coffee_Sales_Dataset[[#This Row],[Date]])</f>
        <v>14</v>
      </c>
      <c r="D728" t="s">
        <v>20</v>
      </c>
      <c r="E728" t="s">
        <v>27</v>
      </c>
      <c r="F728" t="s">
        <v>14</v>
      </c>
      <c r="G728">
        <v>6.23</v>
      </c>
      <c r="H728" t="s">
        <v>30</v>
      </c>
      <c r="I728" t="s">
        <v>23</v>
      </c>
      <c r="J728" t="s">
        <v>29</v>
      </c>
      <c r="K728" t="s">
        <v>40</v>
      </c>
      <c r="L728">
        <v>6</v>
      </c>
      <c r="M728" t="s">
        <v>33</v>
      </c>
      <c r="N728">
        <v>2</v>
      </c>
    </row>
    <row r="729" spans="1:14" x14ac:dyDescent="0.35">
      <c r="A729" s="1">
        <v>45649.649305555555</v>
      </c>
      <c r="B729" s="1" t="str">
        <f>TEXT(Coffee_Sales_Dataset[[#This Row],[Date]],"ddd")</f>
        <v>Mon</v>
      </c>
      <c r="C729">
        <f>HOUR(Coffee_Sales_Dataset[[#This Row],[Date]])</f>
        <v>15</v>
      </c>
      <c r="D729" t="s">
        <v>43</v>
      </c>
      <c r="E729" t="s">
        <v>44</v>
      </c>
      <c r="F729" t="s">
        <v>14</v>
      </c>
      <c r="G729">
        <v>3.61</v>
      </c>
      <c r="H729" t="s">
        <v>30</v>
      </c>
      <c r="I729" t="s">
        <v>23</v>
      </c>
      <c r="J729" t="s">
        <v>29</v>
      </c>
      <c r="K729" t="s">
        <v>32</v>
      </c>
      <c r="L729">
        <v>4</v>
      </c>
      <c r="M729" t="s">
        <v>33</v>
      </c>
      <c r="N729">
        <v>3</v>
      </c>
    </row>
    <row r="730" spans="1:14" x14ac:dyDescent="0.35">
      <c r="A730" s="1">
        <v>45649.355555555558</v>
      </c>
      <c r="B730" s="1" t="str">
        <f>TEXT(Coffee_Sales_Dataset[[#This Row],[Date]],"ddd")</f>
        <v>Mon</v>
      </c>
      <c r="C730">
        <f>HOUR(Coffee_Sales_Dataset[[#This Row],[Date]])</f>
        <v>8</v>
      </c>
      <c r="D730" t="s">
        <v>41</v>
      </c>
      <c r="E730" t="s">
        <v>13</v>
      </c>
      <c r="F730" t="s">
        <v>22</v>
      </c>
      <c r="G730">
        <v>3.54</v>
      </c>
      <c r="H730" t="s">
        <v>30</v>
      </c>
      <c r="I730" t="s">
        <v>16</v>
      </c>
      <c r="J730" t="s">
        <v>17</v>
      </c>
      <c r="K730" t="s">
        <v>40</v>
      </c>
      <c r="L730">
        <v>5</v>
      </c>
      <c r="M730" t="s">
        <v>33</v>
      </c>
      <c r="N730">
        <v>5</v>
      </c>
    </row>
    <row r="731" spans="1:14" x14ac:dyDescent="0.35">
      <c r="A731" s="1">
        <v>45654.743055555555</v>
      </c>
      <c r="B731" s="1" t="str">
        <f>TEXT(Coffee_Sales_Dataset[[#This Row],[Date]],"ddd")</f>
        <v>Sat</v>
      </c>
      <c r="C731">
        <f>HOUR(Coffee_Sales_Dataset[[#This Row],[Date]])</f>
        <v>17</v>
      </c>
      <c r="D731" t="s">
        <v>43</v>
      </c>
      <c r="E731" t="s">
        <v>46</v>
      </c>
      <c r="F731" t="s">
        <v>14</v>
      </c>
      <c r="G731">
        <v>4.82</v>
      </c>
      <c r="H731" t="s">
        <v>28</v>
      </c>
      <c r="I731" t="s">
        <v>23</v>
      </c>
      <c r="J731" t="s">
        <v>45</v>
      </c>
      <c r="K731" t="s">
        <v>40</v>
      </c>
      <c r="L731">
        <v>4</v>
      </c>
      <c r="M731" t="s">
        <v>19</v>
      </c>
      <c r="N731">
        <v>5</v>
      </c>
    </row>
    <row r="732" spans="1:14" x14ac:dyDescent="0.35">
      <c r="A732" s="1">
        <v>45653.39166666667</v>
      </c>
      <c r="B732" s="1" t="str">
        <f>TEXT(Coffee_Sales_Dataset[[#This Row],[Date]],"ddd")</f>
        <v>Fri</v>
      </c>
      <c r="C732">
        <f>HOUR(Coffee_Sales_Dataset[[#This Row],[Date]])</f>
        <v>9</v>
      </c>
      <c r="D732" t="s">
        <v>20</v>
      </c>
      <c r="E732" t="s">
        <v>13</v>
      </c>
      <c r="F732" t="s">
        <v>22</v>
      </c>
      <c r="G732">
        <v>4.84</v>
      </c>
      <c r="H732" t="s">
        <v>15</v>
      </c>
      <c r="I732" t="s">
        <v>16</v>
      </c>
      <c r="J732" t="s">
        <v>31</v>
      </c>
      <c r="K732" t="s">
        <v>18</v>
      </c>
      <c r="L732">
        <v>8</v>
      </c>
      <c r="M732" t="s">
        <v>37</v>
      </c>
      <c r="N732">
        <v>4</v>
      </c>
    </row>
    <row r="733" spans="1:14" x14ac:dyDescent="0.35">
      <c r="A733" s="1">
        <v>45656.681944444441</v>
      </c>
      <c r="B733" s="1" t="str">
        <f>TEXT(Coffee_Sales_Dataset[[#This Row],[Date]],"ddd")</f>
        <v>Mon</v>
      </c>
      <c r="C733">
        <f>HOUR(Coffee_Sales_Dataset[[#This Row],[Date]])</f>
        <v>16</v>
      </c>
      <c r="D733" t="s">
        <v>41</v>
      </c>
      <c r="E733" t="s">
        <v>38</v>
      </c>
      <c r="F733" t="s">
        <v>35</v>
      </c>
      <c r="G733">
        <v>6.35</v>
      </c>
      <c r="H733" t="s">
        <v>15</v>
      </c>
      <c r="I733" t="s">
        <v>16</v>
      </c>
      <c r="J733" t="s">
        <v>31</v>
      </c>
      <c r="K733" t="s">
        <v>32</v>
      </c>
      <c r="L733">
        <v>4</v>
      </c>
      <c r="M733" t="s">
        <v>37</v>
      </c>
      <c r="N733">
        <v>4</v>
      </c>
    </row>
    <row r="734" spans="1:14" x14ac:dyDescent="0.35">
      <c r="A734" s="1">
        <v>45643.342361111114</v>
      </c>
      <c r="B734" s="1" t="str">
        <f>TEXT(Coffee_Sales_Dataset[[#This Row],[Date]],"ddd")</f>
        <v>Tue</v>
      </c>
      <c r="C734">
        <f>HOUR(Coffee_Sales_Dataset[[#This Row],[Date]])</f>
        <v>8</v>
      </c>
      <c r="D734" t="s">
        <v>26</v>
      </c>
      <c r="E734" t="s">
        <v>38</v>
      </c>
      <c r="F734" t="s">
        <v>22</v>
      </c>
      <c r="G734">
        <v>6.37</v>
      </c>
      <c r="H734" t="s">
        <v>30</v>
      </c>
      <c r="I734" t="s">
        <v>16</v>
      </c>
      <c r="J734" t="s">
        <v>42</v>
      </c>
      <c r="K734" t="s">
        <v>32</v>
      </c>
      <c r="L734">
        <v>6</v>
      </c>
      <c r="M734" t="s">
        <v>47</v>
      </c>
      <c r="N734">
        <v>1</v>
      </c>
    </row>
    <row r="735" spans="1:14" x14ac:dyDescent="0.35">
      <c r="A735" s="1">
        <v>45646.491666666669</v>
      </c>
      <c r="B735" s="1" t="str">
        <f>TEXT(Coffee_Sales_Dataset[[#This Row],[Date]],"ddd")</f>
        <v>Fri</v>
      </c>
      <c r="C735">
        <f>HOUR(Coffee_Sales_Dataset[[#This Row],[Date]])</f>
        <v>11</v>
      </c>
      <c r="D735" t="s">
        <v>26</v>
      </c>
      <c r="E735" t="s">
        <v>27</v>
      </c>
      <c r="F735" t="s">
        <v>22</v>
      </c>
      <c r="G735">
        <v>6.1</v>
      </c>
      <c r="H735" t="s">
        <v>30</v>
      </c>
      <c r="I735" t="s">
        <v>16</v>
      </c>
      <c r="J735" t="s">
        <v>31</v>
      </c>
      <c r="K735" t="s">
        <v>18</v>
      </c>
      <c r="L735">
        <v>4</v>
      </c>
      <c r="M735" t="s">
        <v>19</v>
      </c>
      <c r="N735">
        <v>3</v>
      </c>
    </row>
    <row r="736" spans="1:14" x14ac:dyDescent="0.35">
      <c r="A736" s="1">
        <v>45647.417361111111</v>
      </c>
      <c r="B736" s="1" t="str">
        <f>TEXT(Coffee_Sales_Dataset[[#This Row],[Date]],"ddd")</f>
        <v>Sat</v>
      </c>
      <c r="C736">
        <f>HOUR(Coffee_Sales_Dataset[[#This Row],[Date]])</f>
        <v>10</v>
      </c>
      <c r="D736" t="s">
        <v>20</v>
      </c>
      <c r="E736" t="s">
        <v>46</v>
      </c>
      <c r="F736" t="s">
        <v>22</v>
      </c>
      <c r="G736">
        <v>4.95</v>
      </c>
      <c r="H736" t="s">
        <v>15</v>
      </c>
      <c r="I736" t="s">
        <v>16</v>
      </c>
      <c r="J736" t="s">
        <v>24</v>
      </c>
      <c r="K736" t="s">
        <v>40</v>
      </c>
      <c r="L736">
        <v>9</v>
      </c>
      <c r="M736" t="s">
        <v>36</v>
      </c>
      <c r="N736">
        <v>4</v>
      </c>
    </row>
    <row r="737" spans="1:14" x14ac:dyDescent="0.35">
      <c r="A737" s="1">
        <v>45656.464583333334</v>
      </c>
      <c r="B737" s="1" t="str">
        <f>TEXT(Coffee_Sales_Dataset[[#This Row],[Date]],"ddd")</f>
        <v>Mon</v>
      </c>
      <c r="C737">
        <f>HOUR(Coffee_Sales_Dataset[[#This Row],[Date]])</f>
        <v>11</v>
      </c>
      <c r="D737" t="s">
        <v>26</v>
      </c>
      <c r="E737" t="s">
        <v>34</v>
      </c>
      <c r="F737" t="s">
        <v>22</v>
      </c>
      <c r="G737">
        <v>3.21</v>
      </c>
      <c r="H737" t="s">
        <v>15</v>
      </c>
      <c r="I737" t="s">
        <v>16</v>
      </c>
      <c r="J737" t="s">
        <v>45</v>
      </c>
      <c r="K737" t="s">
        <v>32</v>
      </c>
      <c r="L737">
        <v>3</v>
      </c>
      <c r="M737" t="s">
        <v>37</v>
      </c>
      <c r="N737">
        <v>3</v>
      </c>
    </row>
    <row r="738" spans="1:14" x14ac:dyDescent="0.35">
      <c r="A738" s="1">
        <v>45646.690972222219</v>
      </c>
      <c r="B738" s="1" t="str">
        <f>TEXT(Coffee_Sales_Dataset[[#This Row],[Date]],"ddd")</f>
        <v>Fri</v>
      </c>
      <c r="C738">
        <f>HOUR(Coffee_Sales_Dataset[[#This Row],[Date]])</f>
        <v>16</v>
      </c>
      <c r="D738" t="s">
        <v>12</v>
      </c>
      <c r="E738" t="s">
        <v>13</v>
      </c>
      <c r="F738" t="s">
        <v>22</v>
      </c>
      <c r="G738">
        <v>3.27</v>
      </c>
      <c r="H738" t="s">
        <v>15</v>
      </c>
      <c r="I738" t="s">
        <v>23</v>
      </c>
      <c r="J738" t="s">
        <v>24</v>
      </c>
      <c r="K738" t="s">
        <v>18</v>
      </c>
      <c r="L738">
        <v>4</v>
      </c>
      <c r="M738" t="s">
        <v>39</v>
      </c>
      <c r="N738">
        <v>1</v>
      </c>
    </row>
    <row r="739" spans="1:14" x14ac:dyDescent="0.35">
      <c r="A739" s="1">
        <v>45643.678472222222</v>
      </c>
      <c r="B739" s="1" t="str">
        <f>TEXT(Coffee_Sales_Dataset[[#This Row],[Date]],"ddd")</f>
        <v>Tue</v>
      </c>
      <c r="C739">
        <f>HOUR(Coffee_Sales_Dataset[[#This Row],[Date]])</f>
        <v>16</v>
      </c>
      <c r="D739" t="s">
        <v>26</v>
      </c>
      <c r="E739" t="s">
        <v>13</v>
      </c>
      <c r="F739" t="s">
        <v>35</v>
      </c>
      <c r="G739">
        <v>3.87</v>
      </c>
      <c r="H739" t="s">
        <v>28</v>
      </c>
      <c r="I739" t="s">
        <v>16</v>
      </c>
      <c r="J739" t="s">
        <v>29</v>
      </c>
      <c r="K739" t="s">
        <v>32</v>
      </c>
      <c r="L739">
        <v>8</v>
      </c>
      <c r="M739" t="s">
        <v>47</v>
      </c>
      <c r="N739">
        <v>5</v>
      </c>
    </row>
    <row r="740" spans="1:14" x14ac:dyDescent="0.35">
      <c r="A740" s="1">
        <v>45648.722222222219</v>
      </c>
      <c r="B740" s="1" t="str">
        <f>TEXT(Coffee_Sales_Dataset[[#This Row],[Date]],"ddd")</f>
        <v>Sun</v>
      </c>
      <c r="C740">
        <f>HOUR(Coffee_Sales_Dataset[[#This Row],[Date]])</f>
        <v>17</v>
      </c>
      <c r="D740" t="s">
        <v>43</v>
      </c>
      <c r="E740" t="s">
        <v>34</v>
      </c>
      <c r="F740" t="s">
        <v>14</v>
      </c>
      <c r="G740">
        <v>6.2</v>
      </c>
      <c r="H740" t="s">
        <v>28</v>
      </c>
      <c r="I740" t="s">
        <v>23</v>
      </c>
      <c r="J740" t="s">
        <v>42</v>
      </c>
      <c r="K740" t="s">
        <v>32</v>
      </c>
      <c r="L740">
        <v>8</v>
      </c>
      <c r="M740" t="s">
        <v>33</v>
      </c>
      <c r="N740">
        <v>5</v>
      </c>
    </row>
    <row r="741" spans="1:14" x14ac:dyDescent="0.35">
      <c r="A741" s="1">
        <v>45641.698611111111</v>
      </c>
      <c r="B741" s="1" t="str">
        <f>TEXT(Coffee_Sales_Dataset[[#This Row],[Date]],"ddd")</f>
        <v>Sun</v>
      </c>
      <c r="C741">
        <f>HOUR(Coffee_Sales_Dataset[[#This Row],[Date]])</f>
        <v>16</v>
      </c>
      <c r="D741" t="s">
        <v>41</v>
      </c>
      <c r="E741" t="s">
        <v>38</v>
      </c>
      <c r="F741" t="s">
        <v>14</v>
      </c>
      <c r="G741">
        <v>6.99</v>
      </c>
      <c r="H741" t="s">
        <v>30</v>
      </c>
      <c r="I741" t="s">
        <v>16</v>
      </c>
      <c r="J741" t="s">
        <v>24</v>
      </c>
      <c r="K741" t="s">
        <v>18</v>
      </c>
      <c r="L741">
        <v>9</v>
      </c>
      <c r="M741" t="s">
        <v>19</v>
      </c>
      <c r="N741">
        <v>3</v>
      </c>
    </row>
    <row r="742" spans="1:14" x14ac:dyDescent="0.35">
      <c r="A742" s="1">
        <v>45643.461805555555</v>
      </c>
      <c r="B742" s="1" t="str">
        <f>TEXT(Coffee_Sales_Dataset[[#This Row],[Date]],"ddd")</f>
        <v>Tue</v>
      </c>
      <c r="C742">
        <f>HOUR(Coffee_Sales_Dataset[[#This Row],[Date]])</f>
        <v>11</v>
      </c>
      <c r="D742" t="s">
        <v>41</v>
      </c>
      <c r="E742" t="s">
        <v>46</v>
      </c>
      <c r="F742" t="s">
        <v>22</v>
      </c>
      <c r="G742">
        <v>4.58</v>
      </c>
      <c r="H742" t="s">
        <v>30</v>
      </c>
      <c r="I742" t="s">
        <v>23</v>
      </c>
      <c r="J742" t="s">
        <v>24</v>
      </c>
      <c r="K742" t="s">
        <v>40</v>
      </c>
      <c r="L742">
        <v>4</v>
      </c>
      <c r="M742" t="s">
        <v>36</v>
      </c>
      <c r="N742">
        <v>4</v>
      </c>
    </row>
    <row r="743" spans="1:14" x14ac:dyDescent="0.35">
      <c r="A743" s="1">
        <v>45650.618750000001</v>
      </c>
      <c r="B743" s="1" t="str">
        <f>TEXT(Coffee_Sales_Dataset[[#This Row],[Date]],"ddd")</f>
        <v>Tue</v>
      </c>
      <c r="C743">
        <f>HOUR(Coffee_Sales_Dataset[[#This Row],[Date]])</f>
        <v>14</v>
      </c>
      <c r="D743" t="s">
        <v>20</v>
      </c>
      <c r="E743" t="s">
        <v>46</v>
      </c>
      <c r="F743" t="s">
        <v>35</v>
      </c>
      <c r="G743">
        <v>5.27</v>
      </c>
      <c r="H743" t="s">
        <v>30</v>
      </c>
      <c r="I743" t="s">
        <v>23</v>
      </c>
      <c r="J743" t="s">
        <v>29</v>
      </c>
      <c r="K743" t="s">
        <v>40</v>
      </c>
      <c r="L743">
        <v>2</v>
      </c>
      <c r="M743" t="s">
        <v>47</v>
      </c>
      <c r="N743">
        <v>4</v>
      </c>
    </row>
    <row r="744" spans="1:14" x14ac:dyDescent="0.35">
      <c r="A744" s="1">
        <v>45653.478472222225</v>
      </c>
      <c r="B744" s="1" t="str">
        <f>TEXT(Coffee_Sales_Dataset[[#This Row],[Date]],"ddd")</f>
        <v>Fri</v>
      </c>
      <c r="C744">
        <f>HOUR(Coffee_Sales_Dataset[[#This Row],[Date]])</f>
        <v>11</v>
      </c>
      <c r="D744" t="s">
        <v>20</v>
      </c>
      <c r="E744" t="s">
        <v>44</v>
      </c>
      <c r="F744" t="s">
        <v>22</v>
      </c>
      <c r="G744">
        <v>3.46</v>
      </c>
      <c r="H744" t="s">
        <v>28</v>
      </c>
      <c r="I744" t="s">
        <v>16</v>
      </c>
      <c r="J744" t="s">
        <v>24</v>
      </c>
      <c r="K744" t="s">
        <v>18</v>
      </c>
      <c r="L744">
        <v>7</v>
      </c>
      <c r="M744" t="s">
        <v>33</v>
      </c>
      <c r="N744">
        <v>4</v>
      </c>
    </row>
    <row r="745" spans="1:14" x14ac:dyDescent="0.35">
      <c r="A745" s="1">
        <v>45656.525000000001</v>
      </c>
      <c r="B745" s="1" t="str">
        <f>TEXT(Coffee_Sales_Dataset[[#This Row],[Date]],"ddd")</f>
        <v>Mon</v>
      </c>
      <c r="C745">
        <f>HOUR(Coffee_Sales_Dataset[[#This Row],[Date]])</f>
        <v>12</v>
      </c>
      <c r="D745" t="s">
        <v>41</v>
      </c>
      <c r="E745" t="s">
        <v>38</v>
      </c>
      <c r="F745" t="s">
        <v>35</v>
      </c>
      <c r="G745">
        <v>4.32</v>
      </c>
      <c r="H745" t="s">
        <v>28</v>
      </c>
      <c r="I745" t="s">
        <v>16</v>
      </c>
      <c r="J745" t="s">
        <v>31</v>
      </c>
      <c r="K745" t="s">
        <v>40</v>
      </c>
      <c r="L745">
        <v>10</v>
      </c>
      <c r="M745" t="s">
        <v>19</v>
      </c>
      <c r="N745">
        <v>3</v>
      </c>
    </row>
    <row r="746" spans="1:14" x14ac:dyDescent="0.35">
      <c r="A746" s="1">
        <v>45653.468055555553</v>
      </c>
      <c r="B746" s="1" t="str">
        <f>TEXT(Coffee_Sales_Dataset[[#This Row],[Date]],"ddd")</f>
        <v>Fri</v>
      </c>
      <c r="C746">
        <f>HOUR(Coffee_Sales_Dataset[[#This Row],[Date]])</f>
        <v>11</v>
      </c>
      <c r="D746" t="s">
        <v>26</v>
      </c>
      <c r="E746" t="s">
        <v>46</v>
      </c>
      <c r="F746" t="s">
        <v>22</v>
      </c>
      <c r="G746">
        <v>4.09</v>
      </c>
      <c r="H746" t="s">
        <v>28</v>
      </c>
      <c r="I746" t="s">
        <v>16</v>
      </c>
      <c r="J746" t="s">
        <v>42</v>
      </c>
      <c r="K746" t="s">
        <v>18</v>
      </c>
      <c r="L746">
        <v>8</v>
      </c>
      <c r="M746" t="s">
        <v>39</v>
      </c>
      <c r="N746">
        <v>5</v>
      </c>
    </row>
    <row r="747" spans="1:14" x14ac:dyDescent="0.35">
      <c r="A747" s="1">
        <v>45645.504166666666</v>
      </c>
      <c r="B747" s="1" t="str">
        <f>TEXT(Coffee_Sales_Dataset[[#This Row],[Date]],"ddd")</f>
        <v>Thu</v>
      </c>
      <c r="C747">
        <f>HOUR(Coffee_Sales_Dataset[[#This Row],[Date]])</f>
        <v>12</v>
      </c>
      <c r="D747" t="s">
        <v>20</v>
      </c>
      <c r="E747" t="s">
        <v>38</v>
      </c>
      <c r="F747" t="s">
        <v>14</v>
      </c>
      <c r="G747">
        <v>6.38</v>
      </c>
      <c r="H747" t="s">
        <v>30</v>
      </c>
      <c r="I747" t="s">
        <v>23</v>
      </c>
      <c r="J747" t="s">
        <v>42</v>
      </c>
      <c r="K747" t="s">
        <v>40</v>
      </c>
      <c r="L747">
        <v>3</v>
      </c>
      <c r="M747" t="s">
        <v>19</v>
      </c>
      <c r="N747">
        <v>5</v>
      </c>
    </row>
    <row r="748" spans="1:14" x14ac:dyDescent="0.35">
      <c r="A748" s="1">
        <v>45649.615972222222</v>
      </c>
      <c r="B748" s="1" t="str">
        <f>TEXT(Coffee_Sales_Dataset[[#This Row],[Date]],"ddd")</f>
        <v>Mon</v>
      </c>
      <c r="C748">
        <f>HOUR(Coffee_Sales_Dataset[[#This Row],[Date]])</f>
        <v>14</v>
      </c>
      <c r="D748" t="s">
        <v>12</v>
      </c>
      <c r="E748" t="s">
        <v>46</v>
      </c>
      <c r="F748" t="s">
        <v>35</v>
      </c>
      <c r="G748">
        <v>4.32</v>
      </c>
      <c r="H748" t="s">
        <v>30</v>
      </c>
      <c r="I748" t="s">
        <v>23</v>
      </c>
      <c r="J748" t="s">
        <v>17</v>
      </c>
      <c r="K748" t="s">
        <v>18</v>
      </c>
      <c r="L748">
        <v>9</v>
      </c>
      <c r="M748" t="s">
        <v>19</v>
      </c>
      <c r="N748">
        <v>1</v>
      </c>
    </row>
    <row r="749" spans="1:14" x14ac:dyDescent="0.35">
      <c r="A749" s="1">
        <v>45653.352083333331</v>
      </c>
      <c r="B749" s="1" t="str">
        <f>TEXT(Coffee_Sales_Dataset[[#This Row],[Date]],"ddd")</f>
        <v>Fri</v>
      </c>
      <c r="C749">
        <f>HOUR(Coffee_Sales_Dataset[[#This Row],[Date]])</f>
        <v>8</v>
      </c>
      <c r="D749" t="s">
        <v>12</v>
      </c>
      <c r="E749" t="s">
        <v>21</v>
      </c>
      <c r="F749" t="s">
        <v>22</v>
      </c>
      <c r="G749">
        <v>3.62</v>
      </c>
      <c r="H749" t="s">
        <v>15</v>
      </c>
      <c r="I749" t="s">
        <v>23</v>
      </c>
      <c r="J749" t="s">
        <v>24</v>
      </c>
      <c r="K749" t="s">
        <v>32</v>
      </c>
      <c r="L749">
        <v>3</v>
      </c>
      <c r="M749" t="s">
        <v>47</v>
      </c>
      <c r="N749">
        <v>2</v>
      </c>
    </row>
    <row r="750" spans="1:14" x14ac:dyDescent="0.35">
      <c r="A750" s="1">
        <v>45648.665972222225</v>
      </c>
      <c r="B750" s="1" t="str">
        <f>TEXT(Coffee_Sales_Dataset[[#This Row],[Date]],"ddd")</f>
        <v>Sun</v>
      </c>
      <c r="C750">
        <f>HOUR(Coffee_Sales_Dataset[[#This Row],[Date]])</f>
        <v>15</v>
      </c>
      <c r="D750" t="s">
        <v>12</v>
      </c>
      <c r="E750" t="s">
        <v>38</v>
      </c>
      <c r="F750" t="s">
        <v>14</v>
      </c>
      <c r="G750">
        <v>4.62</v>
      </c>
      <c r="H750" t="s">
        <v>30</v>
      </c>
      <c r="I750" t="s">
        <v>16</v>
      </c>
      <c r="J750" t="s">
        <v>17</v>
      </c>
      <c r="K750" t="s">
        <v>18</v>
      </c>
      <c r="L750">
        <v>4</v>
      </c>
      <c r="M750" t="s">
        <v>47</v>
      </c>
      <c r="N750">
        <v>2</v>
      </c>
    </row>
    <row r="751" spans="1:14" x14ac:dyDescent="0.35">
      <c r="A751" s="1">
        <v>45650.724999999999</v>
      </c>
      <c r="B751" s="1" t="str">
        <f>TEXT(Coffee_Sales_Dataset[[#This Row],[Date]],"ddd")</f>
        <v>Tue</v>
      </c>
      <c r="C751">
        <f>HOUR(Coffee_Sales_Dataset[[#This Row],[Date]])</f>
        <v>17</v>
      </c>
      <c r="D751" t="s">
        <v>26</v>
      </c>
      <c r="E751" t="s">
        <v>13</v>
      </c>
      <c r="F751" t="s">
        <v>14</v>
      </c>
      <c r="G751">
        <v>3.33</v>
      </c>
      <c r="H751" t="s">
        <v>28</v>
      </c>
      <c r="I751" t="s">
        <v>23</v>
      </c>
      <c r="J751" t="s">
        <v>17</v>
      </c>
      <c r="K751" t="s">
        <v>18</v>
      </c>
      <c r="L751">
        <v>8</v>
      </c>
      <c r="M751" t="s">
        <v>25</v>
      </c>
      <c r="N751">
        <v>1</v>
      </c>
    </row>
    <row r="752" spans="1:14" x14ac:dyDescent="0.35">
      <c r="A752" s="1">
        <v>45655.418749999997</v>
      </c>
      <c r="B752" s="1" t="str">
        <f>TEXT(Coffee_Sales_Dataset[[#This Row],[Date]],"ddd")</f>
        <v>Sun</v>
      </c>
      <c r="C752">
        <f>HOUR(Coffee_Sales_Dataset[[#This Row],[Date]])</f>
        <v>10</v>
      </c>
      <c r="D752" t="s">
        <v>26</v>
      </c>
      <c r="E752" t="s">
        <v>46</v>
      </c>
      <c r="F752" t="s">
        <v>14</v>
      </c>
      <c r="G752">
        <v>3.13</v>
      </c>
      <c r="H752" t="s">
        <v>15</v>
      </c>
      <c r="I752" t="s">
        <v>16</v>
      </c>
      <c r="J752" t="s">
        <v>45</v>
      </c>
      <c r="K752" t="s">
        <v>18</v>
      </c>
      <c r="L752">
        <v>7</v>
      </c>
      <c r="M752" t="s">
        <v>19</v>
      </c>
      <c r="N752">
        <v>5</v>
      </c>
    </row>
    <row r="753" spans="1:14" x14ac:dyDescent="0.35">
      <c r="A753" s="1">
        <v>45642.456250000003</v>
      </c>
      <c r="B753" s="1" t="str">
        <f>TEXT(Coffee_Sales_Dataset[[#This Row],[Date]],"ddd")</f>
        <v>Mon</v>
      </c>
      <c r="C753">
        <f>HOUR(Coffee_Sales_Dataset[[#This Row],[Date]])</f>
        <v>10</v>
      </c>
      <c r="D753" t="s">
        <v>43</v>
      </c>
      <c r="E753" t="s">
        <v>34</v>
      </c>
      <c r="F753" t="s">
        <v>14</v>
      </c>
      <c r="G753">
        <v>3.16</v>
      </c>
      <c r="H753" t="s">
        <v>28</v>
      </c>
      <c r="I753" t="s">
        <v>23</v>
      </c>
      <c r="J753" t="s">
        <v>29</v>
      </c>
      <c r="K753" t="s">
        <v>18</v>
      </c>
      <c r="L753">
        <v>2</v>
      </c>
      <c r="M753" t="s">
        <v>33</v>
      </c>
      <c r="N753">
        <v>2</v>
      </c>
    </row>
    <row r="754" spans="1:14" x14ac:dyDescent="0.35">
      <c r="A754" s="1">
        <v>45653.619444444441</v>
      </c>
      <c r="B754" s="1" t="str">
        <f>TEXT(Coffee_Sales_Dataset[[#This Row],[Date]],"ddd")</f>
        <v>Fri</v>
      </c>
      <c r="C754">
        <f>HOUR(Coffee_Sales_Dataset[[#This Row],[Date]])</f>
        <v>14</v>
      </c>
      <c r="D754" t="s">
        <v>12</v>
      </c>
      <c r="E754" t="s">
        <v>13</v>
      </c>
      <c r="F754" t="s">
        <v>22</v>
      </c>
      <c r="G754">
        <v>5.37</v>
      </c>
      <c r="H754" t="s">
        <v>28</v>
      </c>
      <c r="I754" t="s">
        <v>23</v>
      </c>
      <c r="J754" t="s">
        <v>31</v>
      </c>
      <c r="K754" t="s">
        <v>32</v>
      </c>
      <c r="L754">
        <v>4</v>
      </c>
      <c r="M754" t="s">
        <v>39</v>
      </c>
      <c r="N754">
        <v>4</v>
      </c>
    </row>
    <row r="755" spans="1:14" x14ac:dyDescent="0.35">
      <c r="A755" s="1">
        <v>45650.506944444445</v>
      </c>
      <c r="B755" s="1" t="str">
        <f>TEXT(Coffee_Sales_Dataset[[#This Row],[Date]],"ddd")</f>
        <v>Tue</v>
      </c>
      <c r="C755">
        <f>HOUR(Coffee_Sales_Dataset[[#This Row],[Date]])</f>
        <v>12</v>
      </c>
      <c r="D755" t="s">
        <v>41</v>
      </c>
      <c r="E755" t="s">
        <v>13</v>
      </c>
      <c r="F755" t="s">
        <v>22</v>
      </c>
      <c r="G755">
        <v>5.43</v>
      </c>
      <c r="H755" t="s">
        <v>28</v>
      </c>
      <c r="I755" t="s">
        <v>16</v>
      </c>
      <c r="J755" t="s">
        <v>29</v>
      </c>
      <c r="K755" t="s">
        <v>32</v>
      </c>
      <c r="L755">
        <v>7</v>
      </c>
      <c r="M755" t="s">
        <v>19</v>
      </c>
      <c r="N755">
        <v>2</v>
      </c>
    </row>
    <row r="756" spans="1:14" x14ac:dyDescent="0.35">
      <c r="A756" s="1">
        <v>45652.640277777777</v>
      </c>
      <c r="B756" s="1" t="str">
        <f>TEXT(Coffee_Sales_Dataset[[#This Row],[Date]],"ddd")</f>
        <v>Thu</v>
      </c>
      <c r="C756">
        <f>HOUR(Coffee_Sales_Dataset[[#This Row],[Date]])</f>
        <v>15</v>
      </c>
      <c r="D756" t="s">
        <v>41</v>
      </c>
      <c r="E756" t="s">
        <v>34</v>
      </c>
      <c r="F756" t="s">
        <v>22</v>
      </c>
      <c r="G756">
        <v>5.61</v>
      </c>
      <c r="H756" t="s">
        <v>15</v>
      </c>
      <c r="I756" t="s">
        <v>16</v>
      </c>
      <c r="J756" t="s">
        <v>17</v>
      </c>
      <c r="K756" t="s">
        <v>32</v>
      </c>
      <c r="L756">
        <v>7</v>
      </c>
      <c r="M756" t="s">
        <v>36</v>
      </c>
      <c r="N756">
        <v>2</v>
      </c>
    </row>
    <row r="757" spans="1:14" x14ac:dyDescent="0.35">
      <c r="A757" s="1">
        <v>45648.418055555558</v>
      </c>
      <c r="B757" s="1" t="str">
        <f>TEXT(Coffee_Sales_Dataset[[#This Row],[Date]],"ddd")</f>
        <v>Sun</v>
      </c>
      <c r="C757">
        <f>HOUR(Coffee_Sales_Dataset[[#This Row],[Date]])</f>
        <v>10</v>
      </c>
      <c r="D757" t="s">
        <v>26</v>
      </c>
      <c r="E757" t="s">
        <v>13</v>
      </c>
      <c r="F757" t="s">
        <v>35</v>
      </c>
      <c r="G757">
        <v>6.5</v>
      </c>
      <c r="H757" t="s">
        <v>30</v>
      </c>
      <c r="I757" t="s">
        <v>23</v>
      </c>
      <c r="J757" t="s">
        <v>42</v>
      </c>
      <c r="K757" t="s">
        <v>40</v>
      </c>
      <c r="L757">
        <v>4</v>
      </c>
      <c r="M757" t="s">
        <v>19</v>
      </c>
      <c r="N757">
        <v>1</v>
      </c>
    </row>
    <row r="758" spans="1:14" x14ac:dyDescent="0.35">
      <c r="A758" s="1">
        <v>45645.572222222225</v>
      </c>
      <c r="B758" s="1" t="str">
        <f>TEXT(Coffee_Sales_Dataset[[#This Row],[Date]],"ddd")</f>
        <v>Thu</v>
      </c>
      <c r="C758">
        <f>HOUR(Coffee_Sales_Dataset[[#This Row],[Date]])</f>
        <v>13</v>
      </c>
      <c r="D758" t="s">
        <v>43</v>
      </c>
      <c r="E758" t="s">
        <v>38</v>
      </c>
      <c r="F758" t="s">
        <v>14</v>
      </c>
      <c r="G758">
        <v>5.87</v>
      </c>
      <c r="H758" t="s">
        <v>15</v>
      </c>
      <c r="I758" t="s">
        <v>16</v>
      </c>
      <c r="J758" t="s">
        <v>29</v>
      </c>
      <c r="K758" t="s">
        <v>18</v>
      </c>
      <c r="L758">
        <v>10</v>
      </c>
      <c r="M758" t="s">
        <v>19</v>
      </c>
      <c r="N758">
        <v>5</v>
      </c>
    </row>
    <row r="759" spans="1:14" x14ac:dyDescent="0.35">
      <c r="A759" s="1">
        <v>45645.497916666667</v>
      </c>
      <c r="B759" s="1" t="str">
        <f>TEXT(Coffee_Sales_Dataset[[#This Row],[Date]],"ddd")</f>
        <v>Thu</v>
      </c>
      <c r="C759">
        <f>HOUR(Coffee_Sales_Dataset[[#This Row],[Date]])</f>
        <v>11</v>
      </c>
      <c r="D759" t="s">
        <v>12</v>
      </c>
      <c r="E759" t="s">
        <v>44</v>
      </c>
      <c r="F759" t="s">
        <v>14</v>
      </c>
      <c r="G759">
        <v>4.46</v>
      </c>
      <c r="H759" t="s">
        <v>15</v>
      </c>
      <c r="I759" t="s">
        <v>23</v>
      </c>
      <c r="J759" t="s">
        <v>24</v>
      </c>
      <c r="K759" t="s">
        <v>40</v>
      </c>
      <c r="L759">
        <v>2</v>
      </c>
      <c r="M759" t="s">
        <v>39</v>
      </c>
      <c r="N759">
        <v>3</v>
      </c>
    </row>
    <row r="760" spans="1:14" x14ac:dyDescent="0.35">
      <c r="A760" s="1">
        <v>45647.645138888889</v>
      </c>
      <c r="B760" s="1" t="str">
        <f>TEXT(Coffee_Sales_Dataset[[#This Row],[Date]],"ddd")</f>
        <v>Sat</v>
      </c>
      <c r="C760">
        <f>HOUR(Coffee_Sales_Dataset[[#This Row],[Date]])</f>
        <v>15</v>
      </c>
      <c r="D760" t="s">
        <v>12</v>
      </c>
      <c r="E760" t="s">
        <v>21</v>
      </c>
      <c r="F760" t="s">
        <v>35</v>
      </c>
      <c r="G760">
        <v>6.45</v>
      </c>
      <c r="H760" t="s">
        <v>15</v>
      </c>
      <c r="I760" t="s">
        <v>23</v>
      </c>
      <c r="J760" t="s">
        <v>24</v>
      </c>
      <c r="K760" t="s">
        <v>18</v>
      </c>
      <c r="L760">
        <v>8</v>
      </c>
      <c r="M760" t="s">
        <v>19</v>
      </c>
      <c r="N760">
        <v>3</v>
      </c>
    </row>
    <row r="761" spans="1:14" x14ac:dyDescent="0.35">
      <c r="A761" s="1">
        <v>45656.746527777781</v>
      </c>
      <c r="B761" s="1" t="str">
        <f>TEXT(Coffee_Sales_Dataset[[#This Row],[Date]],"ddd")</f>
        <v>Mon</v>
      </c>
      <c r="C761">
        <f>HOUR(Coffee_Sales_Dataset[[#This Row],[Date]])</f>
        <v>17</v>
      </c>
      <c r="D761" t="s">
        <v>20</v>
      </c>
      <c r="E761" t="s">
        <v>13</v>
      </c>
      <c r="F761" t="s">
        <v>14</v>
      </c>
      <c r="G761">
        <v>6.82</v>
      </c>
      <c r="H761" t="s">
        <v>15</v>
      </c>
      <c r="I761" t="s">
        <v>23</v>
      </c>
      <c r="J761" t="s">
        <v>42</v>
      </c>
      <c r="K761" t="s">
        <v>32</v>
      </c>
      <c r="L761">
        <v>4</v>
      </c>
      <c r="M761" t="s">
        <v>39</v>
      </c>
      <c r="N761">
        <v>2</v>
      </c>
    </row>
    <row r="762" spans="1:14" x14ac:dyDescent="0.35">
      <c r="A762" s="1">
        <v>45644.729861111111</v>
      </c>
      <c r="B762" s="1" t="str">
        <f>TEXT(Coffee_Sales_Dataset[[#This Row],[Date]],"ddd")</f>
        <v>Wed</v>
      </c>
      <c r="C762">
        <f>HOUR(Coffee_Sales_Dataset[[#This Row],[Date]])</f>
        <v>17</v>
      </c>
      <c r="D762" t="s">
        <v>43</v>
      </c>
      <c r="E762" t="s">
        <v>27</v>
      </c>
      <c r="F762" t="s">
        <v>35</v>
      </c>
      <c r="G762">
        <v>3.72</v>
      </c>
      <c r="H762" t="s">
        <v>30</v>
      </c>
      <c r="I762" t="s">
        <v>23</v>
      </c>
      <c r="J762" t="s">
        <v>45</v>
      </c>
      <c r="K762" t="s">
        <v>32</v>
      </c>
      <c r="L762">
        <v>7</v>
      </c>
      <c r="M762" t="s">
        <v>33</v>
      </c>
      <c r="N762">
        <v>5</v>
      </c>
    </row>
    <row r="763" spans="1:14" x14ac:dyDescent="0.35">
      <c r="A763" s="1">
        <v>45646.337500000001</v>
      </c>
      <c r="B763" s="1" t="str">
        <f>TEXT(Coffee_Sales_Dataset[[#This Row],[Date]],"ddd")</f>
        <v>Fri</v>
      </c>
      <c r="C763">
        <f>HOUR(Coffee_Sales_Dataset[[#This Row],[Date]])</f>
        <v>8</v>
      </c>
      <c r="D763" t="s">
        <v>12</v>
      </c>
      <c r="E763" t="s">
        <v>21</v>
      </c>
      <c r="F763" t="s">
        <v>35</v>
      </c>
      <c r="G763">
        <v>3.81</v>
      </c>
      <c r="H763" t="s">
        <v>30</v>
      </c>
      <c r="I763" t="s">
        <v>16</v>
      </c>
      <c r="J763" t="s">
        <v>45</v>
      </c>
      <c r="K763" t="s">
        <v>18</v>
      </c>
      <c r="L763">
        <v>10</v>
      </c>
      <c r="M763" t="s">
        <v>47</v>
      </c>
      <c r="N763">
        <v>5</v>
      </c>
    </row>
    <row r="764" spans="1:14" x14ac:dyDescent="0.35">
      <c r="A764" s="1">
        <v>45647.692361111112</v>
      </c>
      <c r="B764" s="1" t="str">
        <f>TEXT(Coffee_Sales_Dataset[[#This Row],[Date]],"ddd")</f>
        <v>Sat</v>
      </c>
      <c r="C764">
        <f>HOUR(Coffee_Sales_Dataset[[#This Row],[Date]])</f>
        <v>16</v>
      </c>
      <c r="D764" t="s">
        <v>41</v>
      </c>
      <c r="E764" t="s">
        <v>38</v>
      </c>
      <c r="F764" t="s">
        <v>14</v>
      </c>
      <c r="G764">
        <v>4.74</v>
      </c>
      <c r="H764" t="s">
        <v>28</v>
      </c>
      <c r="I764" t="s">
        <v>23</v>
      </c>
      <c r="J764" t="s">
        <v>42</v>
      </c>
      <c r="K764" t="s">
        <v>18</v>
      </c>
      <c r="L764">
        <v>10</v>
      </c>
      <c r="M764" t="s">
        <v>47</v>
      </c>
      <c r="N764">
        <v>5</v>
      </c>
    </row>
    <row r="765" spans="1:14" x14ac:dyDescent="0.35">
      <c r="A765" s="1">
        <v>45656.626388888886</v>
      </c>
      <c r="B765" s="1" t="str">
        <f>TEXT(Coffee_Sales_Dataset[[#This Row],[Date]],"ddd")</f>
        <v>Mon</v>
      </c>
      <c r="C765">
        <f>HOUR(Coffee_Sales_Dataset[[#This Row],[Date]])</f>
        <v>15</v>
      </c>
      <c r="D765" t="s">
        <v>43</v>
      </c>
      <c r="E765" t="s">
        <v>34</v>
      </c>
      <c r="F765" t="s">
        <v>14</v>
      </c>
      <c r="G765">
        <v>4.63</v>
      </c>
      <c r="H765" t="s">
        <v>28</v>
      </c>
      <c r="I765" t="s">
        <v>23</v>
      </c>
      <c r="J765" t="s">
        <v>42</v>
      </c>
      <c r="K765" t="s">
        <v>32</v>
      </c>
      <c r="L765">
        <v>9</v>
      </c>
      <c r="M765" t="s">
        <v>37</v>
      </c>
      <c r="N765">
        <v>5</v>
      </c>
    </row>
    <row r="766" spans="1:14" x14ac:dyDescent="0.35">
      <c r="A766" s="1">
        <v>45644.578472222223</v>
      </c>
      <c r="B766" s="1" t="str">
        <f>TEXT(Coffee_Sales_Dataset[[#This Row],[Date]],"ddd")</f>
        <v>Wed</v>
      </c>
      <c r="C766">
        <f>HOUR(Coffee_Sales_Dataset[[#This Row],[Date]])</f>
        <v>13</v>
      </c>
      <c r="D766" t="s">
        <v>41</v>
      </c>
      <c r="E766" t="s">
        <v>27</v>
      </c>
      <c r="F766" t="s">
        <v>22</v>
      </c>
      <c r="G766">
        <v>4.0599999999999996</v>
      </c>
      <c r="H766" t="s">
        <v>28</v>
      </c>
      <c r="I766" t="s">
        <v>23</v>
      </c>
      <c r="J766" t="s">
        <v>17</v>
      </c>
      <c r="K766" t="s">
        <v>18</v>
      </c>
      <c r="L766">
        <v>6</v>
      </c>
      <c r="M766" t="s">
        <v>25</v>
      </c>
      <c r="N766">
        <v>3</v>
      </c>
    </row>
    <row r="767" spans="1:14" x14ac:dyDescent="0.35">
      <c r="A767" s="1">
        <v>45641.459722222222</v>
      </c>
      <c r="B767" s="1" t="str">
        <f>TEXT(Coffee_Sales_Dataset[[#This Row],[Date]],"ddd")</f>
        <v>Sun</v>
      </c>
      <c r="C767">
        <f>HOUR(Coffee_Sales_Dataset[[#This Row],[Date]])</f>
        <v>11</v>
      </c>
      <c r="D767" t="s">
        <v>20</v>
      </c>
      <c r="E767" t="s">
        <v>21</v>
      </c>
      <c r="F767" t="s">
        <v>22</v>
      </c>
      <c r="G767">
        <v>3.96</v>
      </c>
      <c r="H767" t="s">
        <v>30</v>
      </c>
      <c r="I767" t="s">
        <v>16</v>
      </c>
      <c r="J767" t="s">
        <v>29</v>
      </c>
      <c r="K767" t="s">
        <v>40</v>
      </c>
      <c r="L767">
        <v>6</v>
      </c>
      <c r="M767" t="s">
        <v>37</v>
      </c>
      <c r="N767">
        <v>5</v>
      </c>
    </row>
    <row r="768" spans="1:14" x14ac:dyDescent="0.35">
      <c r="A768" s="1">
        <v>45656.355555555558</v>
      </c>
      <c r="B768" s="1" t="str">
        <f>TEXT(Coffee_Sales_Dataset[[#This Row],[Date]],"ddd")</f>
        <v>Mon</v>
      </c>
      <c r="C768">
        <f>HOUR(Coffee_Sales_Dataset[[#This Row],[Date]])</f>
        <v>8</v>
      </c>
      <c r="D768" t="s">
        <v>43</v>
      </c>
      <c r="E768" t="s">
        <v>21</v>
      </c>
      <c r="F768" t="s">
        <v>35</v>
      </c>
      <c r="G768">
        <v>5.65</v>
      </c>
      <c r="H768" t="s">
        <v>15</v>
      </c>
      <c r="I768" t="s">
        <v>23</v>
      </c>
      <c r="J768" t="s">
        <v>31</v>
      </c>
      <c r="K768" t="s">
        <v>18</v>
      </c>
      <c r="L768">
        <v>10</v>
      </c>
      <c r="M768" t="s">
        <v>47</v>
      </c>
      <c r="N768">
        <v>1</v>
      </c>
    </row>
    <row r="769" spans="1:14" x14ac:dyDescent="0.35">
      <c r="A769" s="1">
        <v>45654.607638888891</v>
      </c>
      <c r="B769" s="1" t="str">
        <f>TEXT(Coffee_Sales_Dataset[[#This Row],[Date]],"ddd")</f>
        <v>Sat</v>
      </c>
      <c r="C769">
        <f>HOUR(Coffee_Sales_Dataset[[#This Row],[Date]])</f>
        <v>14</v>
      </c>
      <c r="D769" t="s">
        <v>43</v>
      </c>
      <c r="E769" t="s">
        <v>27</v>
      </c>
      <c r="F769" t="s">
        <v>35</v>
      </c>
      <c r="G769">
        <v>5.62</v>
      </c>
      <c r="H769" t="s">
        <v>30</v>
      </c>
      <c r="I769" t="s">
        <v>16</v>
      </c>
      <c r="J769" t="s">
        <v>29</v>
      </c>
      <c r="K769" t="s">
        <v>32</v>
      </c>
      <c r="L769">
        <v>5</v>
      </c>
      <c r="M769" t="s">
        <v>25</v>
      </c>
      <c r="N769">
        <v>1</v>
      </c>
    </row>
    <row r="770" spans="1:14" x14ac:dyDescent="0.35">
      <c r="A770" s="1">
        <v>45642.506944444445</v>
      </c>
      <c r="B770" s="1" t="str">
        <f>TEXT(Coffee_Sales_Dataset[[#This Row],[Date]],"ddd")</f>
        <v>Mon</v>
      </c>
      <c r="C770">
        <f>HOUR(Coffee_Sales_Dataset[[#This Row],[Date]])</f>
        <v>12</v>
      </c>
      <c r="D770" t="s">
        <v>43</v>
      </c>
      <c r="E770" t="s">
        <v>44</v>
      </c>
      <c r="F770" t="s">
        <v>22</v>
      </c>
      <c r="G770">
        <v>4.66</v>
      </c>
      <c r="H770" t="s">
        <v>15</v>
      </c>
      <c r="I770" t="s">
        <v>23</v>
      </c>
      <c r="J770" t="s">
        <v>45</v>
      </c>
      <c r="K770" t="s">
        <v>40</v>
      </c>
      <c r="L770">
        <v>7</v>
      </c>
      <c r="M770" t="s">
        <v>39</v>
      </c>
      <c r="N770">
        <v>3</v>
      </c>
    </row>
    <row r="771" spans="1:14" x14ac:dyDescent="0.35">
      <c r="A771" s="1">
        <v>45645.697222222225</v>
      </c>
      <c r="B771" s="1" t="str">
        <f>TEXT(Coffee_Sales_Dataset[[#This Row],[Date]],"ddd")</f>
        <v>Thu</v>
      </c>
      <c r="C771">
        <f>HOUR(Coffee_Sales_Dataset[[#This Row],[Date]])</f>
        <v>16</v>
      </c>
      <c r="D771" t="s">
        <v>41</v>
      </c>
      <c r="E771" t="s">
        <v>44</v>
      </c>
      <c r="F771" t="s">
        <v>14</v>
      </c>
      <c r="G771">
        <v>3.3</v>
      </c>
      <c r="H771" t="s">
        <v>30</v>
      </c>
      <c r="I771" t="s">
        <v>23</v>
      </c>
      <c r="J771" t="s">
        <v>29</v>
      </c>
      <c r="K771" t="s">
        <v>40</v>
      </c>
      <c r="L771">
        <v>3</v>
      </c>
      <c r="M771" t="s">
        <v>33</v>
      </c>
      <c r="N771">
        <v>3</v>
      </c>
    </row>
    <row r="772" spans="1:14" x14ac:dyDescent="0.35">
      <c r="A772" s="1">
        <v>45656.408333333333</v>
      </c>
      <c r="B772" s="1" t="str">
        <f>TEXT(Coffee_Sales_Dataset[[#This Row],[Date]],"ddd")</f>
        <v>Mon</v>
      </c>
      <c r="C772">
        <f>HOUR(Coffee_Sales_Dataset[[#This Row],[Date]])</f>
        <v>9</v>
      </c>
      <c r="D772" t="s">
        <v>12</v>
      </c>
      <c r="E772" t="s">
        <v>34</v>
      </c>
      <c r="F772" t="s">
        <v>14</v>
      </c>
      <c r="G772">
        <v>5</v>
      </c>
      <c r="H772" t="s">
        <v>28</v>
      </c>
      <c r="I772" t="s">
        <v>16</v>
      </c>
      <c r="J772" t="s">
        <v>31</v>
      </c>
      <c r="K772" t="s">
        <v>40</v>
      </c>
      <c r="L772">
        <v>9</v>
      </c>
      <c r="M772" t="s">
        <v>19</v>
      </c>
      <c r="N772">
        <v>5</v>
      </c>
    </row>
    <row r="773" spans="1:14" x14ac:dyDescent="0.35">
      <c r="A773" s="1">
        <v>45645.390277777777</v>
      </c>
      <c r="B773" s="1" t="str">
        <f>TEXT(Coffee_Sales_Dataset[[#This Row],[Date]],"ddd")</f>
        <v>Thu</v>
      </c>
      <c r="C773">
        <f>HOUR(Coffee_Sales_Dataset[[#This Row],[Date]])</f>
        <v>9</v>
      </c>
      <c r="D773" t="s">
        <v>26</v>
      </c>
      <c r="E773" t="s">
        <v>34</v>
      </c>
      <c r="F773" t="s">
        <v>14</v>
      </c>
      <c r="G773">
        <v>4.55</v>
      </c>
      <c r="H773" t="s">
        <v>30</v>
      </c>
      <c r="I773" t="s">
        <v>16</v>
      </c>
      <c r="J773" t="s">
        <v>45</v>
      </c>
      <c r="K773" t="s">
        <v>40</v>
      </c>
      <c r="L773">
        <v>3</v>
      </c>
      <c r="M773" t="s">
        <v>39</v>
      </c>
      <c r="N773">
        <v>2</v>
      </c>
    </row>
    <row r="774" spans="1:14" x14ac:dyDescent="0.35">
      <c r="A774" s="1">
        <v>45643.439583333333</v>
      </c>
      <c r="B774" s="1" t="str">
        <f>TEXT(Coffee_Sales_Dataset[[#This Row],[Date]],"ddd")</f>
        <v>Tue</v>
      </c>
      <c r="C774">
        <f>HOUR(Coffee_Sales_Dataset[[#This Row],[Date]])</f>
        <v>10</v>
      </c>
      <c r="D774" t="s">
        <v>41</v>
      </c>
      <c r="E774" t="s">
        <v>27</v>
      </c>
      <c r="F774" t="s">
        <v>22</v>
      </c>
      <c r="G774">
        <v>6.96</v>
      </c>
      <c r="H774" t="s">
        <v>28</v>
      </c>
      <c r="I774" t="s">
        <v>16</v>
      </c>
      <c r="J774" t="s">
        <v>29</v>
      </c>
      <c r="K774" t="s">
        <v>32</v>
      </c>
      <c r="L774">
        <v>8</v>
      </c>
      <c r="M774" t="s">
        <v>33</v>
      </c>
      <c r="N774">
        <v>4</v>
      </c>
    </row>
    <row r="775" spans="1:14" x14ac:dyDescent="0.35">
      <c r="A775" s="1">
        <v>45642.700694444444</v>
      </c>
      <c r="B775" s="1" t="str">
        <f>TEXT(Coffee_Sales_Dataset[[#This Row],[Date]],"ddd")</f>
        <v>Mon</v>
      </c>
      <c r="C775">
        <f>HOUR(Coffee_Sales_Dataset[[#This Row],[Date]])</f>
        <v>16</v>
      </c>
      <c r="D775" t="s">
        <v>12</v>
      </c>
      <c r="E775" t="s">
        <v>27</v>
      </c>
      <c r="F775" t="s">
        <v>14</v>
      </c>
      <c r="G775">
        <v>3.76</v>
      </c>
      <c r="H775" t="s">
        <v>28</v>
      </c>
      <c r="I775" t="s">
        <v>16</v>
      </c>
      <c r="J775" t="s">
        <v>31</v>
      </c>
      <c r="K775" t="s">
        <v>18</v>
      </c>
      <c r="L775">
        <v>3</v>
      </c>
      <c r="M775" t="s">
        <v>19</v>
      </c>
      <c r="N775">
        <v>2</v>
      </c>
    </row>
    <row r="776" spans="1:14" x14ac:dyDescent="0.35">
      <c r="A776" s="1">
        <v>45654.649305555555</v>
      </c>
      <c r="B776" s="1" t="str">
        <f>TEXT(Coffee_Sales_Dataset[[#This Row],[Date]],"ddd")</f>
        <v>Sat</v>
      </c>
      <c r="C776">
        <f>HOUR(Coffee_Sales_Dataset[[#This Row],[Date]])</f>
        <v>15</v>
      </c>
      <c r="D776" t="s">
        <v>12</v>
      </c>
      <c r="E776" t="s">
        <v>46</v>
      </c>
      <c r="F776" t="s">
        <v>22</v>
      </c>
      <c r="G776">
        <v>5.57</v>
      </c>
      <c r="H776" t="s">
        <v>30</v>
      </c>
      <c r="I776" t="s">
        <v>23</v>
      </c>
      <c r="J776" t="s">
        <v>29</v>
      </c>
      <c r="K776" t="s">
        <v>32</v>
      </c>
      <c r="L776">
        <v>5</v>
      </c>
      <c r="M776" t="s">
        <v>39</v>
      </c>
      <c r="N776">
        <v>5</v>
      </c>
    </row>
    <row r="777" spans="1:14" x14ac:dyDescent="0.35">
      <c r="A777" s="1">
        <v>45646.570138888892</v>
      </c>
      <c r="B777" s="1" t="str">
        <f>TEXT(Coffee_Sales_Dataset[[#This Row],[Date]],"ddd")</f>
        <v>Fri</v>
      </c>
      <c r="C777">
        <f>HOUR(Coffee_Sales_Dataset[[#This Row],[Date]])</f>
        <v>13</v>
      </c>
      <c r="D777" t="s">
        <v>43</v>
      </c>
      <c r="E777" t="s">
        <v>46</v>
      </c>
      <c r="F777" t="s">
        <v>35</v>
      </c>
      <c r="G777">
        <v>6.35</v>
      </c>
      <c r="H777" t="s">
        <v>15</v>
      </c>
      <c r="I777" t="s">
        <v>16</v>
      </c>
      <c r="J777" t="s">
        <v>29</v>
      </c>
      <c r="K777" t="s">
        <v>40</v>
      </c>
      <c r="L777">
        <v>3</v>
      </c>
      <c r="M777" t="s">
        <v>37</v>
      </c>
      <c r="N777">
        <v>5</v>
      </c>
    </row>
    <row r="778" spans="1:14" x14ac:dyDescent="0.35">
      <c r="A778" s="1">
        <v>45649.400694444441</v>
      </c>
      <c r="B778" s="1" t="str">
        <f>TEXT(Coffee_Sales_Dataset[[#This Row],[Date]],"ddd")</f>
        <v>Mon</v>
      </c>
      <c r="C778">
        <f>HOUR(Coffee_Sales_Dataset[[#This Row],[Date]])</f>
        <v>9</v>
      </c>
      <c r="D778" t="s">
        <v>20</v>
      </c>
      <c r="E778" t="s">
        <v>46</v>
      </c>
      <c r="F778" t="s">
        <v>22</v>
      </c>
      <c r="G778">
        <v>5.21</v>
      </c>
      <c r="H778" t="s">
        <v>28</v>
      </c>
      <c r="I778" t="s">
        <v>16</v>
      </c>
      <c r="J778" t="s">
        <v>29</v>
      </c>
      <c r="K778" t="s">
        <v>18</v>
      </c>
      <c r="L778">
        <v>2</v>
      </c>
      <c r="M778" t="s">
        <v>33</v>
      </c>
      <c r="N778">
        <v>3</v>
      </c>
    </row>
    <row r="779" spans="1:14" x14ac:dyDescent="0.35">
      <c r="A779" s="1">
        <v>45644.702777777777</v>
      </c>
      <c r="B779" s="1" t="str">
        <f>TEXT(Coffee_Sales_Dataset[[#This Row],[Date]],"ddd")</f>
        <v>Wed</v>
      </c>
      <c r="C779">
        <f>HOUR(Coffee_Sales_Dataset[[#This Row],[Date]])</f>
        <v>16</v>
      </c>
      <c r="D779" t="s">
        <v>12</v>
      </c>
      <c r="E779" t="s">
        <v>34</v>
      </c>
      <c r="F779" t="s">
        <v>14</v>
      </c>
      <c r="G779">
        <v>6.43</v>
      </c>
      <c r="H779" t="s">
        <v>30</v>
      </c>
      <c r="I779" t="s">
        <v>16</v>
      </c>
      <c r="J779" t="s">
        <v>45</v>
      </c>
      <c r="K779" t="s">
        <v>40</v>
      </c>
      <c r="L779">
        <v>6</v>
      </c>
      <c r="M779" t="s">
        <v>33</v>
      </c>
      <c r="N779">
        <v>4</v>
      </c>
    </row>
    <row r="780" spans="1:14" x14ac:dyDescent="0.35">
      <c r="A780" s="1">
        <v>45656.51458333333</v>
      </c>
      <c r="B780" s="1" t="str">
        <f>TEXT(Coffee_Sales_Dataset[[#This Row],[Date]],"ddd")</f>
        <v>Mon</v>
      </c>
      <c r="C780">
        <f>HOUR(Coffee_Sales_Dataset[[#This Row],[Date]])</f>
        <v>12</v>
      </c>
      <c r="D780" t="s">
        <v>12</v>
      </c>
      <c r="E780" t="s">
        <v>13</v>
      </c>
      <c r="F780" t="s">
        <v>35</v>
      </c>
      <c r="G780">
        <v>4.46</v>
      </c>
      <c r="H780" t="s">
        <v>15</v>
      </c>
      <c r="I780" t="s">
        <v>16</v>
      </c>
      <c r="J780" t="s">
        <v>45</v>
      </c>
      <c r="K780" t="s">
        <v>32</v>
      </c>
      <c r="L780">
        <v>8</v>
      </c>
      <c r="M780" t="s">
        <v>39</v>
      </c>
      <c r="N780">
        <v>1</v>
      </c>
    </row>
    <row r="781" spans="1:14" x14ac:dyDescent="0.35">
      <c r="A781" s="1">
        <v>45656.549305555556</v>
      </c>
      <c r="B781" s="1" t="str">
        <f>TEXT(Coffee_Sales_Dataset[[#This Row],[Date]],"ddd")</f>
        <v>Mon</v>
      </c>
      <c r="C781">
        <f>HOUR(Coffee_Sales_Dataset[[#This Row],[Date]])</f>
        <v>13</v>
      </c>
      <c r="D781" t="s">
        <v>26</v>
      </c>
      <c r="E781" t="s">
        <v>21</v>
      </c>
      <c r="F781" t="s">
        <v>14</v>
      </c>
      <c r="G781">
        <v>6.73</v>
      </c>
      <c r="H781" t="s">
        <v>28</v>
      </c>
      <c r="I781" t="s">
        <v>23</v>
      </c>
      <c r="J781" t="s">
        <v>24</v>
      </c>
      <c r="K781" t="s">
        <v>40</v>
      </c>
      <c r="L781">
        <v>3</v>
      </c>
      <c r="M781" t="s">
        <v>47</v>
      </c>
      <c r="N781">
        <v>3</v>
      </c>
    </row>
    <row r="782" spans="1:14" x14ac:dyDescent="0.35">
      <c r="A782" s="1">
        <v>45646.382638888892</v>
      </c>
      <c r="B782" s="1" t="str">
        <f>TEXT(Coffee_Sales_Dataset[[#This Row],[Date]],"ddd")</f>
        <v>Fri</v>
      </c>
      <c r="C782">
        <f>HOUR(Coffee_Sales_Dataset[[#This Row],[Date]])</f>
        <v>9</v>
      </c>
      <c r="D782" t="s">
        <v>41</v>
      </c>
      <c r="E782" t="s">
        <v>27</v>
      </c>
      <c r="F782" t="s">
        <v>35</v>
      </c>
      <c r="G782">
        <v>6.2</v>
      </c>
      <c r="H782" t="s">
        <v>30</v>
      </c>
      <c r="I782" t="s">
        <v>23</v>
      </c>
      <c r="J782" t="s">
        <v>24</v>
      </c>
      <c r="K782" t="s">
        <v>32</v>
      </c>
      <c r="L782">
        <v>10</v>
      </c>
      <c r="M782" t="s">
        <v>33</v>
      </c>
      <c r="N782">
        <v>5</v>
      </c>
    </row>
    <row r="783" spans="1:14" x14ac:dyDescent="0.35">
      <c r="A783" s="1">
        <v>45655.410416666666</v>
      </c>
      <c r="B783" s="1" t="str">
        <f>TEXT(Coffee_Sales_Dataset[[#This Row],[Date]],"ddd")</f>
        <v>Sun</v>
      </c>
      <c r="C783">
        <f>HOUR(Coffee_Sales_Dataset[[#This Row],[Date]])</f>
        <v>9</v>
      </c>
      <c r="D783" t="s">
        <v>41</v>
      </c>
      <c r="E783" t="s">
        <v>38</v>
      </c>
      <c r="F783" t="s">
        <v>35</v>
      </c>
      <c r="G783">
        <v>5.18</v>
      </c>
      <c r="H783" t="s">
        <v>28</v>
      </c>
      <c r="I783" t="s">
        <v>16</v>
      </c>
      <c r="J783" t="s">
        <v>29</v>
      </c>
      <c r="K783" t="s">
        <v>32</v>
      </c>
      <c r="L783">
        <v>2</v>
      </c>
      <c r="M783" t="s">
        <v>47</v>
      </c>
      <c r="N783">
        <v>4</v>
      </c>
    </row>
    <row r="784" spans="1:14" x14ac:dyDescent="0.35">
      <c r="A784" s="1">
        <v>45642.553472222222</v>
      </c>
      <c r="B784" s="1" t="str">
        <f>TEXT(Coffee_Sales_Dataset[[#This Row],[Date]],"ddd")</f>
        <v>Mon</v>
      </c>
      <c r="C784">
        <f>HOUR(Coffee_Sales_Dataset[[#This Row],[Date]])</f>
        <v>13</v>
      </c>
      <c r="D784" t="s">
        <v>26</v>
      </c>
      <c r="E784" t="s">
        <v>27</v>
      </c>
      <c r="F784" t="s">
        <v>14</v>
      </c>
      <c r="G784">
        <v>3.38</v>
      </c>
      <c r="H784" t="s">
        <v>28</v>
      </c>
      <c r="I784" t="s">
        <v>23</v>
      </c>
      <c r="J784" t="s">
        <v>29</v>
      </c>
      <c r="K784" t="s">
        <v>32</v>
      </c>
      <c r="L784">
        <v>2</v>
      </c>
      <c r="M784" t="s">
        <v>25</v>
      </c>
      <c r="N784">
        <v>3</v>
      </c>
    </row>
    <row r="785" spans="1:14" x14ac:dyDescent="0.35">
      <c r="A785" s="1">
        <v>45647.386111111111</v>
      </c>
      <c r="B785" s="1" t="str">
        <f>TEXT(Coffee_Sales_Dataset[[#This Row],[Date]],"ddd")</f>
        <v>Sat</v>
      </c>
      <c r="C785">
        <f>HOUR(Coffee_Sales_Dataset[[#This Row],[Date]])</f>
        <v>9</v>
      </c>
      <c r="D785" t="s">
        <v>20</v>
      </c>
      <c r="E785" t="s">
        <v>38</v>
      </c>
      <c r="F785" t="s">
        <v>35</v>
      </c>
      <c r="G785">
        <v>6.58</v>
      </c>
      <c r="H785" t="s">
        <v>30</v>
      </c>
      <c r="I785" t="s">
        <v>23</v>
      </c>
      <c r="J785" t="s">
        <v>24</v>
      </c>
      <c r="K785" t="s">
        <v>40</v>
      </c>
      <c r="L785">
        <v>4</v>
      </c>
      <c r="M785" t="s">
        <v>19</v>
      </c>
      <c r="N785">
        <v>5</v>
      </c>
    </row>
    <row r="786" spans="1:14" x14ac:dyDescent="0.35">
      <c r="A786" s="1">
        <v>45652.402777777781</v>
      </c>
      <c r="B786" s="1" t="str">
        <f>TEXT(Coffee_Sales_Dataset[[#This Row],[Date]],"ddd")</f>
        <v>Thu</v>
      </c>
      <c r="C786">
        <f>HOUR(Coffee_Sales_Dataset[[#This Row],[Date]])</f>
        <v>9</v>
      </c>
      <c r="D786" t="s">
        <v>26</v>
      </c>
      <c r="E786" t="s">
        <v>46</v>
      </c>
      <c r="F786" t="s">
        <v>14</v>
      </c>
      <c r="G786">
        <v>5.91</v>
      </c>
      <c r="H786" t="s">
        <v>30</v>
      </c>
      <c r="I786" t="s">
        <v>23</v>
      </c>
      <c r="J786" t="s">
        <v>45</v>
      </c>
      <c r="K786" t="s">
        <v>18</v>
      </c>
      <c r="L786">
        <v>10</v>
      </c>
      <c r="M786" t="s">
        <v>36</v>
      </c>
      <c r="N786">
        <v>4</v>
      </c>
    </row>
    <row r="787" spans="1:14" x14ac:dyDescent="0.35">
      <c r="A787" s="1">
        <v>45641.705555555556</v>
      </c>
      <c r="B787" s="1" t="str">
        <f>TEXT(Coffee_Sales_Dataset[[#This Row],[Date]],"ddd")</f>
        <v>Sun</v>
      </c>
      <c r="C787">
        <f>HOUR(Coffee_Sales_Dataset[[#This Row],[Date]])</f>
        <v>16</v>
      </c>
      <c r="D787" t="s">
        <v>43</v>
      </c>
      <c r="E787" t="s">
        <v>38</v>
      </c>
      <c r="F787" t="s">
        <v>35</v>
      </c>
      <c r="G787">
        <v>6.11</v>
      </c>
      <c r="H787" t="s">
        <v>30</v>
      </c>
      <c r="I787" t="s">
        <v>16</v>
      </c>
      <c r="J787" t="s">
        <v>31</v>
      </c>
      <c r="K787" t="s">
        <v>40</v>
      </c>
      <c r="L787">
        <v>2</v>
      </c>
      <c r="M787" t="s">
        <v>25</v>
      </c>
      <c r="N787">
        <v>2</v>
      </c>
    </row>
    <row r="788" spans="1:14" x14ac:dyDescent="0.35">
      <c r="A788" s="1">
        <v>45650.591666666667</v>
      </c>
      <c r="B788" s="1" t="str">
        <f>TEXT(Coffee_Sales_Dataset[[#This Row],[Date]],"ddd")</f>
        <v>Tue</v>
      </c>
      <c r="C788">
        <f>HOUR(Coffee_Sales_Dataset[[#This Row],[Date]])</f>
        <v>14</v>
      </c>
      <c r="D788" t="s">
        <v>41</v>
      </c>
      <c r="E788" t="s">
        <v>34</v>
      </c>
      <c r="F788" t="s">
        <v>22</v>
      </c>
      <c r="G788">
        <v>3.54</v>
      </c>
      <c r="H788" t="s">
        <v>28</v>
      </c>
      <c r="I788" t="s">
        <v>16</v>
      </c>
      <c r="J788" t="s">
        <v>31</v>
      </c>
      <c r="K788" t="s">
        <v>32</v>
      </c>
      <c r="L788">
        <v>6</v>
      </c>
      <c r="M788" t="s">
        <v>36</v>
      </c>
      <c r="N788">
        <v>5</v>
      </c>
    </row>
    <row r="789" spans="1:14" x14ac:dyDescent="0.35">
      <c r="A789" s="1">
        <v>45654.40625</v>
      </c>
      <c r="B789" s="1" t="str">
        <f>TEXT(Coffee_Sales_Dataset[[#This Row],[Date]],"ddd")</f>
        <v>Sat</v>
      </c>
      <c r="C789">
        <f>HOUR(Coffee_Sales_Dataset[[#This Row],[Date]])</f>
        <v>9</v>
      </c>
      <c r="D789" t="s">
        <v>12</v>
      </c>
      <c r="E789" t="s">
        <v>34</v>
      </c>
      <c r="F789" t="s">
        <v>35</v>
      </c>
      <c r="G789">
        <v>5.42</v>
      </c>
      <c r="H789" t="s">
        <v>30</v>
      </c>
      <c r="I789" t="s">
        <v>23</v>
      </c>
      <c r="J789" t="s">
        <v>42</v>
      </c>
      <c r="K789" t="s">
        <v>18</v>
      </c>
      <c r="L789">
        <v>5</v>
      </c>
      <c r="M789" t="s">
        <v>19</v>
      </c>
      <c r="N789">
        <v>3</v>
      </c>
    </row>
    <row r="790" spans="1:14" x14ac:dyDescent="0.35">
      <c r="A790" s="1">
        <v>45652.71597222222</v>
      </c>
      <c r="B790" s="1" t="str">
        <f>TEXT(Coffee_Sales_Dataset[[#This Row],[Date]],"ddd")</f>
        <v>Thu</v>
      </c>
      <c r="C790">
        <f>HOUR(Coffee_Sales_Dataset[[#This Row],[Date]])</f>
        <v>17</v>
      </c>
      <c r="D790" t="s">
        <v>41</v>
      </c>
      <c r="E790" t="s">
        <v>13</v>
      </c>
      <c r="F790" t="s">
        <v>35</v>
      </c>
      <c r="G790">
        <v>4</v>
      </c>
      <c r="H790" t="s">
        <v>28</v>
      </c>
      <c r="I790" t="s">
        <v>23</v>
      </c>
      <c r="J790" t="s">
        <v>17</v>
      </c>
      <c r="K790" t="s">
        <v>40</v>
      </c>
      <c r="L790">
        <v>2</v>
      </c>
      <c r="M790" t="s">
        <v>19</v>
      </c>
      <c r="N790">
        <v>1</v>
      </c>
    </row>
    <row r="791" spans="1:14" x14ac:dyDescent="0.35">
      <c r="A791" s="1">
        <v>45651.425694444442</v>
      </c>
      <c r="B791" s="1" t="str">
        <f>TEXT(Coffee_Sales_Dataset[[#This Row],[Date]],"ddd")</f>
        <v>Wed</v>
      </c>
      <c r="C791">
        <f>HOUR(Coffee_Sales_Dataset[[#This Row],[Date]])</f>
        <v>10</v>
      </c>
      <c r="D791" t="s">
        <v>43</v>
      </c>
      <c r="E791" t="s">
        <v>13</v>
      </c>
      <c r="F791" t="s">
        <v>35</v>
      </c>
      <c r="G791">
        <v>3.01</v>
      </c>
      <c r="H791" t="s">
        <v>30</v>
      </c>
      <c r="I791" t="s">
        <v>23</v>
      </c>
      <c r="J791" t="s">
        <v>45</v>
      </c>
      <c r="K791" t="s">
        <v>40</v>
      </c>
      <c r="L791">
        <v>8</v>
      </c>
      <c r="M791" t="s">
        <v>39</v>
      </c>
      <c r="N791">
        <v>3</v>
      </c>
    </row>
    <row r="792" spans="1:14" x14ac:dyDescent="0.35">
      <c r="A792" s="1">
        <v>45644.42291666667</v>
      </c>
      <c r="B792" s="1" t="str">
        <f>TEXT(Coffee_Sales_Dataset[[#This Row],[Date]],"ddd")</f>
        <v>Wed</v>
      </c>
      <c r="C792">
        <f>HOUR(Coffee_Sales_Dataset[[#This Row],[Date]])</f>
        <v>10</v>
      </c>
      <c r="D792" t="s">
        <v>26</v>
      </c>
      <c r="E792" t="s">
        <v>21</v>
      </c>
      <c r="F792" t="s">
        <v>22</v>
      </c>
      <c r="G792">
        <v>4.3</v>
      </c>
      <c r="H792" t="s">
        <v>15</v>
      </c>
      <c r="I792" t="s">
        <v>16</v>
      </c>
      <c r="J792" t="s">
        <v>45</v>
      </c>
      <c r="K792" t="s">
        <v>18</v>
      </c>
      <c r="L792">
        <v>6</v>
      </c>
      <c r="M792" t="s">
        <v>25</v>
      </c>
      <c r="N792">
        <v>2</v>
      </c>
    </row>
    <row r="793" spans="1:14" x14ac:dyDescent="0.35">
      <c r="A793" s="1">
        <v>45654.425694444442</v>
      </c>
      <c r="B793" s="1" t="str">
        <f>TEXT(Coffee_Sales_Dataset[[#This Row],[Date]],"ddd")</f>
        <v>Sat</v>
      </c>
      <c r="C793">
        <f>HOUR(Coffee_Sales_Dataset[[#This Row],[Date]])</f>
        <v>10</v>
      </c>
      <c r="D793" t="s">
        <v>12</v>
      </c>
      <c r="E793" t="s">
        <v>34</v>
      </c>
      <c r="F793" t="s">
        <v>14</v>
      </c>
      <c r="G793">
        <v>6.48</v>
      </c>
      <c r="H793" t="s">
        <v>28</v>
      </c>
      <c r="I793" t="s">
        <v>23</v>
      </c>
      <c r="J793" t="s">
        <v>42</v>
      </c>
      <c r="K793" t="s">
        <v>32</v>
      </c>
      <c r="L793">
        <v>6</v>
      </c>
      <c r="M793" t="s">
        <v>25</v>
      </c>
      <c r="N793">
        <v>1</v>
      </c>
    </row>
    <row r="794" spans="1:14" x14ac:dyDescent="0.35">
      <c r="A794" s="1">
        <v>45645.603472222225</v>
      </c>
      <c r="B794" s="1" t="str">
        <f>TEXT(Coffee_Sales_Dataset[[#This Row],[Date]],"ddd")</f>
        <v>Thu</v>
      </c>
      <c r="C794">
        <f>HOUR(Coffee_Sales_Dataset[[#This Row],[Date]])</f>
        <v>14</v>
      </c>
      <c r="D794" t="s">
        <v>20</v>
      </c>
      <c r="E794" t="s">
        <v>13</v>
      </c>
      <c r="F794" t="s">
        <v>14</v>
      </c>
      <c r="G794">
        <v>5.99</v>
      </c>
      <c r="H794" t="s">
        <v>28</v>
      </c>
      <c r="I794" t="s">
        <v>16</v>
      </c>
      <c r="J794" t="s">
        <v>17</v>
      </c>
      <c r="K794" t="s">
        <v>32</v>
      </c>
      <c r="L794">
        <v>3</v>
      </c>
      <c r="M794" t="s">
        <v>47</v>
      </c>
      <c r="N794">
        <v>2</v>
      </c>
    </row>
    <row r="795" spans="1:14" x14ac:dyDescent="0.35">
      <c r="A795" s="1">
        <v>45645.435416666667</v>
      </c>
      <c r="B795" s="1" t="str">
        <f>TEXT(Coffee_Sales_Dataset[[#This Row],[Date]],"ddd")</f>
        <v>Thu</v>
      </c>
      <c r="C795">
        <f>HOUR(Coffee_Sales_Dataset[[#This Row],[Date]])</f>
        <v>10</v>
      </c>
      <c r="D795" t="s">
        <v>26</v>
      </c>
      <c r="E795" t="s">
        <v>46</v>
      </c>
      <c r="F795" t="s">
        <v>35</v>
      </c>
      <c r="G795">
        <v>3.26</v>
      </c>
      <c r="H795" t="s">
        <v>15</v>
      </c>
      <c r="I795" t="s">
        <v>16</v>
      </c>
      <c r="J795" t="s">
        <v>24</v>
      </c>
      <c r="K795" t="s">
        <v>18</v>
      </c>
      <c r="L795">
        <v>5</v>
      </c>
      <c r="M795" t="s">
        <v>25</v>
      </c>
      <c r="N795">
        <v>2</v>
      </c>
    </row>
    <row r="796" spans="1:14" x14ac:dyDescent="0.35">
      <c r="A796" s="1">
        <v>45652.536805555559</v>
      </c>
      <c r="B796" s="1" t="str">
        <f>TEXT(Coffee_Sales_Dataset[[#This Row],[Date]],"ddd")</f>
        <v>Thu</v>
      </c>
      <c r="C796">
        <f>HOUR(Coffee_Sales_Dataset[[#This Row],[Date]])</f>
        <v>12</v>
      </c>
      <c r="D796" t="s">
        <v>12</v>
      </c>
      <c r="E796" t="s">
        <v>46</v>
      </c>
      <c r="F796" t="s">
        <v>22</v>
      </c>
      <c r="G796">
        <v>3.64</v>
      </c>
      <c r="H796" t="s">
        <v>30</v>
      </c>
      <c r="I796" t="s">
        <v>16</v>
      </c>
      <c r="J796" t="s">
        <v>17</v>
      </c>
      <c r="K796" t="s">
        <v>40</v>
      </c>
      <c r="L796">
        <v>5</v>
      </c>
      <c r="M796" t="s">
        <v>19</v>
      </c>
      <c r="N796">
        <v>4</v>
      </c>
    </row>
    <row r="797" spans="1:14" x14ac:dyDescent="0.35">
      <c r="A797" s="1">
        <v>45647.688888888886</v>
      </c>
      <c r="B797" s="1" t="str">
        <f>TEXT(Coffee_Sales_Dataset[[#This Row],[Date]],"ddd")</f>
        <v>Sat</v>
      </c>
      <c r="C797">
        <f>HOUR(Coffee_Sales_Dataset[[#This Row],[Date]])</f>
        <v>16</v>
      </c>
      <c r="D797" t="s">
        <v>20</v>
      </c>
      <c r="E797" t="s">
        <v>13</v>
      </c>
      <c r="F797" t="s">
        <v>22</v>
      </c>
      <c r="G797">
        <v>5.88</v>
      </c>
      <c r="H797" t="s">
        <v>28</v>
      </c>
      <c r="I797" t="s">
        <v>16</v>
      </c>
      <c r="J797" t="s">
        <v>45</v>
      </c>
      <c r="K797" t="s">
        <v>40</v>
      </c>
      <c r="L797">
        <v>6</v>
      </c>
      <c r="M797" t="s">
        <v>33</v>
      </c>
      <c r="N797">
        <v>5</v>
      </c>
    </row>
    <row r="798" spans="1:14" x14ac:dyDescent="0.35">
      <c r="A798" s="1">
        <v>45653.584027777775</v>
      </c>
      <c r="B798" s="1" t="str">
        <f>TEXT(Coffee_Sales_Dataset[[#This Row],[Date]],"ddd")</f>
        <v>Fri</v>
      </c>
      <c r="C798">
        <f>HOUR(Coffee_Sales_Dataset[[#This Row],[Date]])</f>
        <v>14</v>
      </c>
      <c r="D798" t="s">
        <v>26</v>
      </c>
      <c r="E798" t="s">
        <v>38</v>
      </c>
      <c r="F798" t="s">
        <v>14</v>
      </c>
      <c r="G798">
        <v>3.96</v>
      </c>
      <c r="H798" t="s">
        <v>15</v>
      </c>
      <c r="I798" t="s">
        <v>16</v>
      </c>
      <c r="J798" t="s">
        <v>17</v>
      </c>
      <c r="K798" t="s">
        <v>18</v>
      </c>
      <c r="L798">
        <v>10</v>
      </c>
      <c r="M798" t="s">
        <v>33</v>
      </c>
      <c r="N798">
        <v>5</v>
      </c>
    </row>
    <row r="799" spans="1:14" x14ac:dyDescent="0.35">
      <c r="A799" s="1">
        <v>45650.706944444442</v>
      </c>
      <c r="B799" s="1" t="str">
        <f>TEXT(Coffee_Sales_Dataset[[#This Row],[Date]],"ddd")</f>
        <v>Tue</v>
      </c>
      <c r="C799">
        <f>HOUR(Coffee_Sales_Dataset[[#This Row],[Date]])</f>
        <v>16</v>
      </c>
      <c r="D799" t="s">
        <v>20</v>
      </c>
      <c r="E799" t="s">
        <v>44</v>
      </c>
      <c r="F799" t="s">
        <v>22</v>
      </c>
      <c r="G799">
        <v>6.91</v>
      </c>
      <c r="H799" t="s">
        <v>30</v>
      </c>
      <c r="I799" t="s">
        <v>23</v>
      </c>
      <c r="J799" t="s">
        <v>29</v>
      </c>
      <c r="K799" t="s">
        <v>32</v>
      </c>
      <c r="L799">
        <v>10</v>
      </c>
      <c r="M799" t="s">
        <v>25</v>
      </c>
      <c r="N799">
        <v>5</v>
      </c>
    </row>
    <row r="800" spans="1:14" x14ac:dyDescent="0.35">
      <c r="A800" s="1">
        <v>45646.633333333331</v>
      </c>
      <c r="B800" s="1" t="str">
        <f>TEXT(Coffee_Sales_Dataset[[#This Row],[Date]],"ddd")</f>
        <v>Fri</v>
      </c>
      <c r="C800">
        <f>HOUR(Coffee_Sales_Dataset[[#This Row],[Date]])</f>
        <v>15</v>
      </c>
      <c r="D800" t="s">
        <v>20</v>
      </c>
      <c r="E800" t="s">
        <v>13</v>
      </c>
      <c r="F800" t="s">
        <v>35</v>
      </c>
      <c r="G800">
        <v>4.2300000000000004</v>
      </c>
      <c r="H800" t="s">
        <v>15</v>
      </c>
      <c r="I800" t="s">
        <v>16</v>
      </c>
      <c r="J800" t="s">
        <v>45</v>
      </c>
      <c r="K800" t="s">
        <v>32</v>
      </c>
      <c r="L800">
        <v>5</v>
      </c>
      <c r="M800" t="s">
        <v>19</v>
      </c>
      <c r="N800">
        <v>4</v>
      </c>
    </row>
    <row r="801" spans="1:14" x14ac:dyDescent="0.35">
      <c r="A801" s="1">
        <v>45651.73333333333</v>
      </c>
      <c r="B801" s="1" t="str">
        <f>TEXT(Coffee_Sales_Dataset[[#This Row],[Date]],"ddd")</f>
        <v>Wed</v>
      </c>
      <c r="C801">
        <f>HOUR(Coffee_Sales_Dataset[[#This Row],[Date]])</f>
        <v>17</v>
      </c>
      <c r="D801" t="s">
        <v>41</v>
      </c>
      <c r="E801" t="s">
        <v>34</v>
      </c>
      <c r="F801" t="s">
        <v>14</v>
      </c>
      <c r="G801">
        <v>4.5199999999999996</v>
      </c>
      <c r="H801" t="s">
        <v>28</v>
      </c>
      <c r="I801" t="s">
        <v>23</v>
      </c>
      <c r="J801" t="s">
        <v>17</v>
      </c>
      <c r="K801" t="s">
        <v>32</v>
      </c>
      <c r="L801">
        <v>2</v>
      </c>
      <c r="M801" t="s">
        <v>33</v>
      </c>
      <c r="N801">
        <v>3</v>
      </c>
    </row>
    <row r="802" spans="1:14" x14ac:dyDescent="0.35">
      <c r="A802" s="1">
        <v>45646.481944444444</v>
      </c>
      <c r="B802" s="1" t="str">
        <f>TEXT(Coffee_Sales_Dataset[[#This Row],[Date]],"ddd")</f>
        <v>Fri</v>
      </c>
      <c r="C802">
        <f>HOUR(Coffee_Sales_Dataset[[#This Row],[Date]])</f>
        <v>11</v>
      </c>
      <c r="D802" t="s">
        <v>43</v>
      </c>
      <c r="E802" t="s">
        <v>46</v>
      </c>
      <c r="F802" t="s">
        <v>14</v>
      </c>
      <c r="G802">
        <v>4.72</v>
      </c>
      <c r="H802" t="s">
        <v>28</v>
      </c>
      <c r="I802" t="s">
        <v>23</v>
      </c>
      <c r="J802" t="s">
        <v>45</v>
      </c>
      <c r="K802" t="s">
        <v>40</v>
      </c>
      <c r="L802">
        <v>3</v>
      </c>
      <c r="M802" t="s">
        <v>37</v>
      </c>
      <c r="N802">
        <v>2</v>
      </c>
    </row>
    <row r="803" spans="1:14" x14ac:dyDescent="0.35">
      <c r="A803" s="1">
        <v>45644.342361111114</v>
      </c>
      <c r="B803" s="1" t="str">
        <f>TEXT(Coffee_Sales_Dataset[[#This Row],[Date]],"ddd")</f>
        <v>Wed</v>
      </c>
      <c r="C803">
        <f>HOUR(Coffee_Sales_Dataset[[#This Row],[Date]])</f>
        <v>8</v>
      </c>
      <c r="D803" t="s">
        <v>12</v>
      </c>
      <c r="E803" t="s">
        <v>46</v>
      </c>
      <c r="F803" t="s">
        <v>35</v>
      </c>
      <c r="G803">
        <v>6.98</v>
      </c>
      <c r="H803" t="s">
        <v>30</v>
      </c>
      <c r="I803" t="s">
        <v>23</v>
      </c>
      <c r="J803" t="s">
        <v>45</v>
      </c>
      <c r="K803" t="s">
        <v>18</v>
      </c>
      <c r="L803">
        <v>9</v>
      </c>
      <c r="M803" t="s">
        <v>19</v>
      </c>
      <c r="N803">
        <v>2</v>
      </c>
    </row>
    <row r="804" spans="1:14" x14ac:dyDescent="0.35">
      <c r="A804" s="1">
        <v>45644.467361111114</v>
      </c>
      <c r="B804" s="1" t="str">
        <f>TEXT(Coffee_Sales_Dataset[[#This Row],[Date]],"ddd")</f>
        <v>Wed</v>
      </c>
      <c r="C804">
        <f>HOUR(Coffee_Sales_Dataset[[#This Row],[Date]])</f>
        <v>11</v>
      </c>
      <c r="D804" t="s">
        <v>43</v>
      </c>
      <c r="E804" t="s">
        <v>13</v>
      </c>
      <c r="F804" t="s">
        <v>14</v>
      </c>
      <c r="G804">
        <v>4.03</v>
      </c>
      <c r="H804" t="s">
        <v>28</v>
      </c>
      <c r="I804" t="s">
        <v>16</v>
      </c>
      <c r="J804" t="s">
        <v>29</v>
      </c>
      <c r="K804" t="s">
        <v>32</v>
      </c>
      <c r="L804">
        <v>9</v>
      </c>
      <c r="M804" t="s">
        <v>36</v>
      </c>
      <c r="N804">
        <v>1</v>
      </c>
    </row>
    <row r="805" spans="1:14" x14ac:dyDescent="0.35">
      <c r="A805" s="1">
        <v>45646.48541666667</v>
      </c>
      <c r="B805" s="1" t="str">
        <f>TEXT(Coffee_Sales_Dataset[[#This Row],[Date]],"ddd")</f>
        <v>Fri</v>
      </c>
      <c r="C805">
        <f>HOUR(Coffee_Sales_Dataset[[#This Row],[Date]])</f>
        <v>11</v>
      </c>
      <c r="D805" t="s">
        <v>26</v>
      </c>
      <c r="E805" t="s">
        <v>13</v>
      </c>
      <c r="F805" t="s">
        <v>22</v>
      </c>
      <c r="G805">
        <v>6.16</v>
      </c>
      <c r="H805" t="s">
        <v>28</v>
      </c>
      <c r="I805" t="s">
        <v>23</v>
      </c>
      <c r="J805" t="s">
        <v>29</v>
      </c>
      <c r="K805" t="s">
        <v>32</v>
      </c>
      <c r="L805">
        <v>6</v>
      </c>
      <c r="M805" t="s">
        <v>37</v>
      </c>
      <c r="N805">
        <v>2</v>
      </c>
    </row>
    <row r="806" spans="1:14" x14ac:dyDescent="0.35">
      <c r="A806" s="1">
        <v>45651.374305555553</v>
      </c>
      <c r="B806" s="1" t="str">
        <f>TEXT(Coffee_Sales_Dataset[[#This Row],[Date]],"ddd")</f>
        <v>Wed</v>
      </c>
      <c r="C806">
        <f>HOUR(Coffee_Sales_Dataset[[#This Row],[Date]])</f>
        <v>8</v>
      </c>
      <c r="D806" t="s">
        <v>12</v>
      </c>
      <c r="E806" t="s">
        <v>21</v>
      </c>
      <c r="F806" t="s">
        <v>14</v>
      </c>
      <c r="G806">
        <v>6.18</v>
      </c>
      <c r="H806" t="s">
        <v>15</v>
      </c>
      <c r="I806" t="s">
        <v>23</v>
      </c>
      <c r="J806" t="s">
        <v>29</v>
      </c>
      <c r="K806" t="s">
        <v>18</v>
      </c>
      <c r="L806">
        <v>5</v>
      </c>
      <c r="M806" t="s">
        <v>37</v>
      </c>
      <c r="N806">
        <v>3</v>
      </c>
    </row>
    <row r="807" spans="1:14" x14ac:dyDescent="0.35">
      <c r="A807" s="1">
        <v>45641.582638888889</v>
      </c>
      <c r="B807" s="1" t="str">
        <f>TEXT(Coffee_Sales_Dataset[[#This Row],[Date]],"ddd")</f>
        <v>Sun</v>
      </c>
      <c r="C807">
        <f>HOUR(Coffee_Sales_Dataset[[#This Row],[Date]])</f>
        <v>13</v>
      </c>
      <c r="D807" t="s">
        <v>43</v>
      </c>
      <c r="E807" t="s">
        <v>21</v>
      </c>
      <c r="F807" t="s">
        <v>22</v>
      </c>
      <c r="G807">
        <v>5.23</v>
      </c>
      <c r="H807" t="s">
        <v>30</v>
      </c>
      <c r="I807" t="s">
        <v>23</v>
      </c>
      <c r="J807" t="s">
        <v>45</v>
      </c>
      <c r="K807" t="s">
        <v>40</v>
      </c>
      <c r="L807">
        <v>2</v>
      </c>
      <c r="M807" t="s">
        <v>19</v>
      </c>
      <c r="N807">
        <v>3</v>
      </c>
    </row>
    <row r="808" spans="1:14" x14ac:dyDescent="0.35">
      <c r="A808" s="1">
        <v>45644.426388888889</v>
      </c>
      <c r="B808" s="1" t="str">
        <f>TEXT(Coffee_Sales_Dataset[[#This Row],[Date]],"ddd")</f>
        <v>Wed</v>
      </c>
      <c r="C808">
        <f>HOUR(Coffee_Sales_Dataset[[#This Row],[Date]])</f>
        <v>10</v>
      </c>
      <c r="D808" t="s">
        <v>26</v>
      </c>
      <c r="E808" t="s">
        <v>44</v>
      </c>
      <c r="F808" t="s">
        <v>14</v>
      </c>
      <c r="G808">
        <v>3.78</v>
      </c>
      <c r="H808" t="s">
        <v>30</v>
      </c>
      <c r="I808" t="s">
        <v>23</v>
      </c>
      <c r="J808" t="s">
        <v>17</v>
      </c>
      <c r="K808" t="s">
        <v>32</v>
      </c>
      <c r="L808">
        <v>9</v>
      </c>
      <c r="M808" t="s">
        <v>39</v>
      </c>
      <c r="N808">
        <v>4</v>
      </c>
    </row>
    <row r="809" spans="1:14" x14ac:dyDescent="0.35">
      <c r="A809" s="1">
        <v>45644.418055555558</v>
      </c>
      <c r="B809" s="1" t="str">
        <f>TEXT(Coffee_Sales_Dataset[[#This Row],[Date]],"ddd")</f>
        <v>Wed</v>
      </c>
      <c r="C809">
        <f>HOUR(Coffee_Sales_Dataset[[#This Row],[Date]])</f>
        <v>10</v>
      </c>
      <c r="D809" t="s">
        <v>26</v>
      </c>
      <c r="E809" t="s">
        <v>44</v>
      </c>
      <c r="F809" t="s">
        <v>35</v>
      </c>
      <c r="G809">
        <v>3.82</v>
      </c>
      <c r="H809" t="s">
        <v>28</v>
      </c>
      <c r="I809" t="s">
        <v>16</v>
      </c>
      <c r="J809" t="s">
        <v>45</v>
      </c>
      <c r="K809" t="s">
        <v>32</v>
      </c>
      <c r="L809">
        <v>4</v>
      </c>
      <c r="M809" t="s">
        <v>19</v>
      </c>
      <c r="N809">
        <v>1</v>
      </c>
    </row>
    <row r="810" spans="1:14" x14ac:dyDescent="0.35">
      <c r="A810" s="1">
        <v>45654.4375</v>
      </c>
      <c r="B810" s="1" t="str">
        <f>TEXT(Coffee_Sales_Dataset[[#This Row],[Date]],"ddd")</f>
        <v>Sat</v>
      </c>
      <c r="C810">
        <f>HOUR(Coffee_Sales_Dataset[[#This Row],[Date]])</f>
        <v>10</v>
      </c>
      <c r="D810" t="s">
        <v>12</v>
      </c>
      <c r="E810" t="s">
        <v>13</v>
      </c>
      <c r="F810" t="s">
        <v>14</v>
      </c>
      <c r="G810">
        <v>4.5</v>
      </c>
      <c r="H810" t="s">
        <v>28</v>
      </c>
      <c r="I810" t="s">
        <v>23</v>
      </c>
      <c r="J810" t="s">
        <v>45</v>
      </c>
      <c r="K810" t="s">
        <v>32</v>
      </c>
      <c r="L810">
        <v>3</v>
      </c>
      <c r="M810" t="s">
        <v>39</v>
      </c>
      <c r="N810">
        <v>2</v>
      </c>
    </row>
    <row r="811" spans="1:14" x14ac:dyDescent="0.35">
      <c r="A811" s="1">
        <v>45644.43472222222</v>
      </c>
      <c r="B811" s="1" t="str">
        <f>TEXT(Coffee_Sales_Dataset[[#This Row],[Date]],"ddd")</f>
        <v>Wed</v>
      </c>
      <c r="C811">
        <f>HOUR(Coffee_Sales_Dataset[[#This Row],[Date]])</f>
        <v>10</v>
      </c>
      <c r="D811" t="s">
        <v>26</v>
      </c>
      <c r="E811" t="s">
        <v>46</v>
      </c>
      <c r="F811" t="s">
        <v>14</v>
      </c>
      <c r="G811">
        <v>5.8</v>
      </c>
      <c r="H811" t="s">
        <v>30</v>
      </c>
      <c r="I811" t="s">
        <v>16</v>
      </c>
      <c r="J811" t="s">
        <v>45</v>
      </c>
      <c r="K811" t="s">
        <v>18</v>
      </c>
      <c r="L811">
        <v>10</v>
      </c>
      <c r="M811" t="s">
        <v>19</v>
      </c>
      <c r="N811">
        <v>5</v>
      </c>
    </row>
    <row r="812" spans="1:14" x14ac:dyDescent="0.35">
      <c r="A812" s="1">
        <v>45656.747916666667</v>
      </c>
      <c r="B812" s="1" t="str">
        <f>TEXT(Coffee_Sales_Dataset[[#This Row],[Date]],"ddd")</f>
        <v>Mon</v>
      </c>
      <c r="C812">
        <f>HOUR(Coffee_Sales_Dataset[[#This Row],[Date]])</f>
        <v>17</v>
      </c>
      <c r="D812" t="s">
        <v>41</v>
      </c>
      <c r="E812" t="s">
        <v>34</v>
      </c>
      <c r="F812" t="s">
        <v>22</v>
      </c>
      <c r="G812">
        <v>3.63</v>
      </c>
      <c r="H812" t="s">
        <v>28</v>
      </c>
      <c r="I812" t="s">
        <v>23</v>
      </c>
      <c r="J812" t="s">
        <v>42</v>
      </c>
      <c r="K812" t="s">
        <v>32</v>
      </c>
      <c r="L812">
        <v>4</v>
      </c>
      <c r="M812" t="s">
        <v>37</v>
      </c>
      <c r="N812">
        <v>4</v>
      </c>
    </row>
    <row r="813" spans="1:14" x14ac:dyDescent="0.35">
      <c r="A813" s="1">
        <v>45645.526388888888</v>
      </c>
      <c r="B813" s="1" t="str">
        <f>TEXT(Coffee_Sales_Dataset[[#This Row],[Date]],"ddd")</f>
        <v>Thu</v>
      </c>
      <c r="C813">
        <f>HOUR(Coffee_Sales_Dataset[[#This Row],[Date]])</f>
        <v>12</v>
      </c>
      <c r="D813" t="s">
        <v>20</v>
      </c>
      <c r="E813" t="s">
        <v>44</v>
      </c>
      <c r="F813" t="s">
        <v>14</v>
      </c>
      <c r="G813">
        <v>3.79</v>
      </c>
      <c r="H813" t="s">
        <v>15</v>
      </c>
      <c r="I813" t="s">
        <v>16</v>
      </c>
      <c r="J813" t="s">
        <v>31</v>
      </c>
      <c r="K813" t="s">
        <v>32</v>
      </c>
      <c r="L813">
        <v>3</v>
      </c>
      <c r="M813" t="s">
        <v>33</v>
      </c>
      <c r="N813">
        <v>5</v>
      </c>
    </row>
    <row r="814" spans="1:14" x14ac:dyDescent="0.35">
      <c r="A814" s="1">
        <v>45642.456250000003</v>
      </c>
      <c r="B814" s="1" t="str">
        <f>TEXT(Coffee_Sales_Dataset[[#This Row],[Date]],"ddd")</f>
        <v>Mon</v>
      </c>
      <c r="C814">
        <f>HOUR(Coffee_Sales_Dataset[[#This Row],[Date]])</f>
        <v>10</v>
      </c>
      <c r="D814" t="s">
        <v>26</v>
      </c>
      <c r="E814" t="s">
        <v>27</v>
      </c>
      <c r="F814" t="s">
        <v>35</v>
      </c>
      <c r="G814">
        <v>5.8</v>
      </c>
      <c r="H814" t="s">
        <v>30</v>
      </c>
      <c r="I814" t="s">
        <v>16</v>
      </c>
      <c r="J814" t="s">
        <v>42</v>
      </c>
      <c r="K814" t="s">
        <v>18</v>
      </c>
      <c r="L814">
        <v>4</v>
      </c>
      <c r="M814" t="s">
        <v>39</v>
      </c>
      <c r="N814">
        <v>5</v>
      </c>
    </row>
    <row r="815" spans="1:14" x14ac:dyDescent="0.35">
      <c r="A815" s="1">
        <v>45643.493750000001</v>
      </c>
      <c r="B815" s="1" t="str">
        <f>TEXT(Coffee_Sales_Dataset[[#This Row],[Date]],"ddd")</f>
        <v>Tue</v>
      </c>
      <c r="C815">
        <f>HOUR(Coffee_Sales_Dataset[[#This Row],[Date]])</f>
        <v>11</v>
      </c>
      <c r="D815" t="s">
        <v>20</v>
      </c>
      <c r="E815" t="s">
        <v>27</v>
      </c>
      <c r="F815" t="s">
        <v>14</v>
      </c>
      <c r="G815">
        <v>5.03</v>
      </c>
      <c r="H815" t="s">
        <v>28</v>
      </c>
      <c r="I815" t="s">
        <v>23</v>
      </c>
      <c r="J815" t="s">
        <v>17</v>
      </c>
      <c r="K815" t="s">
        <v>18</v>
      </c>
      <c r="L815">
        <v>10</v>
      </c>
      <c r="M815" t="s">
        <v>39</v>
      </c>
      <c r="N815">
        <v>3</v>
      </c>
    </row>
    <row r="816" spans="1:14" x14ac:dyDescent="0.35">
      <c r="A816" s="1">
        <v>45649.386111111111</v>
      </c>
      <c r="B816" s="1" t="str">
        <f>TEXT(Coffee_Sales_Dataset[[#This Row],[Date]],"ddd")</f>
        <v>Mon</v>
      </c>
      <c r="C816">
        <f>HOUR(Coffee_Sales_Dataset[[#This Row],[Date]])</f>
        <v>9</v>
      </c>
      <c r="D816" t="s">
        <v>43</v>
      </c>
      <c r="E816" t="s">
        <v>34</v>
      </c>
      <c r="F816" t="s">
        <v>35</v>
      </c>
      <c r="G816">
        <v>3.54</v>
      </c>
      <c r="H816" t="s">
        <v>30</v>
      </c>
      <c r="I816" t="s">
        <v>23</v>
      </c>
      <c r="J816" t="s">
        <v>42</v>
      </c>
      <c r="K816" t="s">
        <v>32</v>
      </c>
      <c r="L816">
        <v>5</v>
      </c>
      <c r="M816" t="s">
        <v>36</v>
      </c>
      <c r="N816">
        <v>2</v>
      </c>
    </row>
    <row r="817" spans="1:14" x14ac:dyDescent="0.35">
      <c r="A817" s="1">
        <v>45652.397916666669</v>
      </c>
      <c r="B817" s="1" t="str">
        <f>TEXT(Coffee_Sales_Dataset[[#This Row],[Date]],"ddd")</f>
        <v>Thu</v>
      </c>
      <c r="C817">
        <f>HOUR(Coffee_Sales_Dataset[[#This Row],[Date]])</f>
        <v>9</v>
      </c>
      <c r="D817" t="s">
        <v>20</v>
      </c>
      <c r="E817" t="s">
        <v>38</v>
      </c>
      <c r="F817" t="s">
        <v>22</v>
      </c>
      <c r="G817">
        <v>3.29</v>
      </c>
      <c r="H817" t="s">
        <v>28</v>
      </c>
      <c r="I817" t="s">
        <v>23</v>
      </c>
      <c r="J817" t="s">
        <v>45</v>
      </c>
      <c r="K817" t="s">
        <v>32</v>
      </c>
      <c r="L817">
        <v>9</v>
      </c>
      <c r="M817" t="s">
        <v>36</v>
      </c>
      <c r="N817">
        <v>3</v>
      </c>
    </row>
    <row r="818" spans="1:14" x14ac:dyDescent="0.35">
      <c r="A818" s="1">
        <v>45656.542361111111</v>
      </c>
      <c r="B818" s="1" t="str">
        <f>TEXT(Coffee_Sales_Dataset[[#This Row],[Date]],"ddd")</f>
        <v>Mon</v>
      </c>
      <c r="C818">
        <f>HOUR(Coffee_Sales_Dataset[[#This Row],[Date]])</f>
        <v>13</v>
      </c>
      <c r="D818" t="s">
        <v>26</v>
      </c>
      <c r="E818" t="s">
        <v>21</v>
      </c>
      <c r="F818" t="s">
        <v>14</v>
      </c>
      <c r="G818">
        <v>6.12</v>
      </c>
      <c r="H818" t="s">
        <v>28</v>
      </c>
      <c r="I818" t="s">
        <v>23</v>
      </c>
      <c r="J818" t="s">
        <v>45</v>
      </c>
      <c r="K818" t="s">
        <v>40</v>
      </c>
      <c r="L818">
        <v>3</v>
      </c>
      <c r="M818" t="s">
        <v>47</v>
      </c>
      <c r="N818">
        <v>2</v>
      </c>
    </row>
    <row r="819" spans="1:14" x14ac:dyDescent="0.35">
      <c r="A819" s="1">
        <v>45653.711805555555</v>
      </c>
      <c r="B819" s="1" t="str">
        <f>TEXT(Coffee_Sales_Dataset[[#This Row],[Date]],"ddd")</f>
        <v>Fri</v>
      </c>
      <c r="C819">
        <f>HOUR(Coffee_Sales_Dataset[[#This Row],[Date]])</f>
        <v>17</v>
      </c>
      <c r="D819" t="s">
        <v>26</v>
      </c>
      <c r="E819" t="s">
        <v>44</v>
      </c>
      <c r="F819" t="s">
        <v>14</v>
      </c>
      <c r="G819">
        <v>4.92</v>
      </c>
      <c r="H819" t="s">
        <v>30</v>
      </c>
      <c r="I819" t="s">
        <v>16</v>
      </c>
      <c r="J819" t="s">
        <v>31</v>
      </c>
      <c r="K819" t="s">
        <v>18</v>
      </c>
      <c r="L819">
        <v>7</v>
      </c>
      <c r="M819" t="s">
        <v>39</v>
      </c>
      <c r="N819">
        <v>5</v>
      </c>
    </row>
    <row r="820" spans="1:14" x14ac:dyDescent="0.35">
      <c r="A820" s="1">
        <v>45641.431944444441</v>
      </c>
      <c r="B820" s="1" t="str">
        <f>TEXT(Coffee_Sales_Dataset[[#This Row],[Date]],"ddd")</f>
        <v>Sun</v>
      </c>
      <c r="C820">
        <f>HOUR(Coffee_Sales_Dataset[[#This Row],[Date]])</f>
        <v>10</v>
      </c>
      <c r="D820" t="s">
        <v>43</v>
      </c>
      <c r="E820" t="s">
        <v>46</v>
      </c>
      <c r="F820" t="s">
        <v>35</v>
      </c>
      <c r="G820">
        <v>3.46</v>
      </c>
      <c r="H820" t="s">
        <v>28</v>
      </c>
      <c r="I820" t="s">
        <v>16</v>
      </c>
      <c r="J820" t="s">
        <v>24</v>
      </c>
      <c r="K820" t="s">
        <v>32</v>
      </c>
      <c r="L820">
        <v>4</v>
      </c>
      <c r="M820" t="s">
        <v>39</v>
      </c>
      <c r="N820">
        <v>5</v>
      </c>
    </row>
    <row r="821" spans="1:14" x14ac:dyDescent="0.35">
      <c r="A821" s="1">
        <v>45654.737500000003</v>
      </c>
      <c r="B821" s="1" t="str">
        <f>TEXT(Coffee_Sales_Dataset[[#This Row],[Date]],"ddd")</f>
        <v>Sat</v>
      </c>
      <c r="C821">
        <f>HOUR(Coffee_Sales_Dataset[[#This Row],[Date]])</f>
        <v>17</v>
      </c>
      <c r="D821" t="s">
        <v>41</v>
      </c>
      <c r="E821" t="s">
        <v>38</v>
      </c>
      <c r="F821" t="s">
        <v>22</v>
      </c>
      <c r="G821">
        <v>4.1500000000000004</v>
      </c>
      <c r="H821" t="s">
        <v>28</v>
      </c>
      <c r="I821" t="s">
        <v>23</v>
      </c>
      <c r="J821" t="s">
        <v>17</v>
      </c>
      <c r="K821" t="s">
        <v>40</v>
      </c>
      <c r="L821">
        <v>6</v>
      </c>
      <c r="M821" t="s">
        <v>37</v>
      </c>
      <c r="N821">
        <v>5</v>
      </c>
    </row>
    <row r="822" spans="1:14" x14ac:dyDescent="0.35">
      <c r="A822" s="1">
        <v>45653.558333333334</v>
      </c>
      <c r="B822" s="1" t="str">
        <f>TEXT(Coffee_Sales_Dataset[[#This Row],[Date]],"ddd")</f>
        <v>Fri</v>
      </c>
      <c r="C822">
        <f>HOUR(Coffee_Sales_Dataset[[#This Row],[Date]])</f>
        <v>13</v>
      </c>
      <c r="D822" t="s">
        <v>12</v>
      </c>
      <c r="E822" t="s">
        <v>13</v>
      </c>
      <c r="F822" t="s">
        <v>35</v>
      </c>
      <c r="G822">
        <v>4.74</v>
      </c>
      <c r="H822" t="s">
        <v>30</v>
      </c>
      <c r="I822" t="s">
        <v>23</v>
      </c>
      <c r="J822" t="s">
        <v>31</v>
      </c>
      <c r="K822" t="s">
        <v>40</v>
      </c>
      <c r="L822">
        <v>2</v>
      </c>
      <c r="M822" t="s">
        <v>19</v>
      </c>
      <c r="N822">
        <v>3</v>
      </c>
    </row>
    <row r="823" spans="1:14" x14ac:dyDescent="0.35">
      <c r="A823" s="1">
        <v>45655.598611111112</v>
      </c>
      <c r="B823" s="1" t="str">
        <f>TEXT(Coffee_Sales_Dataset[[#This Row],[Date]],"ddd")</f>
        <v>Sun</v>
      </c>
      <c r="C823">
        <f>HOUR(Coffee_Sales_Dataset[[#This Row],[Date]])</f>
        <v>14</v>
      </c>
      <c r="D823" t="s">
        <v>43</v>
      </c>
      <c r="E823" t="s">
        <v>13</v>
      </c>
      <c r="F823" t="s">
        <v>22</v>
      </c>
      <c r="G823">
        <v>5.9</v>
      </c>
      <c r="H823" t="s">
        <v>15</v>
      </c>
      <c r="I823" t="s">
        <v>23</v>
      </c>
      <c r="J823" t="s">
        <v>42</v>
      </c>
      <c r="K823" t="s">
        <v>32</v>
      </c>
      <c r="L823">
        <v>3</v>
      </c>
      <c r="M823" t="s">
        <v>36</v>
      </c>
      <c r="N823">
        <v>4</v>
      </c>
    </row>
    <row r="824" spans="1:14" x14ac:dyDescent="0.35">
      <c r="A824" s="1">
        <v>45643.522222222222</v>
      </c>
      <c r="B824" s="1" t="str">
        <f>TEXT(Coffee_Sales_Dataset[[#This Row],[Date]],"ddd")</f>
        <v>Tue</v>
      </c>
      <c r="C824">
        <f>HOUR(Coffee_Sales_Dataset[[#This Row],[Date]])</f>
        <v>12</v>
      </c>
      <c r="D824" t="s">
        <v>20</v>
      </c>
      <c r="E824" t="s">
        <v>34</v>
      </c>
      <c r="F824" t="s">
        <v>22</v>
      </c>
      <c r="G824">
        <v>5.65</v>
      </c>
      <c r="H824" t="s">
        <v>15</v>
      </c>
      <c r="I824" t="s">
        <v>16</v>
      </c>
      <c r="J824" t="s">
        <v>17</v>
      </c>
      <c r="K824" t="s">
        <v>18</v>
      </c>
      <c r="L824">
        <v>8</v>
      </c>
      <c r="M824" t="s">
        <v>19</v>
      </c>
      <c r="N824">
        <v>1</v>
      </c>
    </row>
    <row r="825" spans="1:14" x14ac:dyDescent="0.35">
      <c r="A825" s="1">
        <v>45649.361111111109</v>
      </c>
      <c r="B825" s="1" t="str">
        <f>TEXT(Coffee_Sales_Dataset[[#This Row],[Date]],"ddd")</f>
        <v>Mon</v>
      </c>
      <c r="C825">
        <f>HOUR(Coffee_Sales_Dataset[[#This Row],[Date]])</f>
        <v>8</v>
      </c>
      <c r="D825" t="s">
        <v>12</v>
      </c>
      <c r="E825" t="s">
        <v>13</v>
      </c>
      <c r="F825" t="s">
        <v>22</v>
      </c>
      <c r="G825">
        <v>3.83</v>
      </c>
      <c r="H825" t="s">
        <v>15</v>
      </c>
      <c r="I825" t="s">
        <v>16</v>
      </c>
      <c r="J825" t="s">
        <v>31</v>
      </c>
      <c r="K825" t="s">
        <v>32</v>
      </c>
      <c r="L825">
        <v>2</v>
      </c>
      <c r="M825" t="s">
        <v>33</v>
      </c>
      <c r="N825">
        <v>5</v>
      </c>
    </row>
    <row r="826" spans="1:14" x14ac:dyDescent="0.35">
      <c r="A826" s="1">
        <v>45653.674305555556</v>
      </c>
      <c r="B826" s="1" t="str">
        <f>TEXT(Coffee_Sales_Dataset[[#This Row],[Date]],"ddd")</f>
        <v>Fri</v>
      </c>
      <c r="C826">
        <f>HOUR(Coffee_Sales_Dataset[[#This Row],[Date]])</f>
        <v>16</v>
      </c>
      <c r="D826" t="s">
        <v>20</v>
      </c>
      <c r="E826" t="s">
        <v>13</v>
      </c>
      <c r="F826" t="s">
        <v>14</v>
      </c>
      <c r="G826">
        <v>4.07</v>
      </c>
      <c r="H826" t="s">
        <v>30</v>
      </c>
      <c r="I826" t="s">
        <v>23</v>
      </c>
      <c r="J826" t="s">
        <v>42</v>
      </c>
      <c r="K826" t="s">
        <v>32</v>
      </c>
      <c r="L826">
        <v>10</v>
      </c>
      <c r="M826" t="s">
        <v>39</v>
      </c>
      <c r="N826">
        <v>5</v>
      </c>
    </row>
    <row r="827" spans="1:14" x14ac:dyDescent="0.35">
      <c r="A827" s="1">
        <v>45655.344444444447</v>
      </c>
      <c r="B827" s="1" t="str">
        <f>TEXT(Coffee_Sales_Dataset[[#This Row],[Date]],"ddd")</f>
        <v>Sun</v>
      </c>
      <c r="C827">
        <f>HOUR(Coffee_Sales_Dataset[[#This Row],[Date]])</f>
        <v>8</v>
      </c>
      <c r="D827" t="s">
        <v>43</v>
      </c>
      <c r="E827" t="s">
        <v>21</v>
      </c>
      <c r="F827" t="s">
        <v>35</v>
      </c>
      <c r="G827">
        <v>3.71</v>
      </c>
      <c r="H827" t="s">
        <v>15</v>
      </c>
      <c r="I827" t="s">
        <v>16</v>
      </c>
      <c r="J827" t="s">
        <v>17</v>
      </c>
      <c r="K827" t="s">
        <v>18</v>
      </c>
      <c r="L827">
        <v>5</v>
      </c>
      <c r="M827" t="s">
        <v>25</v>
      </c>
      <c r="N827">
        <v>2</v>
      </c>
    </row>
    <row r="828" spans="1:14" x14ac:dyDescent="0.35">
      <c r="A828" s="1">
        <v>45649.392361111109</v>
      </c>
      <c r="B828" s="1" t="str">
        <f>TEXT(Coffee_Sales_Dataset[[#This Row],[Date]],"ddd")</f>
        <v>Mon</v>
      </c>
      <c r="C828">
        <f>HOUR(Coffee_Sales_Dataset[[#This Row],[Date]])</f>
        <v>9</v>
      </c>
      <c r="D828" t="s">
        <v>43</v>
      </c>
      <c r="E828" t="s">
        <v>27</v>
      </c>
      <c r="F828" t="s">
        <v>14</v>
      </c>
      <c r="G828">
        <v>5.69</v>
      </c>
      <c r="H828" t="s">
        <v>30</v>
      </c>
      <c r="I828" t="s">
        <v>16</v>
      </c>
      <c r="J828" t="s">
        <v>31</v>
      </c>
      <c r="K828" t="s">
        <v>18</v>
      </c>
      <c r="L828">
        <v>6</v>
      </c>
      <c r="M828" t="s">
        <v>19</v>
      </c>
      <c r="N828">
        <v>2</v>
      </c>
    </row>
    <row r="829" spans="1:14" x14ac:dyDescent="0.35">
      <c r="A829" s="1">
        <v>45649.518055555556</v>
      </c>
      <c r="B829" s="1" t="str">
        <f>TEXT(Coffee_Sales_Dataset[[#This Row],[Date]],"ddd")</f>
        <v>Mon</v>
      </c>
      <c r="C829">
        <f>HOUR(Coffee_Sales_Dataset[[#This Row],[Date]])</f>
        <v>12</v>
      </c>
      <c r="D829" t="s">
        <v>43</v>
      </c>
      <c r="E829" t="s">
        <v>27</v>
      </c>
      <c r="F829" t="s">
        <v>14</v>
      </c>
      <c r="G829">
        <v>3.97</v>
      </c>
      <c r="H829" t="s">
        <v>15</v>
      </c>
      <c r="I829" t="s">
        <v>23</v>
      </c>
      <c r="J829" t="s">
        <v>24</v>
      </c>
      <c r="K829" t="s">
        <v>18</v>
      </c>
      <c r="L829">
        <v>10</v>
      </c>
      <c r="M829" t="s">
        <v>25</v>
      </c>
      <c r="N829">
        <v>2</v>
      </c>
    </row>
    <row r="830" spans="1:14" x14ac:dyDescent="0.35">
      <c r="A830" s="1">
        <v>45642.503472222219</v>
      </c>
      <c r="B830" s="1" t="str">
        <f>TEXT(Coffee_Sales_Dataset[[#This Row],[Date]],"ddd")</f>
        <v>Mon</v>
      </c>
      <c r="C830">
        <f>HOUR(Coffee_Sales_Dataset[[#This Row],[Date]])</f>
        <v>12</v>
      </c>
      <c r="D830" t="s">
        <v>12</v>
      </c>
      <c r="E830" t="s">
        <v>21</v>
      </c>
      <c r="F830" t="s">
        <v>14</v>
      </c>
      <c r="G830">
        <v>6.29</v>
      </c>
      <c r="H830" t="s">
        <v>15</v>
      </c>
      <c r="I830" t="s">
        <v>16</v>
      </c>
      <c r="J830" t="s">
        <v>17</v>
      </c>
      <c r="K830" t="s">
        <v>32</v>
      </c>
      <c r="L830">
        <v>7</v>
      </c>
      <c r="M830" t="s">
        <v>33</v>
      </c>
      <c r="N830">
        <v>3</v>
      </c>
    </row>
    <row r="831" spans="1:14" x14ac:dyDescent="0.35">
      <c r="A831" s="1">
        <v>45654.34097222222</v>
      </c>
      <c r="B831" s="1" t="str">
        <f>TEXT(Coffee_Sales_Dataset[[#This Row],[Date]],"ddd")</f>
        <v>Sat</v>
      </c>
      <c r="C831">
        <f>HOUR(Coffee_Sales_Dataset[[#This Row],[Date]])</f>
        <v>8</v>
      </c>
      <c r="D831" t="s">
        <v>12</v>
      </c>
      <c r="E831" t="s">
        <v>21</v>
      </c>
      <c r="F831" t="s">
        <v>14</v>
      </c>
      <c r="G831">
        <v>5.88</v>
      </c>
      <c r="H831" t="s">
        <v>15</v>
      </c>
      <c r="I831" t="s">
        <v>16</v>
      </c>
      <c r="J831" t="s">
        <v>31</v>
      </c>
      <c r="K831" t="s">
        <v>18</v>
      </c>
      <c r="L831">
        <v>4</v>
      </c>
      <c r="M831" t="s">
        <v>47</v>
      </c>
      <c r="N831">
        <v>2</v>
      </c>
    </row>
    <row r="832" spans="1:14" x14ac:dyDescent="0.35">
      <c r="A832" s="1">
        <v>45656.362500000003</v>
      </c>
      <c r="B832" s="1" t="str">
        <f>TEXT(Coffee_Sales_Dataset[[#This Row],[Date]],"ddd")</f>
        <v>Mon</v>
      </c>
      <c r="C832">
        <f>HOUR(Coffee_Sales_Dataset[[#This Row],[Date]])</f>
        <v>8</v>
      </c>
      <c r="D832" t="s">
        <v>26</v>
      </c>
      <c r="E832" t="s">
        <v>46</v>
      </c>
      <c r="F832" t="s">
        <v>22</v>
      </c>
      <c r="G832">
        <v>4.2300000000000004</v>
      </c>
      <c r="H832" t="s">
        <v>15</v>
      </c>
      <c r="I832" t="s">
        <v>16</v>
      </c>
      <c r="J832" t="s">
        <v>31</v>
      </c>
      <c r="K832" t="s">
        <v>18</v>
      </c>
      <c r="L832">
        <v>10</v>
      </c>
      <c r="M832" t="s">
        <v>37</v>
      </c>
      <c r="N832">
        <v>1</v>
      </c>
    </row>
    <row r="833" spans="1:14" x14ac:dyDescent="0.35">
      <c r="A833" s="1">
        <v>45653.390972222223</v>
      </c>
      <c r="B833" s="1" t="str">
        <f>TEXT(Coffee_Sales_Dataset[[#This Row],[Date]],"ddd")</f>
        <v>Fri</v>
      </c>
      <c r="C833">
        <f>HOUR(Coffee_Sales_Dataset[[#This Row],[Date]])</f>
        <v>9</v>
      </c>
      <c r="D833" t="s">
        <v>20</v>
      </c>
      <c r="E833" t="s">
        <v>38</v>
      </c>
      <c r="F833" t="s">
        <v>35</v>
      </c>
      <c r="G833">
        <v>5</v>
      </c>
      <c r="H833" t="s">
        <v>30</v>
      </c>
      <c r="I833" t="s">
        <v>16</v>
      </c>
      <c r="J833" t="s">
        <v>24</v>
      </c>
      <c r="K833" t="s">
        <v>18</v>
      </c>
      <c r="L833">
        <v>4</v>
      </c>
      <c r="M833" t="s">
        <v>25</v>
      </c>
      <c r="N833">
        <v>5</v>
      </c>
    </row>
    <row r="834" spans="1:14" x14ac:dyDescent="0.35">
      <c r="A834" s="1">
        <v>45654.363194444442</v>
      </c>
      <c r="B834" s="1" t="str">
        <f>TEXT(Coffee_Sales_Dataset[[#This Row],[Date]],"ddd")</f>
        <v>Sat</v>
      </c>
      <c r="C834">
        <f>HOUR(Coffee_Sales_Dataset[[#This Row],[Date]])</f>
        <v>8</v>
      </c>
      <c r="D834" t="s">
        <v>43</v>
      </c>
      <c r="E834" t="s">
        <v>13</v>
      </c>
      <c r="F834" t="s">
        <v>22</v>
      </c>
      <c r="G834">
        <v>5.75</v>
      </c>
      <c r="H834" t="s">
        <v>30</v>
      </c>
      <c r="I834" t="s">
        <v>16</v>
      </c>
      <c r="J834" t="s">
        <v>17</v>
      </c>
      <c r="K834" t="s">
        <v>40</v>
      </c>
      <c r="L834">
        <v>5</v>
      </c>
      <c r="M834" t="s">
        <v>36</v>
      </c>
      <c r="N834">
        <v>3</v>
      </c>
    </row>
    <row r="835" spans="1:14" x14ac:dyDescent="0.35">
      <c r="A835" s="1">
        <v>45644.677777777775</v>
      </c>
      <c r="B835" s="1" t="str">
        <f>TEXT(Coffee_Sales_Dataset[[#This Row],[Date]],"ddd")</f>
        <v>Wed</v>
      </c>
      <c r="C835">
        <f>HOUR(Coffee_Sales_Dataset[[#This Row],[Date]])</f>
        <v>16</v>
      </c>
      <c r="D835" t="s">
        <v>41</v>
      </c>
      <c r="E835" t="s">
        <v>34</v>
      </c>
      <c r="F835" t="s">
        <v>35</v>
      </c>
      <c r="G835">
        <v>3.49</v>
      </c>
      <c r="H835" t="s">
        <v>28</v>
      </c>
      <c r="I835" t="s">
        <v>23</v>
      </c>
      <c r="J835" t="s">
        <v>17</v>
      </c>
      <c r="K835" t="s">
        <v>40</v>
      </c>
      <c r="L835">
        <v>3</v>
      </c>
      <c r="M835" t="s">
        <v>39</v>
      </c>
      <c r="N835">
        <v>5</v>
      </c>
    </row>
    <row r="836" spans="1:14" x14ac:dyDescent="0.35">
      <c r="A836" s="1">
        <v>45648.656944444447</v>
      </c>
      <c r="B836" s="1" t="str">
        <f>TEXT(Coffee_Sales_Dataset[[#This Row],[Date]],"ddd")</f>
        <v>Sun</v>
      </c>
      <c r="C836">
        <f>HOUR(Coffee_Sales_Dataset[[#This Row],[Date]])</f>
        <v>15</v>
      </c>
      <c r="D836" t="s">
        <v>26</v>
      </c>
      <c r="E836" t="s">
        <v>38</v>
      </c>
      <c r="F836" t="s">
        <v>14</v>
      </c>
      <c r="G836">
        <v>5.43</v>
      </c>
      <c r="H836" t="s">
        <v>30</v>
      </c>
      <c r="I836" t="s">
        <v>23</v>
      </c>
      <c r="J836" t="s">
        <v>31</v>
      </c>
      <c r="K836" t="s">
        <v>40</v>
      </c>
      <c r="L836">
        <v>5</v>
      </c>
      <c r="M836" t="s">
        <v>25</v>
      </c>
      <c r="N836">
        <v>2</v>
      </c>
    </row>
    <row r="837" spans="1:14" x14ac:dyDescent="0.35">
      <c r="A837" s="1">
        <v>45643.551388888889</v>
      </c>
      <c r="B837" s="1" t="str">
        <f>TEXT(Coffee_Sales_Dataset[[#This Row],[Date]],"ddd")</f>
        <v>Tue</v>
      </c>
      <c r="C837">
        <f>HOUR(Coffee_Sales_Dataset[[#This Row],[Date]])</f>
        <v>13</v>
      </c>
      <c r="D837" t="s">
        <v>26</v>
      </c>
      <c r="E837" t="s">
        <v>46</v>
      </c>
      <c r="F837" t="s">
        <v>14</v>
      </c>
      <c r="G837">
        <v>5.89</v>
      </c>
      <c r="H837" t="s">
        <v>30</v>
      </c>
      <c r="I837" t="s">
        <v>16</v>
      </c>
      <c r="J837" t="s">
        <v>24</v>
      </c>
      <c r="K837" t="s">
        <v>32</v>
      </c>
      <c r="L837">
        <v>3</v>
      </c>
      <c r="M837" t="s">
        <v>25</v>
      </c>
      <c r="N837">
        <v>5</v>
      </c>
    </row>
    <row r="838" spans="1:14" x14ac:dyDescent="0.35">
      <c r="A838" s="1">
        <v>45654.698611111111</v>
      </c>
      <c r="B838" s="1" t="str">
        <f>TEXT(Coffee_Sales_Dataset[[#This Row],[Date]],"ddd")</f>
        <v>Sat</v>
      </c>
      <c r="C838">
        <f>HOUR(Coffee_Sales_Dataset[[#This Row],[Date]])</f>
        <v>16</v>
      </c>
      <c r="D838" t="s">
        <v>41</v>
      </c>
      <c r="E838" t="s">
        <v>13</v>
      </c>
      <c r="F838" t="s">
        <v>14</v>
      </c>
      <c r="G838">
        <v>6.65</v>
      </c>
      <c r="H838" t="s">
        <v>30</v>
      </c>
      <c r="I838" t="s">
        <v>23</v>
      </c>
      <c r="J838" t="s">
        <v>29</v>
      </c>
      <c r="K838" t="s">
        <v>18</v>
      </c>
      <c r="L838">
        <v>3</v>
      </c>
      <c r="M838" t="s">
        <v>47</v>
      </c>
      <c r="N838">
        <v>4</v>
      </c>
    </row>
    <row r="839" spans="1:14" x14ac:dyDescent="0.35">
      <c r="A839" s="1">
        <v>45642.453472222223</v>
      </c>
      <c r="B839" s="1" t="str">
        <f>TEXT(Coffee_Sales_Dataset[[#This Row],[Date]],"ddd")</f>
        <v>Mon</v>
      </c>
      <c r="C839">
        <f>HOUR(Coffee_Sales_Dataset[[#This Row],[Date]])</f>
        <v>10</v>
      </c>
      <c r="D839" t="s">
        <v>41</v>
      </c>
      <c r="E839" t="s">
        <v>38</v>
      </c>
      <c r="F839" t="s">
        <v>14</v>
      </c>
      <c r="G839">
        <v>3.98</v>
      </c>
      <c r="H839" t="s">
        <v>15</v>
      </c>
      <c r="I839" t="s">
        <v>16</v>
      </c>
      <c r="J839" t="s">
        <v>42</v>
      </c>
      <c r="K839" t="s">
        <v>18</v>
      </c>
      <c r="L839">
        <v>9</v>
      </c>
      <c r="M839" t="s">
        <v>47</v>
      </c>
      <c r="N839">
        <v>3</v>
      </c>
    </row>
    <row r="840" spans="1:14" x14ac:dyDescent="0.35">
      <c r="A840" s="1">
        <v>45654.713194444441</v>
      </c>
      <c r="B840" s="1" t="str">
        <f>TEXT(Coffee_Sales_Dataset[[#This Row],[Date]],"ddd")</f>
        <v>Sat</v>
      </c>
      <c r="C840">
        <f>HOUR(Coffee_Sales_Dataset[[#This Row],[Date]])</f>
        <v>17</v>
      </c>
      <c r="D840" t="s">
        <v>12</v>
      </c>
      <c r="E840" t="s">
        <v>13</v>
      </c>
      <c r="F840" t="s">
        <v>35</v>
      </c>
      <c r="G840">
        <v>5.72</v>
      </c>
      <c r="H840" t="s">
        <v>15</v>
      </c>
      <c r="I840" t="s">
        <v>16</v>
      </c>
      <c r="J840" t="s">
        <v>31</v>
      </c>
      <c r="K840" t="s">
        <v>32</v>
      </c>
      <c r="L840">
        <v>4</v>
      </c>
      <c r="M840" t="s">
        <v>39</v>
      </c>
      <c r="N840">
        <v>1</v>
      </c>
    </row>
    <row r="841" spans="1:14" x14ac:dyDescent="0.35">
      <c r="A841" s="1">
        <v>45645.410416666666</v>
      </c>
      <c r="B841" s="1" t="str">
        <f>TEXT(Coffee_Sales_Dataset[[#This Row],[Date]],"ddd")</f>
        <v>Thu</v>
      </c>
      <c r="C841">
        <f>HOUR(Coffee_Sales_Dataset[[#This Row],[Date]])</f>
        <v>9</v>
      </c>
      <c r="D841" t="s">
        <v>26</v>
      </c>
      <c r="E841" t="s">
        <v>21</v>
      </c>
      <c r="F841" t="s">
        <v>35</v>
      </c>
      <c r="G841">
        <v>5.56</v>
      </c>
      <c r="H841" t="s">
        <v>28</v>
      </c>
      <c r="I841" t="s">
        <v>16</v>
      </c>
      <c r="J841" t="s">
        <v>29</v>
      </c>
      <c r="K841" t="s">
        <v>18</v>
      </c>
      <c r="L841">
        <v>6</v>
      </c>
      <c r="M841" t="s">
        <v>36</v>
      </c>
      <c r="N841">
        <v>2</v>
      </c>
    </row>
    <row r="842" spans="1:14" x14ac:dyDescent="0.35">
      <c r="A842" s="1">
        <v>45647.63958333333</v>
      </c>
      <c r="B842" s="1" t="str">
        <f>TEXT(Coffee_Sales_Dataset[[#This Row],[Date]],"ddd")</f>
        <v>Sat</v>
      </c>
      <c r="C842">
        <f>HOUR(Coffee_Sales_Dataset[[#This Row],[Date]])</f>
        <v>15</v>
      </c>
      <c r="D842" t="s">
        <v>26</v>
      </c>
      <c r="E842" t="s">
        <v>38</v>
      </c>
      <c r="F842" t="s">
        <v>14</v>
      </c>
      <c r="G842">
        <v>6.03</v>
      </c>
      <c r="H842" t="s">
        <v>15</v>
      </c>
      <c r="I842" t="s">
        <v>23</v>
      </c>
      <c r="J842" t="s">
        <v>17</v>
      </c>
      <c r="K842" t="s">
        <v>18</v>
      </c>
      <c r="L842">
        <v>4</v>
      </c>
      <c r="M842" t="s">
        <v>36</v>
      </c>
      <c r="N842">
        <v>5</v>
      </c>
    </row>
    <row r="843" spans="1:14" x14ac:dyDescent="0.35">
      <c r="A843" s="1">
        <v>45650.419444444444</v>
      </c>
      <c r="B843" s="1" t="str">
        <f>TEXT(Coffee_Sales_Dataset[[#This Row],[Date]],"ddd")</f>
        <v>Tue</v>
      </c>
      <c r="C843">
        <f>HOUR(Coffee_Sales_Dataset[[#This Row],[Date]])</f>
        <v>10</v>
      </c>
      <c r="D843" t="s">
        <v>20</v>
      </c>
      <c r="E843" t="s">
        <v>46</v>
      </c>
      <c r="F843" t="s">
        <v>22</v>
      </c>
      <c r="G843">
        <v>4.34</v>
      </c>
      <c r="H843" t="s">
        <v>15</v>
      </c>
      <c r="I843" t="s">
        <v>23</v>
      </c>
      <c r="J843" t="s">
        <v>29</v>
      </c>
      <c r="K843" t="s">
        <v>32</v>
      </c>
      <c r="L843">
        <v>2</v>
      </c>
      <c r="M843" t="s">
        <v>19</v>
      </c>
      <c r="N843">
        <v>3</v>
      </c>
    </row>
    <row r="844" spans="1:14" x14ac:dyDescent="0.35">
      <c r="A844" s="1">
        <v>45643.68472222222</v>
      </c>
      <c r="B844" s="1" t="str">
        <f>TEXT(Coffee_Sales_Dataset[[#This Row],[Date]],"ddd")</f>
        <v>Tue</v>
      </c>
      <c r="C844">
        <f>HOUR(Coffee_Sales_Dataset[[#This Row],[Date]])</f>
        <v>16</v>
      </c>
      <c r="D844" t="s">
        <v>26</v>
      </c>
      <c r="E844" t="s">
        <v>21</v>
      </c>
      <c r="F844" t="s">
        <v>22</v>
      </c>
      <c r="G844">
        <v>5.52</v>
      </c>
      <c r="H844" t="s">
        <v>15</v>
      </c>
      <c r="I844" t="s">
        <v>23</v>
      </c>
      <c r="J844" t="s">
        <v>42</v>
      </c>
      <c r="K844" t="s">
        <v>32</v>
      </c>
      <c r="L844">
        <v>8</v>
      </c>
      <c r="M844" t="s">
        <v>25</v>
      </c>
      <c r="N844">
        <v>1</v>
      </c>
    </row>
    <row r="845" spans="1:14" x14ac:dyDescent="0.35">
      <c r="A845" s="1">
        <v>45649.379861111112</v>
      </c>
      <c r="B845" s="1" t="str">
        <f>TEXT(Coffee_Sales_Dataset[[#This Row],[Date]],"ddd")</f>
        <v>Mon</v>
      </c>
      <c r="C845">
        <f>HOUR(Coffee_Sales_Dataset[[#This Row],[Date]])</f>
        <v>9</v>
      </c>
      <c r="D845" t="s">
        <v>20</v>
      </c>
      <c r="E845" t="s">
        <v>46</v>
      </c>
      <c r="F845" t="s">
        <v>14</v>
      </c>
      <c r="G845">
        <v>6.76</v>
      </c>
      <c r="H845" t="s">
        <v>30</v>
      </c>
      <c r="I845" t="s">
        <v>23</v>
      </c>
      <c r="J845" t="s">
        <v>31</v>
      </c>
      <c r="K845" t="s">
        <v>40</v>
      </c>
      <c r="L845">
        <v>7</v>
      </c>
      <c r="M845" t="s">
        <v>25</v>
      </c>
      <c r="N845">
        <v>4</v>
      </c>
    </row>
    <row r="846" spans="1:14" x14ac:dyDescent="0.35">
      <c r="A846" s="1">
        <v>45655.411111111112</v>
      </c>
      <c r="B846" s="1" t="str">
        <f>TEXT(Coffee_Sales_Dataset[[#This Row],[Date]],"ddd")</f>
        <v>Sun</v>
      </c>
      <c r="C846">
        <f>HOUR(Coffee_Sales_Dataset[[#This Row],[Date]])</f>
        <v>9</v>
      </c>
      <c r="D846" t="s">
        <v>26</v>
      </c>
      <c r="E846" t="s">
        <v>46</v>
      </c>
      <c r="F846" t="s">
        <v>14</v>
      </c>
      <c r="G846">
        <v>5.74</v>
      </c>
      <c r="H846" t="s">
        <v>30</v>
      </c>
      <c r="I846" t="s">
        <v>16</v>
      </c>
      <c r="J846" t="s">
        <v>45</v>
      </c>
      <c r="K846" t="s">
        <v>40</v>
      </c>
      <c r="L846">
        <v>3</v>
      </c>
      <c r="M846" t="s">
        <v>36</v>
      </c>
      <c r="N846">
        <v>2</v>
      </c>
    </row>
    <row r="847" spans="1:14" x14ac:dyDescent="0.35">
      <c r="A847" s="1">
        <v>45645.556944444441</v>
      </c>
      <c r="B847" s="1" t="str">
        <f>TEXT(Coffee_Sales_Dataset[[#This Row],[Date]],"ddd")</f>
        <v>Thu</v>
      </c>
      <c r="C847">
        <f>HOUR(Coffee_Sales_Dataset[[#This Row],[Date]])</f>
        <v>13</v>
      </c>
      <c r="D847" t="s">
        <v>26</v>
      </c>
      <c r="E847" t="s">
        <v>21</v>
      </c>
      <c r="F847" t="s">
        <v>22</v>
      </c>
      <c r="G847">
        <v>5.04</v>
      </c>
      <c r="H847" t="s">
        <v>30</v>
      </c>
      <c r="I847" t="s">
        <v>16</v>
      </c>
      <c r="J847" t="s">
        <v>31</v>
      </c>
      <c r="K847" t="s">
        <v>40</v>
      </c>
      <c r="L847">
        <v>9</v>
      </c>
      <c r="M847" t="s">
        <v>19</v>
      </c>
      <c r="N847">
        <v>4</v>
      </c>
    </row>
    <row r="848" spans="1:14" x14ac:dyDescent="0.35">
      <c r="A848" s="1">
        <v>45647.695138888892</v>
      </c>
      <c r="B848" s="1" t="str">
        <f>TEXT(Coffee_Sales_Dataset[[#This Row],[Date]],"ddd")</f>
        <v>Sat</v>
      </c>
      <c r="C848">
        <f>HOUR(Coffee_Sales_Dataset[[#This Row],[Date]])</f>
        <v>16</v>
      </c>
      <c r="D848" t="s">
        <v>20</v>
      </c>
      <c r="E848" t="s">
        <v>38</v>
      </c>
      <c r="F848" t="s">
        <v>14</v>
      </c>
      <c r="G848">
        <v>6.94</v>
      </c>
      <c r="H848" t="s">
        <v>15</v>
      </c>
      <c r="I848" t="s">
        <v>16</v>
      </c>
      <c r="J848" t="s">
        <v>45</v>
      </c>
      <c r="K848" t="s">
        <v>40</v>
      </c>
      <c r="L848">
        <v>3</v>
      </c>
      <c r="M848" t="s">
        <v>36</v>
      </c>
      <c r="N848">
        <v>3</v>
      </c>
    </row>
    <row r="849" spans="1:14" x14ac:dyDescent="0.35">
      <c r="A849" s="1">
        <v>45655.368055555555</v>
      </c>
      <c r="B849" s="1" t="str">
        <f>TEXT(Coffee_Sales_Dataset[[#This Row],[Date]],"ddd")</f>
        <v>Sun</v>
      </c>
      <c r="C849">
        <f>HOUR(Coffee_Sales_Dataset[[#This Row],[Date]])</f>
        <v>8</v>
      </c>
      <c r="D849" t="s">
        <v>41</v>
      </c>
      <c r="E849" t="s">
        <v>46</v>
      </c>
      <c r="F849" t="s">
        <v>14</v>
      </c>
      <c r="G849">
        <v>4.37</v>
      </c>
      <c r="H849" t="s">
        <v>30</v>
      </c>
      <c r="I849" t="s">
        <v>16</v>
      </c>
      <c r="J849" t="s">
        <v>45</v>
      </c>
      <c r="K849" t="s">
        <v>18</v>
      </c>
      <c r="L849">
        <v>10</v>
      </c>
      <c r="M849" t="s">
        <v>36</v>
      </c>
      <c r="N849">
        <v>4</v>
      </c>
    </row>
    <row r="850" spans="1:14" x14ac:dyDescent="0.35">
      <c r="A850" s="1">
        <v>45641.486805555556</v>
      </c>
      <c r="B850" s="1" t="str">
        <f>TEXT(Coffee_Sales_Dataset[[#This Row],[Date]],"ddd")</f>
        <v>Sun</v>
      </c>
      <c r="C850">
        <f>HOUR(Coffee_Sales_Dataset[[#This Row],[Date]])</f>
        <v>11</v>
      </c>
      <c r="D850" t="s">
        <v>43</v>
      </c>
      <c r="E850" t="s">
        <v>38</v>
      </c>
      <c r="F850" t="s">
        <v>35</v>
      </c>
      <c r="G850">
        <v>3.5</v>
      </c>
      <c r="H850" t="s">
        <v>30</v>
      </c>
      <c r="I850" t="s">
        <v>16</v>
      </c>
      <c r="J850" t="s">
        <v>42</v>
      </c>
      <c r="K850" t="s">
        <v>18</v>
      </c>
      <c r="L850">
        <v>2</v>
      </c>
      <c r="M850" t="s">
        <v>37</v>
      </c>
      <c r="N850">
        <v>1</v>
      </c>
    </row>
    <row r="851" spans="1:14" x14ac:dyDescent="0.35">
      <c r="A851" s="1">
        <v>45649.734027777777</v>
      </c>
      <c r="B851" s="1" t="str">
        <f>TEXT(Coffee_Sales_Dataset[[#This Row],[Date]],"ddd")</f>
        <v>Mon</v>
      </c>
      <c r="C851">
        <f>HOUR(Coffee_Sales_Dataset[[#This Row],[Date]])</f>
        <v>17</v>
      </c>
      <c r="D851" t="s">
        <v>26</v>
      </c>
      <c r="E851" t="s">
        <v>21</v>
      </c>
      <c r="F851" t="s">
        <v>22</v>
      </c>
      <c r="G851">
        <v>4.1399999999999997</v>
      </c>
      <c r="H851" t="s">
        <v>30</v>
      </c>
      <c r="I851" t="s">
        <v>23</v>
      </c>
      <c r="J851" t="s">
        <v>45</v>
      </c>
      <c r="K851" t="s">
        <v>32</v>
      </c>
      <c r="L851">
        <v>6</v>
      </c>
      <c r="M851" t="s">
        <v>37</v>
      </c>
      <c r="N851">
        <v>2</v>
      </c>
    </row>
    <row r="852" spans="1:14" x14ac:dyDescent="0.35">
      <c r="A852" s="1">
        <v>45647.739583333336</v>
      </c>
      <c r="B852" s="1" t="str">
        <f>TEXT(Coffee_Sales_Dataset[[#This Row],[Date]],"ddd")</f>
        <v>Sat</v>
      </c>
      <c r="C852">
        <f>HOUR(Coffee_Sales_Dataset[[#This Row],[Date]])</f>
        <v>17</v>
      </c>
      <c r="D852" t="s">
        <v>41</v>
      </c>
      <c r="E852" t="s">
        <v>38</v>
      </c>
      <c r="F852" t="s">
        <v>35</v>
      </c>
      <c r="G852">
        <v>4.68</v>
      </c>
      <c r="H852" t="s">
        <v>28</v>
      </c>
      <c r="I852" t="s">
        <v>16</v>
      </c>
      <c r="J852" t="s">
        <v>45</v>
      </c>
      <c r="K852" t="s">
        <v>32</v>
      </c>
      <c r="L852">
        <v>10</v>
      </c>
      <c r="M852" t="s">
        <v>19</v>
      </c>
      <c r="N852">
        <v>5</v>
      </c>
    </row>
    <row r="853" spans="1:14" x14ac:dyDescent="0.35">
      <c r="A853" s="1">
        <v>45653.628472222219</v>
      </c>
      <c r="B853" s="1" t="str">
        <f>TEXT(Coffee_Sales_Dataset[[#This Row],[Date]],"ddd")</f>
        <v>Fri</v>
      </c>
      <c r="C853">
        <f>HOUR(Coffee_Sales_Dataset[[#This Row],[Date]])</f>
        <v>15</v>
      </c>
      <c r="D853" t="s">
        <v>41</v>
      </c>
      <c r="E853" t="s">
        <v>34</v>
      </c>
      <c r="F853" t="s">
        <v>14</v>
      </c>
      <c r="G853">
        <v>5.14</v>
      </c>
      <c r="H853" t="s">
        <v>15</v>
      </c>
      <c r="I853" t="s">
        <v>16</v>
      </c>
      <c r="J853" t="s">
        <v>45</v>
      </c>
      <c r="K853" t="s">
        <v>18</v>
      </c>
      <c r="L853">
        <v>5</v>
      </c>
      <c r="M853" t="s">
        <v>36</v>
      </c>
      <c r="N853">
        <v>3</v>
      </c>
    </row>
    <row r="854" spans="1:14" x14ac:dyDescent="0.35">
      <c r="A854" s="1">
        <v>45650.500694444447</v>
      </c>
      <c r="B854" s="1" t="str">
        <f>TEXT(Coffee_Sales_Dataset[[#This Row],[Date]],"ddd")</f>
        <v>Tue</v>
      </c>
      <c r="C854">
        <f>HOUR(Coffee_Sales_Dataset[[#This Row],[Date]])</f>
        <v>12</v>
      </c>
      <c r="D854" t="s">
        <v>41</v>
      </c>
      <c r="E854" t="s">
        <v>34</v>
      </c>
      <c r="F854" t="s">
        <v>35</v>
      </c>
      <c r="G854">
        <v>5.48</v>
      </c>
      <c r="H854" t="s">
        <v>30</v>
      </c>
      <c r="I854" t="s">
        <v>23</v>
      </c>
      <c r="J854" t="s">
        <v>17</v>
      </c>
      <c r="K854" t="s">
        <v>40</v>
      </c>
      <c r="L854">
        <v>4</v>
      </c>
      <c r="M854" t="s">
        <v>33</v>
      </c>
      <c r="N854">
        <v>2</v>
      </c>
    </row>
    <row r="855" spans="1:14" x14ac:dyDescent="0.35">
      <c r="A855" s="1">
        <v>45645.450694444444</v>
      </c>
      <c r="B855" s="1" t="str">
        <f>TEXT(Coffee_Sales_Dataset[[#This Row],[Date]],"ddd")</f>
        <v>Thu</v>
      </c>
      <c r="C855">
        <f>HOUR(Coffee_Sales_Dataset[[#This Row],[Date]])</f>
        <v>10</v>
      </c>
      <c r="D855" t="s">
        <v>12</v>
      </c>
      <c r="E855" t="s">
        <v>46</v>
      </c>
      <c r="F855" t="s">
        <v>35</v>
      </c>
      <c r="G855">
        <v>5.24</v>
      </c>
      <c r="H855" t="s">
        <v>30</v>
      </c>
      <c r="I855" t="s">
        <v>16</v>
      </c>
      <c r="J855" t="s">
        <v>31</v>
      </c>
      <c r="K855" t="s">
        <v>18</v>
      </c>
      <c r="L855">
        <v>2</v>
      </c>
      <c r="M855" t="s">
        <v>37</v>
      </c>
      <c r="N855">
        <v>4</v>
      </c>
    </row>
    <row r="856" spans="1:14" x14ac:dyDescent="0.35">
      <c r="A856" s="1">
        <v>45643.395138888889</v>
      </c>
      <c r="B856" s="1" t="str">
        <f>TEXT(Coffee_Sales_Dataset[[#This Row],[Date]],"ddd")</f>
        <v>Tue</v>
      </c>
      <c r="C856">
        <f>HOUR(Coffee_Sales_Dataset[[#This Row],[Date]])</f>
        <v>9</v>
      </c>
      <c r="D856" t="s">
        <v>12</v>
      </c>
      <c r="E856" t="s">
        <v>13</v>
      </c>
      <c r="F856" t="s">
        <v>35</v>
      </c>
      <c r="G856">
        <v>4.7699999999999996</v>
      </c>
      <c r="H856" t="s">
        <v>28</v>
      </c>
      <c r="I856" t="s">
        <v>23</v>
      </c>
      <c r="J856" t="s">
        <v>24</v>
      </c>
      <c r="K856" t="s">
        <v>18</v>
      </c>
      <c r="L856">
        <v>5</v>
      </c>
      <c r="M856" t="s">
        <v>37</v>
      </c>
      <c r="N856">
        <v>5</v>
      </c>
    </row>
    <row r="857" spans="1:14" x14ac:dyDescent="0.35">
      <c r="A857" s="1">
        <v>45644.748611111114</v>
      </c>
      <c r="B857" s="1" t="str">
        <f>TEXT(Coffee_Sales_Dataset[[#This Row],[Date]],"ddd")</f>
        <v>Wed</v>
      </c>
      <c r="C857">
        <f>HOUR(Coffee_Sales_Dataset[[#This Row],[Date]])</f>
        <v>17</v>
      </c>
      <c r="D857" t="s">
        <v>43</v>
      </c>
      <c r="E857" t="s">
        <v>44</v>
      </c>
      <c r="F857" t="s">
        <v>14</v>
      </c>
      <c r="G857">
        <v>6.59</v>
      </c>
      <c r="H857" t="s">
        <v>28</v>
      </c>
      <c r="I857" t="s">
        <v>23</v>
      </c>
      <c r="J857" t="s">
        <v>45</v>
      </c>
      <c r="K857" t="s">
        <v>18</v>
      </c>
      <c r="L857">
        <v>2</v>
      </c>
      <c r="M857" t="s">
        <v>33</v>
      </c>
      <c r="N857">
        <v>3</v>
      </c>
    </row>
    <row r="858" spans="1:14" x14ac:dyDescent="0.35">
      <c r="A858" s="1">
        <v>45654.55972222222</v>
      </c>
      <c r="B858" s="1" t="str">
        <f>TEXT(Coffee_Sales_Dataset[[#This Row],[Date]],"ddd")</f>
        <v>Sat</v>
      </c>
      <c r="C858">
        <f>HOUR(Coffee_Sales_Dataset[[#This Row],[Date]])</f>
        <v>13</v>
      </c>
      <c r="D858" t="s">
        <v>26</v>
      </c>
      <c r="E858" t="s">
        <v>27</v>
      </c>
      <c r="F858" t="s">
        <v>35</v>
      </c>
      <c r="G858">
        <v>5.27</v>
      </c>
      <c r="H858" t="s">
        <v>15</v>
      </c>
      <c r="I858" t="s">
        <v>16</v>
      </c>
      <c r="J858" t="s">
        <v>29</v>
      </c>
      <c r="K858" t="s">
        <v>18</v>
      </c>
      <c r="L858">
        <v>4</v>
      </c>
      <c r="M858" t="s">
        <v>25</v>
      </c>
      <c r="N858">
        <v>5</v>
      </c>
    </row>
    <row r="859" spans="1:14" x14ac:dyDescent="0.35">
      <c r="A859" s="1">
        <v>45653.696527777778</v>
      </c>
      <c r="B859" s="1" t="str">
        <f>TEXT(Coffee_Sales_Dataset[[#This Row],[Date]],"ddd")</f>
        <v>Fri</v>
      </c>
      <c r="C859">
        <f>HOUR(Coffee_Sales_Dataset[[#This Row],[Date]])</f>
        <v>16</v>
      </c>
      <c r="D859" t="s">
        <v>20</v>
      </c>
      <c r="E859" t="s">
        <v>46</v>
      </c>
      <c r="F859" t="s">
        <v>35</v>
      </c>
      <c r="G859">
        <v>4.0599999999999996</v>
      </c>
      <c r="H859" t="s">
        <v>28</v>
      </c>
      <c r="I859" t="s">
        <v>16</v>
      </c>
      <c r="J859" t="s">
        <v>31</v>
      </c>
      <c r="K859" t="s">
        <v>32</v>
      </c>
      <c r="L859">
        <v>7</v>
      </c>
      <c r="M859" t="s">
        <v>25</v>
      </c>
      <c r="N859">
        <v>1</v>
      </c>
    </row>
    <row r="860" spans="1:14" x14ac:dyDescent="0.35">
      <c r="A860" s="1">
        <v>45655.458333333336</v>
      </c>
      <c r="B860" s="1" t="str">
        <f>TEXT(Coffee_Sales_Dataset[[#This Row],[Date]],"ddd")</f>
        <v>Sun</v>
      </c>
      <c r="C860">
        <f>HOUR(Coffee_Sales_Dataset[[#This Row],[Date]])</f>
        <v>11</v>
      </c>
      <c r="D860" t="s">
        <v>41</v>
      </c>
      <c r="E860" t="s">
        <v>46</v>
      </c>
      <c r="F860" t="s">
        <v>22</v>
      </c>
      <c r="G860">
        <v>3.39</v>
      </c>
      <c r="H860" t="s">
        <v>28</v>
      </c>
      <c r="I860" t="s">
        <v>23</v>
      </c>
      <c r="J860" t="s">
        <v>17</v>
      </c>
      <c r="K860" t="s">
        <v>18</v>
      </c>
      <c r="L860">
        <v>7</v>
      </c>
      <c r="M860" t="s">
        <v>37</v>
      </c>
      <c r="N860">
        <v>3</v>
      </c>
    </row>
    <row r="861" spans="1:14" x14ac:dyDescent="0.35">
      <c r="A861" s="1">
        <v>45656.386111111111</v>
      </c>
      <c r="B861" s="1" t="str">
        <f>TEXT(Coffee_Sales_Dataset[[#This Row],[Date]],"ddd")</f>
        <v>Mon</v>
      </c>
      <c r="C861">
        <f>HOUR(Coffee_Sales_Dataset[[#This Row],[Date]])</f>
        <v>9</v>
      </c>
      <c r="D861" t="s">
        <v>20</v>
      </c>
      <c r="E861" t="s">
        <v>21</v>
      </c>
      <c r="F861" t="s">
        <v>22</v>
      </c>
      <c r="G861">
        <v>4.59</v>
      </c>
      <c r="H861" t="s">
        <v>30</v>
      </c>
      <c r="I861" t="s">
        <v>23</v>
      </c>
      <c r="J861" t="s">
        <v>31</v>
      </c>
      <c r="K861" t="s">
        <v>32</v>
      </c>
      <c r="L861">
        <v>10</v>
      </c>
      <c r="M861" t="s">
        <v>47</v>
      </c>
      <c r="N861">
        <v>1</v>
      </c>
    </row>
    <row r="862" spans="1:14" x14ac:dyDescent="0.35">
      <c r="A862" s="1">
        <v>45654.4375</v>
      </c>
      <c r="B862" s="1" t="str">
        <f>TEXT(Coffee_Sales_Dataset[[#This Row],[Date]],"ddd")</f>
        <v>Sat</v>
      </c>
      <c r="C862">
        <f>HOUR(Coffee_Sales_Dataset[[#This Row],[Date]])</f>
        <v>10</v>
      </c>
      <c r="D862" t="s">
        <v>20</v>
      </c>
      <c r="E862" t="s">
        <v>13</v>
      </c>
      <c r="F862" t="s">
        <v>14</v>
      </c>
      <c r="G862">
        <v>5.67</v>
      </c>
      <c r="H862" t="s">
        <v>28</v>
      </c>
      <c r="I862" t="s">
        <v>16</v>
      </c>
      <c r="J862" t="s">
        <v>31</v>
      </c>
      <c r="K862" t="s">
        <v>32</v>
      </c>
      <c r="L862">
        <v>8</v>
      </c>
      <c r="M862" t="s">
        <v>39</v>
      </c>
      <c r="N862">
        <v>1</v>
      </c>
    </row>
    <row r="863" spans="1:14" x14ac:dyDescent="0.35">
      <c r="A863" s="1">
        <v>45642.605555555558</v>
      </c>
      <c r="B863" s="1" t="str">
        <f>TEXT(Coffee_Sales_Dataset[[#This Row],[Date]],"ddd")</f>
        <v>Mon</v>
      </c>
      <c r="C863">
        <f>HOUR(Coffee_Sales_Dataset[[#This Row],[Date]])</f>
        <v>14</v>
      </c>
      <c r="D863" t="s">
        <v>20</v>
      </c>
      <c r="E863" t="s">
        <v>13</v>
      </c>
      <c r="F863" t="s">
        <v>14</v>
      </c>
      <c r="G863">
        <v>5.67</v>
      </c>
      <c r="H863" t="s">
        <v>28</v>
      </c>
      <c r="I863" t="s">
        <v>16</v>
      </c>
      <c r="J863" t="s">
        <v>29</v>
      </c>
      <c r="K863" t="s">
        <v>40</v>
      </c>
      <c r="L863">
        <v>3</v>
      </c>
      <c r="M863" t="s">
        <v>25</v>
      </c>
      <c r="N863">
        <v>5</v>
      </c>
    </row>
    <row r="864" spans="1:14" x14ac:dyDescent="0.35">
      <c r="A864" s="1">
        <v>45641.503472222219</v>
      </c>
      <c r="B864" s="1" t="str">
        <f>TEXT(Coffee_Sales_Dataset[[#This Row],[Date]],"ddd")</f>
        <v>Sun</v>
      </c>
      <c r="C864">
        <f>HOUR(Coffee_Sales_Dataset[[#This Row],[Date]])</f>
        <v>12</v>
      </c>
      <c r="D864" t="s">
        <v>43</v>
      </c>
      <c r="E864" t="s">
        <v>44</v>
      </c>
      <c r="F864" t="s">
        <v>35</v>
      </c>
      <c r="G864">
        <v>3.29</v>
      </c>
      <c r="H864" t="s">
        <v>28</v>
      </c>
      <c r="I864" t="s">
        <v>16</v>
      </c>
      <c r="J864" t="s">
        <v>29</v>
      </c>
      <c r="K864" t="s">
        <v>32</v>
      </c>
      <c r="L864">
        <v>8</v>
      </c>
      <c r="M864" t="s">
        <v>33</v>
      </c>
      <c r="N864">
        <v>2</v>
      </c>
    </row>
    <row r="865" spans="1:14" x14ac:dyDescent="0.35">
      <c r="A865" s="1">
        <v>45654.675000000003</v>
      </c>
      <c r="B865" s="1" t="str">
        <f>TEXT(Coffee_Sales_Dataset[[#This Row],[Date]],"ddd")</f>
        <v>Sat</v>
      </c>
      <c r="C865">
        <f>HOUR(Coffee_Sales_Dataset[[#This Row],[Date]])</f>
        <v>16</v>
      </c>
      <c r="D865" t="s">
        <v>41</v>
      </c>
      <c r="E865" t="s">
        <v>46</v>
      </c>
      <c r="F865" t="s">
        <v>35</v>
      </c>
      <c r="G865">
        <v>4.6399999999999997</v>
      </c>
      <c r="H865" t="s">
        <v>30</v>
      </c>
      <c r="I865" t="s">
        <v>23</v>
      </c>
      <c r="J865" t="s">
        <v>45</v>
      </c>
      <c r="K865" t="s">
        <v>32</v>
      </c>
      <c r="L865">
        <v>5</v>
      </c>
      <c r="M865" t="s">
        <v>19</v>
      </c>
      <c r="N865">
        <v>3</v>
      </c>
    </row>
    <row r="866" spans="1:14" x14ac:dyDescent="0.35">
      <c r="A866" s="1">
        <v>45645.644444444442</v>
      </c>
      <c r="B866" s="1" t="str">
        <f>TEXT(Coffee_Sales_Dataset[[#This Row],[Date]],"ddd")</f>
        <v>Thu</v>
      </c>
      <c r="C866">
        <f>HOUR(Coffee_Sales_Dataset[[#This Row],[Date]])</f>
        <v>15</v>
      </c>
      <c r="D866" t="s">
        <v>12</v>
      </c>
      <c r="E866" t="s">
        <v>38</v>
      </c>
      <c r="F866" t="s">
        <v>22</v>
      </c>
      <c r="G866">
        <v>4.5599999999999996</v>
      </c>
      <c r="H866" t="s">
        <v>30</v>
      </c>
      <c r="I866" t="s">
        <v>16</v>
      </c>
      <c r="J866" t="s">
        <v>17</v>
      </c>
      <c r="K866" t="s">
        <v>18</v>
      </c>
      <c r="L866">
        <v>8</v>
      </c>
      <c r="M866" t="s">
        <v>33</v>
      </c>
      <c r="N866">
        <v>4</v>
      </c>
    </row>
    <row r="867" spans="1:14" x14ac:dyDescent="0.35">
      <c r="A867" s="1">
        <v>45651.713888888888</v>
      </c>
      <c r="B867" s="1" t="str">
        <f>TEXT(Coffee_Sales_Dataset[[#This Row],[Date]],"ddd")</f>
        <v>Wed</v>
      </c>
      <c r="C867">
        <f>HOUR(Coffee_Sales_Dataset[[#This Row],[Date]])</f>
        <v>17</v>
      </c>
      <c r="D867" t="s">
        <v>43</v>
      </c>
      <c r="E867" t="s">
        <v>13</v>
      </c>
      <c r="F867" t="s">
        <v>35</v>
      </c>
      <c r="G867">
        <v>6.19</v>
      </c>
      <c r="H867" t="s">
        <v>28</v>
      </c>
      <c r="I867" t="s">
        <v>16</v>
      </c>
      <c r="J867" t="s">
        <v>45</v>
      </c>
      <c r="K867" t="s">
        <v>18</v>
      </c>
      <c r="L867">
        <v>9</v>
      </c>
      <c r="M867" t="s">
        <v>25</v>
      </c>
      <c r="N867">
        <v>1</v>
      </c>
    </row>
    <row r="868" spans="1:14" x14ac:dyDescent="0.35">
      <c r="A868" s="1">
        <v>45656.738888888889</v>
      </c>
      <c r="B868" s="1" t="str">
        <f>TEXT(Coffee_Sales_Dataset[[#This Row],[Date]],"ddd")</f>
        <v>Mon</v>
      </c>
      <c r="C868">
        <f>HOUR(Coffee_Sales_Dataset[[#This Row],[Date]])</f>
        <v>17</v>
      </c>
      <c r="D868" t="s">
        <v>41</v>
      </c>
      <c r="E868" t="s">
        <v>13</v>
      </c>
      <c r="F868" t="s">
        <v>22</v>
      </c>
      <c r="G868">
        <v>3.09</v>
      </c>
      <c r="H868" t="s">
        <v>28</v>
      </c>
      <c r="I868" t="s">
        <v>16</v>
      </c>
      <c r="J868" t="s">
        <v>29</v>
      </c>
      <c r="K868" t="s">
        <v>40</v>
      </c>
      <c r="L868">
        <v>5</v>
      </c>
      <c r="M868" t="s">
        <v>36</v>
      </c>
      <c r="N868">
        <v>4</v>
      </c>
    </row>
    <row r="869" spans="1:14" x14ac:dyDescent="0.35">
      <c r="A869" s="1">
        <v>45644.457638888889</v>
      </c>
      <c r="B869" s="1" t="str">
        <f>TEXT(Coffee_Sales_Dataset[[#This Row],[Date]],"ddd")</f>
        <v>Wed</v>
      </c>
      <c r="C869">
        <f>HOUR(Coffee_Sales_Dataset[[#This Row],[Date]])</f>
        <v>10</v>
      </c>
      <c r="D869" t="s">
        <v>43</v>
      </c>
      <c r="E869" t="s">
        <v>34</v>
      </c>
      <c r="F869" t="s">
        <v>35</v>
      </c>
      <c r="G869">
        <v>6.72</v>
      </c>
      <c r="H869" t="s">
        <v>30</v>
      </c>
      <c r="I869" t="s">
        <v>16</v>
      </c>
      <c r="J869" t="s">
        <v>42</v>
      </c>
      <c r="K869" t="s">
        <v>40</v>
      </c>
      <c r="L869">
        <v>9</v>
      </c>
      <c r="M869" t="s">
        <v>37</v>
      </c>
      <c r="N869">
        <v>1</v>
      </c>
    </row>
    <row r="870" spans="1:14" x14ac:dyDescent="0.35">
      <c r="A870" s="1">
        <v>45648.495833333334</v>
      </c>
      <c r="B870" s="1" t="str">
        <f>TEXT(Coffee_Sales_Dataset[[#This Row],[Date]],"ddd")</f>
        <v>Sun</v>
      </c>
      <c r="C870">
        <f>HOUR(Coffee_Sales_Dataset[[#This Row],[Date]])</f>
        <v>11</v>
      </c>
      <c r="D870" t="s">
        <v>20</v>
      </c>
      <c r="E870" t="s">
        <v>44</v>
      </c>
      <c r="F870" t="s">
        <v>14</v>
      </c>
      <c r="G870">
        <v>3.31</v>
      </c>
      <c r="H870" t="s">
        <v>30</v>
      </c>
      <c r="I870" t="s">
        <v>23</v>
      </c>
      <c r="J870" t="s">
        <v>42</v>
      </c>
      <c r="K870" t="s">
        <v>40</v>
      </c>
      <c r="L870">
        <v>5</v>
      </c>
      <c r="M870" t="s">
        <v>33</v>
      </c>
      <c r="N870">
        <v>4</v>
      </c>
    </row>
    <row r="871" spans="1:14" x14ac:dyDescent="0.35">
      <c r="A871" s="1">
        <v>45644.695833333331</v>
      </c>
      <c r="B871" s="1" t="str">
        <f>TEXT(Coffee_Sales_Dataset[[#This Row],[Date]],"ddd")</f>
        <v>Wed</v>
      </c>
      <c r="C871">
        <f>HOUR(Coffee_Sales_Dataset[[#This Row],[Date]])</f>
        <v>16</v>
      </c>
      <c r="D871" t="s">
        <v>43</v>
      </c>
      <c r="E871" t="s">
        <v>27</v>
      </c>
      <c r="F871" t="s">
        <v>22</v>
      </c>
      <c r="G871">
        <v>4.9800000000000004</v>
      </c>
      <c r="H871" t="s">
        <v>28</v>
      </c>
      <c r="I871" t="s">
        <v>16</v>
      </c>
      <c r="J871" t="s">
        <v>42</v>
      </c>
      <c r="K871" t="s">
        <v>40</v>
      </c>
      <c r="L871">
        <v>5</v>
      </c>
      <c r="M871" t="s">
        <v>36</v>
      </c>
      <c r="N871">
        <v>4</v>
      </c>
    </row>
    <row r="872" spans="1:14" x14ac:dyDescent="0.35">
      <c r="A872" s="1">
        <v>45642.679166666669</v>
      </c>
      <c r="B872" s="1" t="str">
        <f>TEXT(Coffee_Sales_Dataset[[#This Row],[Date]],"ddd")</f>
        <v>Mon</v>
      </c>
      <c r="C872">
        <f>HOUR(Coffee_Sales_Dataset[[#This Row],[Date]])</f>
        <v>16</v>
      </c>
      <c r="D872" t="s">
        <v>43</v>
      </c>
      <c r="E872" t="s">
        <v>34</v>
      </c>
      <c r="F872" t="s">
        <v>35</v>
      </c>
      <c r="G872">
        <v>3.2</v>
      </c>
      <c r="H872" t="s">
        <v>30</v>
      </c>
      <c r="I872" t="s">
        <v>16</v>
      </c>
      <c r="J872" t="s">
        <v>29</v>
      </c>
      <c r="K872" t="s">
        <v>40</v>
      </c>
      <c r="L872">
        <v>8</v>
      </c>
      <c r="M872" t="s">
        <v>47</v>
      </c>
      <c r="N872">
        <v>5</v>
      </c>
    </row>
    <row r="873" spans="1:14" x14ac:dyDescent="0.35">
      <c r="A873" s="1">
        <v>45641.393750000003</v>
      </c>
      <c r="B873" s="1" t="str">
        <f>TEXT(Coffee_Sales_Dataset[[#This Row],[Date]],"ddd")</f>
        <v>Sun</v>
      </c>
      <c r="C873">
        <f>HOUR(Coffee_Sales_Dataset[[#This Row],[Date]])</f>
        <v>9</v>
      </c>
      <c r="D873" t="s">
        <v>43</v>
      </c>
      <c r="E873" t="s">
        <v>34</v>
      </c>
      <c r="F873" t="s">
        <v>14</v>
      </c>
      <c r="G873">
        <v>3.95</v>
      </c>
      <c r="H873" t="s">
        <v>30</v>
      </c>
      <c r="I873" t="s">
        <v>16</v>
      </c>
      <c r="J873" t="s">
        <v>29</v>
      </c>
      <c r="K873" t="s">
        <v>32</v>
      </c>
      <c r="L873">
        <v>9</v>
      </c>
      <c r="M873" t="s">
        <v>37</v>
      </c>
      <c r="N873">
        <v>1</v>
      </c>
    </row>
    <row r="874" spans="1:14" x14ac:dyDescent="0.35">
      <c r="A874" s="1">
        <v>45655.657638888886</v>
      </c>
      <c r="B874" s="1" t="str">
        <f>TEXT(Coffee_Sales_Dataset[[#This Row],[Date]],"ddd")</f>
        <v>Sun</v>
      </c>
      <c r="C874">
        <f>HOUR(Coffee_Sales_Dataset[[#This Row],[Date]])</f>
        <v>15</v>
      </c>
      <c r="D874" t="s">
        <v>12</v>
      </c>
      <c r="E874" t="s">
        <v>44</v>
      </c>
      <c r="F874" t="s">
        <v>35</v>
      </c>
      <c r="G874">
        <v>3.68</v>
      </c>
      <c r="H874" t="s">
        <v>30</v>
      </c>
      <c r="I874" t="s">
        <v>23</v>
      </c>
      <c r="J874" t="s">
        <v>29</v>
      </c>
      <c r="K874" t="s">
        <v>40</v>
      </c>
      <c r="L874">
        <v>3</v>
      </c>
      <c r="M874" t="s">
        <v>25</v>
      </c>
      <c r="N874">
        <v>5</v>
      </c>
    </row>
    <row r="875" spans="1:14" x14ac:dyDescent="0.35">
      <c r="A875" s="1">
        <v>45649.42083333333</v>
      </c>
      <c r="B875" s="1" t="str">
        <f>TEXT(Coffee_Sales_Dataset[[#This Row],[Date]],"ddd")</f>
        <v>Mon</v>
      </c>
      <c r="C875">
        <f>HOUR(Coffee_Sales_Dataset[[#This Row],[Date]])</f>
        <v>10</v>
      </c>
      <c r="D875" t="s">
        <v>20</v>
      </c>
      <c r="E875" t="s">
        <v>34</v>
      </c>
      <c r="F875" t="s">
        <v>35</v>
      </c>
      <c r="G875">
        <v>6.72</v>
      </c>
      <c r="H875" t="s">
        <v>15</v>
      </c>
      <c r="I875" t="s">
        <v>23</v>
      </c>
      <c r="J875" t="s">
        <v>31</v>
      </c>
      <c r="K875" t="s">
        <v>18</v>
      </c>
      <c r="L875">
        <v>7</v>
      </c>
      <c r="M875" t="s">
        <v>19</v>
      </c>
      <c r="N875">
        <v>4</v>
      </c>
    </row>
    <row r="876" spans="1:14" x14ac:dyDescent="0.35">
      <c r="A876" s="1">
        <v>45653.727777777778</v>
      </c>
      <c r="B876" s="1" t="str">
        <f>TEXT(Coffee_Sales_Dataset[[#This Row],[Date]],"ddd")</f>
        <v>Fri</v>
      </c>
      <c r="C876">
        <f>HOUR(Coffee_Sales_Dataset[[#This Row],[Date]])</f>
        <v>17</v>
      </c>
      <c r="D876" t="s">
        <v>20</v>
      </c>
      <c r="E876" t="s">
        <v>21</v>
      </c>
      <c r="F876" t="s">
        <v>22</v>
      </c>
      <c r="G876">
        <v>6.47</v>
      </c>
      <c r="H876" t="s">
        <v>30</v>
      </c>
      <c r="I876" t="s">
        <v>23</v>
      </c>
      <c r="J876" t="s">
        <v>29</v>
      </c>
      <c r="K876" t="s">
        <v>18</v>
      </c>
      <c r="L876">
        <v>4</v>
      </c>
      <c r="M876" t="s">
        <v>37</v>
      </c>
      <c r="N876">
        <v>3</v>
      </c>
    </row>
    <row r="877" spans="1:14" x14ac:dyDescent="0.35">
      <c r="A877" s="1">
        <v>45647.551388888889</v>
      </c>
      <c r="B877" s="1" t="str">
        <f>TEXT(Coffee_Sales_Dataset[[#This Row],[Date]],"ddd")</f>
        <v>Sat</v>
      </c>
      <c r="C877">
        <f>HOUR(Coffee_Sales_Dataset[[#This Row],[Date]])</f>
        <v>13</v>
      </c>
      <c r="D877" t="s">
        <v>41</v>
      </c>
      <c r="E877" t="s">
        <v>21</v>
      </c>
      <c r="F877" t="s">
        <v>22</v>
      </c>
      <c r="G877">
        <v>6.84</v>
      </c>
      <c r="H877" t="s">
        <v>30</v>
      </c>
      <c r="I877" t="s">
        <v>16</v>
      </c>
      <c r="J877" t="s">
        <v>45</v>
      </c>
      <c r="K877" t="s">
        <v>18</v>
      </c>
      <c r="L877">
        <v>10</v>
      </c>
      <c r="M877" t="s">
        <v>19</v>
      </c>
      <c r="N877">
        <v>4</v>
      </c>
    </row>
    <row r="878" spans="1:14" x14ac:dyDescent="0.35">
      <c r="A878" s="1">
        <v>45647.395138888889</v>
      </c>
      <c r="B878" s="1" t="str">
        <f>TEXT(Coffee_Sales_Dataset[[#This Row],[Date]],"ddd")</f>
        <v>Sat</v>
      </c>
      <c r="C878">
        <f>HOUR(Coffee_Sales_Dataset[[#This Row],[Date]])</f>
        <v>9</v>
      </c>
      <c r="D878" t="s">
        <v>12</v>
      </c>
      <c r="E878" t="s">
        <v>44</v>
      </c>
      <c r="F878" t="s">
        <v>14</v>
      </c>
      <c r="G878">
        <v>4.6100000000000003</v>
      </c>
      <c r="H878" t="s">
        <v>15</v>
      </c>
      <c r="I878" t="s">
        <v>23</v>
      </c>
      <c r="J878" t="s">
        <v>42</v>
      </c>
      <c r="K878" t="s">
        <v>18</v>
      </c>
      <c r="L878">
        <v>4</v>
      </c>
      <c r="M878" t="s">
        <v>33</v>
      </c>
      <c r="N878">
        <v>1</v>
      </c>
    </row>
    <row r="879" spans="1:14" x14ac:dyDescent="0.35">
      <c r="A879" s="1">
        <v>45646.35</v>
      </c>
      <c r="B879" s="1" t="str">
        <f>TEXT(Coffee_Sales_Dataset[[#This Row],[Date]],"ddd")</f>
        <v>Fri</v>
      </c>
      <c r="C879">
        <f>HOUR(Coffee_Sales_Dataset[[#This Row],[Date]])</f>
        <v>8</v>
      </c>
      <c r="D879" t="s">
        <v>41</v>
      </c>
      <c r="E879" t="s">
        <v>27</v>
      </c>
      <c r="F879" t="s">
        <v>14</v>
      </c>
      <c r="G879">
        <v>5.64</v>
      </c>
      <c r="H879" t="s">
        <v>30</v>
      </c>
      <c r="I879" t="s">
        <v>23</v>
      </c>
      <c r="J879" t="s">
        <v>17</v>
      </c>
      <c r="K879" t="s">
        <v>18</v>
      </c>
      <c r="L879">
        <v>7</v>
      </c>
      <c r="M879" t="s">
        <v>47</v>
      </c>
      <c r="N879">
        <v>2</v>
      </c>
    </row>
    <row r="880" spans="1:14" x14ac:dyDescent="0.35">
      <c r="A880" s="1">
        <v>45642.613194444442</v>
      </c>
      <c r="B880" s="1" t="str">
        <f>TEXT(Coffee_Sales_Dataset[[#This Row],[Date]],"ddd")</f>
        <v>Mon</v>
      </c>
      <c r="C880">
        <f>HOUR(Coffee_Sales_Dataset[[#This Row],[Date]])</f>
        <v>14</v>
      </c>
      <c r="D880" t="s">
        <v>43</v>
      </c>
      <c r="E880" t="s">
        <v>13</v>
      </c>
      <c r="F880" t="s">
        <v>22</v>
      </c>
      <c r="G880">
        <v>5.16</v>
      </c>
      <c r="H880" t="s">
        <v>15</v>
      </c>
      <c r="I880" t="s">
        <v>23</v>
      </c>
      <c r="J880" t="s">
        <v>45</v>
      </c>
      <c r="K880" t="s">
        <v>32</v>
      </c>
      <c r="L880">
        <v>8</v>
      </c>
      <c r="M880" t="s">
        <v>37</v>
      </c>
      <c r="N880">
        <v>2</v>
      </c>
    </row>
    <row r="881" spans="1:14" x14ac:dyDescent="0.35">
      <c r="A881" s="1">
        <v>45652.695138888892</v>
      </c>
      <c r="B881" s="1" t="str">
        <f>TEXT(Coffee_Sales_Dataset[[#This Row],[Date]],"ddd")</f>
        <v>Thu</v>
      </c>
      <c r="C881">
        <f>HOUR(Coffee_Sales_Dataset[[#This Row],[Date]])</f>
        <v>16</v>
      </c>
      <c r="D881" t="s">
        <v>20</v>
      </c>
      <c r="E881" t="s">
        <v>13</v>
      </c>
      <c r="F881" t="s">
        <v>35</v>
      </c>
      <c r="G881">
        <v>3.55</v>
      </c>
      <c r="H881" t="s">
        <v>28</v>
      </c>
      <c r="I881" t="s">
        <v>16</v>
      </c>
      <c r="J881" t="s">
        <v>42</v>
      </c>
      <c r="K881" t="s">
        <v>18</v>
      </c>
      <c r="L881">
        <v>2</v>
      </c>
      <c r="M881" t="s">
        <v>37</v>
      </c>
      <c r="N881">
        <v>5</v>
      </c>
    </row>
    <row r="882" spans="1:14" x14ac:dyDescent="0.35">
      <c r="A882" s="1">
        <v>45649.510416666664</v>
      </c>
      <c r="B882" s="1" t="str">
        <f>TEXT(Coffee_Sales_Dataset[[#This Row],[Date]],"ddd")</f>
        <v>Mon</v>
      </c>
      <c r="C882">
        <f>HOUR(Coffee_Sales_Dataset[[#This Row],[Date]])</f>
        <v>12</v>
      </c>
      <c r="D882" t="s">
        <v>12</v>
      </c>
      <c r="E882" t="s">
        <v>38</v>
      </c>
      <c r="F882" t="s">
        <v>35</v>
      </c>
      <c r="G882">
        <v>5.17</v>
      </c>
      <c r="H882" t="s">
        <v>28</v>
      </c>
      <c r="I882" t="s">
        <v>23</v>
      </c>
      <c r="J882" t="s">
        <v>17</v>
      </c>
      <c r="K882" t="s">
        <v>40</v>
      </c>
      <c r="L882">
        <v>2</v>
      </c>
      <c r="M882" t="s">
        <v>33</v>
      </c>
      <c r="N882">
        <v>3</v>
      </c>
    </row>
    <row r="883" spans="1:14" x14ac:dyDescent="0.35">
      <c r="A883" s="1">
        <v>45653.738888888889</v>
      </c>
      <c r="B883" s="1" t="str">
        <f>TEXT(Coffee_Sales_Dataset[[#This Row],[Date]],"ddd")</f>
        <v>Fri</v>
      </c>
      <c r="C883">
        <f>HOUR(Coffee_Sales_Dataset[[#This Row],[Date]])</f>
        <v>17</v>
      </c>
      <c r="D883" t="s">
        <v>20</v>
      </c>
      <c r="E883" t="s">
        <v>44</v>
      </c>
      <c r="F883" t="s">
        <v>35</v>
      </c>
      <c r="G883">
        <v>4.7300000000000004</v>
      </c>
      <c r="H883" t="s">
        <v>28</v>
      </c>
      <c r="I883" t="s">
        <v>16</v>
      </c>
      <c r="J883" t="s">
        <v>31</v>
      </c>
      <c r="K883" t="s">
        <v>32</v>
      </c>
      <c r="L883">
        <v>4</v>
      </c>
      <c r="M883" t="s">
        <v>47</v>
      </c>
      <c r="N883">
        <v>5</v>
      </c>
    </row>
    <row r="884" spans="1:14" x14ac:dyDescent="0.35">
      <c r="A884" s="1">
        <v>45646.730555555558</v>
      </c>
      <c r="B884" s="1" t="str">
        <f>TEXT(Coffee_Sales_Dataset[[#This Row],[Date]],"ddd")</f>
        <v>Fri</v>
      </c>
      <c r="C884">
        <f>HOUR(Coffee_Sales_Dataset[[#This Row],[Date]])</f>
        <v>17</v>
      </c>
      <c r="D884" t="s">
        <v>41</v>
      </c>
      <c r="E884" t="s">
        <v>44</v>
      </c>
      <c r="F884" t="s">
        <v>14</v>
      </c>
      <c r="G884">
        <v>5.59</v>
      </c>
      <c r="H884" t="s">
        <v>15</v>
      </c>
      <c r="I884" t="s">
        <v>16</v>
      </c>
      <c r="J884" t="s">
        <v>42</v>
      </c>
      <c r="K884" t="s">
        <v>18</v>
      </c>
      <c r="L884">
        <v>10</v>
      </c>
      <c r="M884" t="s">
        <v>37</v>
      </c>
      <c r="N884">
        <v>4</v>
      </c>
    </row>
    <row r="885" spans="1:14" x14ac:dyDescent="0.35">
      <c r="A885" s="1">
        <v>45656.363888888889</v>
      </c>
      <c r="B885" s="1" t="str">
        <f>TEXT(Coffee_Sales_Dataset[[#This Row],[Date]],"ddd")</f>
        <v>Mon</v>
      </c>
      <c r="C885">
        <f>HOUR(Coffee_Sales_Dataset[[#This Row],[Date]])</f>
        <v>8</v>
      </c>
      <c r="D885" t="s">
        <v>12</v>
      </c>
      <c r="E885" t="s">
        <v>13</v>
      </c>
      <c r="F885" t="s">
        <v>22</v>
      </c>
      <c r="G885">
        <v>6.69</v>
      </c>
      <c r="H885" t="s">
        <v>30</v>
      </c>
      <c r="I885" t="s">
        <v>16</v>
      </c>
      <c r="J885" t="s">
        <v>42</v>
      </c>
      <c r="K885" t="s">
        <v>32</v>
      </c>
      <c r="L885">
        <v>9</v>
      </c>
      <c r="M885" t="s">
        <v>36</v>
      </c>
      <c r="N885">
        <v>5</v>
      </c>
    </row>
    <row r="886" spans="1:14" x14ac:dyDescent="0.35">
      <c r="A886" s="1">
        <v>45653.417361111111</v>
      </c>
      <c r="B886" s="1" t="str">
        <f>TEXT(Coffee_Sales_Dataset[[#This Row],[Date]],"ddd")</f>
        <v>Fri</v>
      </c>
      <c r="C886">
        <f>HOUR(Coffee_Sales_Dataset[[#This Row],[Date]])</f>
        <v>10</v>
      </c>
      <c r="D886" t="s">
        <v>41</v>
      </c>
      <c r="E886" t="s">
        <v>46</v>
      </c>
      <c r="F886" t="s">
        <v>22</v>
      </c>
      <c r="G886">
        <v>4.5199999999999996</v>
      </c>
      <c r="H886" t="s">
        <v>30</v>
      </c>
      <c r="I886" t="s">
        <v>23</v>
      </c>
      <c r="J886" t="s">
        <v>45</v>
      </c>
      <c r="K886" t="s">
        <v>18</v>
      </c>
      <c r="L886">
        <v>9</v>
      </c>
      <c r="M886" t="s">
        <v>25</v>
      </c>
      <c r="N886">
        <v>5</v>
      </c>
    </row>
    <row r="887" spans="1:14" x14ac:dyDescent="0.35">
      <c r="A887" s="1">
        <v>45649.606944444444</v>
      </c>
      <c r="B887" s="1" t="str">
        <f>TEXT(Coffee_Sales_Dataset[[#This Row],[Date]],"ddd")</f>
        <v>Mon</v>
      </c>
      <c r="C887">
        <f>HOUR(Coffee_Sales_Dataset[[#This Row],[Date]])</f>
        <v>14</v>
      </c>
      <c r="D887" t="s">
        <v>20</v>
      </c>
      <c r="E887" t="s">
        <v>21</v>
      </c>
      <c r="F887" t="s">
        <v>35</v>
      </c>
      <c r="G887">
        <v>5.3</v>
      </c>
      <c r="H887" t="s">
        <v>15</v>
      </c>
      <c r="I887" t="s">
        <v>16</v>
      </c>
      <c r="J887" t="s">
        <v>45</v>
      </c>
      <c r="K887" t="s">
        <v>40</v>
      </c>
      <c r="L887">
        <v>4</v>
      </c>
      <c r="M887" t="s">
        <v>47</v>
      </c>
      <c r="N887">
        <v>5</v>
      </c>
    </row>
    <row r="888" spans="1:14" x14ac:dyDescent="0.35">
      <c r="A888" s="1">
        <v>45650.657638888886</v>
      </c>
      <c r="B888" s="1" t="str">
        <f>TEXT(Coffee_Sales_Dataset[[#This Row],[Date]],"ddd")</f>
        <v>Tue</v>
      </c>
      <c r="C888">
        <f>HOUR(Coffee_Sales_Dataset[[#This Row],[Date]])</f>
        <v>15</v>
      </c>
      <c r="D888" t="s">
        <v>26</v>
      </c>
      <c r="E888" t="s">
        <v>21</v>
      </c>
      <c r="F888" t="s">
        <v>35</v>
      </c>
      <c r="G888">
        <v>5.13</v>
      </c>
      <c r="H888" t="s">
        <v>28</v>
      </c>
      <c r="I888" t="s">
        <v>23</v>
      </c>
      <c r="J888" t="s">
        <v>42</v>
      </c>
      <c r="K888" t="s">
        <v>18</v>
      </c>
      <c r="L888">
        <v>4</v>
      </c>
      <c r="M888" t="s">
        <v>19</v>
      </c>
      <c r="N888">
        <v>2</v>
      </c>
    </row>
    <row r="889" spans="1:14" x14ac:dyDescent="0.35">
      <c r="A889" s="1">
        <v>45646.538888888892</v>
      </c>
      <c r="B889" s="1" t="str">
        <f>TEXT(Coffee_Sales_Dataset[[#This Row],[Date]],"ddd")</f>
        <v>Fri</v>
      </c>
      <c r="C889">
        <f>HOUR(Coffee_Sales_Dataset[[#This Row],[Date]])</f>
        <v>12</v>
      </c>
      <c r="D889" t="s">
        <v>26</v>
      </c>
      <c r="E889" t="s">
        <v>44</v>
      </c>
      <c r="F889" t="s">
        <v>22</v>
      </c>
      <c r="G889">
        <v>6.02</v>
      </c>
      <c r="H889" t="s">
        <v>15</v>
      </c>
      <c r="I889" t="s">
        <v>16</v>
      </c>
      <c r="J889" t="s">
        <v>45</v>
      </c>
      <c r="K889" t="s">
        <v>18</v>
      </c>
      <c r="L889">
        <v>7</v>
      </c>
      <c r="M889" t="s">
        <v>19</v>
      </c>
      <c r="N889">
        <v>4</v>
      </c>
    </row>
    <row r="890" spans="1:14" x14ac:dyDescent="0.35">
      <c r="A890" s="1">
        <v>45650.363194444442</v>
      </c>
      <c r="B890" s="1" t="str">
        <f>TEXT(Coffee_Sales_Dataset[[#This Row],[Date]],"ddd")</f>
        <v>Tue</v>
      </c>
      <c r="C890">
        <f>HOUR(Coffee_Sales_Dataset[[#This Row],[Date]])</f>
        <v>8</v>
      </c>
      <c r="D890" t="s">
        <v>26</v>
      </c>
      <c r="E890" t="s">
        <v>27</v>
      </c>
      <c r="F890" t="s">
        <v>22</v>
      </c>
      <c r="G890">
        <v>6.6</v>
      </c>
      <c r="H890" t="s">
        <v>30</v>
      </c>
      <c r="I890" t="s">
        <v>16</v>
      </c>
      <c r="J890" t="s">
        <v>24</v>
      </c>
      <c r="K890" t="s">
        <v>32</v>
      </c>
      <c r="L890">
        <v>6</v>
      </c>
      <c r="M890" t="s">
        <v>36</v>
      </c>
      <c r="N890">
        <v>5</v>
      </c>
    </row>
    <row r="891" spans="1:14" x14ac:dyDescent="0.35">
      <c r="A891" s="1">
        <v>45647.725694444445</v>
      </c>
      <c r="B891" s="1" t="str">
        <f>TEXT(Coffee_Sales_Dataset[[#This Row],[Date]],"ddd")</f>
        <v>Sat</v>
      </c>
      <c r="C891">
        <f>HOUR(Coffee_Sales_Dataset[[#This Row],[Date]])</f>
        <v>17</v>
      </c>
      <c r="D891" t="s">
        <v>20</v>
      </c>
      <c r="E891" t="s">
        <v>27</v>
      </c>
      <c r="F891" t="s">
        <v>22</v>
      </c>
      <c r="G891">
        <v>6.31</v>
      </c>
      <c r="H891" t="s">
        <v>28</v>
      </c>
      <c r="I891" t="s">
        <v>16</v>
      </c>
      <c r="J891" t="s">
        <v>17</v>
      </c>
      <c r="K891" t="s">
        <v>18</v>
      </c>
      <c r="L891">
        <v>5</v>
      </c>
      <c r="M891" t="s">
        <v>19</v>
      </c>
      <c r="N891">
        <v>2</v>
      </c>
    </row>
    <row r="892" spans="1:14" x14ac:dyDescent="0.35">
      <c r="A892" s="1">
        <v>45651.745833333334</v>
      </c>
      <c r="B892" s="1" t="str">
        <f>TEXT(Coffee_Sales_Dataset[[#This Row],[Date]],"ddd")</f>
        <v>Wed</v>
      </c>
      <c r="C892">
        <f>HOUR(Coffee_Sales_Dataset[[#This Row],[Date]])</f>
        <v>17</v>
      </c>
      <c r="D892" t="s">
        <v>43</v>
      </c>
      <c r="E892" t="s">
        <v>21</v>
      </c>
      <c r="F892" t="s">
        <v>22</v>
      </c>
      <c r="G892">
        <v>6.32</v>
      </c>
      <c r="H892" t="s">
        <v>30</v>
      </c>
      <c r="I892" t="s">
        <v>23</v>
      </c>
      <c r="J892" t="s">
        <v>31</v>
      </c>
      <c r="K892" t="s">
        <v>18</v>
      </c>
      <c r="L892">
        <v>3</v>
      </c>
      <c r="M892" t="s">
        <v>47</v>
      </c>
      <c r="N892">
        <v>4</v>
      </c>
    </row>
    <row r="893" spans="1:14" x14ac:dyDescent="0.35">
      <c r="A893" s="1">
        <v>45643.404861111114</v>
      </c>
      <c r="B893" s="1" t="str">
        <f>TEXT(Coffee_Sales_Dataset[[#This Row],[Date]],"ddd")</f>
        <v>Tue</v>
      </c>
      <c r="C893">
        <f>HOUR(Coffee_Sales_Dataset[[#This Row],[Date]])</f>
        <v>9</v>
      </c>
      <c r="D893" t="s">
        <v>43</v>
      </c>
      <c r="E893" t="s">
        <v>27</v>
      </c>
      <c r="F893" t="s">
        <v>35</v>
      </c>
      <c r="G893">
        <v>6.05</v>
      </c>
      <c r="H893" t="s">
        <v>28</v>
      </c>
      <c r="I893" t="s">
        <v>16</v>
      </c>
      <c r="J893" t="s">
        <v>17</v>
      </c>
      <c r="K893" t="s">
        <v>32</v>
      </c>
      <c r="L893">
        <v>8</v>
      </c>
      <c r="M893" t="s">
        <v>36</v>
      </c>
      <c r="N893">
        <v>5</v>
      </c>
    </row>
    <row r="894" spans="1:14" x14ac:dyDescent="0.35">
      <c r="A894" s="1">
        <v>45643.718055555553</v>
      </c>
      <c r="B894" s="1" t="str">
        <f>TEXT(Coffee_Sales_Dataset[[#This Row],[Date]],"ddd")</f>
        <v>Tue</v>
      </c>
      <c r="C894">
        <f>HOUR(Coffee_Sales_Dataset[[#This Row],[Date]])</f>
        <v>17</v>
      </c>
      <c r="D894" t="s">
        <v>20</v>
      </c>
      <c r="E894" t="s">
        <v>34</v>
      </c>
      <c r="F894" t="s">
        <v>35</v>
      </c>
      <c r="G894">
        <v>5.43</v>
      </c>
      <c r="H894" t="s">
        <v>28</v>
      </c>
      <c r="I894" t="s">
        <v>16</v>
      </c>
      <c r="J894" t="s">
        <v>29</v>
      </c>
      <c r="K894" t="s">
        <v>40</v>
      </c>
      <c r="L894">
        <v>10</v>
      </c>
      <c r="M894" t="s">
        <v>39</v>
      </c>
      <c r="N894">
        <v>5</v>
      </c>
    </row>
    <row r="895" spans="1:14" x14ac:dyDescent="0.35">
      <c r="A895" s="1">
        <v>45652.557638888888</v>
      </c>
      <c r="B895" s="1" t="str">
        <f>TEXT(Coffee_Sales_Dataset[[#This Row],[Date]],"ddd")</f>
        <v>Thu</v>
      </c>
      <c r="C895">
        <f>HOUR(Coffee_Sales_Dataset[[#This Row],[Date]])</f>
        <v>13</v>
      </c>
      <c r="D895" t="s">
        <v>26</v>
      </c>
      <c r="E895" t="s">
        <v>44</v>
      </c>
      <c r="F895" t="s">
        <v>22</v>
      </c>
      <c r="G895">
        <v>5.08</v>
      </c>
      <c r="H895" t="s">
        <v>15</v>
      </c>
      <c r="I895" t="s">
        <v>16</v>
      </c>
      <c r="J895" t="s">
        <v>29</v>
      </c>
      <c r="K895" t="s">
        <v>18</v>
      </c>
      <c r="L895">
        <v>7</v>
      </c>
      <c r="M895" t="s">
        <v>33</v>
      </c>
      <c r="N895">
        <v>4</v>
      </c>
    </row>
    <row r="896" spans="1:14" x14ac:dyDescent="0.35">
      <c r="A896" s="1">
        <v>45653.536111111112</v>
      </c>
      <c r="B896" s="1" t="str">
        <f>TEXT(Coffee_Sales_Dataset[[#This Row],[Date]],"ddd")</f>
        <v>Fri</v>
      </c>
      <c r="C896">
        <f>HOUR(Coffee_Sales_Dataset[[#This Row],[Date]])</f>
        <v>12</v>
      </c>
      <c r="D896" t="s">
        <v>43</v>
      </c>
      <c r="E896" t="s">
        <v>27</v>
      </c>
      <c r="F896" t="s">
        <v>14</v>
      </c>
      <c r="G896">
        <v>3.78</v>
      </c>
      <c r="H896" t="s">
        <v>28</v>
      </c>
      <c r="I896" t="s">
        <v>23</v>
      </c>
      <c r="J896" t="s">
        <v>45</v>
      </c>
      <c r="K896" t="s">
        <v>18</v>
      </c>
      <c r="L896">
        <v>3</v>
      </c>
      <c r="M896" t="s">
        <v>33</v>
      </c>
      <c r="N896">
        <v>1</v>
      </c>
    </row>
    <row r="897" spans="1:14" x14ac:dyDescent="0.35">
      <c r="A897" s="1">
        <v>45655.729166666664</v>
      </c>
      <c r="B897" s="1" t="str">
        <f>TEXT(Coffee_Sales_Dataset[[#This Row],[Date]],"ddd")</f>
        <v>Sun</v>
      </c>
      <c r="C897">
        <f>HOUR(Coffee_Sales_Dataset[[#This Row],[Date]])</f>
        <v>17</v>
      </c>
      <c r="D897" t="s">
        <v>20</v>
      </c>
      <c r="E897" t="s">
        <v>13</v>
      </c>
      <c r="F897" t="s">
        <v>14</v>
      </c>
      <c r="G897">
        <v>5.09</v>
      </c>
      <c r="H897" t="s">
        <v>28</v>
      </c>
      <c r="I897" t="s">
        <v>16</v>
      </c>
      <c r="J897" t="s">
        <v>31</v>
      </c>
      <c r="K897" t="s">
        <v>40</v>
      </c>
      <c r="L897">
        <v>6</v>
      </c>
      <c r="M897" t="s">
        <v>33</v>
      </c>
      <c r="N897">
        <v>1</v>
      </c>
    </row>
    <row r="898" spans="1:14" x14ac:dyDescent="0.35">
      <c r="A898" s="1">
        <v>45642.550694444442</v>
      </c>
      <c r="B898" s="1" t="str">
        <f>TEXT(Coffee_Sales_Dataset[[#This Row],[Date]],"ddd")</f>
        <v>Mon</v>
      </c>
      <c r="C898">
        <f>HOUR(Coffee_Sales_Dataset[[#This Row],[Date]])</f>
        <v>13</v>
      </c>
      <c r="D898" t="s">
        <v>12</v>
      </c>
      <c r="E898" t="s">
        <v>34</v>
      </c>
      <c r="F898" t="s">
        <v>14</v>
      </c>
      <c r="G898">
        <v>4.3</v>
      </c>
      <c r="H898" t="s">
        <v>15</v>
      </c>
      <c r="I898" t="s">
        <v>23</v>
      </c>
      <c r="J898" t="s">
        <v>24</v>
      </c>
      <c r="K898" t="s">
        <v>32</v>
      </c>
      <c r="L898">
        <v>5</v>
      </c>
      <c r="M898" t="s">
        <v>39</v>
      </c>
      <c r="N898">
        <v>2</v>
      </c>
    </row>
    <row r="899" spans="1:14" x14ac:dyDescent="0.35">
      <c r="A899" s="1">
        <v>45652.568749999999</v>
      </c>
      <c r="B899" s="1" t="str">
        <f>TEXT(Coffee_Sales_Dataset[[#This Row],[Date]],"ddd")</f>
        <v>Thu</v>
      </c>
      <c r="C899">
        <f>HOUR(Coffee_Sales_Dataset[[#This Row],[Date]])</f>
        <v>13</v>
      </c>
      <c r="D899" t="s">
        <v>20</v>
      </c>
      <c r="E899" t="s">
        <v>21</v>
      </c>
      <c r="F899" t="s">
        <v>22</v>
      </c>
      <c r="G899">
        <v>4.9000000000000004</v>
      </c>
      <c r="H899" t="s">
        <v>28</v>
      </c>
      <c r="I899" t="s">
        <v>23</v>
      </c>
      <c r="J899" t="s">
        <v>17</v>
      </c>
      <c r="K899" t="s">
        <v>32</v>
      </c>
      <c r="L899">
        <v>9</v>
      </c>
      <c r="M899" t="s">
        <v>33</v>
      </c>
      <c r="N899">
        <v>3</v>
      </c>
    </row>
    <row r="900" spans="1:14" x14ac:dyDescent="0.35">
      <c r="A900" s="1">
        <v>45641.720138888886</v>
      </c>
      <c r="B900" s="1" t="str">
        <f>TEXT(Coffee_Sales_Dataset[[#This Row],[Date]],"ddd")</f>
        <v>Sun</v>
      </c>
      <c r="C900">
        <f>HOUR(Coffee_Sales_Dataset[[#This Row],[Date]])</f>
        <v>17</v>
      </c>
      <c r="D900" t="s">
        <v>20</v>
      </c>
      <c r="E900" t="s">
        <v>44</v>
      </c>
      <c r="F900" t="s">
        <v>35</v>
      </c>
      <c r="G900">
        <v>6.21</v>
      </c>
      <c r="H900" t="s">
        <v>15</v>
      </c>
      <c r="I900" t="s">
        <v>23</v>
      </c>
      <c r="J900" t="s">
        <v>29</v>
      </c>
      <c r="K900" t="s">
        <v>32</v>
      </c>
      <c r="L900">
        <v>4</v>
      </c>
      <c r="M900" t="s">
        <v>25</v>
      </c>
      <c r="N900">
        <v>4</v>
      </c>
    </row>
    <row r="901" spans="1:14" x14ac:dyDescent="0.35">
      <c r="A901" s="1">
        <v>45650.405555555553</v>
      </c>
      <c r="B901" s="1" t="str">
        <f>TEXT(Coffee_Sales_Dataset[[#This Row],[Date]],"ddd")</f>
        <v>Tue</v>
      </c>
      <c r="C901">
        <f>HOUR(Coffee_Sales_Dataset[[#This Row],[Date]])</f>
        <v>9</v>
      </c>
      <c r="D901" t="s">
        <v>41</v>
      </c>
      <c r="E901" t="s">
        <v>38</v>
      </c>
      <c r="F901" t="s">
        <v>22</v>
      </c>
      <c r="G901">
        <v>5.25</v>
      </c>
      <c r="H901" t="s">
        <v>28</v>
      </c>
      <c r="I901" t="s">
        <v>23</v>
      </c>
      <c r="J901" t="s">
        <v>42</v>
      </c>
      <c r="K901" t="s">
        <v>40</v>
      </c>
      <c r="L901">
        <v>6</v>
      </c>
      <c r="M901" t="s">
        <v>47</v>
      </c>
      <c r="N901">
        <v>2</v>
      </c>
    </row>
    <row r="902" spans="1:14" x14ac:dyDescent="0.35">
      <c r="A902" s="1">
        <v>45644.689583333333</v>
      </c>
      <c r="B902" s="1" t="str">
        <f>TEXT(Coffee_Sales_Dataset[[#This Row],[Date]],"ddd")</f>
        <v>Wed</v>
      </c>
      <c r="C902">
        <f>HOUR(Coffee_Sales_Dataset[[#This Row],[Date]])</f>
        <v>16</v>
      </c>
      <c r="D902" t="s">
        <v>41</v>
      </c>
      <c r="E902" t="s">
        <v>21</v>
      </c>
      <c r="F902" t="s">
        <v>22</v>
      </c>
      <c r="G902">
        <v>4.6100000000000003</v>
      </c>
      <c r="H902" t="s">
        <v>30</v>
      </c>
      <c r="I902" t="s">
        <v>16</v>
      </c>
      <c r="J902" t="s">
        <v>31</v>
      </c>
      <c r="K902" t="s">
        <v>32</v>
      </c>
      <c r="L902">
        <v>8</v>
      </c>
      <c r="M902" t="s">
        <v>39</v>
      </c>
      <c r="N902">
        <v>3</v>
      </c>
    </row>
    <row r="903" spans="1:14" x14ac:dyDescent="0.35">
      <c r="A903" s="1">
        <v>45654.730555555558</v>
      </c>
      <c r="B903" s="1" t="str">
        <f>TEXT(Coffee_Sales_Dataset[[#This Row],[Date]],"ddd")</f>
        <v>Sat</v>
      </c>
      <c r="C903">
        <f>HOUR(Coffee_Sales_Dataset[[#This Row],[Date]])</f>
        <v>17</v>
      </c>
      <c r="D903" t="s">
        <v>12</v>
      </c>
      <c r="E903" t="s">
        <v>21</v>
      </c>
      <c r="F903" t="s">
        <v>22</v>
      </c>
      <c r="G903">
        <v>5.16</v>
      </c>
      <c r="H903" t="s">
        <v>15</v>
      </c>
      <c r="I903" t="s">
        <v>16</v>
      </c>
      <c r="J903" t="s">
        <v>17</v>
      </c>
      <c r="K903" t="s">
        <v>40</v>
      </c>
      <c r="L903">
        <v>9</v>
      </c>
      <c r="M903" t="s">
        <v>19</v>
      </c>
      <c r="N903">
        <v>3</v>
      </c>
    </row>
    <row r="904" spans="1:14" x14ac:dyDescent="0.35">
      <c r="A904" s="1">
        <v>45649.523611111108</v>
      </c>
      <c r="B904" s="1" t="str">
        <f>TEXT(Coffee_Sales_Dataset[[#This Row],[Date]],"ddd")</f>
        <v>Mon</v>
      </c>
      <c r="C904">
        <f>HOUR(Coffee_Sales_Dataset[[#This Row],[Date]])</f>
        <v>12</v>
      </c>
      <c r="D904" t="s">
        <v>43</v>
      </c>
      <c r="E904" t="s">
        <v>44</v>
      </c>
      <c r="F904" t="s">
        <v>35</v>
      </c>
      <c r="G904">
        <v>4.6900000000000004</v>
      </c>
      <c r="H904" t="s">
        <v>15</v>
      </c>
      <c r="I904" t="s">
        <v>16</v>
      </c>
      <c r="J904" t="s">
        <v>45</v>
      </c>
      <c r="K904" t="s">
        <v>18</v>
      </c>
      <c r="L904">
        <v>6</v>
      </c>
      <c r="M904" t="s">
        <v>36</v>
      </c>
      <c r="N904">
        <v>5</v>
      </c>
    </row>
    <row r="905" spans="1:14" x14ac:dyDescent="0.35">
      <c r="A905" s="1">
        <v>45643.748611111114</v>
      </c>
      <c r="B905" s="1" t="str">
        <f>TEXT(Coffee_Sales_Dataset[[#This Row],[Date]],"ddd")</f>
        <v>Tue</v>
      </c>
      <c r="C905">
        <f>HOUR(Coffee_Sales_Dataset[[#This Row],[Date]])</f>
        <v>17</v>
      </c>
      <c r="D905" t="s">
        <v>26</v>
      </c>
      <c r="E905" t="s">
        <v>13</v>
      </c>
      <c r="F905" t="s">
        <v>35</v>
      </c>
      <c r="G905">
        <v>4.71</v>
      </c>
      <c r="H905" t="s">
        <v>15</v>
      </c>
      <c r="I905" t="s">
        <v>23</v>
      </c>
      <c r="J905" t="s">
        <v>17</v>
      </c>
      <c r="K905" t="s">
        <v>40</v>
      </c>
      <c r="L905">
        <v>2</v>
      </c>
      <c r="M905" t="s">
        <v>39</v>
      </c>
      <c r="N905">
        <v>2</v>
      </c>
    </row>
    <row r="906" spans="1:14" x14ac:dyDescent="0.35">
      <c r="A906" s="1">
        <v>45653.569444444445</v>
      </c>
      <c r="B906" s="1" t="str">
        <f>TEXT(Coffee_Sales_Dataset[[#This Row],[Date]],"ddd")</f>
        <v>Fri</v>
      </c>
      <c r="C906">
        <f>HOUR(Coffee_Sales_Dataset[[#This Row],[Date]])</f>
        <v>13</v>
      </c>
      <c r="D906" t="s">
        <v>20</v>
      </c>
      <c r="E906" t="s">
        <v>38</v>
      </c>
      <c r="F906" t="s">
        <v>35</v>
      </c>
      <c r="G906">
        <v>6.51</v>
      </c>
      <c r="H906" t="s">
        <v>30</v>
      </c>
      <c r="I906" t="s">
        <v>23</v>
      </c>
      <c r="J906" t="s">
        <v>17</v>
      </c>
      <c r="K906" t="s">
        <v>18</v>
      </c>
      <c r="L906">
        <v>3</v>
      </c>
      <c r="M906" t="s">
        <v>33</v>
      </c>
      <c r="N906">
        <v>3</v>
      </c>
    </row>
    <row r="907" spans="1:14" x14ac:dyDescent="0.35">
      <c r="A907" s="1">
        <v>45654.384027777778</v>
      </c>
      <c r="B907" s="1" t="str">
        <f>TEXT(Coffee_Sales_Dataset[[#This Row],[Date]],"ddd")</f>
        <v>Sat</v>
      </c>
      <c r="C907">
        <f>HOUR(Coffee_Sales_Dataset[[#This Row],[Date]])</f>
        <v>9</v>
      </c>
      <c r="D907" t="s">
        <v>26</v>
      </c>
      <c r="E907" t="s">
        <v>34</v>
      </c>
      <c r="F907" t="s">
        <v>22</v>
      </c>
      <c r="G907">
        <v>4.92</v>
      </c>
      <c r="H907" t="s">
        <v>28</v>
      </c>
      <c r="I907" t="s">
        <v>23</v>
      </c>
      <c r="J907" t="s">
        <v>45</v>
      </c>
      <c r="K907" t="s">
        <v>18</v>
      </c>
      <c r="L907">
        <v>8</v>
      </c>
      <c r="M907" t="s">
        <v>37</v>
      </c>
      <c r="N907">
        <v>2</v>
      </c>
    </row>
    <row r="908" spans="1:14" x14ac:dyDescent="0.35">
      <c r="A908" s="1">
        <v>45651.513194444444</v>
      </c>
      <c r="B908" s="1" t="str">
        <f>TEXT(Coffee_Sales_Dataset[[#This Row],[Date]],"ddd")</f>
        <v>Wed</v>
      </c>
      <c r="C908">
        <f>HOUR(Coffee_Sales_Dataset[[#This Row],[Date]])</f>
        <v>12</v>
      </c>
      <c r="D908" t="s">
        <v>43</v>
      </c>
      <c r="E908" t="s">
        <v>21</v>
      </c>
      <c r="F908" t="s">
        <v>35</v>
      </c>
      <c r="G908">
        <v>5.0999999999999996</v>
      </c>
      <c r="H908" t="s">
        <v>15</v>
      </c>
      <c r="I908" t="s">
        <v>16</v>
      </c>
      <c r="J908" t="s">
        <v>31</v>
      </c>
      <c r="K908" t="s">
        <v>18</v>
      </c>
      <c r="L908">
        <v>9</v>
      </c>
      <c r="M908" t="s">
        <v>36</v>
      </c>
      <c r="N908">
        <v>4</v>
      </c>
    </row>
    <row r="909" spans="1:14" x14ac:dyDescent="0.35">
      <c r="A909" s="1">
        <v>45656.477083333331</v>
      </c>
      <c r="B909" s="1" t="str">
        <f>TEXT(Coffee_Sales_Dataset[[#This Row],[Date]],"ddd")</f>
        <v>Mon</v>
      </c>
      <c r="C909">
        <f>HOUR(Coffee_Sales_Dataset[[#This Row],[Date]])</f>
        <v>11</v>
      </c>
      <c r="D909" t="s">
        <v>12</v>
      </c>
      <c r="E909" t="s">
        <v>44</v>
      </c>
      <c r="F909" t="s">
        <v>22</v>
      </c>
      <c r="G909">
        <v>5.88</v>
      </c>
      <c r="H909" t="s">
        <v>15</v>
      </c>
      <c r="I909" t="s">
        <v>16</v>
      </c>
      <c r="J909" t="s">
        <v>17</v>
      </c>
      <c r="K909" t="s">
        <v>18</v>
      </c>
      <c r="L909">
        <v>2</v>
      </c>
      <c r="M909" t="s">
        <v>36</v>
      </c>
      <c r="N909">
        <v>3</v>
      </c>
    </row>
    <row r="910" spans="1:14" x14ac:dyDescent="0.35">
      <c r="A910" s="1">
        <v>45654.456944444442</v>
      </c>
      <c r="B910" s="1" t="str">
        <f>TEXT(Coffee_Sales_Dataset[[#This Row],[Date]],"ddd")</f>
        <v>Sat</v>
      </c>
      <c r="C910">
        <f>HOUR(Coffee_Sales_Dataset[[#This Row],[Date]])</f>
        <v>10</v>
      </c>
      <c r="D910" t="s">
        <v>43</v>
      </c>
      <c r="E910" t="s">
        <v>34</v>
      </c>
      <c r="F910" t="s">
        <v>14</v>
      </c>
      <c r="G910">
        <v>6.8</v>
      </c>
      <c r="H910" t="s">
        <v>30</v>
      </c>
      <c r="I910" t="s">
        <v>23</v>
      </c>
      <c r="J910" t="s">
        <v>17</v>
      </c>
      <c r="K910" t="s">
        <v>18</v>
      </c>
      <c r="L910">
        <v>10</v>
      </c>
      <c r="M910" t="s">
        <v>33</v>
      </c>
      <c r="N910">
        <v>1</v>
      </c>
    </row>
    <row r="911" spans="1:14" x14ac:dyDescent="0.35">
      <c r="A911" s="1">
        <v>45652.495138888888</v>
      </c>
      <c r="B911" s="1" t="str">
        <f>TEXT(Coffee_Sales_Dataset[[#This Row],[Date]],"ddd")</f>
        <v>Thu</v>
      </c>
      <c r="C911">
        <f>HOUR(Coffee_Sales_Dataset[[#This Row],[Date]])</f>
        <v>11</v>
      </c>
      <c r="D911" t="s">
        <v>26</v>
      </c>
      <c r="E911" t="s">
        <v>27</v>
      </c>
      <c r="F911" t="s">
        <v>14</v>
      </c>
      <c r="G911">
        <v>5.43</v>
      </c>
      <c r="H911" t="s">
        <v>28</v>
      </c>
      <c r="I911" t="s">
        <v>23</v>
      </c>
      <c r="J911" t="s">
        <v>45</v>
      </c>
      <c r="K911" t="s">
        <v>32</v>
      </c>
      <c r="L911">
        <v>3</v>
      </c>
      <c r="M911" t="s">
        <v>39</v>
      </c>
      <c r="N911">
        <v>4</v>
      </c>
    </row>
    <row r="912" spans="1:14" x14ac:dyDescent="0.35">
      <c r="A912" s="1">
        <v>45652.397916666669</v>
      </c>
      <c r="B912" s="1" t="str">
        <f>TEXT(Coffee_Sales_Dataset[[#This Row],[Date]],"ddd")</f>
        <v>Thu</v>
      </c>
      <c r="C912">
        <f>HOUR(Coffee_Sales_Dataset[[#This Row],[Date]])</f>
        <v>9</v>
      </c>
      <c r="D912" t="s">
        <v>20</v>
      </c>
      <c r="E912" t="s">
        <v>46</v>
      </c>
      <c r="F912" t="s">
        <v>22</v>
      </c>
      <c r="G912">
        <v>4.96</v>
      </c>
      <c r="H912" t="s">
        <v>30</v>
      </c>
      <c r="I912" t="s">
        <v>16</v>
      </c>
      <c r="J912" t="s">
        <v>24</v>
      </c>
      <c r="K912" t="s">
        <v>40</v>
      </c>
      <c r="L912">
        <v>10</v>
      </c>
      <c r="M912" t="s">
        <v>36</v>
      </c>
      <c r="N912">
        <v>4</v>
      </c>
    </row>
    <row r="913" spans="1:14" x14ac:dyDescent="0.35">
      <c r="A913" s="1">
        <v>45647.404166666667</v>
      </c>
      <c r="B913" s="1" t="str">
        <f>TEXT(Coffee_Sales_Dataset[[#This Row],[Date]],"ddd")</f>
        <v>Sat</v>
      </c>
      <c r="C913">
        <f>HOUR(Coffee_Sales_Dataset[[#This Row],[Date]])</f>
        <v>9</v>
      </c>
      <c r="D913" t="s">
        <v>12</v>
      </c>
      <c r="E913" t="s">
        <v>27</v>
      </c>
      <c r="F913" t="s">
        <v>14</v>
      </c>
      <c r="G913">
        <v>6.6</v>
      </c>
      <c r="H913" t="s">
        <v>15</v>
      </c>
      <c r="I913" t="s">
        <v>16</v>
      </c>
      <c r="J913" t="s">
        <v>24</v>
      </c>
      <c r="K913" t="s">
        <v>32</v>
      </c>
      <c r="L913">
        <v>7</v>
      </c>
      <c r="M913" t="s">
        <v>37</v>
      </c>
      <c r="N913">
        <v>3</v>
      </c>
    </row>
    <row r="914" spans="1:14" x14ac:dyDescent="0.35">
      <c r="A914" s="1">
        <v>45648.589583333334</v>
      </c>
      <c r="B914" s="1" t="str">
        <f>TEXT(Coffee_Sales_Dataset[[#This Row],[Date]],"ddd")</f>
        <v>Sun</v>
      </c>
      <c r="C914">
        <f>HOUR(Coffee_Sales_Dataset[[#This Row],[Date]])</f>
        <v>14</v>
      </c>
      <c r="D914" t="s">
        <v>41</v>
      </c>
      <c r="E914" t="s">
        <v>13</v>
      </c>
      <c r="F914" t="s">
        <v>22</v>
      </c>
      <c r="G914">
        <v>3.57</v>
      </c>
      <c r="H914" t="s">
        <v>30</v>
      </c>
      <c r="I914" t="s">
        <v>16</v>
      </c>
      <c r="J914" t="s">
        <v>42</v>
      </c>
      <c r="K914" t="s">
        <v>18</v>
      </c>
      <c r="L914">
        <v>10</v>
      </c>
      <c r="M914" t="s">
        <v>36</v>
      </c>
      <c r="N914">
        <v>1</v>
      </c>
    </row>
    <row r="915" spans="1:14" x14ac:dyDescent="0.35">
      <c r="A915" s="1">
        <v>45647.704861111109</v>
      </c>
      <c r="B915" s="1" t="str">
        <f>TEXT(Coffee_Sales_Dataset[[#This Row],[Date]],"ddd")</f>
        <v>Sat</v>
      </c>
      <c r="C915">
        <f>HOUR(Coffee_Sales_Dataset[[#This Row],[Date]])</f>
        <v>16</v>
      </c>
      <c r="D915" t="s">
        <v>20</v>
      </c>
      <c r="E915" t="s">
        <v>44</v>
      </c>
      <c r="F915" t="s">
        <v>22</v>
      </c>
      <c r="G915">
        <v>6.84</v>
      </c>
      <c r="H915" t="s">
        <v>28</v>
      </c>
      <c r="I915" t="s">
        <v>16</v>
      </c>
      <c r="J915" t="s">
        <v>17</v>
      </c>
      <c r="K915" t="s">
        <v>40</v>
      </c>
      <c r="L915">
        <v>9</v>
      </c>
      <c r="M915" t="s">
        <v>19</v>
      </c>
      <c r="N915">
        <v>2</v>
      </c>
    </row>
    <row r="916" spans="1:14" x14ac:dyDescent="0.35">
      <c r="A916" s="1">
        <v>45644.499305555553</v>
      </c>
      <c r="B916" s="1" t="str">
        <f>TEXT(Coffee_Sales_Dataset[[#This Row],[Date]],"ddd")</f>
        <v>Wed</v>
      </c>
      <c r="C916">
        <f>HOUR(Coffee_Sales_Dataset[[#This Row],[Date]])</f>
        <v>11</v>
      </c>
      <c r="D916" t="s">
        <v>41</v>
      </c>
      <c r="E916" t="s">
        <v>44</v>
      </c>
      <c r="F916" t="s">
        <v>35</v>
      </c>
      <c r="G916">
        <v>6.87</v>
      </c>
      <c r="H916" t="s">
        <v>30</v>
      </c>
      <c r="I916" t="s">
        <v>16</v>
      </c>
      <c r="J916" t="s">
        <v>17</v>
      </c>
      <c r="K916" t="s">
        <v>40</v>
      </c>
      <c r="L916">
        <v>4</v>
      </c>
      <c r="M916" t="s">
        <v>37</v>
      </c>
      <c r="N916">
        <v>5</v>
      </c>
    </row>
    <row r="917" spans="1:14" x14ac:dyDescent="0.35">
      <c r="A917" s="1">
        <v>45655.490972222222</v>
      </c>
      <c r="B917" s="1" t="str">
        <f>TEXT(Coffee_Sales_Dataset[[#This Row],[Date]],"ddd")</f>
        <v>Sun</v>
      </c>
      <c r="C917">
        <f>HOUR(Coffee_Sales_Dataset[[#This Row],[Date]])</f>
        <v>11</v>
      </c>
      <c r="D917" t="s">
        <v>12</v>
      </c>
      <c r="E917" t="s">
        <v>27</v>
      </c>
      <c r="F917" t="s">
        <v>14</v>
      </c>
      <c r="G917">
        <v>5.93</v>
      </c>
      <c r="H917" t="s">
        <v>15</v>
      </c>
      <c r="I917" t="s">
        <v>23</v>
      </c>
      <c r="J917" t="s">
        <v>45</v>
      </c>
      <c r="K917" t="s">
        <v>32</v>
      </c>
      <c r="L917">
        <v>5</v>
      </c>
      <c r="M917" t="s">
        <v>37</v>
      </c>
      <c r="N917">
        <v>5</v>
      </c>
    </row>
    <row r="918" spans="1:14" x14ac:dyDescent="0.35">
      <c r="A918" s="1">
        <v>45643.430555555555</v>
      </c>
      <c r="B918" s="1" t="str">
        <f>TEXT(Coffee_Sales_Dataset[[#This Row],[Date]],"ddd")</f>
        <v>Tue</v>
      </c>
      <c r="C918">
        <f>HOUR(Coffee_Sales_Dataset[[#This Row],[Date]])</f>
        <v>10</v>
      </c>
      <c r="D918" t="s">
        <v>43</v>
      </c>
      <c r="E918" t="s">
        <v>44</v>
      </c>
      <c r="F918" t="s">
        <v>14</v>
      </c>
      <c r="G918">
        <v>6.16</v>
      </c>
      <c r="H918" t="s">
        <v>28</v>
      </c>
      <c r="I918" t="s">
        <v>23</v>
      </c>
      <c r="J918" t="s">
        <v>24</v>
      </c>
      <c r="K918" t="s">
        <v>18</v>
      </c>
      <c r="L918">
        <v>6</v>
      </c>
      <c r="M918" t="s">
        <v>47</v>
      </c>
      <c r="N918">
        <v>4</v>
      </c>
    </row>
    <row r="919" spans="1:14" x14ac:dyDescent="0.35">
      <c r="A919" s="1">
        <v>45642.657638888886</v>
      </c>
      <c r="B919" s="1" t="str">
        <f>TEXT(Coffee_Sales_Dataset[[#This Row],[Date]],"ddd")</f>
        <v>Mon</v>
      </c>
      <c r="C919">
        <f>HOUR(Coffee_Sales_Dataset[[#This Row],[Date]])</f>
        <v>15</v>
      </c>
      <c r="D919" t="s">
        <v>12</v>
      </c>
      <c r="E919" t="s">
        <v>27</v>
      </c>
      <c r="F919" t="s">
        <v>14</v>
      </c>
      <c r="G919">
        <v>6.23</v>
      </c>
      <c r="H919" t="s">
        <v>15</v>
      </c>
      <c r="I919" t="s">
        <v>23</v>
      </c>
      <c r="J919" t="s">
        <v>29</v>
      </c>
      <c r="K919" t="s">
        <v>18</v>
      </c>
      <c r="L919">
        <v>7</v>
      </c>
      <c r="M919" t="s">
        <v>47</v>
      </c>
      <c r="N919">
        <v>3</v>
      </c>
    </row>
    <row r="920" spans="1:14" x14ac:dyDescent="0.35">
      <c r="A920" s="1">
        <v>45650.652083333334</v>
      </c>
      <c r="B920" s="1" t="str">
        <f>TEXT(Coffee_Sales_Dataset[[#This Row],[Date]],"ddd")</f>
        <v>Tue</v>
      </c>
      <c r="C920">
        <f>HOUR(Coffee_Sales_Dataset[[#This Row],[Date]])</f>
        <v>15</v>
      </c>
      <c r="D920" t="s">
        <v>26</v>
      </c>
      <c r="E920" t="s">
        <v>27</v>
      </c>
      <c r="F920" t="s">
        <v>22</v>
      </c>
      <c r="G920">
        <v>5.41</v>
      </c>
      <c r="H920" t="s">
        <v>28</v>
      </c>
      <c r="I920" t="s">
        <v>16</v>
      </c>
      <c r="J920" t="s">
        <v>29</v>
      </c>
      <c r="K920" t="s">
        <v>40</v>
      </c>
      <c r="L920">
        <v>4</v>
      </c>
      <c r="M920" t="s">
        <v>25</v>
      </c>
      <c r="N920">
        <v>1</v>
      </c>
    </row>
    <row r="921" spans="1:14" x14ac:dyDescent="0.35">
      <c r="A921" s="1">
        <v>45643.552083333336</v>
      </c>
      <c r="B921" s="1" t="str">
        <f>TEXT(Coffee_Sales_Dataset[[#This Row],[Date]],"ddd")</f>
        <v>Tue</v>
      </c>
      <c r="C921">
        <f>HOUR(Coffee_Sales_Dataset[[#This Row],[Date]])</f>
        <v>13</v>
      </c>
      <c r="D921" t="s">
        <v>41</v>
      </c>
      <c r="E921" t="s">
        <v>46</v>
      </c>
      <c r="F921" t="s">
        <v>35</v>
      </c>
      <c r="G921">
        <v>6.64</v>
      </c>
      <c r="H921" t="s">
        <v>28</v>
      </c>
      <c r="I921" t="s">
        <v>23</v>
      </c>
      <c r="J921" t="s">
        <v>17</v>
      </c>
      <c r="K921" t="s">
        <v>32</v>
      </c>
      <c r="L921">
        <v>7</v>
      </c>
      <c r="M921" t="s">
        <v>36</v>
      </c>
      <c r="N921">
        <v>5</v>
      </c>
    </row>
    <row r="922" spans="1:14" x14ac:dyDescent="0.35">
      <c r="A922" s="1">
        <v>45656.677083333336</v>
      </c>
      <c r="B922" s="1" t="str">
        <f>TEXT(Coffee_Sales_Dataset[[#This Row],[Date]],"ddd")</f>
        <v>Mon</v>
      </c>
      <c r="C922">
        <f>HOUR(Coffee_Sales_Dataset[[#This Row],[Date]])</f>
        <v>16</v>
      </c>
      <c r="D922" t="s">
        <v>20</v>
      </c>
      <c r="E922" t="s">
        <v>27</v>
      </c>
      <c r="F922" t="s">
        <v>14</v>
      </c>
      <c r="G922">
        <v>6.25</v>
      </c>
      <c r="H922" t="s">
        <v>30</v>
      </c>
      <c r="I922" t="s">
        <v>23</v>
      </c>
      <c r="J922" t="s">
        <v>24</v>
      </c>
      <c r="K922" t="s">
        <v>32</v>
      </c>
      <c r="L922">
        <v>2</v>
      </c>
      <c r="M922" t="s">
        <v>37</v>
      </c>
      <c r="N922">
        <v>2</v>
      </c>
    </row>
    <row r="923" spans="1:14" x14ac:dyDescent="0.35">
      <c r="A923" s="1">
        <v>45643.344444444447</v>
      </c>
      <c r="B923" s="1" t="str">
        <f>TEXT(Coffee_Sales_Dataset[[#This Row],[Date]],"ddd")</f>
        <v>Tue</v>
      </c>
      <c r="C923">
        <f>HOUR(Coffee_Sales_Dataset[[#This Row],[Date]])</f>
        <v>8</v>
      </c>
      <c r="D923" t="s">
        <v>41</v>
      </c>
      <c r="E923" t="s">
        <v>46</v>
      </c>
      <c r="F923" t="s">
        <v>35</v>
      </c>
      <c r="G923">
        <v>6.24</v>
      </c>
      <c r="H923" t="s">
        <v>28</v>
      </c>
      <c r="I923" t="s">
        <v>16</v>
      </c>
      <c r="J923" t="s">
        <v>31</v>
      </c>
      <c r="K923" t="s">
        <v>18</v>
      </c>
      <c r="L923">
        <v>10</v>
      </c>
      <c r="M923" t="s">
        <v>33</v>
      </c>
      <c r="N923">
        <v>5</v>
      </c>
    </row>
    <row r="924" spans="1:14" x14ac:dyDescent="0.35">
      <c r="A924" s="1">
        <v>45648.488888888889</v>
      </c>
      <c r="B924" s="1" t="str">
        <f>TEXT(Coffee_Sales_Dataset[[#This Row],[Date]],"ddd")</f>
        <v>Sun</v>
      </c>
      <c r="C924">
        <f>HOUR(Coffee_Sales_Dataset[[#This Row],[Date]])</f>
        <v>11</v>
      </c>
      <c r="D924" t="s">
        <v>43</v>
      </c>
      <c r="E924" t="s">
        <v>44</v>
      </c>
      <c r="F924" t="s">
        <v>35</v>
      </c>
      <c r="G924">
        <v>4.43</v>
      </c>
      <c r="H924" t="s">
        <v>30</v>
      </c>
      <c r="I924" t="s">
        <v>16</v>
      </c>
      <c r="J924" t="s">
        <v>29</v>
      </c>
      <c r="K924" t="s">
        <v>40</v>
      </c>
      <c r="L924">
        <v>5</v>
      </c>
      <c r="M924" t="s">
        <v>39</v>
      </c>
      <c r="N924">
        <v>3</v>
      </c>
    </row>
    <row r="925" spans="1:14" x14ac:dyDescent="0.35">
      <c r="A925" s="1">
        <v>45656.499305555553</v>
      </c>
      <c r="B925" s="1" t="str">
        <f>TEXT(Coffee_Sales_Dataset[[#This Row],[Date]],"ddd")</f>
        <v>Mon</v>
      </c>
      <c r="C925">
        <f>HOUR(Coffee_Sales_Dataset[[#This Row],[Date]])</f>
        <v>11</v>
      </c>
      <c r="D925" t="s">
        <v>12</v>
      </c>
      <c r="E925" t="s">
        <v>44</v>
      </c>
      <c r="F925" t="s">
        <v>14</v>
      </c>
      <c r="G925">
        <v>6.26</v>
      </c>
      <c r="H925" t="s">
        <v>28</v>
      </c>
      <c r="I925" t="s">
        <v>16</v>
      </c>
      <c r="J925" t="s">
        <v>29</v>
      </c>
      <c r="K925" t="s">
        <v>32</v>
      </c>
      <c r="L925">
        <v>3</v>
      </c>
      <c r="M925" t="s">
        <v>47</v>
      </c>
      <c r="N925">
        <v>2</v>
      </c>
    </row>
    <row r="926" spans="1:14" x14ac:dyDescent="0.35">
      <c r="A926" s="1">
        <v>45656.747916666667</v>
      </c>
      <c r="B926" s="1" t="str">
        <f>TEXT(Coffee_Sales_Dataset[[#This Row],[Date]],"ddd")</f>
        <v>Mon</v>
      </c>
      <c r="C926">
        <f>HOUR(Coffee_Sales_Dataset[[#This Row],[Date]])</f>
        <v>17</v>
      </c>
      <c r="D926" t="s">
        <v>26</v>
      </c>
      <c r="E926" t="s">
        <v>13</v>
      </c>
      <c r="F926" t="s">
        <v>14</v>
      </c>
      <c r="G926">
        <v>5.57</v>
      </c>
      <c r="H926" t="s">
        <v>30</v>
      </c>
      <c r="I926" t="s">
        <v>16</v>
      </c>
      <c r="J926" t="s">
        <v>45</v>
      </c>
      <c r="K926" t="s">
        <v>40</v>
      </c>
      <c r="L926">
        <v>3</v>
      </c>
      <c r="M926" t="s">
        <v>47</v>
      </c>
      <c r="N926">
        <v>2</v>
      </c>
    </row>
    <row r="927" spans="1:14" x14ac:dyDescent="0.35">
      <c r="A927" s="1">
        <v>45648.675000000003</v>
      </c>
      <c r="B927" s="1" t="str">
        <f>TEXT(Coffee_Sales_Dataset[[#This Row],[Date]],"ddd")</f>
        <v>Sun</v>
      </c>
      <c r="C927">
        <f>HOUR(Coffee_Sales_Dataset[[#This Row],[Date]])</f>
        <v>16</v>
      </c>
      <c r="D927" t="s">
        <v>26</v>
      </c>
      <c r="E927" t="s">
        <v>38</v>
      </c>
      <c r="F927" t="s">
        <v>14</v>
      </c>
      <c r="G927">
        <v>6.65</v>
      </c>
      <c r="H927" t="s">
        <v>28</v>
      </c>
      <c r="I927" t="s">
        <v>16</v>
      </c>
      <c r="J927" t="s">
        <v>42</v>
      </c>
      <c r="K927" t="s">
        <v>40</v>
      </c>
      <c r="L927">
        <v>5</v>
      </c>
      <c r="M927" t="s">
        <v>19</v>
      </c>
      <c r="N927">
        <v>5</v>
      </c>
    </row>
    <row r="928" spans="1:14" x14ac:dyDescent="0.35">
      <c r="A928" s="1">
        <v>45648.713194444441</v>
      </c>
      <c r="B928" s="1" t="str">
        <f>TEXT(Coffee_Sales_Dataset[[#This Row],[Date]],"ddd")</f>
        <v>Sun</v>
      </c>
      <c r="C928">
        <f>HOUR(Coffee_Sales_Dataset[[#This Row],[Date]])</f>
        <v>17</v>
      </c>
      <c r="D928" t="s">
        <v>20</v>
      </c>
      <c r="E928" t="s">
        <v>46</v>
      </c>
      <c r="F928" t="s">
        <v>14</v>
      </c>
      <c r="G928">
        <v>5.53</v>
      </c>
      <c r="H928" t="s">
        <v>28</v>
      </c>
      <c r="I928" t="s">
        <v>23</v>
      </c>
      <c r="J928" t="s">
        <v>29</v>
      </c>
      <c r="K928" t="s">
        <v>40</v>
      </c>
      <c r="L928">
        <v>4</v>
      </c>
      <c r="M928" t="s">
        <v>39</v>
      </c>
      <c r="N928">
        <v>4</v>
      </c>
    </row>
    <row r="929" spans="1:14" x14ac:dyDescent="0.35">
      <c r="A929" s="1">
        <v>45647.418749999997</v>
      </c>
      <c r="B929" s="1" t="str">
        <f>TEXT(Coffee_Sales_Dataset[[#This Row],[Date]],"ddd")</f>
        <v>Sat</v>
      </c>
      <c r="C929">
        <f>HOUR(Coffee_Sales_Dataset[[#This Row],[Date]])</f>
        <v>10</v>
      </c>
      <c r="D929" t="s">
        <v>26</v>
      </c>
      <c r="E929" t="s">
        <v>38</v>
      </c>
      <c r="F929" t="s">
        <v>35</v>
      </c>
      <c r="G929">
        <v>5.69</v>
      </c>
      <c r="H929" t="s">
        <v>30</v>
      </c>
      <c r="I929" t="s">
        <v>23</v>
      </c>
      <c r="J929" t="s">
        <v>42</v>
      </c>
      <c r="K929" t="s">
        <v>32</v>
      </c>
      <c r="L929">
        <v>3</v>
      </c>
      <c r="M929" t="s">
        <v>36</v>
      </c>
      <c r="N929">
        <v>2</v>
      </c>
    </row>
    <row r="930" spans="1:14" x14ac:dyDescent="0.35">
      <c r="A930" s="1">
        <v>45641.740277777775</v>
      </c>
      <c r="B930" s="1" t="str">
        <f>TEXT(Coffee_Sales_Dataset[[#This Row],[Date]],"ddd")</f>
        <v>Sun</v>
      </c>
      <c r="C930">
        <f>HOUR(Coffee_Sales_Dataset[[#This Row],[Date]])</f>
        <v>17</v>
      </c>
      <c r="D930" t="s">
        <v>26</v>
      </c>
      <c r="E930" t="s">
        <v>46</v>
      </c>
      <c r="F930" t="s">
        <v>14</v>
      </c>
      <c r="G930">
        <v>5.89</v>
      </c>
      <c r="H930" t="s">
        <v>28</v>
      </c>
      <c r="I930" t="s">
        <v>16</v>
      </c>
      <c r="J930" t="s">
        <v>17</v>
      </c>
      <c r="K930" t="s">
        <v>40</v>
      </c>
      <c r="L930">
        <v>5</v>
      </c>
      <c r="M930" t="s">
        <v>39</v>
      </c>
      <c r="N930">
        <v>3</v>
      </c>
    </row>
    <row r="931" spans="1:14" x14ac:dyDescent="0.35">
      <c r="A931" s="1">
        <v>45650.6</v>
      </c>
      <c r="B931" s="1" t="str">
        <f>TEXT(Coffee_Sales_Dataset[[#This Row],[Date]],"ddd")</f>
        <v>Tue</v>
      </c>
      <c r="C931">
        <f>HOUR(Coffee_Sales_Dataset[[#This Row],[Date]])</f>
        <v>14</v>
      </c>
      <c r="D931" t="s">
        <v>43</v>
      </c>
      <c r="E931" t="s">
        <v>27</v>
      </c>
      <c r="F931" t="s">
        <v>35</v>
      </c>
      <c r="G931">
        <v>3.05</v>
      </c>
      <c r="H931" t="s">
        <v>30</v>
      </c>
      <c r="I931" t="s">
        <v>16</v>
      </c>
      <c r="J931" t="s">
        <v>45</v>
      </c>
      <c r="K931" t="s">
        <v>18</v>
      </c>
      <c r="L931">
        <v>6</v>
      </c>
      <c r="M931" t="s">
        <v>33</v>
      </c>
      <c r="N931">
        <v>5</v>
      </c>
    </row>
    <row r="932" spans="1:14" x14ac:dyDescent="0.35">
      <c r="A932" s="1">
        <v>45642.507638888892</v>
      </c>
      <c r="B932" s="1" t="str">
        <f>TEXT(Coffee_Sales_Dataset[[#This Row],[Date]],"ddd")</f>
        <v>Mon</v>
      </c>
      <c r="C932">
        <f>HOUR(Coffee_Sales_Dataset[[#This Row],[Date]])</f>
        <v>12</v>
      </c>
      <c r="D932" t="s">
        <v>26</v>
      </c>
      <c r="E932" t="s">
        <v>13</v>
      </c>
      <c r="F932" t="s">
        <v>22</v>
      </c>
      <c r="G932">
        <v>3.09</v>
      </c>
      <c r="H932" t="s">
        <v>28</v>
      </c>
      <c r="I932" t="s">
        <v>16</v>
      </c>
      <c r="J932" t="s">
        <v>45</v>
      </c>
      <c r="K932" t="s">
        <v>18</v>
      </c>
      <c r="L932">
        <v>4</v>
      </c>
      <c r="M932" t="s">
        <v>47</v>
      </c>
      <c r="N932">
        <v>1</v>
      </c>
    </row>
    <row r="933" spans="1:14" x14ac:dyDescent="0.35">
      <c r="A933" s="1">
        <v>45650.547222222223</v>
      </c>
      <c r="B933" s="1" t="str">
        <f>TEXT(Coffee_Sales_Dataset[[#This Row],[Date]],"ddd")</f>
        <v>Tue</v>
      </c>
      <c r="C933">
        <f>HOUR(Coffee_Sales_Dataset[[#This Row],[Date]])</f>
        <v>13</v>
      </c>
      <c r="D933" t="s">
        <v>20</v>
      </c>
      <c r="E933" t="s">
        <v>38</v>
      </c>
      <c r="F933" t="s">
        <v>22</v>
      </c>
      <c r="G933">
        <v>4.5</v>
      </c>
      <c r="H933" t="s">
        <v>30</v>
      </c>
      <c r="I933" t="s">
        <v>23</v>
      </c>
      <c r="J933" t="s">
        <v>45</v>
      </c>
      <c r="K933" t="s">
        <v>32</v>
      </c>
      <c r="L933">
        <v>7</v>
      </c>
      <c r="M933" t="s">
        <v>19</v>
      </c>
      <c r="N933">
        <v>4</v>
      </c>
    </row>
    <row r="934" spans="1:14" x14ac:dyDescent="0.35">
      <c r="A934" s="1">
        <v>45654.410416666666</v>
      </c>
      <c r="B934" s="1" t="str">
        <f>TEXT(Coffee_Sales_Dataset[[#This Row],[Date]],"ddd")</f>
        <v>Sat</v>
      </c>
      <c r="C934">
        <f>HOUR(Coffee_Sales_Dataset[[#This Row],[Date]])</f>
        <v>9</v>
      </c>
      <c r="D934" t="s">
        <v>26</v>
      </c>
      <c r="E934" t="s">
        <v>21</v>
      </c>
      <c r="F934" t="s">
        <v>14</v>
      </c>
      <c r="G934">
        <v>5.86</v>
      </c>
      <c r="H934" t="s">
        <v>28</v>
      </c>
      <c r="I934" t="s">
        <v>16</v>
      </c>
      <c r="J934" t="s">
        <v>17</v>
      </c>
      <c r="K934" t="s">
        <v>18</v>
      </c>
      <c r="L934">
        <v>9</v>
      </c>
      <c r="M934" t="s">
        <v>33</v>
      </c>
      <c r="N934">
        <v>1</v>
      </c>
    </row>
    <row r="935" spans="1:14" x14ac:dyDescent="0.35">
      <c r="A935" s="1">
        <v>45653.478472222225</v>
      </c>
      <c r="B935" s="1" t="str">
        <f>TEXT(Coffee_Sales_Dataset[[#This Row],[Date]],"ddd")</f>
        <v>Fri</v>
      </c>
      <c r="C935">
        <f>HOUR(Coffee_Sales_Dataset[[#This Row],[Date]])</f>
        <v>11</v>
      </c>
      <c r="D935" t="s">
        <v>26</v>
      </c>
      <c r="E935" t="s">
        <v>27</v>
      </c>
      <c r="F935" t="s">
        <v>22</v>
      </c>
      <c r="G935">
        <v>3.76</v>
      </c>
      <c r="H935" t="s">
        <v>15</v>
      </c>
      <c r="I935" t="s">
        <v>16</v>
      </c>
      <c r="J935" t="s">
        <v>31</v>
      </c>
      <c r="K935" t="s">
        <v>32</v>
      </c>
      <c r="L935">
        <v>8</v>
      </c>
      <c r="M935" t="s">
        <v>47</v>
      </c>
      <c r="N935">
        <v>2</v>
      </c>
    </row>
    <row r="936" spans="1:14" x14ac:dyDescent="0.35">
      <c r="A936" s="1">
        <v>45644.344444444447</v>
      </c>
      <c r="B936" s="1" t="str">
        <f>TEXT(Coffee_Sales_Dataset[[#This Row],[Date]],"ddd")</f>
        <v>Wed</v>
      </c>
      <c r="C936">
        <f>HOUR(Coffee_Sales_Dataset[[#This Row],[Date]])</f>
        <v>8</v>
      </c>
      <c r="D936" t="s">
        <v>26</v>
      </c>
      <c r="E936" t="s">
        <v>44</v>
      </c>
      <c r="F936" t="s">
        <v>14</v>
      </c>
      <c r="G936">
        <v>3.1</v>
      </c>
      <c r="H936" t="s">
        <v>15</v>
      </c>
      <c r="I936" t="s">
        <v>23</v>
      </c>
      <c r="J936" t="s">
        <v>42</v>
      </c>
      <c r="K936" t="s">
        <v>40</v>
      </c>
      <c r="L936">
        <v>7</v>
      </c>
      <c r="M936" t="s">
        <v>37</v>
      </c>
      <c r="N936">
        <v>2</v>
      </c>
    </row>
    <row r="937" spans="1:14" x14ac:dyDescent="0.35">
      <c r="A937" s="1">
        <v>45648.688194444447</v>
      </c>
      <c r="B937" s="1" t="str">
        <f>TEXT(Coffee_Sales_Dataset[[#This Row],[Date]],"ddd")</f>
        <v>Sun</v>
      </c>
      <c r="C937">
        <f>HOUR(Coffee_Sales_Dataset[[#This Row],[Date]])</f>
        <v>16</v>
      </c>
      <c r="D937" t="s">
        <v>43</v>
      </c>
      <c r="E937" t="s">
        <v>13</v>
      </c>
      <c r="F937" t="s">
        <v>14</v>
      </c>
      <c r="G937">
        <v>5.4</v>
      </c>
      <c r="H937" t="s">
        <v>30</v>
      </c>
      <c r="I937" t="s">
        <v>16</v>
      </c>
      <c r="J937" t="s">
        <v>45</v>
      </c>
      <c r="K937" t="s">
        <v>18</v>
      </c>
      <c r="L937">
        <v>3</v>
      </c>
      <c r="M937" t="s">
        <v>25</v>
      </c>
      <c r="N937">
        <v>4</v>
      </c>
    </row>
    <row r="938" spans="1:14" x14ac:dyDescent="0.35">
      <c r="A938" s="1">
        <v>45654.351388888892</v>
      </c>
      <c r="B938" s="1" t="str">
        <f>TEXT(Coffee_Sales_Dataset[[#This Row],[Date]],"ddd")</f>
        <v>Sat</v>
      </c>
      <c r="C938">
        <f>HOUR(Coffee_Sales_Dataset[[#This Row],[Date]])</f>
        <v>8</v>
      </c>
      <c r="D938" t="s">
        <v>20</v>
      </c>
      <c r="E938" t="s">
        <v>27</v>
      </c>
      <c r="F938" t="s">
        <v>14</v>
      </c>
      <c r="G938">
        <v>6.44</v>
      </c>
      <c r="H938" t="s">
        <v>28</v>
      </c>
      <c r="I938" t="s">
        <v>23</v>
      </c>
      <c r="J938" t="s">
        <v>24</v>
      </c>
      <c r="K938" t="s">
        <v>32</v>
      </c>
      <c r="L938">
        <v>6</v>
      </c>
      <c r="M938" t="s">
        <v>33</v>
      </c>
      <c r="N938">
        <v>2</v>
      </c>
    </row>
    <row r="939" spans="1:14" x14ac:dyDescent="0.35">
      <c r="A939" s="1">
        <v>45654.343055555553</v>
      </c>
      <c r="B939" s="1" t="str">
        <f>TEXT(Coffee_Sales_Dataset[[#This Row],[Date]],"ddd")</f>
        <v>Sat</v>
      </c>
      <c r="C939">
        <f>HOUR(Coffee_Sales_Dataset[[#This Row],[Date]])</f>
        <v>8</v>
      </c>
      <c r="D939" t="s">
        <v>43</v>
      </c>
      <c r="E939" t="s">
        <v>13</v>
      </c>
      <c r="F939" t="s">
        <v>14</v>
      </c>
      <c r="G939">
        <v>3.23</v>
      </c>
      <c r="H939" t="s">
        <v>30</v>
      </c>
      <c r="I939" t="s">
        <v>16</v>
      </c>
      <c r="J939" t="s">
        <v>42</v>
      </c>
      <c r="K939" t="s">
        <v>32</v>
      </c>
      <c r="L939">
        <v>9</v>
      </c>
      <c r="M939" t="s">
        <v>47</v>
      </c>
      <c r="N939">
        <v>4</v>
      </c>
    </row>
    <row r="940" spans="1:14" x14ac:dyDescent="0.35">
      <c r="A940" s="1">
        <v>45655.527083333334</v>
      </c>
      <c r="B940" s="1" t="str">
        <f>TEXT(Coffee_Sales_Dataset[[#This Row],[Date]],"ddd")</f>
        <v>Sun</v>
      </c>
      <c r="C940">
        <f>HOUR(Coffee_Sales_Dataset[[#This Row],[Date]])</f>
        <v>12</v>
      </c>
      <c r="D940" t="s">
        <v>26</v>
      </c>
      <c r="E940" t="s">
        <v>34</v>
      </c>
      <c r="F940" t="s">
        <v>22</v>
      </c>
      <c r="G940">
        <v>5.36</v>
      </c>
      <c r="H940" t="s">
        <v>15</v>
      </c>
      <c r="I940" t="s">
        <v>16</v>
      </c>
      <c r="J940" t="s">
        <v>24</v>
      </c>
      <c r="K940" t="s">
        <v>32</v>
      </c>
      <c r="L940">
        <v>4</v>
      </c>
      <c r="M940" t="s">
        <v>36</v>
      </c>
      <c r="N940">
        <v>3</v>
      </c>
    </row>
    <row r="941" spans="1:14" x14ac:dyDescent="0.35">
      <c r="A941" s="1">
        <v>45648.380555555559</v>
      </c>
      <c r="B941" s="1" t="str">
        <f>TEXT(Coffee_Sales_Dataset[[#This Row],[Date]],"ddd")</f>
        <v>Sun</v>
      </c>
      <c r="C941">
        <f>HOUR(Coffee_Sales_Dataset[[#This Row],[Date]])</f>
        <v>9</v>
      </c>
      <c r="D941" t="s">
        <v>43</v>
      </c>
      <c r="E941" t="s">
        <v>46</v>
      </c>
      <c r="F941" t="s">
        <v>22</v>
      </c>
      <c r="G941">
        <v>3.01</v>
      </c>
      <c r="H941" t="s">
        <v>30</v>
      </c>
      <c r="I941" t="s">
        <v>23</v>
      </c>
      <c r="J941" t="s">
        <v>29</v>
      </c>
      <c r="K941" t="s">
        <v>18</v>
      </c>
      <c r="L941">
        <v>3</v>
      </c>
      <c r="M941" t="s">
        <v>39</v>
      </c>
      <c r="N941">
        <v>2</v>
      </c>
    </row>
    <row r="942" spans="1:14" x14ac:dyDescent="0.35">
      <c r="A942" s="1">
        <v>45641.607638888891</v>
      </c>
      <c r="B942" s="1" t="str">
        <f>TEXT(Coffee_Sales_Dataset[[#This Row],[Date]],"ddd")</f>
        <v>Sun</v>
      </c>
      <c r="C942">
        <f>HOUR(Coffee_Sales_Dataset[[#This Row],[Date]])</f>
        <v>14</v>
      </c>
      <c r="D942" t="s">
        <v>20</v>
      </c>
      <c r="E942" t="s">
        <v>13</v>
      </c>
      <c r="F942" t="s">
        <v>22</v>
      </c>
      <c r="G942">
        <v>4.59</v>
      </c>
      <c r="H942" t="s">
        <v>30</v>
      </c>
      <c r="I942" t="s">
        <v>16</v>
      </c>
      <c r="J942" t="s">
        <v>17</v>
      </c>
      <c r="K942" t="s">
        <v>32</v>
      </c>
      <c r="L942">
        <v>10</v>
      </c>
      <c r="M942" t="s">
        <v>39</v>
      </c>
      <c r="N942">
        <v>5</v>
      </c>
    </row>
    <row r="943" spans="1:14" x14ac:dyDescent="0.35">
      <c r="A943" s="1">
        <v>45641.410416666666</v>
      </c>
      <c r="B943" s="1" t="str">
        <f>TEXT(Coffee_Sales_Dataset[[#This Row],[Date]],"ddd")</f>
        <v>Sun</v>
      </c>
      <c r="C943">
        <f>HOUR(Coffee_Sales_Dataset[[#This Row],[Date]])</f>
        <v>9</v>
      </c>
      <c r="D943" t="s">
        <v>43</v>
      </c>
      <c r="E943" t="s">
        <v>46</v>
      </c>
      <c r="F943" t="s">
        <v>14</v>
      </c>
      <c r="G943">
        <v>3.59</v>
      </c>
      <c r="H943" t="s">
        <v>30</v>
      </c>
      <c r="I943" t="s">
        <v>23</v>
      </c>
      <c r="J943" t="s">
        <v>24</v>
      </c>
      <c r="K943" t="s">
        <v>18</v>
      </c>
      <c r="L943">
        <v>2</v>
      </c>
      <c r="M943" t="s">
        <v>25</v>
      </c>
      <c r="N943">
        <v>1</v>
      </c>
    </row>
    <row r="944" spans="1:14" x14ac:dyDescent="0.35">
      <c r="A944" s="1">
        <v>45644.351388888892</v>
      </c>
      <c r="B944" s="1" t="str">
        <f>TEXT(Coffee_Sales_Dataset[[#This Row],[Date]],"ddd")</f>
        <v>Wed</v>
      </c>
      <c r="C944">
        <f>HOUR(Coffee_Sales_Dataset[[#This Row],[Date]])</f>
        <v>8</v>
      </c>
      <c r="D944" t="s">
        <v>12</v>
      </c>
      <c r="E944" t="s">
        <v>13</v>
      </c>
      <c r="F944" t="s">
        <v>14</v>
      </c>
      <c r="G944">
        <v>3.22</v>
      </c>
      <c r="H944" t="s">
        <v>28</v>
      </c>
      <c r="I944" t="s">
        <v>23</v>
      </c>
      <c r="J944" t="s">
        <v>24</v>
      </c>
      <c r="K944" t="s">
        <v>40</v>
      </c>
      <c r="L944">
        <v>2</v>
      </c>
      <c r="M944" t="s">
        <v>33</v>
      </c>
      <c r="N944">
        <v>3</v>
      </c>
    </row>
    <row r="945" spans="1:14" x14ac:dyDescent="0.35">
      <c r="A945" s="1">
        <v>45646.678472222222</v>
      </c>
      <c r="B945" s="1" t="str">
        <f>TEXT(Coffee_Sales_Dataset[[#This Row],[Date]],"ddd")</f>
        <v>Fri</v>
      </c>
      <c r="C945">
        <f>HOUR(Coffee_Sales_Dataset[[#This Row],[Date]])</f>
        <v>16</v>
      </c>
      <c r="D945" t="s">
        <v>12</v>
      </c>
      <c r="E945" t="s">
        <v>34</v>
      </c>
      <c r="F945" t="s">
        <v>14</v>
      </c>
      <c r="G945">
        <v>6.2</v>
      </c>
      <c r="H945" t="s">
        <v>30</v>
      </c>
      <c r="I945" t="s">
        <v>23</v>
      </c>
      <c r="J945" t="s">
        <v>45</v>
      </c>
      <c r="K945" t="s">
        <v>40</v>
      </c>
      <c r="L945">
        <v>2</v>
      </c>
      <c r="M945" t="s">
        <v>39</v>
      </c>
      <c r="N945">
        <v>5</v>
      </c>
    </row>
    <row r="946" spans="1:14" x14ac:dyDescent="0.35">
      <c r="A946" s="1">
        <v>45647.56527777778</v>
      </c>
      <c r="B946" s="1" t="str">
        <f>TEXT(Coffee_Sales_Dataset[[#This Row],[Date]],"ddd")</f>
        <v>Sat</v>
      </c>
      <c r="C946">
        <f>HOUR(Coffee_Sales_Dataset[[#This Row],[Date]])</f>
        <v>13</v>
      </c>
      <c r="D946" t="s">
        <v>41</v>
      </c>
      <c r="E946" t="s">
        <v>44</v>
      </c>
      <c r="F946" t="s">
        <v>22</v>
      </c>
      <c r="G946">
        <v>4.79</v>
      </c>
      <c r="H946" t="s">
        <v>28</v>
      </c>
      <c r="I946" t="s">
        <v>16</v>
      </c>
      <c r="J946" t="s">
        <v>31</v>
      </c>
      <c r="K946" t="s">
        <v>32</v>
      </c>
      <c r="L946">
        <v>9</v>
      </c>
      <c r="M946" t="s">
        <v>39</v>
      </c>
      <c r="N946">
        <v>2</v>
      </c>
    </row>
    <row r="947" spans="1:14" x14ac:dyDescent="0.35">
      <c r="A947" s="1">
        <v>45642.347916666666</v>
      </c>
      <c r="B947" s="1" t="str">
        <f>TEXT(Coffee_Sales_Dataset[[#This Row],[Date]],"ddd")</f>
        <v>Mon</v>
      </c>
      <c r="C947">
        <f>HOUR(Coffee_Sales_Dataset[[#This Row],[Date]])</f>
        <v>8</v>
      </c>
      <c r="D947" t="s">
        <v>20</v>
      </c>
      <c r="E947" t="s">
        <v>44</v>
      </c>
      <c r="F947" t="s">
        <v>14</v>
      </c>
      <c r="G947">
        <v>5.43</v>
      </c>
      <c r="H947" t="s">
        <v>30</v>
      </c>
      <c r="I947" t="s">
        <v>16</v>
      </c>
      <c r="J947" t="s">
        <v>24</v>
      </c>
      <c r="K947" t="s">
        <v>32</v>
      </c>
      <c r="L947">
        <v>8</v>
      </c>
      <c r="M947" t="s">
        <v>25</v>
      </c>
      <c r="N947">
        <v>2</v>
      </c>
    </row>
    <row r="948" spans="1:14" x14ac:dyDescent="0.35">
      <c r="A948" s="1">
        <v>45642.711111111108</v>
      </c>
      <c r="B948" s="1" t="str">
        <f>TEXT(Coffee_Sales_Dataset[[#This Row],[Date]],"ddd")</f>
        <v>Mon</v>
      </c>
      <c r="C948">
        <f>HOUR(Coffee_Sales_Dataset[[#This Row],[Date]])</f>
        <v>17</v>
      </c>
      <c r="D948" t="s">
        <v>41</v>
      </c>
      <c r="E948" t="s">
        <v>27</v>
      </c>
      <c r="F948" t="s">
        <v>14</v>
      </c>
      <c r="G948">
        <v>5.8</v>
      </c>
      <c r="H948" t="s">
        <v>15</v>
      </c>
      <c r="I948" t="s">
        <v>23</v>
      </c>
      <c r="J948" t="s">
        <v>29</v>
      </c>
      <c r="K948" t="s">
        <v>40</v>
      </c>
      <c r="L948">
        <v>6</v>
      </c>
      <c r="M948" t="s">
        <v>25</v>
      </c>
      <c r="N948">
        <v>4</v>
      </c>
    </row>
    <row r="949" spans="1:14" x14ac:dyDescent="0.35">
      <c r="A949" s="1">
        <v>45647.51458333333</v>
      </c>
      <c r="B949" s="1" t="str">
        <f>TEXT(Coffee_Sales_Dataset[[#This Row],[Date]],"ddd")</f>
        <v>Sat</v>
      </c>
      <c r="C949">
        <f>HOUR(Coffee_Sales_Dataset[[#This Row],[Date]])</f>
        <v>12</v>
      </c>
      <c r="D949" t="s">
        <v>41</v>
      </c>
      <c r="E949" t="s">
        <v>13</v>
      </c>
      <c r="F949" t="s">
        <v>14</v>
      </c>
      <c r="G949">
        <v>6.18</v>
      </c>
      <c r="H949" t="s">
        <v>30</v>
      </c>
      <c r="I949" t="s">
        <v>16</v>
      </c>
      <c r="J949" t="s">
        <v>31</v>
      </c>
      <c r="K949" t="s">
        <v>32</v>
      </c>
      <c r="L949">
        <v>9</v>
      </c>
      <c r="M949" t="s">
        <v>39</v>
      </c>
      <c r="N949">
        <v>3</v>
      </c>
    </row>
    <row r="950" spans="1:14" x14ac:dyDescent="0.35">
      <c r="A950" s="1">
        <v>45641.525694444441</v>
      </c>
      <c r="B950" s="1" t="str">
        <f>TEXT(Coffee_Sales_Dataset[[#This Row],[Date]],"ddd")</f>
        <v>Sun</v>
      </c>
      <c r="C950">
        <f>HOUR(Coffee_Sales_Dataset[[#This Row],[Date]])</f>
        <v>12</v>
      </c>
      <c r="D950" t="s">
        <v>20</v>
      </c>
      <c r="E950" t="s">
        <v>38</v>
      </c>
      <c r="F950" t="s">
        <v>35</v>
      </c>
      <c r="G950">
        <v>3.27</v>
      </c>
      <c r="H950" t="s">
        <v>28</v>
      </c>
      <c r="I950" t="s">
        <v>16</v>
      </c>
      <c r="J950" t="s">
        <v>31</v>
      </c>
      <c r="K950" t="s">
        <v>40</v>
      </c>
      <c r="L950">
        <v>7</v>
      </c>
      <c r="M950" t="s">
        <v>36</v>
      </c>
      <c r="N950">
        <v>1</v>
      </c>
    </row>
    <row r="951" spans="1:14" x14ac:dyDescent="0.35">
      <c r="A951" s="1">
        <v>45646.418055555558</v>
      </c>
      <c r="B951" s="1" t="str">
        <f>TEXT(Coffee_Sales_Dataset[[#This Row],[Date]],"ddd")</f>
        <v>Fri</v>
      </c>
      <c r="C951">
        <f>HOUR(Coffee_Sales_Dataset[[#This Row],[Date]])</f>
        <v>10</v>
      </c>
      <c r="D951" t="s">
        <v>43</v>
      </c>
      <c r="E951" t="s">
        <v>38</v>
      </c>
      <c r="F951" t="s">
        <v>35</v>
      </c>
      <c r="G951">
        <v>5.01</v>
      </c>
      <c r="H951" t="s">
        <v>28</v>
      </c>
      <c r="I951" t="s">
        <v>16</v>
      </c>
      <c r="J951" t="s">
        <v>45</v>
      </c>
      <c r="K951" t="s">
        <v>18</v>
      </c>
      <c r="L951">
        <v>9</v>
      </c>
      <c r="M951" t="s">
        <v>25</v>
      </c>
      <c r="N951">
        <v>5</v>
      </c>
    </row>
    <row r="952" spans="1:14" x14ac:dyDescent="0.35">
      <c r="A952" s="1">
        <v>45649.652777777781</v>
      </c>
      <c r="B952" s="1" t="str">
        <f>TEXT(Coffee_Sales_Dataset[[#This Row],[Date]],"ddd")</f>
        <v>Mon</v>
      </c>
      <c r="C952">
        <f>HOUR(Coffee_Sales_Dataset[[#This Row],[Date]])</f>
        <v>15</v>
      </c>
      <c r="D952" t="s">
        <v>20</v>
      </c>
      <c r="E952" t="s">
        <v>44</v>
      </c>
      <c r="F952" t="s">
        <v>14</v>
      </c>
      <c r="G952">
        <v>3.79</v>
      </c>
      <c r="H952" t="s">
        <v>28</v>
      </c>
      <c r="I952" t="s">
        <v>16</v>
      </c>
      <c r="J952" t="s">
        <v>45</v>
      </c>
      <c r="K952" t="s">
        <v>40</v>
      </c>
      <c r="L952">
        <v>8</v>
      </c>
      <c r="M952" t="s">
        <v>25</v>
      </c>
      <c r="N952">
        <v>5</v>
      </c>
    </row>
    <row r="953" spans="1:14" x14ac:dyDescent="0.35">
      <c r="A953" s="1">
        <v>45649.504166666666</v>
      </c>
      <c r="B953" s="1" t="str">
        <f>TEXT(Coffee_Sales_Dataset[[#This Row],[Date]],"ddd")</f>
        <v>Mon</v>
      </c>
      <c r="C953">
        <f>HOUR(Coffee_Sales_Dataset[[#This Row],[Date]])</f>
        <v>12</v>
      </c>
      <c r="D953" t="s">
        <v>12</v>
      </c>
      <c r="E953" t="s">
        <v>46</v>
      </c>
      <c r="F953" t="s">
        <v>14</v>
      </c>
      <c r="G953">
        <v>3.59</v>
      </c>
      <c r="H953" t="s">
        <v>15</v>
      </c>
      <c r="I953" t="s">
        <v>16</v>
      </c>
      <c r="J953" t="s">
        <v>29</v>
      </c>
      <c r="K953" t="s">
        <v>32</v>
      </c>
      <c r="L953">
        <v>9</v>
      </c>
      <c r="M953" t="s">
        <v>37</v>
      </c>
      <c r="N953">
        <v>3</v>
      </c>
    </row>
    <row r="954" spans="1:14" x14ac:dyDescent="0.35">
      <c r="A954" s="1">
        <v>45644.45</v>
      </c>
      <c r="B954" s="1" t="str">
        <f>TEXT(Coffee_Sales_Dataset[[#This Row],[Date]],"ddd")</f>
        <v>Wed</v>
      </c>
      <c r="C954">
        <f>HOUR(Coffee_Sales_Dataset[[#This Row],[Date]])</f>
        <v>10</v>
      </c>
      <c r="D954" t="s">
        <v>43</v>
      </c>
      <c r="E954" t="s">
        <v>46</v>
      </c>
      <c r="F954" t="s">
        <v>14</v>
      </c>
      <c r="G954">
        <v>3.84</v>
      </c>
      <c r="H954" t="s">
        <v>28</v>
      </c>
      <c r="I954" t="s">
        <v>16</v>
      </c>
      <c r="J954" t="s">
        <v>31</v>
      </c>
      <c r="K954" t="s">
        <v>18</v>
      </c>
      <c r="L954">
        <v>3</v>
      </c>
      <c r="M954" t="s">
        <v>37</v>
      </c>
      <c r="N954">
        <v>4</v>
      </c>
    </row>
    <row r="955" spans="1:14" x14ac:dyDescent="0.35">
      <c r="A955" s="1">
        <v>45653.40625</v>
      </c>
      <c r="B955" s="1" t="str">
        <f>TEXT(Coffee_Sales_Dataset[[#This Row],[Date]],"ddd")</f>
        <v>Fri</v>
      </c>
      <c r="C955">
        <f>HOUR(Coffee_Sales_Dataset[[#This Row],[Date]])</f>
        <v>9</v>
      </c>
      <c r="D955" t="s">
        <v>43</v>
      </c>
      <c r="E955" t="s">
        <v>27</v>
      </c>
      <c r="F955" t="s">
        <v>22</v>
      </c>
      <c r="G955">
        <v>6.39</v>
      </c>
      <c r="H955" t="s">
        <v>28</v>
      </c>
      <c r="I955" t="s">
        <v>23</v>
      </c>
      <c r="J955" t="s">
        <v>29</v>
      </c>
      <c r="K955" t="s">
        <v>40</v>
      </c>
      <c r="L955">
        <v>9</v>
      </c>
      <c r="M955" t="s">
        <v>39</v>
      </c>
      <c r="N955">
        <v>5</v>
      </c>
    </row>
    <row r="956" spans="1:14" x14ac:dyDescent="0.35">
      <c r="A956" s="1">
        <v>45648.70416666667</v>
      </c>
      <c r="B956" s="1" t="str">
        <f>TEXT(Coffee_Sales_Dataset[[#This Row],[Date]],"ddd")</f>
        <v>Sun</v>
      </c>
      <c r="C956">
        <f>HOUR(Coffee_Sales_Dataset[[#This Row],[Date]])</f>
        <v>16</v>
      </c>
      <c r="D956" t="s">
        <v>20</v>
      </c>
      <c r="E956" t="s">
        <v>13</v>
      </c>
      <c r="F956" t="s">
        <v>14</v>
      </c>
      <c r="G956">
        <v>4.6399999999999997</v>
      </c>
      <c r="H956" t="s">
        <v>30</v>
      </c>
      <c r="I956" t="s">
        <v>23</v>
      </c>
      <c r="J956" t="s">
        <v>45</v>
      </c>
      <c r="K956" t="s">
        <v>18</v>
      </c>
      <c r="L956">
        <v>6</v>
      </c>
      <c r="M956" t="s">
        <v>39</v>
      </c>
      <c r="N956">
        <v>5</v>
      </c>
    </row>
    <row r="957" spans="1:14" x14ac:dyDescent="0.35">
      <c r="A957" s="1">
        <v>45656.385416666664</v>
      </c>
      <c r="B957" s="1" t="str">
        <f>TEXT(Coffee_Sales_Dataset[[#This Row],[Date]],"ddd")</f>
        <v>Mon</v>
      </c>
      <c r="C957">
        <f>HOUR(Coffee_Sales_Dataset[[#This Row],[Date]])</f>
        <v>9</v>
      </c>
      <c r="D957" t="s">
        <v>43</v>
      </c>
      <c r="E957" t="s">
        <v>44</v>
      </c>
      <c r="F957" t="s">
        <v>35</v>
      </c>
      <c r="G957">
        <v>6</v>
      </c>
      <c r="H957" t="s">
        <v>28</v>
      </c>
      <c r="I957" t="s">
        <v>16</v>
      </c>
      <c r="J957" t="s">
        <v>17</v>
      </c>
      <c r="K957" t="s">
        <v>40</v>
      </c>
      <c r="L957">
        <v>3</v>
      </c>
      <c r="M957" t="s">
        <v>25</v>
      </c>
      <c r="N957">
        <v>1</v>
      </c>
    </row>
    <row r="958" spans="1:14" x14ac:dyDescent="0.35">
      <c r="A958" s="1">
        <v>45652.688888888886</v>
      </c>
      <c r="B958" s="1" t="str">
        <f>TEXT(Coffee_Sales_Dataset[[#This Row],[Date]],"ddd")</f>
        <v>Thu</v>
      </c>
      <c r="C958">
        <f>HOUR(Coffee_Sales_Dataset[[#This Row],[Date]])</f>
        <v>16</v>
      </c>
      <c r="D958" t="s">
        <v>41</v>
      </c>
      <c r="E958" t="s">
        <v>34</v>
      </c>
      <c r="F958" t="s">
        <v>35</v>
      </c>
      <c r="G958">
        <v>5.03</v>
      </c>
      <c r="H958" t="s">
        <v>30</v>
      </c>
      <c r="I958" t="s">
        <v>16</v>
      </c>
      <c r="J958" t="s">
        <v>24</v>
      </c>
      <c r="K958" t="s">
        <v>32</v>
      </c>
      <c r="L958">
        <v>10</v>
      </c>
      <c r="M958" t="s">
        <v>36</v>
      </c>
      <c r="N958">
        <v>2</v>
      </c>
    </row>
    <row r="959" spans="1:14" x14ac:dyDescent="0.35">
      <c r="A959" s="1">
        <v>45653.663888888892</v>
      </c>
      <c r="B959" s="1" t="str">
        <f>TEXT(Coffee_Sales_Dataset[[#This Row],[Date]],"ddd")</f>
        <v>Fri</v>
      </c>
      <c r="C959">
        <f>HOUR(Coffee_Sales_Dataset[[#This Row],[Date]])</f>
        <v>15</v>
      </c>
      <c r="D959" t="s">
        <v>43</v>
      </c>
      <c r="E959" t="s">
        <v>38</v>
      </c>
      <c r="F959" t="s">
        <v>35</v>
      </c>
      <c r="G959">
        <v>5.95</v>
      </c>
      <c r="H959" t="s">
        <v>30</v>
      </c>
      <c r="I959" t="s">
        <v>16</v>
      </c>
      <c r="J959" t="s">
        <v>31</v>
      </c>
      <c r="K959" t="s">
        <v>32</v>
      </c>
      <c r="L959">
        <v>9</v>
      </c>
      <c r="M959" t="s">
        <v>39</v>
      </c>
      <c r="N959">
        <v>5</v>
      </c>
    </row>
    <row r="960" spans="1:14" x14ac:dyDescent="0.35">
      <c r="A960" s="1">
        <v>45643.344444444447</v>
      </c>
      <c r="B960" s="1" t="str">
        <f>TEXT(Coffee_Sales_Dataset[[#This Row],[Date]],"ddd")</f>
        <v>Tue</v>
      </c>
      <c r="C960">
        <f>HOUR(Coffee_Sales_Dataset[[#This Row],[Date]])</f>
        <v>8</v>
      </c>
      <c r="D960" t="s">
        <v>41</v>
      </c>
      <c r="E960" t="s">
        <v>13</v>
      </c>
      <c r="F960" t="s">
        <v>22</v>
      </c>
      <c r="G960">
        <v>4.9000000000000004</v>
      </c>
      <c r="H960" t="s">
        <v>15</v>
      </c>
      <c r="I960" t="s">
        <v>23</v>
      </c>
      <c r="J960" t="s">
        <v>17</v>
      </c>
      <c r="K960" t="s">
        <v>40</v>
      </c>
      <c r="L960">
        <v>8</v>
      </c>
      <c r="M960" t="s">
        <v>37</v>
      </c>
      <c r="N960">
        <v>1</v>
      </c>
    </row>
    <row r="961" spans="1:14" x14ac:dyDescent="0.35">
      <c r="A961" s="1">
        <v>45645.586805555555</v>
      </c>
      <c r="B961" s="1" t="str">
        <f>TEXT(Coffee_Sales_Dataset[[#This Row],[Date]],"ddd")</f>
        <v>Thu</v>
      </c>
      <c r="C961">
        <f>HOUR(Coffee_Sales_Dataset[[#This Row],[Date]])</f>
        <v>14</v>
      </c>
      <c r="D961" t="s">
        <v>26</v>
      </c>
      <c r="E961" t="s">
        <v>27</v>
      </c>
      <c r="F961" t="s">
        <v>35</v>
      </c>
      <c r="G961">
        <v>6.56</v>
      </c>
      <c r="H961" t="s">
        <v>28</v>
      </c>
      <c r="I961" t="s">
        <v>16</v>
      </c>
      <c r="J961" t="s">
        <v>17</v>
      </c>
      <c r="K961" t="s">
        <v>18</v>
      </c>
      <c r="L961">
        <v>8</v>
      </c>
      <c r="M961" t="s">
        <v>37</v>
      </c>
      <c r="N961">
        <v>5</v>
      </c>
    </row>
    <row r="962" spans="1:14" x14ac:dyDescent="0.35">
      <c r="A962" s="1">
        <v>45643.609027777777</v>
      </c>
      <c r="B962" s="1" t="str">
        <f>TEXT(Coffee_Sales_Dataset[[#This Row],[Date]],"ddd")</f>
        <v>Tue</v>
      </c>
      <c r="C962">
        <f>HOUR(Coffee_Sales_Dataset[[#This Row],[Date]])</f>
        <v>14</v>
      </c>
      <c r="D962" t="s">
        <v>12</v>
      </c>
      <c r="E962" t="s">
        <v>44</v>
      </c>
      <c r="F962" t="s">
        <v>35</v>
      </c>
      <c r="G962">
        <v>3.2</v>
      </c>
      <c r="H962" t="s">
        <v>30</v>
      </c>
      <c r="I962" t="s">
        <v>16</v>
      </c>
      <c r="J962" t="s">
        <v>17</v>
      </c>
      <c r="K962" t="s">
        <v>18</v>
      </c>
      <c r="L962">
        <v>3</v>
      </c>
      <c r="M962" t="s">
        <v>47</v>
      </c>
      <c r="N962">
        <v>1</v>
      </c>
    </row>
    <row r="963" spans="1:14" x14ac:dyDescent="0.35">
      <c r="A963" s="1">
        <v>45653.588194444441</v>
      </c>
      <c r="B963" s="1" t="str">
        <f>TEXT(Coffee_Sales_Dataset[[#This Row],[Date]],"ddd")</f>
        <v>Fri</v>
      </c>
      <c r="C963">
        <f>HOUR(Coffee_Sales_Dataset[[#This Row],[Date]])</f>
        <v>14</v>
      </c>
      <c r="D963" t="s">
        <v>43</v>
      </c>
      <c r="E963" t="s">
        <v>46</v>
      </c>
      <c r="F963" t="s">
        <v>14</v>
      </c>
      <c r="G963">
        <v>4.9800000000000004</v>
      </c>
      <c r="H963" t="s">
        <v>28</v>
      </c>
      <c r="I963" t="s">
        <v>23</v>
      </c>
      <c r="J963" t="s">
        <v>17</v>
      </c>
      <c r="K963" t="s">
        <v>32</v>
      </c>
      <c r="L963">
        <v>6</v>
      </c>
      <c r="M963" t="s">
        <v>19</v>
      </c>
      <c r="N963">
        <v>5</v>
      </c>
    </row>
    <row r="964" spans="1:14" x14ac:dyDescent="0.35">
      <c r="A964" s="1">
        <v>45649.573611111111</v>
      </c>
      <c r="B964" s="1" t="str">
        <f>TEXT(Coffee_Sales_Dataset[[#This Row],[Date]],"ddd")</f>
        <v>Mon</v>
      </c>
      <c r="C964">
        <f>HOUR(Coffee_Sales_Dataset[[#This Row],[Date]])</f>
        <v>13</v>
      </c>
      <c r="D964" t="s">
        <v>12</v>
      </c>
      <c r="E964" t="s">
        <v>34</v>
      </c>
      <c r="F964" t="s">
        <v>14</v>
      </c>
      <c r="G964">
        <v>6.12</v>
      </c>
      <c r="H964" t="s">
        <v>15</v>
      </c>
      <c r="I964" t="s">
        <v>16</v>
      </c>
      <c r="J964" t="s">
        <v>17</v>
      </c>
      <c r="K964" t="s">
        <v>32</v>
      </c>
      <c r="L964">
        <v>2</v>
      </c>
      <c r="M964" t="s">
        <v>37</v>
      </c>
      <c r="N964">
        <v>4</v>
      </c>
    </row>
    <row r="965" spans="1:14" x14ac:dyDescent="0.35">
      <c r="A965" s="1">
        <v>45652.536805555559</v>
      </c>
      <c r="B965" s="1" t="str">
        <f>TEXT(Coffee_Sales_Dataset[[#This Row],[Date]],"ddd")</f>
        <v>Thu</v>
      </c>
      <c r="C965">
        <f>HOUR(Coffee_Sales_Dataset[[#This Row],[Date]])</f>
        <v>12</v>
      </c>
      <c r="D965" t="s">
        <v>41</v>
      </c>
      <c r="E965" t="s">
        <v>46</v>
      </c>
      <c r="F965" t="s">
        <v>22</v>
      </c>
      <c r="G965">
        <v>5.19</v>
      </c>
      <c r="H965" t="s">
        <v>28</v>
      </c>
      <c r="I965" t="s">
        <v>16</v>
      </c>
      <c r="J965" t="s">
        <v>31</v>
      </c>
      <c r="K965" t="s">
        <v>32</v>
      </c>
      <c r="L965">
        <v>2</v>
      </c>
      <c r="M965" t="s">
        <v>47</v>
      </c>
      <c r="N965">
        <v>4</v>
      </c>
    </row>
    <row r="966" spans="1:14" x14ac:dyDescent="0.35">
      <c r="A966" s="1">
        <v>45649.419444444444</v>
      </c>
      <c r="B966" s="1" t="str">
        <f>TEXT(Coffee_Sales_Dataset[[#This Row],[Date]],"ddd")</f>
        <v>Mon</v>
      </c>
      <c r="C966">
        <f>HOUR(Coffee_Sales_Dataset[[#This Row],[Date]])</f>
        <v>10</v>
      </c>
      <c r="D966" t="s">
        <v>12</v>
      </c>
      <c r="E966" t="s">
        <v>13</v>
      </c>
      <c r="F966" t="s">
        <v>14</v>
      </c>
      <c r="G966">
        <v>5.24</v>
      </c>
      <c r="H966" t="s">
        <v>30</v>
      </c>
      <c r="I966" t="s">
        <v>16</v>
      </c>
      <c r="J966" t="s">
        <v>17</v>
      </c>
      <c r="K966" t="s">
        <v>40</v>
      </c>
      <c r="L966">
        <v>7</v>
      </c>
      <c r="M966" t="s">
        <v>37</v>
      </c>
      <c r="N966">
        <v>2</v>
      </c>
    </row>
    <row r="967" spans="1:14" x14ac:dyDescent="0.35">
      <c r="A967" s="1">
        <v>45654.595138888886</v>
      </c>
      <c r="B967" s="1" t="str">
        <f>TEXT(Coffee_Sales_Dataset[[#This Row],[Date]],"ddd")</f>
        <v>Sat</v>
      </c>
      <c r="C967">
        <f>HOUR(Coffee_Sales_Dataset[[#This Row],[Date]])</f>
        <v>14</v>
      </c>
      <c r="D967" t="s">
        <v>41</v>
      </c>
      <c r="E967" t="s">
        <v>38</v>
      </c>
      <c r="F967" t="s">
        <v>14</v>
      </c>
      <c r="G967">
        <v>3</v>
      </c>
      <c r="H967" t="s">
        <v>28</v>
      </c>
      <c r="I967" t="s">
        <v>23</v>
      </c>
      <c r="J967" t="s">
        <v>24</v>
      </c>
      <c r="K967" t="s">
        <v>18</v>
      </c>
      <c r="L967">
        <v>8</v>
      </c>
      <c r="M967" t="s">
        <v>37</v>
      </c>
      <c r="N967">
        <v>5</v>
      </c>
    </row>
    <row r="968" spans="1:14" x14ac:dyDescent="0.35">
      <c r="A968" s="1">
        <v>45644.37222222222</v>
      </c>
      <c r="B968" s="1" t="str">
        <f>TEXT(Coffee_Sales_Dataset[[#This Row],[Date]],"ddd")</f>
        <v>Wed</v>
      </c>
      <c r="C968">
        <f>HOUR(Coffee_Sales_Dataset[[#This Row],[Date]])</f>
        <v>8</v>
      </c>
      <c r="D968" t="s">
        <v>12</v>
      </c>
      <c r="E968" t="s">
        <v>27</v>
      </c>
      <c r="F968" t="s">
        <v>22</v>
      </c>
      <c r="G968">
        <v>4.58</v>
      </c>
      <c r="H968" t="s">
        <v>30</v>
      </c>
      <c r="I968" t="s">
        <v>16</v>
      </c>
      <c r="J968" t="s">
        <v>31</v>
      </c>
      <c r="K968" t="s">
        <v>18</v>
      </c>
      <c r="L968">
        <v>3</v>
      </c>
      <c r="M968" t="s">
        <v>25</v>
      </c>
      <c r="N968">
        <v>1</v>
      </c>
    </row>
    <row r="969" spans="1:14" x14ac:dyDescent="0.35">
      <c r="A969" s="1">
        <v>45650.378472222219</v>
      </c>
      <c r="B969" s="1" t="str">
        <f>TEXT(Coffee_Sales_Dataset[[#This Row],[Date]],"ddd")</f>
        <v>Tue</v>
      </c>
      <c r="C969">
        <f>HOUR(Coffee_Sales_Dataset[[#This Row],[Date]])</f>
        <v>9</v>
      </c>
      <c r="D969" t="s">
        <v>43</v>
      </c>
      <c r="E969" t="s">
        <v>13</v>
      </c>
      <c r="F969" t="s">
        <v>14</v>
      </c>
      <c r="G969">
        <v>6.99</v>
      </c>
      <c r="H969" t="s">
        <v>30</v>
      </c>
      <c r="I969" t="s">
        <v>23</v>
      </c>
      <c r="J969" t="s">
        <v>24</v>
      </c>
      <c r="K969" t="s">
        <v>18</v>
      </c>
      <c r="L969">
        <v>4</v>
      </c>
      <c r="M969" t="s">
        <v>33</v>
      </c>
      <c r="N969">
        <v>2</v>
      </c>
    </row>
    <row r="970" spans="1:14" x14ac:dyDescent="0.35">
      <c r="A970" s="1">
        <v>45652.384722222225</v>
      </c>
      <c r="B970" s="1" t="str">
        <f>TEXT(Coffee_Sales_Dataset[[#This Row],[Date]],"ddd")</f>
        <v>Thu</v>
      </c>
      <c r="C970">
        <f>HOUR(Coffee_Sales_Dataset[[#This Row],[Date]])</f>
        <v>9</v>
      </c>
      <c r="D970" t="s">
        <v>20</v>
      </c>
      <c r="E970" t="s">
        <v>46</v>
      </c>
      <c r="F970" t="s">
        <v>35</v>
      </c>
      <c r="G970">
        <v>4.63</v>
      </c>
      <c r="H970" t="s">
        <v>30</v>
      </c>
      <c r="I970" t="s">
        <v>16</v>
      </c>
      <c r="J970" t="s">
        <v>17</v>
      </c>
      <c r="K970" t="s">
        <v>40</v>
      </c>
      <c r="L970">
        <v>2</v>
      </c>
      <c r="M970" t="s">
        <v>47</v>
      </c>
      <c r="N970">
        <v>3</v>
      </c>
    </row>
    <row r="971" spans="1:14" x14ac:dyDescent="0.35">
      <c r="A971" s="1">
        <v>45649.392361111109</v>
      </c>
      <c r="B971" s="1" t="str">
        <f>TEXT(Coffee_Sales_Dataset[[#This Row],[Date]],"ddd")</f>
        <v>Mon</v>
      </c>
      <c r="C971">
        <f>HOUR(Coffee_Sales_Dataset[[#This Row],[Date]])</f>
        <v>9</v>
      </c>
      <c r="D971" t="s">
        <v>43</v>
      </c>
      <c r="E971" t="s">
        <v>21</v>
      </c>
      <c r="F971" t="s">
        <v>35</v>
      </c>
      <c r="G971">
        <v>3.09</v>
      </c>
      <c r="H971" t="s">
        <v>30</v>
      </c>
      <c r="I971" t="s">
        <v>16</v>
      </c>
      <c r="J971" t="s">
        <v>24</v>
      </c>
      <c r="K971" t="s">
        <v>32</v>
      </c>
      <c r="L971">
        <v>9</v>
      </c>
      <c r="M971" t="s">
        <v>36</v>
      </c>
      <c r="N971">
        <v>3</v>
      </c>
    </row>
    <row r="972" spans="1:14" x14ac:dyDescent="0.35">
      <c r="A972" s="1">
        <v>45642.393750000003</v>
      </c>
      <c r="B972" s="1" t="str">
        <f>TEXT(Coffee_Sales_Dataset[[#This Row],[Date]],"ddd")</f>
        <v>Mon</v>
      </c>
      <c r="C972">
        <f>HOUR(Coffee_Sales_Dataset[[#This Row],[Date]])</f>
        <v>9</v>
      </c>
      <c r="D972" t="s">
        <v>43</v>
      </c>
      <c r="E972" t="s">
        <v>44</v>
      </c>
      <c r="F972" t="s">
        <v>14</v>
      </c>
      <c r="G972">
        <v>6.49</v>
      </c>
      <c r="H972" t="s">
        <v>28</v>
      </c>
      <c r="I972" t="s">
        <v>16</v>
      </c>
      <c r="J972" t="s">
        <v>24</v>
      </c>
      <c r="K972" t="s">
        <v>40</v>
      </c>
      <c r="L972">
        <v>8</v>
      </c>
      <c r="M972" t="s">
        <v>25</v>
      </c>
      <c r="N972">
        <v>1</v>
      </c>
    </row>
    <row r="973" spans="1:14" x14ac:dyDescent="0.35">
      <c r="A973" s="1">
        <v>45648.664583333331</v>
      </c>
      <c r="B973" s="1" t="str">
        <f>TEXT(Coffee_Sales_Dataset[[#This Row],[Date]],"ddd")</f>
        <v>Sun</v>
      </c>
      <c r="C973">
        <f>HOUR(Coffee_Sales_Dataset[[#This Row],[Date]])</f>
        <v>15</v>
      </c>
      <c r="D973" t="s">
        <v>26</v>
      </c>
      <c r="E973" t="s">
        <v>21</v>
      </c>
      <c r="F973" t="s">
        <v>35</v>
      </c>
      <c r="G973">
        <v>3.51</v>
      </c>
      <c r="H973" t="s">
        <v>15</v>
      </c>
      <c r="I973" t="s">
        <v>23</v>
      </c>
      <c r="J973" t="s">
        <v>31</v>
      </c>
      <c r="K973" t="s">
        <v>18</v>
      </c>
      <c r="L973">
        <v>2</v>
      </c>
      <c r="M973" t="s">
        <v>33</v>
      </c>
      <c r="N973">
        <v>4</v>
      </c>
    </row>
    <row r="974" spans="1:14" x14ac:dyDescent="0.35">
      <c r="A974" s="1">
        <v>45648.67291666667</v>
      </c>
      <c r="B974" s="1" t="str">
        <f>TEXT(Coffee_Sales_Dataset[[#This Row],[Date]],"ddd")</f>
        <v>Sun</v>
      </c>
      <c r="C974">
        <f>HOUR(Coffee_Sales_Dataset[[#This Row],[Date]])</f>
        <v>16</v>
      </c>
      <c r="D974" t="s">
        <v>26</v>
      </c>
      <c r="E974" t="s">
        <v>34</v>
      </c>
      <c r="F974" t="s">
        <v>14</v>
      </c>
      <c r="G974">
        <v>4.7699999999999996</v>
      </c>
      <c r="H974" t="s">
        <v>15</v>
      </c>
      <c r="I974" t="s">
        <v>23</v>
      </c>
      <c r="J974" t="s">
        <v>17</v>
      </c>
      <c r="K974" t="s">
        <v>32</v>
      </c>
      <c r="L974">
        <v>4</v>
      </c>
      <c r="M974" t="s">
        <v>25</v>
      </c>
      <c r="N974">
        <v>4</v>
      </c>
    </row>
    <row r="975" spans="1:14" x14ac:dyDescent="0.35">
      <c r="A975" s="1">
        <v>45656.685416666667</v>
      </c>
      <c r="B975" s="1" t="str">
        <f>TEXT(Coffee_Sales_Dataset[[#This Row],[Date]],"ddd")</f>
        <v>Mon</v>
      </c>
      <c r="C975">
        <f>HOUR(Coffee_Sales_Dataset[[#This Row],[Date]])</f>
        <v>16</v>
      </c>
      <c r="D975" t="s">
        <v>41</v>
      </c>
      <c r="E975" t="s">
        <v>44</v>
      </c>
      <c r="F975" t="s">
        <v>35</v>
      </c>
      <c r="G975">
        <v>5.47</v>
      </c>
      <c r="H975" t="s">
        <v>30</v>
      </c>
      <c r="I975" t="s">
        <v>16</v>
      </c>
      <c r="J975" t="s">
        <v>45</v>
      </c>
      <c r="K975" t="s">
        <v>18</v>
      </c>
      <c r="L975">
        <v>10</v>
      </c>
      <c r="M975" t="s">
        <v>25</v>
      </c>
      <c r="N975">
        <v>3</v>
      </c>
    </row>
    <row r="976" spans="1:14" x14ac:dyDescent="0.35">
      <c r="A976" s="1">
        <v>45655.60833333333</v>
      </c>
      <c r="B976" s="1" t="str">
        <f>TEXT(Coffee_Sales_Dataset[[#This Row],[Date]],"ddd")</f>
        <v>Sun</v>
      </c>
      <c r="C976">
        <f>HOUR(Coffee_Sales_Dataset[[#This Row],[Date]])</f>
        <v>14</v>
      </c>
      <c r="D976" t="s">
        <v>43</v>
      </c>
      <c r="E976" t="s">
        <v>44</v>
      </c>
      <c r="F976" t="s">
        <v>14</v>
      </c>
      <c r="G976">
        <v>4.3099999999999996</v>
      </c>
      <c r="H976" t="s">
        <v>28</v>
      </c>
      <c r="I976" t="s">
        <v>16</v>
      </c>
      <c r="J976" t="s">
        <v>24</v>
      </c>
      <c r="K976" t="s">
        <v>18</v>
      </c>
      <c r="L976">
        <v>2</v>
      </c>
      <c r="M976" t="s">
        <v>39</v>
      </c>
      <c r="N976">
        <v>1</v>
      </c>
    </row>
    <row r="977" spans="1:14" x14ac:dyDescent="0.35">
      <c r="A977" s="1">
        <v>45650.738194444442</v>
      </c>
      <c r="B977" s="1" t="str">
        <f>TEXT(Coffee_Sales_Dataset[[#This Row],[Date]],"ddd")</f>
        <v>Tue</v>
      </c>
      <c r="C977">
        <f>HOUR(Coffee_Sales_Dataset[[#This Row],[Date]])</f>
        <v>17</v>
      </c>
      <c r="D977" t="s">
        <v>20</v>
      </c>
      <c r="E977" t="s">
        <v>13</v>
      </c>
      <c r="F977" t="s">
        <v>35</v>
      </c>
      <c r="G977">
        <v>6.12</v>
      </c>
      <c r="H977" t="s">
        <v>15</v>
      </c>
      <c r="I977" t="s">
        <v>23</v>
      </c>
      <c r="J977" t="s">
        <v>45</v>
      </c>
      <c r="K977" t="s">
        <v>32</v>
      </c>
      <c r="L977">
        <v>2</v>
      </c>
      <c r="M977" t="s">
        <v>47</v>
      </c>
      <c r="N977">
        <v>1</v>
      </c>
    </row>
    <row r="978" spans="1:14" x14ac:dyDescent="0.35">
      <c r="A978" s="1">
        <v>45642.393750000003</v>
      </c>
      <c r="B978" s="1" t="str">
        <f>TEXT(Coffee_Sales_Dataset[[#This Row],[Date]],"ddd")</f>
        <v>Mon</v>
      </c>
      <c r="C978">
        <f>HOUR(Coffee_Sales_Dataset[[#This Row],[Date]])</f>
        <v>9</v>
      </c>
      <c r="D978" t="s">
        <v>26</v>
      </c>
      <c r="E978" t="s">
        <v>27</v>
      </c>
      <c r="F978" t="s">
        <v>35</v>
      </c>
      <c r="G978">
        <v>5.15</v>
      </c>
      <c r="H978" t="s">
        <v>28</v>
      </c>
      <c r="I978" t="s">
        <v>16</v>
      </c>
      <c r="J978" t="s">
        <v>17</v>
      </c>
      <c r="K978" t="s">
        <v>32</v>
      </c>
      <c r="L978">
        <v>7</v>
      </c>
      <c r="M978" t="s">
        <v>36</v>
      </c>
      <c r="N978">
        <v>4</v>
      </c>
    </row>
    <row r="979" spans="1:14" x14ac:dyDescent="0.35">
      <c r="A979" s="1">
        <v>45656.42083333333</v>
      </c>
      <c r="B979" s="1" t="str">
        <f>TEXT(Coffee_Sales_Dataset[[#This Row],[Date]],"ddd")</f>
        <v>Mon</v>
      </c>
      <c r="C979">
        <f>HOUR(Coffee_Sales_Dataset[[#This Row],[Date]])</f>
        <v>10</v>
      </c>
      <c r="D979" t="s">
        <v>41</v>
      </c>
      <c r="E979" t="s">
        <v>38</v>
      </c>
      <c r="F979" t="s">
        <v>22</v>
      </c>
      <c r="G979">
        <v>4.3099999999999996</v>
      </c>
      <c r="H979" t="s">
        <v>28</v>
      </c>
      <c r="I979" t="s">
        <v>23</v>
      </c>
      <c r="J979" t="s">
        <v>42</v>
      </c>
      <c r="K979" t="s">
        <v>32</v>
      </c>
      <c r="L979">
        <v>2</v>
      </c>
      <c r="M979" t="s">
        <v>39</v>
      </c>
      <c r="N979">
        <v>1</v>
      </c>
    </row>
    <row r="980" spans="1:14" x14ac:dyDescent="0.35">
      <c r="A980" s="1">
        <v>45650.72152777778</v>
      </c>
      <c r="B980" s="1" t="str">
        <f>TEXT(Coffee_Sales_Dataset[[#This Row],[Date]],"ddd")</f>
        <v>Tue</v>
      </c>
      <c r="C980">
        <f>HOUR(Coffee_Sales_Dataset[[#This Row],[Date]])</f>
        <v>17</v>
      </c>
      <c r="D980" t="s">
        <v>20</v>
      </c>
      <c r="E980" t="s">
        <v>34</v>
      </c>
      <c r="F980" t="s">
        <v>35</v>
      </c>
      <c r="G980">
        <v>6.89</v>
      </c>
      <c r="H980" t="s">
        <v>15</v>
      </c>
      <c r="I980" t="s">
        <v>23</v>
      </c>
      <c r="J980" t="s">
        <v>29</v>
      </c>
      <c r="K980" t="s">
        <v>32</v>
      </c>
      <c r="L980">
        <v>8</v>
      </c>
      <c r="M980" t="s">
        <v>25</v>
      </c>
      <c r="N980">
        <v>3</v>
      </c>
    </row>
    <row r="981" spans="1:14" x14ac:dyDescent="0.35">
      <c r="A981" s="1">
        <v>45653.693749999999</v>
      </c>
      <c r="B981" s="1" t="str">
        <f>TEXT(Coffee_Sales_Dataset[[#This Row],[Date]],"ddd")</f>
        <v>Fri</v>
      </c>
      <c r="C981">
        <f>HOUR(Coffee_Sales_Dataset[[#This Row],[Date]])</f>
        <v>16</v>
      </c>
      <c r="D981" t="s">
        <v>12</v>
      </c>
      <c r="E981" t="s">
        <v>46</v>
      </c>
      <c r="F981" t="s">
        <v>22</v>
      </c>
      <c r="G981">
        <v>4.6399999999999997</v>
      </c>
      <c r="H981" t="s">
        <v>15</v>
      </c>
      <c r="I981" t="s">
        <v>16</v>
      </c>
      <c r="J981" t="s">
        <v>24</v>
      </c>
      <c r="K981" t="s">
        <v>40</v>
      </c>
      <c r="L981">
        <v>2</v>
      </c>
      <c r="M981" t="s">
        <v>33</v>
      </c>
      <c r="N981">
        <v>3</v>
      </c>
    </row>
    <row r="982" spans="1:14" x14ac:dyDescent="0.35">
      <c r="A982" s="1">
        <v>45646.563194444447</v>
      </c>
      <c r="B982" s="1" t="str">
        <f>TEXT(Coffee_Sales_Dataset[[#This Row],[Date]],"ddd")</f>
        <v>Fri</v>
      </c>
      <c r="C982">
        <f>HOUR(Coffee_Sales_Dataset[[#This Row],[Date]])</f>
        <v>13</v>
      </c>
      <c r="D982" t="s">
        <v>12</v>
      </c>
      <c r="E982" t="s">
        <v>34</v>
      </c>
      <c r="F982" t="s">
        <v>35</v>
      </c>
      <c r="G982">
        <v>6.57</v>
      </c>
      <c r="H982" t="s">
        <v>28</v>
      </c>
      <c r="I982" t="s">
        <v>16</v>
      </c>
      <c r="J982" t="s">
        <v>24</v>
      </c>
      <c r="K982" t="s">
        <v>32</v>
      </c>
      <c r="L982">
        <v>5</v>
      </c>
      <c r="M982" t="s">
        <v>36</v>
      </c>
      <c r="N982">
        <v>5</v>
      </c>
    </row>
    <row r="983" spans="1:14" x14ac:dyDescent="0.35">
      <c r="A983" s="1">
        <v>45653.352083333331</v>
      </c>
      <c r="B983" s="1" t="str">
        <f>TEXT(Coffee_Sales_Dataset[[#This Row],[Date]],"ddd")</f>
        <v>Fri</v>
      </c>
      <c r="C983">
        <f>HOUR(Coffee_Sales_Dataset[[#This Row],[Date]])</f>
        <v>8</v>
      </c>
      <c r="D983" t="s">
        <v>20</v>
      </c>
      <c r="E983" t="s">
        <v>27</v>
      </c>
      <c r="F983" t="s">
        <v>22</v>
      </c>
      <c r="G983">
        <v>4.03</v>
      </c>
      <c r="H983" t="s">
        <v>15</v>
      </c>
      <c r="I983" t="s">
        <v>16</v>
      </c>
      <c r="J983" t="s">
        <v>17</v>
      </c>
      <c r="K983" t="s">
        <v>18</v>
      </c>
      <c r="L983">
        <v>4</v>
      </c>
      <c r="M983" t="s">
        <v>33</v>
      </c>
      <c r="N983">
        <v>4</v>
      </c>
    </row>
    <row r="984" spans="1:14" x14ac:dyDescent="0.35">
      <c r="A984" s="1">
        <v>45646.502083333333</v>
      </c>
      <c r="B984" s="1" t="str">
        <f>TEXT(Coffee_Sales_Dataset[[#This Row],[Date]],"ddd")</f>
        <v>Fri</v>
      </c>
      <c r="C984">
        <f>HOUR(Coffee_Sales_Dataset[[#This Row],[Date]])</f>
        <v>12</v>
      </c>
      <c r="D984" t="s">
        <v>26</v>
      </c>
      <c r="E984" t="s">
        <v>46</v>
      </c>
      <c r="F984" t="s">
        <v>35</v>
      </c>
      <c r="G984">
        <v>4.34</v>
      </c>
      <c r="H984" t="s">
        <v>28</v>
      </c>
      <c r="I984" t="s">
        <v>16</v>
      </c>
      <c r="J984" t="s">
        <v>17</v>
      </c>
      <c r="K984" t="s">
        <v>40</v>
      </c>
      <c r="L984">
        <v>2</v>
      </c>
      <c r="M984" t="s">
        <v>19</v>
      </c>
      <c r="N984">
        <v>4</v>
      </c>
    </row>
    <row r="985" spans="1:14" x14ac:dyDescent="0.35">
      <c r="A985" s="1">
        <v>45643.421527777777</v>
      </c>
      <c r="B985" s="1" t="str">
        <f>TEXT(Coffee_Sales_Dataset[[#This Row],[Date]],"ddd")</f>
        <v>Tue</v>
      </c>
      <c r="C985">
        <f>HOUR(Coffee_Sales_Dataset[[#This Row],[Date]])</f>
        <v>10</v>
      </c>
      <c r="D985" t="s">
        <v>20</v>
      </c>
      <c r="E985" t="s">
        <v>27</v>
      </c>
      <c r="F985" t="s">
        <v>22</v>
      </c>
      <c r="G985">
        <v>3.72</v>
      </c>
      <c r="H985" t="s">
        <v>15</v>
      </c>
      <c r="I985" t="s">
        <v>16</v>
      </c>
      <c r="J985" t="s">
        <v>42</v>
      </c>
      <c r="K985" t="s">
        <v>18</v>
      </c>
      <c r="L985">
        <v>9</v>
      </c>
      <c r="M985" t="s">
        <v>47</v>
      </c>
      <c r="N985">
        <v>4</v>
      </c>
    </row>
    <row r="986" spans="1:14" x14ac:dyDescent="0.35">
      <c r="A986" s="1">
        <v>45643.568749999999</v>
      </c>
      <c r="B986" s="1" t="str">
        <f>TEXT(Coffee_Sales_Dataset[[#This Row],[Date]],"ddd")</f>
        <v>Tue</v>
      </c>
      <c r="C986">
        <f>HOUR(Coffee_Sales_Dataset[[#This Row],[Date]])</f>
        <v>13</v>
      </c>
      <c r="D986" t="s">
        <v>26</v>
      </c>
      <c r="E986" t="s">
        <v>46</v>
      </c>
      <c r="F986" t="s">
        <v>14</v>
      </c>
      <c r="G986">
        <v>3.41</v>
      </c>
      <c r="H986" t="s">
        <v>30</v>
      </c>
      <c r="I986" t="s">
        <v>16</v>
      </c>
      <c r="J986" t="s">
        <v>45</v>
      </c>
      <c r="K986" t="s">
        <v>40</v>
      </c>
      <c r="L986">
        <v>3</v>
      </c>
      <c r="M986" t="s">
        <v>47</v>
      </c>
      <c r="N986">
        <v>5</v>
      </c>
    </row>
    <row r="987" spans="1:14" x14ac:dyDescent="0.35">
      <c r="A987" s="1">
        <v>45654.523611111108</v>
      </c>
      <c r="B987" s="1" t="str">
        <f>TEXT(Coffee_Sales_Dataset[[#This Row],[Date]],"ddd")</f>
        <v>Sat</v>
      </c>
      <c r="C987">
        <f>HOUR(Coffee_Sales_Dataset[[#This Row],[Date]])</f>
        <v>12</v>
      </c>
      <c r="D987" t="s">
        <v>41</v>
      </c>
      <c r="E987" t="s">
        <v>44</v>
      </c>
      <c r="F987" t="s">
        <v>22</v>
      </c>
      <c r="G987">
        <v>6.97</v>
      </c>
      <c r="H987" t="s">
        <v>30</v>
      </c>
      <c r="I987" t="s">
        <v>23</v>
      </c>
      <c r="J987" t="s">
        <v>29</v>
      </c>
      <c r="K987" t="s">
        <v>32</v>
      </c>
      <c r="L987">
        <v>10</v>
      </c>
      <c r="M987" t="s">
        <v>25</v>
      </c>
      <c r="N987">
        <v>4</v>
      </c>
    </row>
    <row r="988" spans="1:14" x14ac:dyDescent="0.35">
      <c r="A988" s="1">
        <v>45652.672222222223</v>
      </c>
      <c r="B988" s="1" t="str">
        <f>TEXT(Coffee_Sales_Dataset[[#This Row],[Date]],"ddd")</f>
        <v>Thu</v>
      </c>
      <c r="C988">
        <f>HOUR(Coffee_Sales_Dataset[[#This Row],[Date]])</f>
        <v>16</v>
      </c>
      <c r="D988" t="s">
        <v>20</v>
      </c>
      <c r="E988" t="s">
        <v>21</v>
      </c>
      <c r="F988" t="s">
        <v>14</v>
      </c>
      <c r="G988">
        <v>3.69</v>
      </c>
      <c r="H988" t="s">
        <v>28</v>
      </c>
      <c r="I988" t="s">
        <v>16</v>
      </c>
      <c r="J988" t="s">
        <v>42</v>
      </c>
      <c r="K988" t="s">
        <v>40</v>
      </c>
      <c r="L988">
        <v>6</v>
      </c>
      <c r="M988" t="s">
        <v>25</v>
      </c>
      <c r="N988">
        <v>2</v>
      </c>
    </row>
    <row r="989" spans="1:14" x14ac:dyDescent="0.35">
      <c r="A989" s="1">
        <v>45656.618055555555</v>
      </c>
      <c r="B989" s="1" t="str">
        <f>TEXT(Coffee_Sales_Dataset[[#This Row],[Date]],"ddd")</f>
        <v>Mon</v>
      </c>
      <c r="C989">
        <f>HOUR(Coffee_Sales_Dataset[[#This Row],[Date]])</f>
        <v>14</v>
      </c>
      <c r="D989" t="s">
        <v>43</v>
      </c>
      <c r="E989" t="s">
        <v>21</v>
      </c>
      <c r="F989" t="s">
        <v>14</v>
      </c>
      <c r="G989">
        <v>5.55</v>
      </c>
      <c r="H989" t="s">
        <v>15</v>
      </c>
      <c r="I989" t="s">
        <v>23</v>
      </c>
      <c r="J989" t="s">
        <v>17</v>
      </c>
      <c r="K989" t="s">
        <v>18</v>
      </c>
      <c r="L989">
        <v>3</v>
      </c>
      <c r="M989" t="s">
        <v>36</v>
      </c>
      <c r="N989">
        <v>1</v>
      </c>
    </row>
    <row r="990" spans="1:14" x14ac:dyDescent="0.35">
      <c r="A990" s="1">
        <v>45644.509722222225</v>
      </c>
      <c r="B990" s="1" t="str">
        <f>TEXT(Coffee_Sales_Dataset[[#This Row],[Date]],"ddd")</f>
        <v>Wed</v>
      </c>
      <c r="C990">
        <f>HOUR(Coffee_Sales_Dataset[[#This Row],[Date]])</f>
        <v>12</v>
      </c>
      <c r="D990" t="s">
        <v>12</v>
      </c>
      <c r="E990" t="s">
        <v>34</v>
      </c>
      <c r="F990" t="s">
        <v>14</v>
      </c>
      <c r="G990">
        <v>4.72</v>
      </c>
      <c r="H990" t="s">
        <v>28</v>
      </c>
      <c r="I990" t="s">
        <v>16</v>
      </c>
      <c r="J990" t="s">
        <v>31</v>
      </c>
      <c r="K990" t="s">
        <v>40</v>
      </c>
      <c r="L990">
        <v>9</v>
      </c>
      <c r="M990" t="s">
        <v>37</v>
      </c>
      <c r="N990">
        <v>3</v>
      </c>
    </row>
    <row r="991" spans="1:14" x14ac:dyDescent="0.35">
      <c r="A991" s="1">
        <v>45656.432638888888</v>
      </c>
      <c r="B991" s="1" t="str">
        <f>TEXT(Coffee_Sales_Dataset[[#This Row],[Date]],"ddd")</f>
        <v>Mon</v>
      </c>
      <c r="C991">
        <f>HOUR(Coffee_Sales_Dataset[[#This Row],[Date]])</f>
        <v>10</v>
      </c>
      <c r="D991" t="s">
        <v>43</v>
      </c>
      <c r="E991" t="s">
        <v>38</v>
      </c>
      <c r="F991" t="s">
        <v>14</v>
      </c>
      <c r="G991">
        <v>4.24</v>
      </c>
      <c r="H991" t="s">
        <v>30</v>
      </c>
      <c r="I991" t="s">
        <v>23</v>
      </c>
      <c r="J991" t="s">
        <v>31</v>
      </c>
      <c r="K991" t="s">
        <v>32</v>
      </c>
      <c r="L991">
        <v>6</v>
      </c>
      <c r="M991" t="s">
        <v>47</v>
      </c>
      <c r="N991">
        <v>3</v>
      </c>
    </row>
    <row r="992" spans="1:14" x14ac:dyDescent="0.35">
      <c r="A992" s="1">
        <v>45641.594444444447</v>
      </c>
      <c r="B992" s="1" t="str">
        <f>TEXT(Coffee_Sales_Dataset[[#This Row],[Date]],"ddd")</f>
        <v>Sun</v>
      </c>
      <c r="C992">
        <f>HOUR(Coffee_Sales_Dataset[[#This Row],[Date]])</f>
        <v>14</v>
      </c>
      <c r="D992" t="s">
        <v>43</v>
      </c>
      <c r="E992" t="s">
        <v>44</v>
      </c>
      <c r="F992" t="s">
        <v>22</v>
      </c>
      <c r="G992">
        <v>4.1399999999999997</v>
      </c>
      <c r="H992" t="s">
        <v>15</v>
      </c>
      <c r="I992" t="s">
        <v>16</v>
      </c>
      <c r="J992" t="s">
        <v>45</v>
      </c>
      <c r="K992" t="s">
        <v>40</v>
      </c>
      <c r="L992">
        <v>5</v>
      </c>
      <c r="M992" t="s">
        <v>33</v>
      </c>
      <c r="N992">
        <v>1</v>
      </c>
    </row>
    <row r="993" spans="1:14" x14ac:dyDescent="0.35">
      <c r="A993" s="1">
        <v>45642.464583333334</v>
      </c>
      <c r="B993" s="1" t="str">
        <f>TEXT(Coffee_Sales_Dataset[[#This Row],[Date]],"ddd")</f>
        <v>Mon</v>
      </c>
      <c r="C993">
        <f>HOUR(Coffee_Sales_Dataset[[#This Row],[Date]])</f>
        <v>11</v>
      </c>
      <c r="D993" t="s">
        <v>12</v>
      </c>
      <c r="E993" t="s">
        <v>34</v>
      </c>
      <c r="F993" t="s">
        <v>35</v>
      </c>
      <c r="G993">
        <v>5.46</v>
      </c>
      <c r="H993" t="s">
        <v>28</v>
      </c>
      <c r="I993" t="s">
        <v>16</v>
      </c>
      <c r="J993" t="s">
        <v>45</v>
      </c>
      <c r="K993" t="s">
        <v>18</v>
      </c>
      <c r="L993">
        <v>3</v>
      </c>
      <c r="M993" t="s">
        <v>25</v>
      </c>
      <c r="N993">
        <v>4</v>
      </c>
    </row>
    <row r="994" spans="1:14" x14ac:dyDescent="0.35">
      <c r="A994" s="1">
        <v>45655.616666666669</v>
      </c>
      <c r="B994" s="1" t="str">
        <f>TEXT(Coffee_Sales_Dataset[[#This Row],[Date]],"ddd")</f>
        <v>Sun</v>
      </c>
      <c r="C994">
        <f>HOUR(Coffee_Sales_Dataset[[#This Row],[Date]])</f>
        <v>14</v>
      </c>
      <c r="D994" t="s">
        <v>20</v>
      </c>
      <c r="E994" t="s">
        <v>27</v>
      </c>
      <c r="F994" t="s">
        <v>35</v>
      </c>
      <c r="G994">
        <v>4.17</v>
      </c>
      <c r="H994" t="s">
        <v>28</v>
      </c>
      <c r="I994" t="s">
        <v>23</v>
      </c>
      <c r="J994" t="s">
        <v>42</v>
      </c>
      <c r="K994" t="s">
        <v>40</v>
      </c>
      <c r="L994">
        <v>2</v>
      </c>
      <c r="M994" t="s">
        <v>36</v>
      </c>
      <c r="N994">
        <v>5</v>
      </c>
    </row>
    <row r="995" spans="1:14" x14ac:dyDescent="0.35">
      <c r="A995" s="1">
        <v>45649.452777777777</v>
      </c>
      <c r="B995" s="1" t="str">
        <f>TEXT(Coffee_Sales_Dataset[[#This Row],[Date]],"ddd")</f>
        <v>Mon</v>
      </c>
      <c r="C995">
        <f>HOUR(Coffee_Sales_Dataset[[#This Row],[Date]])</f>
        <v>10</v>
      </c>
      <c r="D995" t="s">
        <v>26</v>
      </c>
      <c r="E995" t="s">
        <v>46</v>
      </c>
      <c r="F995" t="s">
        <v>22</v>
      </c>
      <c r="G995">
        <v>5.86</v>
      </c>
      <c r="H995" t="s">
        <v>28</v>
      </c>
      <c r="I995" t="s">
        <v>23</v>
      </c>
      <c r="J995" t="s">
        <v>29</v>
      </c>
      <c r="K995" t="s">
        <v>18</v>
      </c>
      <c r="L995">
        <v>8</v>
      </c>
      <c r="M995" t="s">
        <v>36</v>
      </c>
      <c r="N995">
        <v>1</v>
      </c>
    </row>
    <row r="996" spans="1:14" x14ac:dyDescent="0.35">
      <c r="A996" s="1">
        <v>45645.459722222222</v>
      </c>
      <c r="B996" s="1" t="str">
        <f>TEXT(Coffee_Sales_Dataset[[#This Row],[Date]],"ddd")</f>
        <v>Thu</v>
      </c>
      <c r="C996">
        <f>HOUR(Coffee_Sales_Dataset[[#This Row],[Date]])</f>
        <v>11</v>
      </c>
      <c r="D996" t="s">
        <v>12</v>
      </c>
      <c r="E996" t="s">
        <v>38</v>
      </c>
      <c r="F996" t="s">
        <v>14</v>
      </c>
      <c r="G996">
        <v>4.3</v>
      </c>
      <c r="H996" t="s">
        <v>28</v>
      </c>
      <c r="I996" t="s">
        <v>23</v>
      </c>
      <c r="J996" t="s">
        <v>24</v>
      </c>
      <c r="K996" t="s">
        <v>18</v>
      </c>
      <c r="L996">
        <v>5</v>
      </c>
      <c r="M996" t="s">
        <v>47</v>
      </c>
      <c r="N996">
        <v>2</v>
      </c>
    </row>
    <row r="997" spans="1:14" x14ac:dyDescent="0.35">
      <c r="A997" s="1">
        <v>45655.334722222222</v>
      </c>
      <c r="B997" s="1" t="str">
        <f>TEXT(Coffee_Sales_Dataset[[#This Row],[Date]],"ddd")</f>
        <v>Sun</v>
      </c>
      <c r="C997">
        <f>HOUR(Coffee_Sales_Dataset[[#This Row],[Date]])</f>
        <v>8</v>
      </c>
      <c r="D997" t="s">
        <v>26</v>
      </c>
      <c r="E997" t="s">
        <v>38</v>
      </c>
      <c r="F997" t="s">
        <v>14</v>
      </c>
      <c r="G997">
        <v>5.86</v>
      </c>
      <c r="H997" t="s">
        <v>15</v>
      </c>
      <c r="I997" t="s">
        <v>16</v>
      </c>
      <c r="J997" t="s">
        <v>42</v>
      </c>
      <c r="K997" t="s">
        <v>18</v>
      </c>
      <c r="L997">
        <v>6</v>
      </c>
      <c r="M997" t="s">
        <v>37</v>
      </c>
      <c r="N997">
        <v>1</v>
      </c>
    </row>
    <row r="998" spans="1:14" x14ac:dyDescent="0.35">
      <c r="A998" s="1">
        <v>45654.549305555556</v>
      </c>
      <c r="B998" s="1" t="str">
        <f>TEXT(Coffee_Sales_Dataset[[#This Row],[Date]],"ddd")</f>
        <v>Sat</v>
      </c>
      <c r="C998">
        <f>HOUR(Coffee_Sales_Dataset[[#This Row],[Date]])</f>
        <v>13</v>
      </c>
      <c r="D998" t="s">
        <v>43</v>
      </c>
      <c r="E998" t="s">
        <v>34</v>
      </c>
      <c r="F998" t="s">
        <v>22</v>
      </c>
      <c r="G998">
        <v>6.67</v>
      </c>
      <c r="H998" t="s">
        <v>15</v>
      </c>
      <c r="I998" t="s">
        <v>16</v>
      </c>
      <c r="J998" t="s">
        <v>24</v>
      </c>
      <c r="K998" t="s">
        <v>32</v>
      </c>
      <c r="L998">
        <v>2</v>
      </c>
      <c r="M998" t="s">
        <v>33</v>
      </c>
      <c r="N998">
        <v>5</v>
      </c>
    </row>
    <row r="999" spans="1:14" x14ac:dyDescent="0.35">
      <c r="A999" s="1">
        <v>45644.705555555556</v>
      </c>
      <c r="B999" s="1" t="str">
        <f>TEXT(Coffee_Sales_Dataset[[#This Row],[Date]],"ddd")</f>
        <v>Wed</v>
      </c>
      <c r="C999">
        <f>HOUR(Coffee_Sales_Dataset[[#This Row],[Date]])</f>
        <v>16</v>
      </c>
      <c r="D999" t="s">
        <v>43</v>
      </c>
      <c r="E999" t="s">
        <v>44</v>
      </c>
      <c r="F999" t="s">
        <v>14</v>
      </c>
      <c r="G999">
        <v>4.9000000000000004</v>
      </c>
      <c r="H999" t="s">
        <v>28</v>
      </c>
      <c r="I999" t="s">
        <v>23</v>
      </c>
      <c r="J999" t="s">
        <v>42</v>
      </c>
      <c r="K999" t="s">
        <v>18</v>
      </c>
      <c r="L999">
        <v>10</v>
      </c>
      <c r="M999" t="s">
        <v>39</v>
      </c>
      <c r="N999">
        <v>1</v>
      </c>
    </row>
    <row r="1000" spans="1:14" x14ac:dyDescent="0.35">
      <c r="A1000" s="1">
        <v>45651.552083333336</v>
      </c>
      <c r="B1000" s="1" t="str">
        <f>TEXT(Coffee_Sales_Dataset[[#This Row],[Date]],"ddd")</f>
        <v>Wed</v>
      </c>
      <c r="C1000">
        <f>HOUR(Coffee_Sales_Dataset[[#This Row],[Date]])</f>
        <v>13</v>
      </c>
      <c r="D1000" t="s">
        <v>41</v>
      </c>
      <c r="E1000" t="s">
        <v>13</v>
      </c>
      <c r="F1000" t="s">
        <v>14</v>
      </c>
      <c r="G1000">
        <v>5.15</v>
      </c>
      <c r="H1000" t="s">
        <v>28</v>
      </c>
      <c r="I1000" t="s">
        <v>16</v>
      </c>
      <c r="J1000" t="s">
        <v>31</v>
      </c>
      <c r="K1000" t="s">
        <v>18</v>
      </c>
      <c r="L1000">
        <v>8</v>
      </c>
      <c r="M1000" t="s">
        <v>33</v>
      </c>
      <c r="N1000">
        <v>5</v>
      </c>
    </row>
    <row r="1001" spans="1:14" x14ac:dyDescent="0.35">
      <c r="A1001" s="1">
        <v>45650.609027777777</v>
      </c>
      <c r="B1001" s="1" t="str">
        <f>TEXT(Coffee_Sales_Dataset[[#This Row],[Date]],"ddd")</f>
        <v>Tue</v>
      </c>
      <c r="C1001">
        <f>HOUR(Coffee_Sales_Dataset[[#This Row],[Date]])</f>
        <v>14</v>
      </c>
      <c r="D1001" t="s">
        <v>41</v>
      </c>
      <c r="E1001" t="s">
        <v>38</v>
      </c>
      <c r="F1001" t="s">
        <v>14</v>
      </c>
      <c r="G1001">
        <v>6.54</v>
      </c>
      <c r="H1001" t="s">
        <v>28</v>
      </c>
      <c r="I1001" t="s">
        <v>23</v>
      </c>
      <c r="J1001" t="s">
        <v>24</v>
      </c>
      <c r="K1001" t="s">
        <v>32</v>
      </c>
      <c r="L1001">
        <v>9</v>
      </c>
      <c r="M1001" t="s">
        <v>37</v>
      </c>
      <c r="N1001">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A3D31-B3FB-4256-B79B-5733C1180653}">
  <dimension ref="A3:H14"/>
  <sheetViews>
    <sheetView showGridLines="0" zoomScaleNormal="100" workbookViewId="0">
      <selection activeCell="D8" sqref="D8"/>
    </sheetView>
  </sheetViews>
  <sheetFormatPr defaultRowHeight="14.5" x14ac:dyDescent="0.35"/>
  <cols>
    <col min="1" max="1" width="12.6328125" bestFit="1" customWidth="1"/>
    <col min="2" max="2" width="3.90625" bestFit="1" customWidth="1"/>
    <col min="3" max="3" width="4.7265625" bestFit="1" customWidth="1"/>
    <col min="4" max="4" width="3.90625" bestFit="1" customWidth="1"/>
    <col min="5" max="5" width="4.7265625" bestFit="1" customWidth="1"/>
    <col min="6" max="6" width="4" bestFit="1" customWidth="1"/>
    <col min="7" max="7" width="2.90625" bestFit="1" customWidth="1"/>
    <col min="8" max="8" width="3.453125" bestFit="1" customWidth="1"/>
    <col min="9" max="9" width="10.7265625" bestFit="1" customWidth="1"/>
    <col min="10" max="17" width="8.36328125" bestFit="1" customWidth="1"/>
    <col min="18" max="18" width="10.7265625" bestFit="1" customWidth="1"/>
    <col min="19" max="946" width="15.54296875" bestFit="1" customWidth="1"/>
    <col min="947" max="947" width="10.7265625" bestFit="1" customWidth="1"/>
  </cols>
  <sheetData>
    <row r="3" spans="1:8" x14ac:dyDescent="0.35">
      <c r="A3" s="19" t="s">
        <v>57</v>
      </c>
      <c r="B3" s="19"/>
      <c r="C3" s="19"/>
      <c r="D3" s="19"/>
      <c r="E3" s="19"/>
      <c r="F3" s="19"/>
      <c r="G3" s="19"/>
      <c r="H3" s="19"/>
    </row>
    <row r="4" spans="1:8" x14ac:dyDescent="0.35">
      <c r="A4" s="19"/>
      <c r="B4" s="24" t="s">
        <v>50</v>
      </c>
      <c r="C4" s="24" t="s">
        <v>51</v>
      </c>
      <c r="D4" s="24" t="s">
        <v>52</v>
      </c>
      <c r="E4" s="24" t="s">
        <v>53</v>
      </c>
      <c r="F4" s="24" t="s">
        <v>54</v>
      </c>
      <c r="G4" s="24" t="s">
        <v>55</v>
      </c>
      <c r="H4" s="24" t="s">
        <v>56</v>
      </c>
    </row>
    <row r="5" spans="1:8" x14ac:dyDescent="0.35">
      <c r="A5" s="25">
        <v>8</v>
      </c>
      <c r="B5" s="26">
        <v>16</v>
      </c>
      <c r="C5" s="26">
        <v>19</v>
      </c>
      <c r="D5" s="26">
        <v>13</v>
      </c>
      <c r="E5" s="26">
        <v>10</v>
      </c>
      <c r="F5" s="26">
        <v>4</v>
      </c>
      <c r="G5" s="26">
        <v>14</v>
      </c>
      <c r="H5" s="26">
        <v>13</v>
      </c>
    </row>
    <row r="6" spans="1:8" x14ac:dyDescent="0.35">
      <c r="A6" s="25">
        <v>9</v>
      </c>
      <c r="B6" s="26">
        <v>16</v>
      </c>
      <c r="C6" s="26">
        <v>25</v>
      </c>
      <c r="D6" s="26">
        <v>18</v>
      </c>
      <c r="E6" s="26">
        <v>15</v>
      </c>
      <c r="F6" s="26">
        <v>18</v>
      </c>
      <c r="G6" s="26">
        <v>14</v>
      </c>
      <c r="H6" s="26">
        <v>8</v>
      </c>
    </row>
    <row r="7" spans="1:8" x14ac:dyDescent="0.35">
      <c r="A7" s="25">
        <v>10</v>
      </c>
      <c r="B7" s="26">
        <v>19</v>
      </c>
      <c r="C7" s="26">
        <v>26</v>
      </c>
      <c r="D7" s="26">
        <v>15</v>
      </c>
      <c r="E7" s="26">
        <v>17</v>
      </c>
      <c r="F7" s="26">
        <v>8</v>
      </c>
      <c r="G7" s="26">
        <v>14</v>
      </c>
      <c r="H7" s="26">
        <v>17</v>
      </c>
    </row>
    <row r="8" spans="1:8" x14ac:dyDescent="0.35">
      <c r="A8" s="25">
        <v>11</v>
      </c>
      <c r="B8" s="26">
        <v>16</v>
      </c>
      <c r="C8" s="26">
        <v>15</v>
      </c>
      <c r="D8" s="26">
        <v>11</v>
      </c>
      <c r="E8" s="26">
        <v>8</v>
      </c>
      <c r="F8" s="26">
        <v>19</v>
      </c>
      <c r="G8" s="26">
        <v>19</v>
      </c>
      <c r="H8" s="26">
        <v>6</v>
      </c>
    </row>
    <row r="9" spans="1:8" x14ac:dyDescent="0.35">
      <c r="A9" s="25">
        <v>12</v>
      </c>
      <c r="B9" s="26">
        <v>11</v>
      </c>
      <c r="C9" s="26">
        <v>18</v>
      </c>
      <c r="D9" s="26">
        <v>12</v>
      </c>
      <c r="E9" s="26">
        <v>11</v>
      </c>
      <c r="F9" s="26">
        <v>10</v>
      </c>
      <c r="G9" s="26">
        <v>18</v>
      </c>
      <c r="H9" s="26">
        <v>11</v>
      </c>
    </row>
    <row r="10" spans="1:8" x14ac:dyDescent="0.35">
      <c r="A10" s="25">
        <v>13</v>
      </c>
      <c r="B10" s="26">
        <v>15</v>
      </c>
      <c r="C10" s="26">
        <v>27</v>
      </c>
      <c r="D10" s="26">
        <v>16</v>
      </c>
      <c r="E10" s="26">
        <v>8</v>
      </c>
      <c r="F10" s="26">
        <v>6</v>
      </c>
      <c r="G10" s="26">
        <v>11</v>
      </c>
      <c r="H10" s="26">
        <v>13</v>
      </c>
    </row>
    <row r="11" spans="1:8" x14ac:dyDescent="0.35">
      <c r="A11" s="25">
        <v>14</v>
      </c>
      <c r="B11" s="26">
        <v>17</v>
      </c>
      <c r="C11" s="26">
        <v>20</v>
      </c>
      <c r="D11" s="26">
        <v>16</v>
      </c>
      <c r="E11" s="26">
        <v>11</v>
      </c>
      <c r="F11" s="26">
        <v>12</v>
      </c>
      <c r="G11" s="26">
        <v>8</v>
      </c>
      <c r="H11" s="26">
        <v>12</v>
      </c>
    </row>
    <row r="12" spans="1:8" x14ac:dyDescent="0.35">
      <c r="A12" s="25">
        <v>15</v>
      </c>
      <c r="B12" s="26">
        <v>18</v>
      </c>
      <c r="C12" s="26">
        <v>22</v>
      </c>
      <c r="D12" s="26">
        <v>11</v>
      </c>
      <c r="E12" s="26">
        <v>8</v>
      </c>
      <c r="F12" s="26">
        <v>11</v>
      </c>
      <c r="G12" s="26">
        <v>7</v>
      </c>
      <c r="H12" s="26">
        <v>16</v>
      </c>
    </row>
    <row r="13" spans="1:8" x14ac:dyDescent="0.35">
      <c r="A13" s="25">
        <v>16</v>
      </c>
      <c r="B13" s="26">
        <v>27</v>
      </c>
      <c r="C13" s="26">
        <v>19</v>
      </c>
      <c r="D13" s="26">
        <v>12</v>
      </c>
      <c r="E13" s="26">
        <v>12</v>
      </c>
      <c r="F13" s="26">
        <v>14</v>
      </c>
      <c r="G13" s="26">
        <v>13</v>
      </c>
      <c r="H13" s="26">
        <v>15</v>
      </c>
    </row>
    <row r="14" spans="1:8" x14ac:dyDescent="0.35">
      <c r="A14" s="25">
        <v>17</v>
      </c>
      <c r="B14" s="26">
        <v>17</v>
      </c>
      <c r="C14" s="26">
        <v>18</v>
      </c>
      <c r="D14" s="26">
        <v>14</v>
      </c>
      <c r="E14" s="26">
        <v>12</v>
      </c>
      <c r="F14" s="26">
        <v>2</v>
      </c>
      <c r="G14" s="26">
        <v>16</v>
      </c>
      <c r="H14" s="26">
        <v>20</v>
      </c>
    </row>
  </sheetData>
  <conditionalFormatting pivot="1" sqref="B5:H14">
    <cfRule type="colorScale" priority="2">
      <colorScale>
        <cfvo type="min"/>
        <cfvo type="percentile" val="50"/>
        <cfvo type="max"/>
        <color rgb="FF1369D2"/>
        <color rgb="FFFCFCFF"/>
        <color rgb="FF9E2EDF"/>
      </colorScale>
    </cfRule>
  </conditionalFormatting>
  <conditionalFormatting pivot="1">
    <cfRule type="colorScale" priority="3">
      <colorScale>
        <cfvo type="min"/>
        <cfvo type="percentile" val="50"/>
        <cfvo type="max"/>
        <color rgb="FF1369D2"/>
        <color rgb="FFFCFCFF"/>
        <color rgb="FF9E2EDF"/>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BCC35-098F-4ED1-8AD7-FD26C19A135B}">
  <dimension ref="A1:R22"/>
  <sheetViews>
    <sheetView showGridLines="0" tabSelected="1" zoomScale="109" workbookViewId="0">
      <selection activeCell="C21" sqref="C21"/>
    </sheetView>
  </sheetViews>
  <sheetFormatPr defaultRowHeight="14.5" x14ac:dyDescent="0.35"/>
  <cols>
    <col min="1" max="1" width="3.36328125" customWidth="1"/>
    <col min="8" max="8" width="10.26953125" bestFit="1" customWidth="1"/>
  </cols>
  <sheetData>
    <row r="1" spans="1:18" ht="29.5" customHeight="1" x14ac:dyDescent="0.35">
      <c r="A1" s="11" t="s">
        <v>68</v>
      </c>
      <c r="B1" s="12"/>
      <c r="C1" s="12"/>
      <c r="D1" s="12"/>
      <c r="E1" s="12"/>
      <c r="F1" s="12"/>
      <c r="G1" s="12"/>
      <c r="H1" s="12"/>
      <c r="I1" s="12"/>
      <c r="J1" s="12"/>
      <c r="K1" s="12"/>
      <c r="L1" s="12"/>
      <c r="M1" s="12"/>
      <c r="N1" s="12"/>
      <c r="O1" s="12"/>
      <c r="P1" s="12"/>
      <c r="Q1" s="12"/>
      <c r="R1" s="12"/>
    </row>
    <row r="2" spans="1:18" x14ac:dyDescent="0.35">
      <c r="A2" s="18" t="s">
        <v>70</v>
      </c>
      <c r="B2" s="18"/>
      <c r="C2" s="18"/>
      <c r="D2" s="18"/>
      <c r="E2" s="18"/>
      <c r="F2" s="18"/>
      <c r="G2" s="18"/>
      <c r="H2" s="18"/>
      <c r="I2" s="14" t="s">
        <v>71</v>
      </c>
      <c r="J2" s="14"/>
      <c r="K2" s="14"/>
      <c r="L2" s="14"/>
      <c r="M2" s="14"/>
      <c r="N2" s="13" t="s">
        <v>72</v>
      </c>
      <c r="O2" s="13"/>
      <c r="P2" s="13"/>
      <c r="Q2" s="13"/>
      <c r="R2" s="13"/>
    </row>
    <row r="3" spans="1:18" x14ac:dyDescent="0.35">
      <c r="B3" s="8" t="s">
        <v>50</v>
      </c>
      <c r="C3" s="8" t="s">
        <v>51</v>
      </c>
      <c r="D3" s="8" t="s">
        <v>52</v>
      </c>
      <c r="E3" s="8" t="s">
        <v>53</v>
      </c>
      <c r="F3" s="8" t="s">
        <v>54</v>
      </c>
      <c r="G3" s="8" t="s">
        <v>55</v>
      </c>
      <c r="H3" s="8" t="s">
        <v>56</v>
      </c>
    </row>
    <row r="4" spans="1:18" x14ac:dyDescent="0.35">
      <c r="A4" s="9">
        <v>8</v>
      </c>
      <c r="B4" s="10">
        <v>16</v>
      </c>
      <c r="C4" s="10">
        <v>19</v>
      </c>
      <c r="D4" s="10">
        <v>13</v>
      </c>
      <c r="E4" s="10">
        <v>10</v>
      </c>
      <c r="F4" s="10">
        <v>4</v>
      </c>
      <c r="G4" s="10">
        <v>14</v>
      </c>
      <c r="H4" s="10">
        <v>13</v>
      </c>
    </row>
    <row r="5" spans="1:18" x14ac:dyDescent="0.35">
      <c r="A5" s="9">
        <v>9</v>
      </c>
      <c r="B5" s="10">
        <v>16</v>
      </c>
      <c r="C5" s="10">
        <v>25</v>
      </c>
      <c r="D5" s="10">
        <v>18</v>
      </c>
      <c r="E5" s="10">
        <v>15</v>
      </c>
      <c r="F5" s="10">
        <v>18</v>
      </c>
      <c r="G5" s="10">
        <v>14</v>
      </c>
      <c r="H5" s="10">
        <v>8</v>
      </c>
    </row>
    <row r="6" spans="1:18" x14ac:dyDescent="0.35">
      <c r="A6" s="9">
        <v>10</v>
      </c>
      <c r="B6" s="10">
        <v>19</v>
      </c>
      <c r="C6" s="10">
        <v>26</v>
      </c>
      <c r="D6" s="10">
        <v>15</v>
      </c>
      <c r="E6" s="10">
        <v>17</v>
      </c>
      <c r="F6" s="10">
        <v>8</v>
      </c>
      <c r="G6" s="10">
        <v>14</v>
      </c>
      <c r="H6" s="10">
        <v>17</v>
      </c>
    </row>
    <row r="7" spans="1:18" x14ac:dyDescent="0.35">
      <c r="A7" s="9">
        <v>11</v>
      </c>
      <c r="B7" s="10">
        <v>16</v>
      </c>
      <c r="C7" s="10">
        <v>15</v>
      </c>
      <c r="D7" s="10">
        <v>11</v>
      </c>
      <c r="E7" s="10">
        <v>8</v>
      </c>
      <c r="F7" s="10">
        <v>19</v>
      </c>
      <c r="G7" s="10">
        <v>19</v>
      </c>
      <c r="H7" s="10">
        <v>6</v>
      </c>
    </row>
    <row r="8" spans="1:18" x14ac:dyDescent="0.35">
      <c r="A8" s="9">
        <v>12</v>
      </c>
      <c r="B8" s="10">
        <v>11</v>
      </c>
      <c r="C8" s="10">
        <v>18</v>
      </c>
      <c r="D8" s="10">
        <v>12</v>
      </c>
      <c r="E8" s="10">
        <v>11</v>
      </c>
      <c r="F8" s="10">
        <v>10</v>
      </c>
      <c r="G8" s="10">
        <v>18</v>
      </c>
      <c r="H8" s="10">
        <v>11</v>
      </c>
    </row>
    <row r="9" spans="1:18" x14ac:dyDescent="0.35">
      <c r="A9" s="9">
        <v>13</v>
      </c>
      <c r="B9" s="10">
        <v>15</v>
      </c>
      <c r="C9" s="10">
        <v>27</v>
      </c>
      <c r="D9" s="10">
        <v>16</v>
      </c>
      <c r="E9" s="10">
        <v>8</v>
      </c>
      <c r="F9" s="10">
        <v>6</v>
      </c>
      <c r="G9" s="10">
        <v>11</v>
      </c>
      <c r="H9" s="10">
        <v>13</v>
      </c>
    </row>
    <row r="10" spans="1:18" x14ac:dyDescent="0.35">
      <c r="A10" s="9">
        <v>14</v>
      </c>
      <c r="B10" s="10">
        <v>17</v>
      </c>
      <c r="C10" s="10">
        <v>20</v>
      </c>
      <c r="D10" s="10">
        <v>16</v>
      </c>
      <c r="E10" s="10">
        <v>11</v>
      </c>
      <c r="F10" s="10">
        <v>12</v>
      </c>
      <c r="G10" s="10">
        <v>8</v>
      </c>
      <c r="H10" s="10">
        <v>12</v>
      </c>
    </row>
    <row r="11" spans="1:18" x14ac:dyDescent="0.35">
      <c r="A11" s="9">
        <v>15</v>
      </c>
      <c r="B11" s="10">
        <v>18</v>
      </c>
      <c r="C11" s="10">
        <v>22</v>
      </c>
      <c r="D11" s="10">
        <v>11</v>
      </c>
      <c r="E11" s="10">
        <v>8</v>
      </c>
      <c r="F11" s="10">
        <v>11</v>
      </c>
      <c r="G11" s="10">
        <v>7</v>
      </c>
      <c r="H11" s="10">
        <v>16</v>
      </c>
    </row>
    <row r="12" spans="1:18" x14ac:dyDescent="0.35">
      <c r="A12" s="9">
        <v>16</v>
      </c>
      <c r="B12" s="10">
        <v>27</v>
      </c>
      <c r="C12" s="10">
        <v>19</v>
      </c>
      <c r="D12" s="10">
        <v>12</v>
      </c>
      <c r="E12" s="10">
        <v>12</v>
      </c>
      <c r="F12" s="10">
        <v>14</v>
      </c>
      <c r="G12" s="10">
        <v>13</v>
      </c>
      <c r="H12" s="10">
        <v>15</v>
      </c>
    </row>
    <row r="13" spans="1:18" x14ac:dyDescent="0.35">
      <c r="A13" s="9">
        <v>17</v>
      </c>
      <c r="B13" s="10">
        <v>17</v>
      </c>
      <c r="C13" s="10">
        <v>18</v>
      </c>
      <c r="D13" s="10">
        <v>14</v>
      </c>
      <c r="E13" s="10">
        <v>12</v>
      </c>
      <c r="F13" s="10">
        <v>2</v>
      </c>
      <c r="G13" s="10">
        <v>16</v>
      </c>
      <c r="H13" s="10">
        <v>20</v>
      </c>
    </row>
    <row r="14" spans="1:18" x14ac:dyDescent="0.35">
      <c r="H14" s="21"/>
    </row>
    <row r="15" spans="1:18" x14ac:dyDescent="0.35">
      <c r="H15" s="22" t="s">
        <v>76</v>
      </c>
      <c r="I15" s="21"/>
    </row>
    <row r="16" spans="1:18" x14ac:dyDescent="0.35">
      <c r="H16" s="28">
        <v>4.9815500000000075</v>
      </c>
      <c r="I16" s="21"/>
    </row>
    <row r="17" spans="4:18" x14ac:dyDescent="0.35">
      <c r="H17" s="21"/>
    </row>
    <row r="18" spans="4:18" x14ac:dyDescent="0.35">
      <c r="H18" s="20" t="s">
        <v>77</v>
      </c>
    </row>
    <row r="19" spans="4:18" x14ac:dyDescent="0.35">
      <c r="H19" s="27">
        <v>1000</v>
      </c>
    </row>
    <row r="20" spans="4:18" x14ac:dyDescent="0.35">
      <c r="E20" s="21"/>
    </row>
    <row r="21" spans="4:18" x14ac:dyDescent="0.35">
      <c r="D21" s="21"/>
      <c r="I21" s="14" t="s">
        <v>74</v>
      </c>
      <c r="J21" s="14"/>
      <c r="K21" s="14"/>
      <c r="L21" s="14"/>
      <c r="M21" s="14"/>
      <c r="N21" s="17" t="s">
        <v>73</v>
      </c>
      <c r="O21" s="17"/>
      <c r="P21" s="17"/>
      <c r="Q21" s="17"/>
      <c r="R21" s="17"/>
    </row>
    <row r="22" spans="4:18" x14ac:dyDescent="0.35">
      <c r="I22" s="15" t="s">
        <v>69</v>
      </c>
      <c r="J22" s="16"/>
      <c r="K22" s="16"/>
      <c r="L22" s="16"/>
      <c r="M22" s="16"/>
    </row>
  </sheetData>
  <mergeCells count="7">
    <mergeCell ref="A1:R1"/>
    <mergeCell ref="N2:R2"/>
    <mergeCell ref="I2:M2"/>
    <mergeCell ref="I22:M22"/>
    <mergeCell ref="N21:R21"/>
    <mergeCell ref="A2:H2"/>
    <mergeCell ref="I21:M21"/>
  </mergeCells>
  <conditionalFormatting sqref="B4:H13">
    <cfRule type="colorScale" priority="1">
      <colorScale>
        <cfvo type="min"/>
        <cfvo type="percentile" val="50"/>
        <cfvo type="max"/>
        <color rgb="FF1369D2"/>
        <color rgb="FFFCFCFF"/>
        <color rgb="FF9E2EDF"/>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E A A B Q S w M E F A A C A A g A K n k v 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C p 5 L 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e S 9 a A G v A 6 r E B A A A h A w A A E w A c A E Z v c m 1 1 b G F z L 1 N l Y 3 R p b 2 4 x L m 0 g o h g A K K A U A A A A A A A A A A A A A A A A A A A A A A A A A A A A b V J N a 9 t A E L 0 b / B 8 W 9 S K D E K S 0 P T T o 4 E p 2 G 0 j s 1 J I p I S p h I o 3 j b f d D 3 R 2 Z G J P / 3 l H k k q S W L t q Z 9 3 b m v Z n 1 W J G 0 R u T 9 / + x 8 P B q P / B Y c 1 i K 1 m w 3 i X Q 4 K / V 0 G B B 5 J J E I h j U e C v 9 y 2 r k L O p H 4 X Z 7 Z q N R o K 5 1 J h n F p D H P g w S D + X a 4 / O l 7 / A g C m X B j M n d 1 h m 6 H + T b c p s W k x F X i x X N 8 X s 8 v J i 8 b V M l / P 5 b F Y O d Y 8 r v w s m 0 W 2 G S m p J 6 J I g C i I W q l p t f H L 2 P h I z U 9 l a m g c O P n L 4 v b W E O e 0 V J i / H e G E N / p x E v Y 1 3 w b W z m r F a f E O o W W v A n g q 4 Z + I R O e b D 3 n E k b o / 5 q V J 5 B Q q c T 8 i 1 r 0 u m W z A P X L H Y N / h S r n B g / M Y 6 3 S v u Q B 8 O 9 I 8 O h 4 A t I 3 s j 5 o i a z y Q 1 P k X i E O T 0 C i F 8 p O d s P 6 6 + 3 / / Y 8 w x F J 8 m g O k G v n e Q t N u j E 2 k g S 4 T r P J v 9 I p t X 3 6 H o a 7 L v 9 i i u k r a 0 H q n Q e u q c 0 b R o l 8 Z T x B Z z 0 B G I B e k B + 6 8 l q 1 j B o 4 A e w s I I H I M I r a V p C 3 y m 8 M P T p Q 9 x d 6 F 0 2 W E l Q Y o V / W v R 0 U m T p e L Z i B c S v 4 + 3 t p 8 l 4 J M 3 g 6 s 7 / A l B L A Q I t A B Q A A g A I A C p 5 L 1 p M d Z C S p Q A A A P Y A A A A S A A A A A A A A A A A A A A A A A A A A A A B D b 2 5 m a W c v U G F j a 2 F n Z S 5 4 b W x Q S w E C L Q A U A A I A C A A q e S 9 a D 8 r p q 6 Q A A A D p A A A A E w A A A A A A A A A A A A A A A A D x A A A A W 0 N v b n R l b n R f V H l w Z X N d L n h t b F B L A Q I t A B Q A A g A I A C p 5 L 1 o A a 8 D q s Q E A A C E D A A A T A A A A A A A A A A A A A A A A A O I 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Y R A A A A A A A A 5 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2 Z m Z W V f U 2 F s Z X N f R 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l Y z Q z O T I 2 L T d h Z T E t N G Z k Z C 1 h N m J m L T Q 2 N m Q 0 Z W Y 0 N j h i Y S I g L z 4 8 R W 5 0 c n k g V H l w Z T 0 i Q n V m Z m V y T m V 4 d F J l Z n J l c 2 g i I F Z h b H V l P S J s M S I g L z 4 8 R W 5 0 c n k g V H l w Z T 0 i U m V z d W x 0 V H l w Z S I g V m F s d W U 9 I n N U Y W J s Z S I g L z 4 8 R W 5 0 c n k g V H l w Z T 0 i T m F t Z V V w Z G F 0 Z W R B Z n R l c k Z p b G w i I F Z h b H V l P S J s M C I g L z 4 8 R W 5 0 c n k g V H l w Z T 0 i R m l s b F R h c m d l d C I g V m F s d W U 9 I n N D b 2 Z m Z W V f U 2 F s Z X N f R G F 0 Y X N l d 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x L T E 1 V D I w O j A 5 O j I x L j Y 3 O T Q 1 M D d a I i A v P j x F b n R y e S B U e X B l P S J G a W x s Q 2 9 s d W 1 u V H l w Z X M i I F Z h b H V l P S J z Q n d Z R 0 J n V U d C Z 1 l H Q X d Z R C I g L z 4 8 R W 5 0 c n k g V H l w Z T 0 i R m l s b E N v b H V t b k 5 h b W V z I i B W Y W x 1 Z T 0 i c 1 s m c X V v d D t E Y X R l J n F 1 b 3 Q 7 L C Z x d W 9 0 O 1 N 0 Y X R l J n F 1 b 3 Q 7 L C Z x d W 9 0 O 0 N v Z m Z l Z S B U e X B l J n F 1 b 3 Q 7 L C Z x d W 9 0 O 1 N h b G V z I E N o Y W 5 u Z W w m c X V v d D s s J n F 1 b 3 Q 7 U H J p Y 2 U g c G V y I F V u a X Q g K F V T R C k m c X V v d D s s J n F 1 b 3 Q 7 U G F 5 b W V u d C B N Z X R o b 2 Q m c X V v d D s s J n F 1 b 3 Q 7 U H J v b W 9 0 a W 9 u I E F w c G x p Z W Q m c X V v d D s s J n F 1 b 3 Q 7 Q m F y a X N 0 Y S B O Y W 1 l J n F 1 b 3 Q 7 L C Z x d W 9 0 O 0 N 1 c 3 R v b W V y I F R 5 c G U m c X V v d D s s J n F 1 b 3 Q 7 V 2 F p d C B U a W 1 l I C h N a W 5 1 d G V z K S Z x d W 9 0 O y w m c X V v d D t T c G V j a W F s I F J l c X V l c 3 Q m c X V v d D s s J n F 1 b 3 Q 7 T 3 J k Z X I g 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N v Z m Z l Z V 9 T Y W x l c 1 9 E Y X R h c 2 V 0 L 0 F 1 d G 9 S Z W 1 v d m V k Q 2 9 s d W 1 u c z E u e 0 R h d G U s M H 0 m c X V v d D s s J n F 1 b 3 Q 7 U 2 V j d G l v b j E v Q 2 9 m Z m V l X 1 N h b G V z X 0 R h d G F z Z X Q v Q X V 0 b 1 J l b W 9 2 Z W R D b 2 x 1 b W 5 z M S 5 7 U 3 R h d G U s M X 0 m c X V v d D s s J n F 1 b 3 Q 7 U 2 V j d G l v b j E v Q 2 9 m Z m V l X 1 N h b G V z X 0 R h d G F z Z X Q v Q X V 0 b 1 J l b W 9 2 Z W R D b 2 x 1 b W 5 z M S 5 7 Q 2 9 m Z m V l I F R 5 c G U s M n 0 m c X V v d D s s J n F 1 b 3 Q 7 U 2 V j d G l v b j E v Q 2 9 m Z m V l X 1 N h b G V z X 0 R h d G F z Z X Q v Q X V 0 b 1 J l b W 9 2 Z W R D b 2 x 1 b W 5 z M S 5 7 U 2 F s Z X M g Q 2 h h b m 5 l b C w z f S Z x d W 9 0 O y w m c X V v d D t T Z W N 0 a W 9 u M S 9 D b 2 Z m Z W V f U 2 F s Z X N f R G F 0 Y X N l d C 9 B d X R v U m V t b 3 Z l Z E N v b H V t b n M x L n t Q c m l j Z S B w Z X I g V W 5 p d C A o V V N E K S w 0 f S Z x d W 9 0 O y w m c X V v d D t T Z W N 0 a W 9 u M S 9 D b 2 Z m Z W V f U 2 F s Z X N f R G F 0 Y X N l d C 9 B d X R v U m V t b 3 Z l Z E N v b H V t b n M x L n t Q Y X l t Z W 5 0 I E 1 l d G h v Z C w 1 f S Z x d W 9 0 O y w m c X V v d D t T Z W N 0 a W 9 u M S 9 D b 2 Z m Z W V f U 2 F s Z X N f R G F 0 Y X N l d C 9 B d X R v U m V t b 3 Z l Z E N v b H V t b n M x L n t Q c m 9 t b 3 R p b 2 4 g Q X B w b G l l Z C w 2 f S Z x d W 9 0 O y w m c X V v d D t T Z W N 0 a W 9 u M S 9 D b 2 Z m Z W V f U 2 F s Z X N f R G F 0 Y X N l d C 9 B d X R v U m V t b 3 Z l Z E N v b H V t b n M x L n t C Y X J p c 3 R h I E 5 h b W U s N 3 0 m c X V v d D s s J n F 1 b 3 Q 7 U 2 V j d G l v b j E v Q 2 9 m Z m V l X 1 N h b G V z X 0 R h d G F z Z X Q v Q X V 0 b 1 J l b W 9 2 Z W R D b 2 x 1 b W 5 z M S 5 7 Q 3 V z d G 9 t Z X I g V H l w Z S w 4 f S Z x d W 9 0 O y w m c X V v d D t T Z W N 0 a W 9 u M S 9 D b 2 Z m Z W V f U 2 F s Z X N f R G F 0 Y X N l d C 9 B d X R v U m V t b 3 Z l Z E N v b H V t b n M x L n t X Y W l 0 I F R p b W U g K E 1 p b n V 0 Z X M p L D l 9 J n F 1 b 3 Q 7 L C Z x d W 9 0 O 1 N l Y 3 R p b 2 4 x L 0 N v Z m Z l Z V 9 T Y W x l c 1 9 E Y X R h c 2 V 0 L 0 F 1 d G 9 S Z W 1 v d m V k Q 2 9 s d W 1 u c z E u e 1 N w Z W N p Y W w g U m V x d W V z d C w x M H 0 m c X V v d D s s J n F 1 b 3 Q 7 U 2 V j d G l v b j E v Q 2 9 m Z m V l X 1 N h b G V z X 0 R h d G F z Z X Q v Q X V 0 b 1 J l b W 9 2 Z W R D b 2 x 1 b W 5 z M S 5 7 T 3 J k Z X I g U m F 0 a W 5 n L D E x f S Z x d W 9 0 O 1 0 s J n F 1 b 3 Q 7 Q 2 9 s d W 1 u Q 2 9 1 b n Q m c X V v d D s 6 M T I s J n F 1 b 3 Q 7 S 2 V 5 Q 2 9 s d W 1 u T m F t Z X M m c X V v d D s 6 W 1 0 s J n F 1 b 3 Q 7 Q 2 9 s d W 1 u S W R l b n R p d G l l c y Z x d W 9 0 O z p b J n F 1 b 3 Q 7 U 2 V j d G l v b j E v Q 2 9 m Z m V l X 1 N h b G V z X 0 R h d G F z Z X Q v Q X V 0 b 1 J l b W 9 2 Z W R D b 2 x 1 b W 5 z M S 5 7 R G F 0 Z S w w f S Z x d W 9 0 O y w m c X V v d D t T Z W N 0 a W 9 u M S 9 D b 2 Z m Z W V f U 2 F s Z X N f R G F 0 Y X N l d C 9 B d X R v U m V t b 3 Z l Z E N v b H V t b n M x L n t T d G F 0 Z S w x f S Z x d W 9 0 O y w m c X V v d D t T Z W N 0 a W 9 u M S 9 D b 2 Z m Z W V f U 2 F s Z X N f R G F 0 Y X N l d C 9 B d X R v U m V t b 3 Z l Z E N v b H V t b n M x L n t D b 2 Z m Z W U g V H l w Z S w y f S Z x d W 9 0 O y w m c X V v d D t T Z W N 0 a W 9 u M S 9 D b 2 Z m Z W V f U 2 F s Z X N f R G F 0 Y X N l d C 9 B d X R v U m V t b 3 Z l Z E N v b H V t b n M x L n t T Y W x l c y B D a G F u b m V s L D N 9 J n F 1 b 3 Q 7 L C Z x d W 9 0 O 1 N l Y 3 R p b 2 4 x L 0 N v Z m Z l Z V 9 T Y W x l c 1 9 E Y X R h c 2 V 0 L 0 F 1 d G 9 S Z W 1 v d m V k Q 2 9 s d W 1 u c z E u e 1 B y a W N l I H B l c i B V b m l 0 I C h V U 0 Q p L D R 9 J n F 1 b 3 Q 7 L C Z x d W 9 0 O 1 N l Y 3 R p b 2 4 x L 0 N v Z m Z l Z V 9 T Y W x l c 1 9 E Y X R h c 2 V 0 L 0 F 1 d G 9 S Z W 1 v d m V k Q 2 9 s d W 1 u c z E u e 1 B h e W 1 l b n Q g T W V 0 a G 9 k L D V 9 J n F 1 b 3 Q 7 L C Z x d W 9 0 O 1 N l Y 3 R p b 2 4 x L 0 N v Z m Z l Z V 9 T Y W x l c 1 9 E Y X R h c 2 V 0 L 0 F 1 d G 9 S Z W 1 v d m V k Q 2 9 s d W 1 u c z E u e 1 B y b 2 1 v d G l v b i B B c H B s a W V k L D Z 9 J n F 1 b 3 Q 7 L C Z x d W 9 0 O 1 N l Y 3 R p b 2 4 x L 0 N v Z m Z l Z V 9 T Y W x l c 1 9 E Y X R h c 2 V 0 L 0 F 1 d G 9 S Z W 1 v d m V k Q 2 9 s d W 1 u c z E u e 0 J h c m l z d G E g T m F t Z S w 3 f S Z x d W 9 0 O y w m c X V v d D t T Z W N 0 a W 9 u M S 9 D b 2 Z m Z W V f U 2 F s Z X N f R G F 0 Y X N l d C 9 B d X R v U m V t b 3 Z l Z E N v b H V t b n M x L n t D d X N 0 b 2 1 l c i B U e X B l L D h 9 J n F 1 b 3 Q 7 L C Z x d W 9 0 O 1 N l Y 3 R p b 2 4 x L 0 N v Z m Z l Z V 9 T Y W x l c 1 9 E Y X R h c 2 V 0 L 0 F 1 d G 9 S Z W 1 v d m V k Q 2 9 s d W 1 u c z E u e 1 d h a X Q g V G l t Z S A o T W l u d X R l c y k s O X 0 m c X V v d D s s J n F 1 b 3 Q 7 U 2 V j d G l v b j E v Q 2 9 m Z m V l X 1 N h b G V z X 0 R h d G F z Z X Q v Q X V 0 b 1 J l b W 9 2 Z W R D b 2 x 1 b W 5 z M S 5 7 U 3 B l Y 2 l h b C B S Z X F 1 Z X N 0 L D E w f S Z x d W 9 0 O y w m c X V v d D t T Z W N 0 a W 9 u M S 9 D b 2 Z m Z W V f U 2 F s Z X N f R G F 0 Y X N l d C 9 B d X R v U m V t b 3 Z l Z E N v b H V t b n M x L n t P c m R l c i B S Y X R p b m c s M T F 9 J n F 1 b 3 Q 7 X S w m c X V v d D t S Z W x h d G l v b n N o a X B J b m Z v J n F 1 b 3 Q 7 O l t d f S I g L z 4 8 L 1 N 0 Y W J s Z U V u d H J p Z X M + P C 9 J d G V t P j x J d G V t P j x J d G V t T G 9 j Y X R p b 2 4 + P E l 0 Z W 1 U e X B l P k Z v c m 1 1 b G E 8 L 0 l 0 Z W 1 U e X B l P j x J d G V t U G F 0 a D 5 T Z W N 0 a W 9 u M S 9 D b 2 Z m Z W V f U 2 F s Z X N f R G F 0 Y X N l d C 9 T b 3 V y Y 2 U 8 L 0 l 0 Z W 1 Q Y X R o P j w v S X R l b U x v Y 2 F 0 a W 9 u P j x T d G F i b G V F b n R y a W V z I C 8 + P C 9 J d G V t P j x J d G V t P j x J d G V t T G 9 j Y X R p b 2 4 + P E l 0 Z W 1 U e X B l P k Z v c m 1 1 b G E 8 L 0 l 0 Z W 1 U e X B l P j x J d G V t U G F 0 a D 5 T Z W N 0 a W 9 u M S 9 D b 2 Z m Z W V f U 2 F s Z X N f R G F 0 Y X N l d C 9 Q c m 9 t b 3 R l Z C U y M E h l Y W R l c n M 8 L 0 l 0 Z W 1 Q Y X R o P j w v S X R l b U x v Y 2 F 0 a W 9 u P j x T d G F i b G V F b n R y a W V z I C 8 + P C 9 J d G V t P j x J d G V t P j x J d G V t T G 9 j Y X R p b 2 4 + P E l 0 Z W 1 U e X B l P k Z v c m 1 1 b G E 8 L 0 l 0 Z W 1 U e X B l P j x J d G V t U G F 0 a D 5 T Z W N 0 a W 9 u M S 9 D b 2 Z m Z W V f U 2 F s Z X N f R G F 0 Y X N l d C 9 D a G F u Z 2 V k J T I w V H l w Z T w v S X R l b V B h d G g + P C 9 J d G V t T G 9 j Y X R p b 2 4 + P F N 0 Y W J s Z U V u d H J p Z X M g L z 4 8 L 0 l 0 Z W 0 + P C 9 J d G V t c z 4 8 L 0 x v Y 2 F s U G F j a 2 F n Z U 1 l d G F k Y X R h R m l s Z T 4 W A A A A U E s F B g A A A A A A A A A A A A A A A A A A A A A A A C Y B A A A B A A A A 0 I y d 3 w E V 0 R G M e g D A T 8 K X 6 w E A A A B i q a o s g O K 3 T p X e 4 h J A g M 6 6 A A A A A A I A A A A A A B B m A A A A A Q A A I A A A A E L 4 B p p v b 2 R q + 3 f o E K Y B h Y Y 5 h b k y o 1 u j M V I j B L O M W + M W A A A A A A 6 A A A A A A g A A I A A A A A 9 Y W K E Z N v u O Q P x M 2 N 7 i b + W 1 W x h f e L Y C e J / 6 v e w 3 u M Z I U A A A A N H s Y / + j E K H u j B j V p G 8 U p m R n 1 f H B u M B L J c Y j f 4 e D 4 T s o T N r d 0 k 8 + F L u u c W N U A 6 r t 7 C Z 6 p 0 E W G s m p T F N x H / o D M / B + y j 1 v I F 1 U u K 2 g 0 I U A X u Y e Q A A A A L I V 9 s t O 1 5 l 7 5 S I g Z T v / z o P 6 N a O b w X 3 d Y K h a P e V s 2 h d i m m b u C E E h o u K X W K 8 b J / g P Y w 8 M w o t X H 4 5 F 3 Y y U + Y j 7 U X A = < / D a t a M a s h u p > 
</file>

<file path=customXml/itemProps1.xml><?xml version="1.0" encoding="utf-8"?>
<ds:datastoreItem xmlns:ds="http://schemas.openxmlformats.org/officeDocument/2006/customXml" ds:itemID="{548BA868-5107-4C16-8462-BE2AED86AD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pivot_rating</vt:lpstr>
      <vt:lpstr>pvt_sales_channel</vt:lpstr>
      <vt:lpstr>pvt_customer_type</vt:lpstr>
      <vt:lpstr>pivot_maps</vt:lpstr>
      <vt:lpstr>sales_data</vt:lpstr>
      <vt:lpstr>pivot_busy_hours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Karthikeyan</dc:creator>
  <cp:lastModifiedBy>Janani Karthikeyan</cp:lastModifiedBy>
  <dcterms:created xsi:type="dcterms:W3CDTF">2015-06-05T18:17:20Z</dcterms:created>
  <dcterms:modified xsi:type="dcterms:W3CDTF">2025-01-27T21:07:49Z</dcterms:modified>
</cp:coreProperties>
</file>