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7.xml" ContentType="application/vnd.openxmlformats-officedocument.spreadsheetml.pivotTable+xml"/>
  <Override PartName="/xl/drawings/drawing5.xml" ContentType="application/vnd.openxmlformats-officedocument.drawing+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d.docs.live.net/80ff9e96dbc4db29/Desktop/DATA STORYTELLING/Assignment 2/"/>
    </mc:Choice>
  </mc:AlternateContent>
  <xr:revisionPtr revIDLastSave="1001" documentId="11_F25DC773A252ABDACC1048C0A9DB638A5BDE58F1" xr6:coauthVersionLast="47" xr6:coauthVersionMax="47" xr10:uidLastSave="{1C2B3BF9-BC68-4E83-8EE7-9CA21EAD55B6}"/>
  <bookViews>
    <workbookView xWindow="-110" yWindow="-110" windowWidth="19420" windowHeight="11500" tabRatio="838" activeTab="6" xr2:uid="{00000000-000D-0000-FFFF-FFFF00000000}"/>
  </bookViews>
  <sheets>
    <sheet name="pivot_rating" sheetId="7" r:id="rId1"/>
    <sheet name="pvt_sales_channel" sheetId="5" r:id="rId2"/>
    <sheet name="pvt_customer_type" sheetId="4" r:id="rId3"/>
    <sheet name="pivot_maps" sheetId="6" r:id="rId4"/>
    <sheet name="sales_data" sheetId="2" r:id="rId5"/>
    <sheet name="pivot_busy_hours" sheetId="3" r:id="rId6"/>
    <sheet name="Dashboard" sheetId="8" r:id="rId7"/>
  </sheets>
  <definedNames>
    <definedName name="_xlchart.v5.0" hidden="1">pivot_maps!$D$3</definedName>
    <definedName name="_xlchart.v5.1" hidden="1">pivot_maps!$D$4:$D$8</definedName>
    <definedName name="_xlchart.v5.2" hidden="1">pivot_maps!$E$3</definedName>
    <definedName name="_xlchart.v5.3" hidden="1">pivot_maps!$E$4:$E$8</definedName>
    <definedName name="_xlchart.v5.4" hidden="1">pivot_maps!$D$3</definedName>
    <definedName name="_xlchart.v5.5" hidden="1">pivot_maps!$D$4:$D$8</definedName>
    <definedName name="_xlchart.v5.6" hidden="1">pivot_maps!$E$3</definedName>
    <definedName name="_xlchart.v5.7" hidden="1">pivot_maps!$E$4:$E$8</definedName>
    <definedName name="ExternalData_1" localSheetId="4" hidden="1">sales_data!$A$1:$N$1001</definedName>
    <definedName name="Slicer_Customer_Type">#N/A</definedName>
    <definedName name="Slicer_Promotion_Applied">#N/A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7" l="1"/>
  <c r="E4" i="7"/>
  <c r="D5" i="7"/>
  <c r="E5" i="7" s="1"/>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F043A9C-C144-44D3-BC88-B04B622BD0DC}" keepAlive="1" name="Query - Coffee_Sales_Dataset" description="Connection to the 'Coffee_Sales_Dataset' query in the workbook." type="5" refreshedVersion="8" background="1" saveData="1">
    <dbPr connection="Provider=Microsoft.Mashup.OleDb.1;Data Source=$Workbook$;Location=Coffee_Sales_Dataset;Extended Properties=&quot;&quot;" command="SELECT * FROM [Coffee_Sales_Dataset]"/>
  </connection>
</connections>
</file>

<file path=xl/sharedStrings.xml><?xml version="1.0" encoding="utf-8"?>
<sst xmlns="http://schemas.openxmlformats.org/spreadsheetml/2006/main" count="8071" uniqueCount="78">
  <si>
    <t>Date</t>
  </si>
  <si>
    <t>State</t>
  </si>
  <si>
    <t>Coffee Type</t>
  </si>
  <si>
    <t>Sales Channel</t>
  </si>
  <si>
    <t>Price per Unit (USD)</t>
  </si>
  <si>
    <t>Payment Method</t>
  </si>
  <si>
    <t>Promotion Applied</t>
  </si>
  <si>
    <t>Barista Name</t>
  </si>
  <si>
    <t>Customer Type</t>
  </si>
  <si>
    <t>Wait Time (Minutes)</t>
  </si>
  <si>
    <t>Special Request</t>
  </si>
  <si>
    <t>Order Rating</t>
  </si>
  <si>
    <t>New York</t>
  </si>
  <si>
    <t>Iced Latte</t>
  </si>
  <si>
    <t>In-Store</t>
  </si>
  <si>
    <t>Cash</t>
  </si>
  <si>
    <t>No</t>
  </si>
  <si>
    <t>Maria</t>
  </si>
  <si>
    <t>Tourist</t>
  </si>
  <si>
    <t>Oat Milk</t>
  </si>
  <si>
    <t>Texas</t>
  </si>
  <si>
    <t>Caramel Macchiato</t>
  </si>
  <si>
    <t>Online</t>
  </si>
  <si>
    <t>Yes</t>
  </si>
  <si>
    <t>Chris</t>
  </si>
  <si>
    <t>Decaf</t>
  </si>
  <si>
    <t>California</t>
  </si>
  <si>
    <t>Mocha</t>
  </si>
  <si>
    <t>Mobile Pay</t>
  </si>
  <si>
    <t>Alex</t>
  </si>
  <si>
    <t>Credit Card</t>
  </si>
  <si>
    <t>Taylor</t>
  </si>
  <si>
    <t>New</t>
  </si>
  <si>
    <t>Whipped Cream</t>
  </si>
  <si>
    <t>Flat White</t>
  </si>
  <si>
    <t>Mobile App</t>
  </si>
  <si>
    <t>Extra Shot</t>
  </si>
  <si>
    <t>Double Espresso</t>
  </si>
  <si>
    <t>Cappuccino</t>
  </si>
  <si>
    <t>Almond Milk</t>
  </si>
  <si>
    <t>Regular</t>
  </si>
  <si>
    <t>Illinois</t>
  </si>
  <si>
    <t>Jamie</t>
  </si>
  <si>
    <t>Florida</t>
  </si>
  <si>
    <t>Americano</t>
  </si>
  <si>
    <t>Jordan</t>
  </si>
  <si>
    <t>Espresso</t>
  </si>
  <si>
    <t>No Sugar</t>
  </si>
  <si>
    <t>Workday</t>
  </si>
  <si>
    <t>Hour</t>
  </si>
  <si>
    <t>Sun</t>
  </si>
  <si>
    <t>Mon</t>
  </si>
  <si>
    <t>Tue</t>
  </si>
  <si>
    <t>Wed</t>
  </si>
  <si>
    <t>Thu</t>
  </si>
  <si>
    <t>Fri</t>
  </si>
  <si>
    <t>Sat</t>
  </si>
  <si>
    <t xml:space="preserve"> </t>
  </si>
  <si>
    <t>Row Labels</t>
  </si>
  <si>
    <t>Grand Total</t>
  </si>
  <si>
    <t>Sales (USD)</t>
  </si>
  <si>
    <t>Count of Price per Unit (USD)</t>
  </si>
  <si>
    <t>Average of Order Rating</t>
  </si>
  <si>
    <t>Rating</t>
  </si>
  <si>
    <t>%</t>
  </si>
  <si>
    <t>Helper</t>
  </si>
  <si>
    <t>Unsatisfied</t>
  </si>
  <si>
    <t>Satisfied</t>
  </si>
  <si>
    <t>Who is sipping the most?</t>
  </si>
  <si>
    <r>
      <t xml:space="preserve">Weekly Heatmap of </t>
    </r>
    <r>
      <rPr>
        <b/>
        <sz val="9"/>
        <color rgb="FF9E2EDF"/>
        <rFont val="Calibri"/>
        <family val="2"/>
        <scheme val="minor"/>
      </rPr>
      <t>Hourly</t>
    </r>
    <r>
      <rPr>
        <sz val="9"/>
        <color rgb="FF9E2EDF"/>
        <rFont val="Calibri"/>
        <family val="2"/>
        <scheme val="minor"/>
      </rPr>
      <t xml:space="preserve"> Patterns: A Glimpse into Time and Days</t>
    </r>
  </si>
  <si>
    <r>
      <t xml:space="preserve">Brewed Preferences: Coffee </t>
    </r>
    <r>
      <rPr>
        <b/>
        <sz val="9"/>
        <color rgb="FF9E2EDF"/>
        <rFont val="Calibri"/>
        <family val="2"/>
        <scheme val="minor"/>
      </rPr>
      <t>Sales</t>
    </r>
    <r>
      <rPr>
        <sz val="9"/>
        <color rgb="FF9E2EDF"/>
        <rFont val="Calibri"/>
        <family val="2"/>
        <scheme val="minor"/>
      </rPr>
      <t xml:space="preserve"> by Customer Type</t>
    </r>
  </si>
  <si>
    <r>
      <t xml:space="preserve">The Perfect Blend: </t>
    </r>
    <r>
      <rPr>
        <b/>
        <sz val="8"/>
        <color rgb="FF9E2EDF"/>
        <rFont val="Calibri"/>
        <family val="2"/>
        <scheme val="minor"/>
      </rPr>
      <t>Payment</t>
    </r>
    <r>
      <rPr>
        <sz val="8"/>
        <color rgb="FF9E2EDF"/>
        <rFont val="Calibri"/>
        <family val="2"/>
        <scheme val="minor"/>
      </rPr>
      <t xml:space="preserve"> Trends for Coffee Purchases</t>
    </r>
  </si>
  <si>
    <r>
      <t xml:space="preserve">Brewing Excellence: Customer </t>
    </r>
    <r>
      <rPr>
        <b/>
        <sz val="8"/>
        <color rgb="FF9E2EDF"/>
        <rFont val="Calibri"/>
        <family val="2"/>
        <scheme val="minor"/>
      </rPr>
      <t>Ratings</t>
    </r>
    <r>
      <rPr>
        <sz val="8"/>
        <color rgb="FF9E2EDF"/>
        <rFont val="Calibri"/>
        <family val="2"/>
        <scheme val="minor"/>
      </rPr>
      <t xml:space="preserve"> for Coffee</t>
    </r>
  </si>
  <si>
    <r>
      <t xml:space="preserve">Caffeine </t>
    </r>
    <r>
      <rPr>
        <b/>
        <sz val="9"/>
        <color rgb="FF9E2EDF"/>
        <rFont val="Calibri"/>
        <family val="2"/>
        <scheme val="minor"/>
      </rPr>
      <t>Cost</t>
    </r>
    <r>
      <rPr>
        <sz val="9"/>
        <color rgb="FF9E2EDF"/>
        <rFont val="Calibri"/>
        <family val="2"/>
        <scheme val="minor"/>
      </rPr>
      <t xml:space="preserve"> Across the </t>
    </r>
    <r>
      <rPr>
        <b/>
        <sz val="9"/>
        <color rgb="FF9E2EDF"/>
        <rFont val="Calibri"/>
        <family val="2"/>
        <scheme val="minor"/>
      </rPr>
      <t>States</t>
    </r>
  </si>
  <si>
    <t>Average of Price per Unit (USD)</t>
  </si>
  <si>
    <t>Average Price $</t>
  </si>
  <si>
    <t>Count of Coffee</t>
  </si>
  <si>
    <t>BREWLYTICS: PERKING UP COFFEE SALES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</si>
</sst>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numFmt numFmtId="165" formatCode="#,##0.0"/>
  </numFmts>
  <fonts count="13" x14ac:knownFonts="1">
    <font>
      <sz val="11"/>
      <color theme="1"/>
      <name val="Calibri"/>
      <family val="2"/>
      <scheme val="minor"/>
    </font>
    <font>
      <b/>
      <sz val="11"/>
      <color rgb="FF9E2EDF"/>
      <name val="Calibri"/>
      <family val="2"/>
      <scheme val="minor"/>
    </font>
    <font>
      <sz val="11"/>
      <color rgb="FF1369D2"/>
      <name val="Calibri"/>
      <family val="2"/>
      <scheme val="minor"/>
    </font>
    <font>
      <sz val="11"/>
      <color theme="0"/>
      <name val="Calibri"/>
      <family val="2"/>
      <scheme val="minor"/>
    </font>
    <font>
      <sz val="9"/>
      <color rgb="FF9E2EDF"/>
      <name val="Calibri"/>
      <family val="2"/>
      <scheme val="minor"/>
    </font>
    <font>
      <b/>
      <sz val="9"/>
      <color rgb="FF9E2EDF"/>
      <name val="Calibri"/>
      <family val="2"/>
      <scheme val="minor"/>
    </font>
    <font>
      <sz val="8"/>
      <color rgb="FF9E2EDF"/>
      <name val="Calibri"/>
      <family val="2"/>
      <scheme val="minor"/>
    </font>
    <font>
      <b/>
      <sz val="8"/>
      <color rgb="FF9E2EDF"/>
      <name val="Calibri"/>
      <family val="2"/>
      <scheme val="minor"/>
    </font>
    <font>
      <b/>
      <sz val="11"/>
      <color theme="0"/>
      <name val="Aharoni"/>
      <charset val="177"/>
    </font>
    <font>
      <sz val="11"/>
      <color theme="0"/>
      <name val="Aharoni"/>
      <charset val="177"/>
    </font>
    <font>
      <b/>
      <sz val="8"/>
      <color rgb="FF1369D2"/>
      <name val="Calibri"/>
      <family val="2"/>
      <scheme val="minor"/>
    </font>
    <font>
      <sz val="8"/>
      <color rgb="FF1369D2"/>
      <name val="Calibri"/>
      <family val="2"/>
      <scheme val="minor"/>
    </font>
    <font>
      <u/>
      <sz val="11"/>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1369D2"/>
        <bgColor indexed="64"/>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9">
    <xf numFmtId="0" fontId="0" fillId="0" borderId="0" xfId="0"/>
    <xf numFmtId="22" fontId="0" fillId="0" borderId="0" xfId="0" applyNumberFormat="1"/>
    <xf numFmtId="0" fontId="0" fillId="0" borderId="0" xfId="0" pivotButton="1"/>
    <xf numFmtId="0" fontId="0" fillId="0" borderId="0" xfId="0" applyAlignment="1">
      <alignment horizontal="left"/>
    </xf>
    <xf numFmtId="165" fontId="0" fillId="0" borderId="0" xfId="0" applyNumberFormat="1"/>
    <xf numFmtId="10" fontId="0" fillId="0" borderId="0" xfId="0" applyNumberFormat="1"/>
    <xf numFmtId="0" fontId="0" fillId="0" borderId="0" xfId="0" applyAlignment="1">
      <alignment horizontal="center"/>
    </xf>
    <xf numFmtId="2" fontId="0" fillId="0" borderId="0" xfId="0" applyNumberFormat="1" applyAlignment="1">
      <alignment horizontal="center"/>
    </xf>
    <xf numFmtId="0" fontId="2" fillId="0" borderId="0" xfId="0" applyFont="1"/>
    <xf numFmtId="0" fontId="1" fillId="0" borderId="0" xfId="0" applyFont="1" applyAlignment="1">
      <alignment horizontal="right"/>
    </xf>
    <xf numFmtId="164" fontId="0" fillId="0" borderId="0" xfId="0" applyNumberFormat="1"/>
    <xf numFmtId="0" fontId="11" fillId="2" borderId="0" xfId="0" applyFont="1" applyFill="1" applyAlignment="1">
      <alignment horizontal="center"/>
    </xf>
    <xf numFmtId="0" fontId="12" fillId="0" borderId="0" xfId="1"/>
    <xf numFmtId="0" fontId="8" fillId="3" borderId="0" xfId="0" applyFont="1" applyFill="1" applyAlignment="1">
      <alignment horizontal="center" vertical="center"/>
    </xf>
    <xf numFmtId="0" fontId="9" fillId="3" borderId="0" xfId="0" applyFont="1" applyFill="1" applyAlignment="1">
      <alignment horizontal="center" vertical="center"/>
    </xf>
    <xf numFmtId="0" fontId="6" fillId="2" borderId="0" xfId="0" applyFont="1" applyFill="1" applyAlignment="1">
      <alignment horizontal="center"/>
    </xf>
    <xf numFmtId="0" fontId="4" fillId="2" borderId="0" xfId="0" applyFont="1" applyFill="1" applyAlignment="1">
      <alignment horizontal="center"/>
    </xf>
    <xf numFmtId="0" fontId="3"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4" fillId="0" borderId="0" xfId="0" applyFont="1" applyAlignment="1">
      <alignment horizontal="center"/>
    </xf>
    <xf numFmtId="0" fontId="0" fillId="0" borderId="0" xfId="0" applyNumberFormat="1"/>
    <xf numFmtId="0" fontId="0" fillId="0" borderId="0" xfId="0" applyFill="1"/>
    <xf numFmtId="0" fontId="2" fillId="0" borderId="0" xfId="0" applyFont="1" applyFill="1"/>
    <xf numFmtId="0" fontId="1" fillId="0" borderId="0" xfId="0" applyFont="1" applyFill="1" applyAlignment="1">
      <alignment horizontal="right"/>
    </xf>
    <xf numFmtId="164" fontId="0" fillId="0" borderId="0" xfId="0" applyNumberFormat="1" applyFill="1"/>
    <xf numFmtId="0" fontId="10" fillId="2" borderId="0" xfId="0" applyFont="1" applyFill="1" applyBorder="1" applyAlignment="1">
      <alignment horizontal="center"/>
    </xf>
    <xf numFmtId="0" fontId="1" fillId="0" borderId="0" xfId="0" applyNumberFormat="1" applyFont="1" applyBorder="1" applyAlignment="1">
      <alignment horizontal="center"/>
    </xf>
    <xf numFmtId="0" fontId="1" fillId="0" borderId="0" xfId="0" applyNumberFormat="1" applyFont="1" applyAlignment="1">
      <alignment horizontal="center"/>
    </xf>
  </cellXfs>
  <cellStyles count="2">
    <cellStyle name="Hyperlink" xfId="1" builtinId="8"/>
    <cellStyle name="Normal" xfId="0" builtinId="0"/>
  </cellStyles>
  <dxfs count="134">
    <dxf>
      <font>
        <color rgb="FF9E2EDF"/>
      </font>
    </dxf>
    <dxf>
      <font>
        <b/>
      </font>
    </dxf>
    <dxf>
      <fill>
        <patternFill patternType="solid">
          <bgColor theme="0"/>
        </patternFill>
      </fill>
    </dxf>
    <dxf>
      <font>
        <color rgb="FF1369D2"/>
      </font>
    </dxf>
    <dxf>
      <alignment horizontal="center"/>
    </dxf>
    <dxf>
      <font>
        <sz val="8"/>
      </font>
    </dxf>
    <dxf>
      <alignment horizontal="center"/>
    </dxf>
    <dxf>
      <font>
        <color theme="0"/>
      </font>
    </dxf>
    <dxf>
      <fill>
        <patternFill patternType="solid">
          <bgColor theme="0"/>
        </patternFill>
      </fill>
    </dxf>
    <dxf>
      <font>
        <b/>
      </font>
    </dxf>
    <dxf>
      <font>
        <color rgb="FF1369D2"/>
      </font>
    </dxf>
    <dxf>
      <alignment horizontal="center"/>
    </dxf>
    <dxf>
      <font>
        <sz val="8"/>
      </font>
    </dxf>
    <dxf>
      <font>
        <b/>
      </fon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7"/>
      </font>
    </dxf>
    <dxf>
      <border>
        <left/>
      </border>
    </dxf>
    <dxf>
      <border>
        <left/>
      </border>
    </dxf>
    <dxf>
      <font>
        <sz val="8"/>
      </font>
    </dxf>
    <dxf>
      <font>
        <color rgb="FF9E2EDF"/>
      </font>
    </dxf>
    <dxf>
      <border>
        <bottom/>
      </border>
    </dxf>
    <dxf>
      <border>
        <top/>
      </border>
    </dxf>
    <dxf>
      <border>
        <top/>
      </border>
    </dxf>
    <dxf>
      <border>
        <right/>
      </border>
    </dxf>
    <dxf>
      <border>
        <bottom/>
      </border>
    </dxf>
    <dxf>
      <border>
        <right/>
      </border>
    </dxf>
    <dxf>
      <alignment horizontal="right"/>
    </dxf>
    <dxf>
      <numFmt numFmtId="164" formatCode=";;"/>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9E2EDF"/>
      </font>
    </dxf>
    <dxf>
      <font>
        <b/>
      </font>
    </dxf>
    <dxf>
      <font>
        <color rgb="FF1369D2"/>
      </font>
    </dxf>
    <dxf>
      <fill>
        <patternFill patternType="none">
          <bgColor auto="1"/>
        </patternFill>
      </fill>
    </dxf>
    <dxf>
      <numFmt numFmtId="165" formatCode="#,##0.0"/>
    </dxf>
    <dxf>
      <font>
        <color rgb="FF9E2EDF"/>
      </font>
    </dxf>
    <dxf>
      <font>
        <b/>
      </font>
    </dxf>
    <dxf>
      <fill>
        <patternFill patternType="solid">
          <bgColor theme="0"/>
        </patternFill>
      </fill>
    </dxf>
    <dxf>
      <font>
        <color rgb="FF1369D2"/>
      </font>
    </dxf>
    <dxf>
      <alignment horizontal="center"/>
    </dxf>
    <dxf>
      <font>
        <sz val="8"/>
      </font>
    </dxf>
    <dxf>
      <alignment horizontal="center"/>
    </dxf>
    <dxf>
      <font>
        <color theme="0"/>
      </font>
    </dxf>
    <dxf>
      <fill>
        <patternFill patternType="solid">
          <bgColor theme="0"/>
        </patternFill>
      </fill>
    </dxf>
    <dxf>
      <font>
        <b/>
      </font>
    </dxf>
    <dxf>
      <font>
        <color rgb="FF1369D2"/>
      </font>
    </dxf>
    <dxf>
      <alignment horizontal="center"/>
    </dxf>
    <dxf>
      <font>
        <sz val="8"/>
      </font>
    </dxf>
    <dxf>
      <font>
        <b/>
      </fon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7"/>
      </font>
    </dxf>
    <dxf>
      <border>
        <left/>
      </border>
    </dxf>
    <dxf>
      <border>
        <left/>
      </border>
    </dxf>
    <dxf>
      <font>
        <sz val="8"/>
      </font>
    </dxf>
    <dxf>
      <font>
        <color rgb="FF9E2EDF"/>
      </font>
    </dxf>
    <dxf>
      <border>
        <bottom/>
      </border>
    </dxf>
    <dxf>
      <border>
        <top/>
      </border>
    </dxf>
    <dxf>
      <border>
        <top/>
      </border>
    </dxf>
    <dxf>
      <border>
        <right/>
      </border>
    </dxf>
    <dxf>
      <border>
        <bottom/>
      </border>
    </dxf>
    <dxf>
      <border>
        <right/>
      </border>
    </dxf>
    <dxf>
      <alignment horizontal="right"/>
    </dxf>
    <dxf>
      <numFmt numFmtId="164" formatCode=";;"/>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9E2EDF"/>
      </font>
    </dxf>
    <dxf>
      <font>
        <b/>
      </font>
    </dxf>
    <dxf>
      <font>
        <color rgb="FF1369D2"/>
      </font>
    </dxf>
    <dxf>
      <fill>
        <patternFill patternType="none">
          <bgColor auto="1"/>
        </patternFill>
      </fill>
    </dxf>
    <dxf>
      <numFmt numFmtId="165" formatCode="#,##0.0"/>
    </dxf>
    <dxf>
      <alignment horizontal="center"/>
    </dxf>
    <dxf>
      <font>
        <sz val="8"/>
      </font>
    </dxf>
    <dxf>
      <alignment horizontal="center"/>
    </dxf>
    <dxf>
      <font>
        <color rgb="FF1369D2"/>
      </font>
    </dxf>
    <dxf>
      <fill>
        <patternFill patternType="solid">
          <bgColor theme="0"/>
        </patternFill>
      </fill>
    </dxf>
    <dxf>
      <font>
        <b/>
      </font>
    </dxf>
    <dxf>
      <font>
        <color rgb="FF9E2EDF"/>
      </font>
    </dxf>
    <dxf>
      <border>
        <right/>
      </border>
    </dxf>
    <dxf>
      <border>
        <bottom/>
      </border>
    </dxf>
    <dxf>
      <border>
        <right/>
      </border>
    </dxf>
    <dxf>
      <border>
        <top/>
      </border>
    </dxf>
    <dxf>
      <border>
        <top/>
      </border>
    </dxf>
    <dxf>
      <border>
        <bottom/>
      </border>
    </dxf>
    <dxf>
      <font>
        <color rgb="FF9E2EDF"/>
      </font>
    </dxf>
    <dxf>
      <font>
        <sz val="8"/>
      </font>
    </dxf>
    <dxf>
      <border>
        <left/>
      </border>
    </dxf>
    <dxf>
      <border>
        <left/>
      </border>
    </dxf>
    <dxf>
      <font>
        <sz val="7"/>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font>
        <b/>
      </font>
    </dxf>
    <dxf>
      <font>
        <sz val="8"/>
      </font>
    </dxf>
    <dxf>
      <alignment horizontal="center"/>
    </dxf>
    <dxf>
      <font>
        <color rgb="FF1369D2"/>
      </font>
    </dxf>
    <dxf>
      <font>
        <b/>
      </font>
    </dxf>
    <dxf>
      <fill>
        <patternFill patternType="solid">
          <bgColor theme="0"/>
        </patternFill>
      </fill>
    </dxf>
    <dxf>
      <font>
        <color theme="0"/>
      </font>
    </dxf>
    <dxf>
      <fill>
        <patternFill patternType="none">
          <bgColor auto="1"/>
        </patternFill>
      </fill>
    </dxf>
    <dxf>
      <font>
        <color rgb="FF1369D2"/>
      </font>
    </dxf>
    <dxf>
      <font>
        <b/>
      </font>
    </dxf>
    <dxf>
      <font>
        <color rgb="FF9E2EDF"/>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
    </dxf>
    <dxf>
      <alignment horizontal="righ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165" formatCode="#,##0.0"/>
    </dxf>
  </dxfs>
  <tableStyles count="0" defaultTableStyle="TableStyleMedium2" defaultPivotStyle="PivotStyleLight16"/>
  <colors>
    <mruColors>
      <color rgb="FF9E2EDF"/>
      <color rgb="FF1369D2"/>
      <color rgb="FFE7C9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222222222222221"/>
          <c:y val="5.0925925925925923E-2"/>
          <c:w val="0.53888888888888886"/>
          <c:h val="0.89814814814814814"/>
        </c:manualLayout>
      </c:layout>
      <c:doughnutChart>
        <c:varyColors val="1"/>
        <c:ser>
          <c:idx val="0"/>
          <c:order val="0"/>
          <c:dPt>
            <c:idx val="0"/>
            <c:bubble3D val="0"/>
            <c:spPr>
              <a:solidFill>
                <a:srgbClr val="9E2EDF"/>
              </a:solidFill>
              <a:ln w="19050">
                <a:solidFill>
                  <a:schemeClr val="lt1"/>
                </a:solidFill>
              </a:ln>
              <a:effectLst/>
            </c:spPr>
            <c:extLst>
              <c:ext xmlns:c16="http://schemas.microsoft.com/office/drawing/2014/chart" uri="{C3380CC4-5D6E-409C-BE32-E72D297353CC}">
                <c16:uniqueId val="{00000002-2F67-4985-898F-649E1F08690C}"/>
              </c:ext>
            </c:extLst>
          </c:dPt>
          <c:dPt>
            <c:idx val="1"/>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3-2F67-4985-898F-649E1F08690C}"/>
              </c:ext>
            </c:extLst>
          </c:dPt>
          <c:dPt>
            <c:idx val="2"/>
            <c:bubble3D val="0"/>
            <c:spPr>
              <a:noFill/>
              <a:ln w="19050">
                <a:solidFill>
                  <a:schemeClr val="lt1"/>
                </a:solidFill>
              </a:ln>
              <a:effectLst/>
            </c:spPr>
            <c:extLst>
              <c:ext xmlns:c16="http://schemas.microsoft.com/office/drawing/2014/chart" uri="{C3380CC4-5D6E-409C-BE32-E72D297353CC}">
                <c16:uniqueId val="{00000001-2F67-4985-898F-649E1F08690C}"/>
              </c:ext>
            </c:extLst>
          </c:dPt>
          <c:val>
            <c:numRef>
              <c:f>pivot_rating!$E$4:$E$6</c:f>
              <c:numCache>
                <c:formatCode>General</c:formatCode>
                <c:ptCount val="3"/>
                <c:pt idx="0">
                  <c:v>61.46</c:v>
                </c:pt>
                <c:pt idx="1">
                  <c:v>38.54</c:v>
                </c:pt>
                <c:pt idx="2">
                  <c:v>100</c:v>
                </c:pt>
              </c:numCache>
            </c:numRef>
          </c:val>
          <c:extLst>
            <c:ext xmlns:c16="http://schemas.microsoft.com/office/drawing/2014/chart" uri="{C3380CC4-5D6E-409C-BE32-E72D297353CC}">
              <c16:uniqueId val="{00000000-2F67-4985-898F-649E1F08690C}"/>
            </c:ext>
          </c:extLst>
        </c:ser>
        <c:dLbls>
          <c:showLegendKey val="0"/>
          <c:showVal val="0"/>
          <c:showCatName val="0"/>
          <c:showSerName val="0"/>
          <c:showPercent val="0"/>
          <c:showBubbleSize val="0"/>
          <c:showLeaderLines val="1"/>
        </c:dLbls>
        <c:firstSliceAng val="27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[Janani_Karthikeyan_CoffeeDashboard.xlsx]pvt_sales_channel!PivotTable1</c:name>
    <c:fmtId val="7"/>
  </c:pivotSource>
  <c:chart>
    <c:autoTitleDeleted val="1"/>
    <c:pivotFmts>
      <c:pivotFmt>
        <c:idx val="0"/>
        <c:spPr>
          <a:solidFill>
            <a:srgbClr val="9E2EDF">
              <a:alpha val="26000"/>
            </a:srgb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E2EDF"/>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E2EDF">
              <a:alpha val="18000"/>
            </a:srgbClr>
          </a:solidFill>
          <a:ln w="19050">
            <a:solidFill>
              <a:schemeClr val="lt1"/>
            </a:solidFill>
          </a:ln>
          <a:effectLst/>
        </c:spPr>
      </c:pivotFmt>
      <c:pivotFmt>
        <c:idx val="3"/>
        <c:spPr>
          <a:solidFill>
            <a:srgbClr val="9E2EDF">
              <a:alpha val="43000"/>
            </a:srgbClr>
          </a:solidFill>
          <a:ln w="19050">
            <a:solidFill>
              <a:schemeClr val="lt1"/>
            </a:solidFill>
          </a:ln>
          <a:effectLst/>
        </c:spPr>
      </c:pivotFmt>
    </c:pivotFmts>
    <c:plotArea>
      <c:layout/>
      <c:doughnutChart>
        <c:varyColors val="1"/>
        <c:ser>
          <c:idx val="0"/>
          <c:order val="0"/>
          <c:tx>
            <c:strRef>
              <c:f>pvt_sales_channel!$B$3</c:f>
              <c:strCache>
                <c:ptCount val="1"/>
                <c:pt idx="0">
                  <c:v>Total</c:v>
                </c:pt>
              </c:strCache>
            </c:strRef>
          </c:tx>
          <c:spPr>
            <a:solidFill>
              <a:srgbClr val="9E2EDF">
                <a:alpha val="26000"/>
              </a:srgbClr>
            </a:solidFill>
          </c:spPr>
          <c:dPt>
            <c:idx val="0"/>
            <c:bubble3D val="0"/>
            <c:spPr>
              <a:solidFill>
                <a:srgbClr val="9E2EDF"/>
              </a:solidFill>
              <a:ln w="19050">
                <a:solidFill>
                  <a:schemeClr val="lt1"/>
                </a:solidFill>
              </a:ln>
              <a:effectLst/>
            </c:spPr>
            <c:extLst>
              <c:ext xmlns:c16="http://schemas.microsoft.com/office/drawing/2014/chart" uri="{C3380CC4-5D6E-409C-BE32-E72D297353CC}">
                <c16:uniqueId val="{00000002-922D-4EE8-A5E0-ADD4662A3840}"/>
              </c:ext>
            </c:extLst>
          </c:dPt>
          <c:dPt>
            <c:idx val="1"/>
            <c:bubble3D val="0"/>
            <c:spPr>
              <a:solidFill>
                <a:srgbClr val="9E2EDF">
                  <a:alpha val="43000"/>
                </a:srgbClr>
              </a:solidFill>
              <a:ln w="19050">
                <a:solidFill>
                  <a:schemeClr val="lt1"/>
                </a:solidFill>
              </a:ln>
              <a:effectLst/>
            </c:spPr>
            <c:extLst>
              <c:ext xmlns:c16="http://schemas.microsoft.com/office/drawing/2014/chart" uri="{C3380CC4-5D6E-409C-BE32-E72D297353CC}">
                <c16:uniqueId val="{00000004-922D-4EE8-A5E0-ADD4662A3840}"/>
              </c:ext>
            </c:extLst>
          </c:dPt>
          <c:dPt>
            <c:idx val="2"/>
            <c:bubble3D val="0"/>
            <c:spPr>
              <a:solidFill>
                <a:srgbClr val="9E2EDF">
                  <a:alpha val="18000"/>
                </a:srgbClr>
              </a:solidFill>
              <a:ln w="19050">
                <a:solidFill>
                  <a:schemeClr val="lt1"/>
                </a:solidFill>
              </a:ln>
              <a:effectLst/>
            </c:spPr>
            <c:extLst>
              <c:ext xmlns:c16="http://schemas.microsoft.com/office/drawing/2014/chart" uri="{C3380CC4-5D6E-409C-BE32-E72D297353CC}">
                <c16:uniqueId val="{00000003-922D-4EE8-A5E0-ADD4662A3840}"/>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2-922D-4EE8-A5E0-ADD4662A384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pvt_sales_channel!$A$4:$A$7</c:f>
              <c:strCache>
                <c:ptCount val="3"/>
                <c:pt idx="0">
                  <c:v>In-Store</c:v>
                </c:pt>
                <c:pt idx="1">
                  <c:v>Mobile App</c:v>
                </c:pt>
                <c:pt idx="2">
                  <c:v>Online</c:v>
                </c:pt>
              </c:strCache>
            </c:strRef>
          </c:cat>
          <c:val>
            <c:numRef>
              <c:f>pvt_sales_channel!$B$4:$B$7</c:f>
              <c:numCache>
                <c:formatCode>0.00%</c:formatCode>
                <c:ptCount val="3"/>
                <c:pt idx="0">
                  <c:v>0.35799999999999998</c:v>
                </c:pt>
                <c:pt idx="1">
                  <c:v>0.317</c:v>
                </c:pt>
                <c:pt idx="2">
                  <c:v>0.32500000000000001</c:v>
                </c:pt>
              </c:numCache>
            </c:numRef>
          </c:val>
          <c:extLst>
            <c:ext xmlns:c16="http://schemas.microsoft.com/office/drawing/2014/chart" uri="{C3380CC4-5D6E-409C-BE32-E72D297353CC}">
              <c16:uniqueId val="{00000000-922D-4EE8-A5E0-ADD4662A3840}"/>
            </c:ext>
          </c:extLst>
        </c:ser>
        <c:dLbls>
          <c:showLegendKey val="0"/>
          <c:showVal val="1"/>
          <c:showCatName val="0"/>
          <c:showSerName val="0"/>
          <c:showPercent val="0"/>
          <c:showBubbleSize val="0"/>
          <c:showLeaderLines val="1"/>
        </c:dLbls>
        <c:firstSliceAng val="0"/>
        <c:holeSize val="46"/>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[Janani_Karthikeyan_CoffeeDashboard.xlsx]pvt_customer_type!PivotTable1</c:name>
    <c:fmtId val="3"/>
  </c:pivotSource>
  <c:chart>
    <c:autoTitleDeleted val="1"/>
    <c:pivotFmts>
      <c:pivotFmt>
        <c:idx val="0"/>
        <c:spPr>
          <a:gradFill>
            <a:gsLst>
              <a:gs pos="0">
                <a:srgbClr val="9E2EDF"/>
              </a:gs>
              <a:gs pos="80000">
                <a:schemeClr val="tx1"/>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rgbClr val="9E2EDF"/>
                      </a:gs>
                      <a:gs pos="100000">
                        <a:schemeClr val="tx1"/>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9E2EDF"/>
              </a:gs>
              <a:gs pos="80000">
                <a:schemeClr val="tx1"/>
              </a:gs>
            </a:gsLst>
            <a:lin ang="10800000" scaled="0"/>
          </a:gradFill>
          <a:ln>
            <a:gradFill>
              <a:gsLst>
                <a:gs pos="0">
                  <a:srgbClr val="9E2EDF"/>
                </a:gs>
                <a:gs pos="80000">
                  <a:srgbClr val="1369D2"/>
                </a:gs>
              </a:gsLst>
              <a:lin ang="10800000" scaled="0"/>
            </a:gra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rgbClr val="9E2EDF"/>
                      </a:gs>
                      <a:gs pos="100000">
                        <a:schemeClr val="tx1"/>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9E2EDF"/>
              </a:gs>
              <a:gs pos="80000">
                <a:schemeClr val="tx1"/>
              </a:gs>
            </a:gsLst>
            <a:lin ang="10800000" scaled="0"/>
          </a:gradFill>
          <a:ln>
            <a:noFill/>
          </a:ln>
          <a:effectLst/>
        </c:spPr>
      </c:pivotFmt>
    </c:pivotFmts>
    <c:plotArea>
      <c:layout/>
      <c:barChart>
        <c:barDir val="bar"/>
        <c:grouping val="clustered"/>
        <c:varyColors val="0"/>
        <c:ser>
          <c:idx val="0"/>
          <c:order val="0"/>
          <c:tx>
            <c:strRef>
              <c:f>pvt_customer_type!$B$3</c:f>
              <c:strCache>
                <c:ptCount val="1"/>
                <c:pt idx="0">
                  <c:v>Total</c:v>
                </c:pt>
              </c:strCache>
            </c:strRef>
          </c:tx>
          <c:spPr>
            <a:gradFill>
              <a:gsLst>
                <a:gs pos="0">
                  <a:srgbClr val="9E2EDF"/>
                </a:gs>
                <a:gs pos="80000">
                  <a:schemeClr val="tx1"/>
                </a:gs>
              </a:gsLst>
              <a:lin ang="10800000" scaled="0"/>
            </a:gradFill>
            <a:ln>
              <a:noFill/>
            </a:ln>
            <a:effectLst/>
          </c:spPr>
          <c:invertIfNegative val="0"/>
          <c:dPt>
            <c:idx val="2"/>
            <c:invertIfNegative val="0"/>
            <c:bubble3D val="0"/>
            <c:spPr>
              <a:gradFill>
                <a:gsLst>
                  <a:gs pos="0">
                    <a:srgbClr val="9E2EDF"/>
                  </a:gs>
                  <a:gs pos="80000">
                    <a:schemeClr val="tx1"/>
                  </a:gs>
                </a:gsLst>
                <a:lin ang="10800000" scaled="0"/>
              </a:gradFill>
              <a:ln>
                <a:gradFill>
                  <a:gsLst>
                    <a:gs pos="0">
                      <a:srgbClr val="9E2EDF"/>
                    </a:gs>
                    <a:gs pos="80000">
                      <a:srgbClr val="1369D2"/>
                    </a:gs>
                  </a:gsLst>
                  <a:lin ang="10800000" scaled="0"/>
                </a:gradFill>
              </a:ln>
              <a:effectLst/>
            </c:spPr>
            <c:extLst>
              <c:ext xmlns:c16="http://schemas.microsoft.com/office/drawing/2014/chart" uri="{C3380CC4-5D6E-409C-BE32-E72D297353CC}">
                <c16:uniqueId val="{00000002-5C31-47D8-B810-CF5E9A2306CC}"/>
              </c:ext>
            </c:extLst>
          </c:dPt>
          <c:dLbls>
            <c:dLbl>
              <c:idx val="2"/>
              <c:delete val="1"/>
              <c:extLst>
                <c:ext xmlns:c15="http://schemas.microsoft.com/office/drawing/2012/chart" uri="{CE6537A1-D6FC-4f65-9D91-7224C49458BB}"/>
                <c:ext xmlns:c16="http://schemas.microsoft.com/office/drawing/2014/chart" uri="{C3380CC4-5D6E-409C-BE32-E72D297353CC}">
                  <c16:uniqueId val="{00000002-5C31-47D8-B810-CF5E9A2306C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rgbClr val="9E2EDF"/>
                        </a:gs>
                        <a:gs pos="100000">
                          <a:schemeClr val="tx1"/>
                        </a:gs>
                      </a:gsLst>
                      <a:lin ang="5400000" scaled="1"/>
                    </a:gra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pvt_customer_type!$A$4:$A$7</c:f>
              <c:strCache>
                <c:ptCount val="3"/>
                <c:pt idx="0">
                  <c:v>New</c:v>
                </c:pt>
                <c:pt idx="1">
                  <c:v>Regular</c:v>
                </c:pt>
                <c:pt idx="2">
                  <c:v>Tourist</c:v>
                </c:pt>
              </c:strCache>
            </c:strRef>
          </c:cat>
          <c:val>
            <c:numRef>
              <c:f>pvt_customer_type!$B$4:$B$7</c:f>
              <c:numCache>
                <c:formatCode>#,##0.0</c:formatCode>
                <c:ptCount val="3"/>
                <c:pt idx="0">
                  <c:v>1614.6199999999994</c:v>
                </c:pt>
                <c:pt idx="1">
                  <c:v>1559.0100000000009</c:v>
                </c:pt>
                <c:pt idx="2">
                  <c:v>1807.9199999999994</c:v>
                </c:pt>
              </c:numCache>
            </c:numRef>
          </c:val>
          <c:extLst>
            <c:ext xmlns:c16="http://schemas.microsoft.com/office/drawing/2014/chart" uri="{C3380CC4-5D6E-409C-BE32-E72D297353CC}">
              <c16:uniqueId val="{00000000-5C31-47D8-B810-CF5E9A2306CC}"/>
            </c:ext>
          </c:extLst>
        </c:ser>
        <c:dLbls>
          <c:dLblPos val="outEnd"/>
          <c:showLegendKey val="0"/>
          <c:showVal val="1"/>
          <c:showCatName val="0"/>
          <c:showSerName val="0"/>
          <c:showPercent val="0"/>
          <c:showBubbleSize val="0"/>
        </c:dLbls>
        <c:gapWidth val="100"/>
        <c:axId val="1510220527"/>
        <c:axId val="1510224367"/>
      </c:barChart>
      <c:catAx>
        <c:axId val="151022052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gradFill>
                  <a:gsLst>
                    <a:gs pos="81000">
                      <a:srgbClr val="9E2EDF"/>
                    </a:gs>
                    <a:gs pos="17000">
                      <a:schemeClr val="tx1"/>
                    </a:gs>
                  </a:gsLst>
                  <a:lin ang="10800000" scaled="0"/>
                </a:gradFill>
                <a:latin typeface="+mn-lt"/>
                <a:ea typeface="+mn-ea"/>
                <a:cs typeface="+mn-cs"/>
              </a:defRPr>
            </a:pPr>
            <a:endParaRPr lang="en-US"/>
          </a:p>
        </c:txPr>
        <c:crossAx val="1510224367"/>
        <c:crosses val="autoZero"/>
        <c:auto val="1"/>
        <c:lblAlgn val="ctr"/>
        <c:lblOffset val="100"/>
        <c:noMultiLvlLbl val="0"/>
      </c:catAx>
      <c:valAx>
        <c:axId val="1510224367"/>
        <c:scaling>
          <c:orientation val="minMax"/>
        </c:scaling>
        <c:delete val="1"/>
        <c:axPos val="b"/>
        <c:numFmt formatCode="#,##0.0" sourceLinked="1"/>
        <c:majorTickMark val="none"/>
        <c:minorTickMark val="none"/>
        <c:tickLblPos val="nextTo"/>
        <c:crossAx val="151022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[Janani_Karthikeyan_CoffeeDashboard.xlsx]pvt_customer_type!PivotTable1</c:name>
    <c:fmtId val="7"/>
  </c:pivotSource>
  <c:chart>
    <c:autoTitleDeleted val="1"/>
    <c:pivotFmts>
      <c:pivotFmt>
        <c:idx val="0"/>
        <c:spPr>
          <a:gradFill>
            <a:gsLst>
              <a:gs pos="0">
                <a:srgbClr val="9E2EDF"/>
              </a:gs>
              <a:gs pos="80000">
                <a:schemeClr val="tx1"/>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rgbClr val="9E2EDF"/>
                      </a:gs>
                      <a:gs pos="100000">
                        <a:schemeClr val="tx1"/>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9E2EDF"/>
              </a:gs>
              <a:gs pos="80000">
                <a:schemeClr val="tx1"/>
              </a:gs>
            </a:gsLst>
            <a:lin ang="10800000" scaled="0"/>
          </a:gradFill>
          <a:ln>
            <a:gradFill>
              <a:gsLst>
                <a:gs pos="0">
                  <a:srgbClr val="9E2EDF"/>
                </a:gs>
                <a:gs pos="80000">
                  <a:srgbClr val="1369D2"/>
                </a:gs>
              </a:gsLst>
              <a:lin ang="10800000" scaled="0"/>
            </a:gra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rgbClr val="9E2EDF"/>
                      </a:gs>
                      <a:gs pos="100000">
                        <a:schemeClr val="tx1"/>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9E2EDF"/>
              </a:gs>
              <a:gs pos="80000">
                <a:schemeClr val="tx1"/>
              </a:gs>
            </a:gsLst>
            <a:lin ang="10800000" scaled="0"/>
          </a:gradFill>
          <a:ln>
            <a:noFill/>
          </a:ln>
          <a:effectLst/>
        </c:spPr>
      </c:pivotFmt>
      <c:pivotFmt>
        <c:idx val="3"/>
        <c:spPr>
          <a:gradFill>
            <a:gsLst>
              <a:gs pos="0">
                <a:srgbClr val="9E2EDF"/>
              </a:gs>
              <a:gs pos="80000">
                <a:schemeClr val="tx1"/>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rgbClr val="9E2EDF"/>
                      </a:gs>
                      <a:gs pos="100000">
                        <a:schemeClr val="tx1"/>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rgbClr val="9E2EDF"/>
              </a:gs>
              <a:gs pos="80000">
                <a:schemeClr val="tx1"/>
              </a:gs>
            </a:gsLst>
            <a:lin ang="10800000" scaled="0"/>
          </a:gradFill>
          <a:ln>
            <a:gradFill>
              <a:gsLst>
                <a:gs pos="0">
                  <a:srgbClr val="9E2EDF"/>
                </a:gs>
                <a:gs pos="80000">
                  <a:srgbClr val="1369D2"/>
                </a:gs>
              </a:gsLst>
              <a:lin ang="10800000" scaled="0"/>
            </a:gra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rgbClr val="9E2EDF"/>
                      </a:gs>
                      <a:gs pos="100000">
                        <a:schemeClr val="tx1"/>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rgbClr val="9E2EDF"/>
              </a:gs>
              <a:gs pos="80000">
                <a:schemeClr val="tx1"/>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rgbClr val="9E2EDF"/>
                      </a:gs>
                      <a:gs pos="100000">
                        <a:schemeClr val="tx1"/>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rgbClr val="9E2EDF"/>
              </a:gs>
              <a:gs pos="80000">
                <a:schemeClr val="tx1"/>
              </a:gs>
            </a:gsLst>
            <a:lin ang="10800000" scaled="0"/>
          </a:gradFill>
          <a:ln>
            <a:gradFill>
              <a:gsLst>
                <a:gs pos="0">
                  <a:srgbClr val="9E2EDF"/>
                </a:gs>
                <a:gs pos="80000">
                  <a:srgbClr val="1369D2"/>
                </a:gs>
              </a:gsLst>
              <a:lin ang="10800000" scaled="0"/>
            </a:gra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rgbClr val="9E2EDF"/>
                      </a:gs>
                      <a:gs pos="100000">
                        <a:schemeClr val="tx1"/>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pvt_customer_type!$B$3</c:f>
              <c:strCache>
                <c:ptCount val="1"/>
                <c:pt idx="0">
                  <c:v>Total</c:v>
                </c:pt>
              </c:strCache>
            </c:strRef>
          </c:tx>
          <c:spPr>
            <a:gradFill>
              <a:gsLst>
                <a:gs pos="0">
                  <a:srgbClr val="9E2EDF"/>
                </a:gs>
                <a:gs pos="80000">
                  <a:schemeClr val="tx1"/>
                </a:gs>
              </a:gsLst>
              <a:lin ang="10800000" scaled="0"/>
            </a:gradFill>
            <a:ln>
              <a:noFill/>
            </a:ln>
            <a:effectLst/>
          </c:spPr>
          <c:invertIfNegative val="0"/>
          <c:dPt>
            <c:idx val="2"/>
            <c:invertIfNegative val="0"/>
            <c:bubble3D val="0"/>
            <c:spPr>
              <a:gradFill>
                <a:gsLst>
                  <a:gs pos="0">
                    <a:srgbClr val="9E2EDF"/>
                  </a:gs>
                  <a:gs pos="80000">
                    <a:schemeClr val="tx1"/>
                  </a:gs>
                </a:gsLst>
                <a:lin ang="10800000" scaled="0"/>
              </a:gradFill>
              <a:ln>
                <a:gradFill>
                  <a:gsLst>
                    <a:gs pos="0">
                      <a:srgbClr val="9E2EDF"/>
                    </a:gs>
                    <a:gs pos="80000">
                      <a:srgbClr val="1369D2"/>
                    </a:gs>
                  </a:gsLst>
                  <a:lin ang="10800000" scaled="0"/>
                </a:gradFill>
              </a:ln>
              <a:effectLst/>
            </c:spPr>
            <c:extLst>
              <c:ext xmlns:c16="http://schemas.microsoft.com/office/drawing/2014/chart" uri="{C3380CC4-5D6E-409C-BE32-E72D297353CC}">
                <c16:uniqueId val="{00000001-7C00-4609-B26A-BDC7EBCCEEFB}"/>
              </c:ext>
            </c:extLst>
          </c:dPt>
          <c:dLbls>
            <c:dLbl>
              <c:idx val="2"/>
              <c:delete val="1"/>
              <c:extLst>
                <c:ext xmlns:c15="http://schemas.microsoft.com/office/drawing/2012/chart" uri="{CE6537A1-D6FC-4f65-9D91-7224C49458BB}"/>
                <c:ext xmlns:c16="http://schemas.microsoft.com/office/drawing/2014/chart" uri="{C3380CC4-5D6E-409C-BE32-E72D297353CC}">
                  <c16:uniqueId val="{00000001-7C00-4609-B26A-BDC7EBCCEE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rgbClr val="9E2EDF"/>
                        </a:gs>
                        <a:gs pos="100000">
                          <a:schemeClr val="tx1"/>
                        </a:gs>
                      </a:gsLst>
                      <a:lin ang="5400000" scaled="1"/>
                    </a:gra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pvt_customer_type!$A$4:$A$7</c:f>
              <c:strCache>
                <c:ptCount val="3"/>
                <c:pt idx="0">
                  <c:v>New</c:v>
                </c:pt>
                <c:pt idx="1">
                  <c:v>Regular</c:v>
                </c:pt>
                <c:pt idx="2">
                  <c:v>Tourist</c:v>
                </c:pt>
              </c:strCache>
            </c:strRef>
          </c:cat>
          <c:val>
            <c:numRef>
              <c:f>pvt_customer_type!$B$4:$B$7</c:f>
              <c:numCache>
                <c:formatCode>#,##0.0</c:formatCode>
                <c:ptCount val="3"/>
                <c:pt idx="0">
                  <c:v>1614.6199999999994</c:v>
                </c:pt>
                <c:pt idx="1">
                  <c:v>1559.0100000000009</c:v>
                </c:pt>
                <c:pt idx="2">
                  <c:v>1807.9199999999994</c:v>
                </c:pt>
              </c:numCache>
            </c:numRef>
          </c:val>
          <c:extLst>
            <c:ext xmlns:c16="http://schemas.microsoft.com/office/drawing/2014/chart" uri="{C3380CC4-5D6E-409C-BE32-E72D297353CC}">
              <c16:uniqueId val="{00000002-7C00-4609-B26A-BDC7EBCCEEFB}"/>
            </c:ext>
          </c:extLst>
        </c:ser>
        <c:dLbls>
          <c:dLblPos val="outEnd"/>
          <c:showLegendKey val="0"/>
          <c:showVal val="1"/>
          <c:showCatName val="0"/>
          <c:showSerName val="0"/>
          <c:showPercent val="0"/>
          <c:showBubbleSize val="0"/>
        </c:dLbls>
        <c:gapWidth val="100"/>
        <c:axId val="1510220527"/>
        <c:axId val="1510224367"/>
      </c:barChart>
      <c:catAx>
        <c:axId val="151022052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gradFill>
                  <a:gsLst>
                    <a:gs pos="81000">
                      <a:srgbClr val="9E2EDF"/>
                    </a:gs>
                    <a:gs pos="17000">
                      <a:schemeClr val="tx1"/>
                    </a:gs>
                  </a:gsLst>
                  <a:lin ang="10800000" scaled="0"/>
                </a:gradFill>
                <a:latin typeface="+mn-lt"/>
                <a:ea typeface="+mn-ea"/>
                <a:cs typeface="+mn-cs"/>
              </a:defRPr>
            </a:pPr>
            <a:endParaRPr lang="en-US"/>
          </a:p>
        </c:txPr>
        <c:crossAx val="1510224367"/>
        <c:crosses val="autoZero"/>
        <c:auto val="1"/>
        <c:lblAlgn val="ctr"/>
        <c:lblOffset val="100"/>
        <c:noMultiLvlLbl val="0"/>
      </c:catAx>
      <c:valAx>
        <c:axId val="1510224367"/>
        <c:scaling>
          <c:orientation val="minMax"/>
        </c:scaling>
        <c:delete val="1"/>
        <c:axPos val="b"/>
        <c:numFmt formatCode="#,##0.0" sourceLinked="1"/>
        <c:majorTickMark val="none"/>
        <c:minorTickMark val="none"/>
        <c:tickLblPos val="nextTo"/>
        <c:crossAx val="151022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[Janani_Karthikeyan_CoffeeDashboard.xlsx]pvt_sales_channel!PivotTable1</c:name>
    <c:fmtId val="14"/>
  </c:pivotSource>
  <c:chart>
    <c:autoTitleDeleted val="1"/>
    <c:pivotFmts>
      <c:pivotFmt>
        <c:idx val="0"/>
        <c:spPr>
          <a:solidFill>
            <a:srgbClr val="9E2EDF">
              <a:alpha val="26000"/>
            </a:srgb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E2EDF"/>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E2EDF">
              <a:alpha val="18000"/>
            </a:srgbClr>
          </a:solidFill>
          <a:ln w="19050">
            <a:solidFill>
              <a:schemeClr val="lt1"/>
            </a:solidFill>
          </a:ln>
          <a:effectLst/>
        </c:spPr>
      </c:pivotFmt>
      <c:pivotFmt>
        <c:idx val="3"/>
        <c:spPr>
          <a:solidFill>
            <a:srgbClr val="9E2EDF">
              <a:alpha val="43000"/>
            </a:srgbClr>
          </a:solidFill>
          <a:ln w="19050">
            <a:solidFill>
              <a:schemeClr val="lt1"/>
            </a:solidFill>
          </a:ln>
          <a:effectLst/>
        </c:spPr>
      </c:pivotFmt>
      <c:pivotFmt>
        <c:idx val="4"/>
        <c:spPr>
          <a:solidFill>
            <a:srgbClr val="9E2EDF">
              <a:alpha val="26000"/>
            </a:srgb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E2EDF"/>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E2EDF">
              <a:alpha val="43000"/>
            </a:srgbClr>
          </a:solidFill>
          <a:ln w="19050">
            <a:solidFill>
              <a:schemeClr val="lt1"/>
            </a:solidFill>
          </a:ln>
          <a:effectLst/>
        </c:spPr>
      </c:pivotFmt>
      <c:pivotFmt>
        <c:idx val="7"/>
        <c:spPr>
          <a:solidFill>
            <a:srgbClr val="9E2EDF">
              <a:alpha val="18000"/>
            </a:srgbClr>
          </a:solidFill>
          <a:ln w="19050">
            <a:solidFill>
              <a:schemeClr val="lt1"/>
            </a:solidFill>
          </a:ln>
          <a:effectLst/>
        </c:spPr>
      </c:pivotFmt>
      <c:pivotFmt>
        <c:idx val="8"/>
        <c:spPr>
          <a:solidFill>
            <a:srgbClr val="9E2EDF">
              <a:alpha val="26000"/>
            </a:srgb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E2EDF"/>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E2EDF">
              <a:alpha val="43000"/>
            </a:srgbClr>
          </a:solidFill>
          <a:ln w="19050">
            <a:solidFill>
              <a:schemeClr val="lt1"/>
            </a:solidFill>
          </a:ln>
          <a:effectLst/>
        </c:spPr>
      </c:pivotFmt>
      <c:pivotFmt>
        <c:idx val="11"/>
        <c:spPr>
          <a:solidFill>
            <a:srgbClr val="9E2EDF">
              <a:alpha val="18000"/>
            </a:srgbClr>
          </a:solidFill>
          <a:ln w="19050">
            <a:solidFill>
              <a:schemeClr val="lt1"/>
            </a:solidFill>
          </a:ln>
          <a:effectLst/>
        </c:spPr>
      </c:pivotFmt>
    </c:pivotFmts>
    <c:plotArea>
      <c:layout/>
      <c:doughnutChart>
        <c:varyColors val="1"/>
        <c:ser>
          <c:idx val="0"/>
          <c:order val="0"/>
          <c:tx>
            <c:strRef>
              <c:f>pvt_sales_channel!$B$3</c:f>
              <c:strCache>
                <c:ptCount val="1"/>
                <c:pt idx="0">
                  <c:v>Total</c:v>
                </c:pt>
              </c:strCache>
            </c:strRef>
          </c:tx>
          <c:spPr>
            <a:solidFill>
              <a:srgbClr val="9E2EDF">
                <a:alpha val="26000"/>
              </a:srgbClr>
            </a:solidFill>
          </c:spPr>
          <c:dPt>
            <c:idx val="0"/>
            <c:bubble3D val="0"/>
            <c:spPr>
              <a:solidFill>
                <a:srgbClr val="9E2EDF"/>
              </a:solidFill>
              <a:ln w="19050">
                <a:solidFill>
                  <a:schemeClr val="lt1"/>
                </a:solidFill>
              </a:ln>
              <a:effectLst/>
            </c:spPr>
            <c:extLst>
              <c:ext xmlns:c16="http://schemas.microsoft.com/office/drawing/2014/chart" uri="{C3380CC4-5D6E-409C-BE32-E72D297353CC}">
                <c16:uniqueId val="{00000001-9917-420D-9D80-1C8267BCAA57}"/>
              </c:ext>
            </c:extLst>
          </c:dPt>
          <c:dPt>
            <c:idx val="1"/>
            <c:bubble3D val="0"/>
            <c:spPr>
              <a:solidFill>
                <a:srgbClr val="9E2EDF">
                  <a:alpha val="43000"/>
                </a:srgbClr>
              </a:solidFill>
              <a:ln w="19050">
                <a:solidFill>
                  <a:schemeClr val="lt1"/>
                </a:solidFill>
              </a:ln>
              <a:effectLst/>
            </c:spPr>
            <c:extLst>
              <c:ext xmlns:c16="http://schemas.microsoft.com/office/drawing/2014/chart" uri="{C3380CC4-5D6E-409C-BE32-E72D297353CC}">
                <c16:uniqueId val="{00000003-9917-420D-9D80-1C8267BCAA57}"/>
              </c:ext>
            </c:extLst>
          </c:dPt>
          <c:dPt>
            <c:idx val="2"/>
            <c:bubble3D val="0"/>
            <c:spPr>
              <a:solidFill>
                <a:srgbClr val="9E2EDF">
                  <a:alpha val="18000"/>
                </a:srgbClr>
              </a:solidFill>
              <a:ln w="19050">
                <a:solidFill>
                  <a:schemeClr val="lt1"/>
                </a:solidFill>
              </a:ln>
              <a:effectLst/>
            </c:spPr>
            <c:extLst>
              <c:ext xmlns:c16="http://schemas.microsoft.com/office/drawing/2014/chart" uri="{C3380CC4-5D6E-409C-BE32-E72D297353CC}">
                <c16:uniqueId val="{00000005-9917-420D-9D80-1C8267BCAA57}"/>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1-9917-420D-9D80-1C8267BCAA5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pvt_sales_channel!$A$4:$A$7</c:f>
              <c:strCache>
                <c:ptCount val="3"/>
                <c:pt idx="0">
                  <c:v>In-Store</c:v>
                </c:pt>
                <c:pt idx="1">
                  <c:v>Mobile App</c:v>
                </c:pt>
                <c:pt idx="2">
                  <c:v>Online</c:v>
                </c:pt>
              </c:strCache>
            </c:strRef>
          </c:cat>
          <c:val>
            <c:numRef>
              <c:f>pvt_sales_channel!$B$4:$B$7</c:f>
              <c:numCache>
                <c:formatCode>0.00%</c:formatCode>
                <c:ptCount val="3"/>
                <c:pt idx="0">
                  <c:v>0.35799999999999998</c:v>
                </c:pt>
                <c:pt idx="1">
                  <c:v>0.317</c:v>
                </c:pt>
                <c:pt idx="2">
                  <c:v>0.32500000000000001</c:v>
                </c:pt>
              </c:numCache>
            </c:numRef>
          </c:val>
          <c:extLst>
            <c:ext xmlns:c16="http://schemas.microsoft.com/office/drawing/2014/chart" uri="{C3380CC4-5D6E-409C-BE32-E72D297353CC}">
              <c16:uniqueId val="{00000006-9917-420D-9D80-1C8267BCAA57}"/>
            </c:ext>
          </c:extLst>
        </c:ser>
        <c:dLbls>
          <c:showLegendKey val="0"/>
          <c:showVal val="1"/>
          <c:showCatName val="0"/>
          <c:showSerName val="0"/>
          <c:showPercent val="0"/>
          <c:showBubbleSize val="0"/>
          <c:showLeaderLines val="1"/>
        </c:dLbls>
        <c:firstSliceAng val="0"/>
        <c:holeSize val="46"/>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222222222222221"/>
          <c:y val="5.0925925925925923E-2"/>
          <c:w val="0.53888888888888886"/>
          <c:h val="0.89814814814814814"/>
        </c:manualLayout>
      </c:layout>
      <c:doughnutChart>
        <c:varyColors val="1"/>
        <c:ser>
          <c:idx val="0"/>
          <c:order val="0"/>
          <c:dPt>
            <c:idx val="0"/>
            <c:bubble3D val="0"/>
            <c:spPr>
              <a:solidFill>
                <a:srgbClr val="9E2EDF"/>
              </a:solidFill>
              <a:ln w="19050">
                <a:solidFill>
                  <a:schemeClr val="lt1"/>
                </a:solidFill>
              </a:ln>
              <a:effectLst/>
            </c:spPr>
            <c:extLst>
              <c:ext xmlns:c16="http://schemas.microsoft.com/office/drawing/2014/chart" uri="{C3380CC4-5D6E-409C-BE32-E72D297353CC}">
                <c16:uniqueId val="{00000001-D8F2-45F1-B6F3-DD8598D50469}"/>
              </c:ext>
            </c:extLst>
          </c:dPt>
          <c:dPt>
            <c:idx val="1"/>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3-D8F2-45F1-B6F3-DD8598D50469}"/>
              </c:ext>
            </c:extLst>
          </c:dPt>
          <c:dPt>
            <c:idx val="2"/>
            <c:bubble3D val="0"/>
            <c:spPr>
              <a:noFill/>
              <a:ln w="19050">
                <a:solidFill>
                  <a:schemeClr val="lt1"/>
                </a:solidFill>
              </a:ln>
              <a:effectLst/>
            </c:spPr>
            <c:extLst>
              <c:ext xmlns:c16="http://schemas.microsoft.com/office/drawing/2014/chart" uri="{C3380CC4-5D6E-409C-BE32-E72D297353CC}">
                <c16:uniqueId val="{00000005-D8F2-45F1-B6F3-DD8598D50469}"/>
              </c:ext>
            </c:extLst>
          </c:dPt>
          <c:val>
            <c:numRef>
              <c:f>pivot_rating!$E$4:$E$6</c:f>
              <c:numCache>
                <c:formatCode>General</c:formatCode>
                <c:ptCount val="3"/>
                <c:pt idx="0">
                  <c:v>61.46</c:v>
                </c:pt>
                <c:pt idx="1">
                  <c:v>38.54</c:v>
                </c:pt>
                <c:pt idx="2">
                  <c:v>100</c:v>
                </c:pt>
              </c:numCache>
            </c:numRef>
          </c:val>
          <c:extLst>
            <c:ext xmlns:c16="http://schemas.microsoft.com/office/drawing/2014/chart" uri="{C3380CC4-5D6E-409C-BE32-E72D297353CC}">
              <c16:uniqueId val="{00000006-D8F2-45F1-B6F3-DD8598D50469}"/>
            </c:ext>
          </c:extLst>
        </c:ser>
        <c:dLbls>
          <c:showLegendKey val="0"/>
          <c:showVal val="0"/>
          <c:showCatName val="0"/>
          <c:showSerName val="0"/>
          <c:showPercent val="0"/>
          <c:showBubbleSize val="0"/>
          <c:showLeaderLines val="1"/>
        </c:dLbls>
        <c:firstSliceAng val="27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FE7B7F8B-5248-4464-BE13-287A7651C094}">
          <cx:dataId val="0"/>
          <cx:layoutPr>
            <cx:geography cultureLanguage="en-US" cultureRegion="US" attribution="Powered by Bing">
              <cx:geoCache provider="{E9337A44-BEBE-4D9F-B70C-5C5E7DAFC167}">
                <cx:binary>1Hppc9xGtuVfcejzQM596Xh+EQNUFau4ShQlS/yCoEgKSCyZCSS2xK+fW5Rsi7Rb7o55ETOtcJhB
olBI3PWcc+9/3S//uG8e7/qflrax4R/3yy+vymHw//j553BfPrZ34XVr7nsX3Jfh9b1rf3Zfvpj7
x58f+rvZ2OJngjD7+b6864fH5dV//xd8W/Hozt393WCcfTs+9vH6MYzNEH5w7S8v/XT30Bq7MWHo
zf2Af3mV3TXmi+utuXv106MdzBBvon/85dWzz7366eeX3/anJ//UwOGG8QHupfI14UwIjTV6+odf
/dQ4W3y7nGCsXwssicQM66d/vz378q6F+/+1Mz2d6O7hoX8MAV7r6efze5+9A1z6369+unejHY7W
K8CQv7x6b83w+PDTu+FueAyvfjLBZV8/kLnji7x/9/TmPz+3/3//14s/gC1e/OU7F7003N9d+psj
fu+jZy/z7/pIv+aIcsmo/Ooj+txHWr9GWFFBNfvqIvbcRy8s98+P9dduenH7szf5/9Mtz4IJEmfX
uN48/A9mDVGvueYcE6qfu0KR10xJyoiiv7vqq72/psu/cJK/dsLvNz57N3i18/+IRHl2avDIoWmM
dQby+PtofPapfzNJGHqNCcOMc/Q1CdQLz+jXmClBueJfr4PnvvfMv3Kiv3bNH3c+Oz+85H+mby4f
558+ub7+zT7/902GkdeaasIoJb9nxfdNRvLXAq5wgb8VMPHbs79mzb9yor/2zR93vvDN5af/yLy5
eVzu/geThuLXTFDFFMZfHfOi+0NnoeA0LSX5Pam+T5q/Pc5fe+XbbS9ccvPx/41L/jke+B04be6G
u+0T4voOEvz46tObAxJ8ceuP6t1Xyx4efnlFEHSR7wrg8UueVauLuz42d/bhtzz57qbHuzD88iqB
nEJMSiQEYghRjSCn5sevl/RrphGn0MGQVJjwVz9Z1w8loEH9WhKilNJM8GO2AtIIbny6JF8r6GxY
CgAiEkm49NsrvnFNLJz93R7ffv/Jju0bZ+wQfnkFD/dfP3U8KYfHI6EQUkhDtSaCAWLx93fXgKfh
w/h/WTRWfVvW614WmK9pPjF7XixFfN/iZcqKgvPsO/P8xQOPX/jigZJKhTiBkysmoDt8/8Ch0eWQ
rCLul6Xq36JkmjIhZnPy46dAD3n5FKUloYxxwTAh6MVTeEBTx8tlH4fOnMxk6d7Wrp8yI5nfomRu
Uhz6ecO6KrkOs1ze//jxXEO+vjgAFohoRZkiYGRNnh9gHKMyU5TD3jWiWXbLXK67RpZoPzGuzhdS
9qdLtfThJOayxanPaR7S3pvEZAEg6DunOC5Sl6t4EebS+LTArEnVOte7SGr4bONi22a0SdYpXXwl
bMrzEHk2qBi/dEOsr2ml6s26qHVfMj5luRTdaSt49zE3XTzJpzYxqS9wbFPX0a5LBZHrHnULvhGU
+Mt+rvENWablzUDH/HQWwd+ptjUoC26KX8oAbzTZZvrQjDaehGqx5zlOmqzPjcLZ7Ig9L3PkbksT
/SdcILhxXow+D91CtliI/FpPsh02U/DIHcBUts0KjODeXDFGT0gxwWsiGchWrobcRBfVRi6uvOLd
as8d032TNgVpUi9N/9Y1Ey3SSc5DVg1SpUGU68VKF7PPUTtvaG7603ok3dvQDvnpOsrlRHS4OXTD
Csehw/ShQu30oatW8Q68Q7ZrQGRrCW+yUSzdfXQz5IPEEEOzje/LIXefRrSCZzpv0V7MGnJo7vNT
Olh9LnBi9l1Xxi/z6ON71MMtEfXhV+GUOs+Xgh26YsA3Y7OGX6thtueLc/q8bRVYRFcdq1LWzkmb
inFFad00fht83mSzncjWdaS+9qLU6YgLkVXE9fcsh1+LGmOaFRVZi32yqJBaNnb3S4B0VskQT4QZ
m4NT4Nwo/bxZxqopN4Ha3m6RCM3BB6XSYeX1RrJkOUlwXl8XM653QpXdJUOSZ40upscaRZTaYah3
bYMQFA3sbs3STR9y7dYL3U3wVbSMJ77NVYoXeGM9J/4yr4/JnnT8KinQlDEN7yJYpdNBl2021TWE
4lTa6RHXJp5EQ9hVwcAT+aRVyqyPmzahrN00fgS71oW/k43m2TLnVbUZlgQ4vCvz/FqgvLvnGq0X
di7jezK35sQ6SIam7+pdUtvhAVUC3xhm5k1ZNOsOJ2DbUIAfq/Fo6mOINnaZHmMPb7/WkRRpt4In
mHDxhGGI/76e/KemkPlpE+pPcxLG09L07VWhvqBRoyk1SSvKNOQtOZSB3yISu48kz8cPBYHYTElS
mxOCnNow1tyyXE6PA5P+0lccgnIhU7aU4Cghk2GXd8xf+ZayKz3M/GqMOb6xJvhPIxfuNhkYRKus
111PcndLWx7PKprwd4uKyqdJpXSm7OzuCiWDzQyNSap7XW+eXk6VkATBheR6id4Om8VU68WsYvjV
h6S+jm7AKp0KsA8ecH66NFWbiRmZ/eBAq8iWfDEnfDH9vW8EAje19SizWKruIza1Pq9QlHQrCO0u
B0EKRX5Vtca1+DQ5Ow/3ph/ZJ4NtWxf7ia6W7c2wJnYLpG4eL2I35/x0LujIrmkdY9qxJb7HKg6Z
E2NpU8yXftN1q9hBHHKUDoRom7plgNI02svRaZIOEGGnLKnfDCgkbx1qrhM+XrLWtztVSv527TnU
TrnQy54X73KeX7ZJRzdIQhIVZC0PLanfB87wdmzycTuy+NmodtyyaXyoS9IeElvcx5GVh3IVRWrx
6M9dO83bhk9LFvJieMAmdNvChLNl6PJdM/f4dFlrvcGxl1kjebEpfGEu2criRaL9FLN+zU9FpU6T
2ncb03R2Tb3OuwMjqNmQZGFZhwqetqaeXNo2zZfCr4NKKbfyZAwsZprZ62il2ZI20WdVWfiLIKp5
J0pI2K5q8ZmJ+bIdtSoOawRHEjyhA7LJtG+li5kfqNq6OSGZpwrS0uLqpETSZyRp0dnMjd6PBX5H
21zvBJPhHFtNmy0B298HP88i451O1rRdwYdp0QzTnngjdwLPt9bl/fkYSJNZgsZDMWu8AVwgamhh
otvEPNxTN48nBS+g50EDV7uphDZXkmXYVlZ01xQYTIqHOuyKaSyXtKyTKtVquVV8qtKZ1suZXYop
VU1df9JJ7mQmFhFPtJnMnEnh1UZzVWZyYhRYF+3eAjpTOzZyKg8e6ivaRCgiZdrVnoTUQ15dsCb4
s3nN160jiBzI4sOGliVkVdgWRd2l1kEExgHzUy/65f060yrrq3bKVLD7udnQKXGnuBfrnW8QP5DY
rje+8q7IcND7ZeX60I55fGNqum6mfOxO69azTJCmhXCvp7SZi3obGGVvZWA1gIOIx7To5zZFXu26
ZGq3iW7WdOY0bpim1UcpCpMqFOcdy+OUjnpKdl3ZuHQs2rcNTqCXGzQfjKELTdk0bYqk0B8aVeCT
xkDEC+rKg5qWfKvnnF047ZhJ6zm5bodFXeJujadR9VOTMq5Ltu1E3z6yorss81We62UgImPz3Bdp
wwnftKysL3xY8cGXrewyU4r+rFlz+mmsZGSp5LOsUjI34ayMRa2yClfo0bdt22yYtGLZoApNh7Xr
dObbpD8ZccM/zc1ozGatTXXOhiLct7QS6AIHNq1Fii0u+Cc9IbSfyzqYFAF8rtJksfVOlnz67Crs
sqGZj7jAd2+XZWg2opus26qpNWfJ0jR1mkdZSQi/tjz0dOrPdRccy/olhCadHTf7xao8ZJVx/CqS
3OzX0vrPxKskZL2P9dE3KH2CSFVFoQ81eN1XPNhzTXIOxdkPD8rks8+Kmbh6h+oADcdDFf5im0Zt
fEzya1/LYw7UABNkjny+KfgIgKg0bdaVnl+txiTXifMeXtfQcjfWplabAimetQDyyg0Ti/+8+HH1
25KDk/AK3TmOgAq/gq/OEHxT4RgefCUrtSG8hPfDbd7k6RIj2QIMFe+WugNYdgSMdksmVm+qkjQH
KoU9b/p13TMU5k3rZijGfVVUaetJl29KHqC569Yl17bQ4wdDaHFVtIA0LBf+slifTqG7jzQRAEvz
rjsW5bWNX4YKMInREuCJ7jr8BsqgfaBeuGmTFGKCrj1BqSygEKVtD8eJwceTEifjh9Ig8B3uEmUz
1PbxpGhFPENTBe8/TvOmKKCXOwBbn3wo2izEI/zVwn2Sw9IcSIBXoAXDN6pd4hcVvTlZ1txtbWV0
is0cYhp5jkjqPG0ONdHd278hEfjPJEJSooA0IqWpkOgFV+JjQn0T536/dFBLojS+2natjjsXF4gK
Y+eNLqn8MpE47Y2ixS7B5E5V/tfZFnRrOLSphM/FZvStu5h6wj5N3tsLs9L6DKGW3hJWl8uFL7yd
zvqyVIdc4HqDmFl3ZgFDtuDCfaENv0K49Nt+aQEnNK0+h8a97uxC4xkrAUX13Thv3NGzhI3J9VT0
4l3CZfzSqgLxlFjGkpQGiG3BBOCN2TWHcYTAKXMHWAlICuDBooYPrUyC6/uihQx4wkiLXbu3tumO
vtRHuFQDkNItDylDRrxjtPZbsuT+sqZYnVdjB70fA9UrpnL6UKxJUaaak+a2p2MtTodmldN5l88F
GMmYAkpBGJYtL+oSZaOneZPsKa1G2mecDElgG3ghSz64nOE0dNTXBynWpjjU0Eo2+Xr8Qw5AKt+g
oLDIciOwmlIOSOdMIxYeZEMXD1UQsFSPyspu8ryENy6sdtsFgr9MmwUglFwwSpMI4ApoDNoD64HQ
Viz8iiqA+MRingWeuD5rtV8vlh4AsyqZ/xyrsd71ZjAn4wRdDdXzus/XAYBcacX4YTDNrewBt68L
9p/U3FCz6aOZAMyD7XQ9K3O6rmB8SPbkuq8IPWBI2Lc1ncxJXpfSZooPzWHgyt0tMXF3LGLoyaQh
JLUL+JMOqn8DDECdxw416TgD2RIw3vvVtoAhlwXTA1oGdzscMbUtdZOV7TDNGVubZUpjM487vBbt
oQ8VoEUraQo9S75taT9+QHgkW2KJu+OhNyeIAbL1GFjLprcrZN7gcPiVVEDku67xl4M0skxztri7
IbdqQ9UAiDRnbJCZ4yvkSECjxemC4eKA1u7e2QWs0q5NGgCVp9ywdW9LqEWd70ANITOk+qKPpats
q3XHowTi3ZLu4xylOscz0NvgS31eYN+fmijtuSjAcD0UrhOLCM+cstMHxYC/DHM0J+rIvLUCmN/W
wMulAXqiZrt+UZCl69ao1X+qRftmWqT/PIwD0BzEiytsWUjbuRQZZvClNjkCluOpF6ZBPFDGQWC4
5ugDOjcHfEzVBZgsNJJ63nggqbe8W8bd0reVSCs0k+04GWCkR9JgFgTEqVxY9xbZHjzjKmgBTzXQ
28LmR44dz2qqIFQBbACfpgJMdSSDrpHxbC1EvFgmUDWewpAsQH0hvDu0X8YkXrACmCYNsXv7xLQt
hfBpZ9lkAgNj7VpgH43FZt8waGSNEup8zAXPnmhZUiRgBtYBowChB0x/FFBWo+Ku9kDE57L80qs1
XqyQbjZbYgFNYF5Ag1AFqAbIL/V159nSpgA8NOBDaIWjk8ubbpxAFLEDuLiYUXNYVngjJDQB8rxC
Cjo9g/SRixJklxrxzI+J2+oKQtCCYDJvbQsZUywtvyK14O+g0aAeBIcp/DpUPSgxK6u7jytlIFDw
Ye7uiwqYbkBDfG8TSPOc9M0hOZJayhmUNWBS+ekTQ04UEGsVpO0zuxr4ppYAye5WKHEUw+OfeLNk
wNCWGjQz60p2SFDyiNB6hCkyAfc1LTSpLqB69zU0DUhGngEltw7n1wg39tw7Um86ztS5GkL30WHQ
LnAoQMsYjzLO3NLyamKAcLMCDVDcExIeXKPd7VL0atOjTp/PEuqsm0swYcm7/h5ZCg6p6xFvA8DW
bRAAi4YKcvoYz11/LMMhd+GsCQ0oQdpIwBp1D7froYtnhkKjLY9q49xVxy4AwPgWKwgJto7hYexy
d1fivLiSowe63h/jp2YAvKASpY2A18mPqsMTrFAalKmitvV1O0/A3hm0SSExuXnqDXgA6W1URXkl
oeQD3wfxako4u5JFwqFVzFqddxos3MWa3Mx9nDLdMtAtHCAQBjQkK0WFb7ygITUjOFKDMHeIDbLn
Kx3tOScAHtqjD0rAS59CmHu/61cHoGjGUM1YMX2IM8ATX4MuglxDbpLWQrGFOvbRBeU/laLJT4E3
iuxJipkGEIsU8flpYct5Uy0gZASoJj4DeFnvCrVAhLhl3Y8DgMwWEvtkoBTUJ9dAUkQ0uduGJCAM
zqDVUZMDRBsAsFDRzRsCot4Wmj0Ez1OZXSRYAxh7POsdK34FNhV9Gkl7xHFhAfbf0+VND2T5vZeA
lpJ1Bqo4hQmMiaC8lRPkUa0pdC0xecDWFGItQfn1MoNOQZqlNQfLeHc6+wbEm2OppAiM0te0vloV
qcGVhoPakIQt7TT0hxKoKuRkD6qgHWS8kBrjG9rJ8VHafDkZ4Oip7WpIXKMB/PnG+c+h7QFydGFt
DpWFJDPelFdE2ttp4mC1VSb0QFQJqTLVYIOhQYBCp7n7CKikYum4xByaMnIacMvIzeWcICiycwdw
wrmcZjpOcTON4PCo6vWiJiBlPv36lJixraDFJHjs7/kMPdVDUznYdVjeLCSJu7aszImbHSS0Yd1p
ITkUmYlDZDMvV56u3KwXXqyAhGcZd0uov4xsdWJbBiAOTwKdDP6WEWAE8xEFxKUDKOzJOp4AgYM3
ng+yqeb9qNintS/KzXpUwAcgstuRS3hY7UZ1OuSDS38MV/ERjT5X9rGA/RRKJcdUSn0cNXw3Shgd
da2vumHPDIjDmVhHfiXFQLbFMOenkUFpKzWA76FAyxtZuHZbBU73K4CDIrfAXSztTgOd4pmdffdx
HBm7mgxZ3kNJWHd/c1iYn/zpsApTQgWMoYV+eVglVS2nhIZ9YihKp2DFu+iBiyFclVfJCMQE1AoA
ongCUlQPAaAVSBmnNWCeu8qDtPrk7B8f6mkq8dyCsFxCGGyQKJjt/Gk2UowQydoUYd+2tINA0zTf
BDV25+ucTCd9P5YbYO/rNlIK2kQ+gshWefCuLI9Mjk31dTVDUNFGQDXIuXvwppFvlSj8FqosAMOk
d13aDTzZ/Pjkf8FUsPjqfSkVBbHkue97omtXFMmwLxLSneYadBtQ7gE9dlXXv22O4utKO7WZoCbe
hghdxM4WeOE48G+zl2/DwTdf7fV1xHXvfOxNUX5b6fr91/++cS3897Rg9Mcfjxthf/x28dsq2Q8/
dfLojpPv8PJDx9P8/l1wmG+nO44Hn/3yp1nlb6O6F9PIr5tp/+Tis1Hls62fZ1PH4+zu95WzPw0q
XywPfTfiPN73bVYpxGsNCQyTRYhBaFx/zCph8+w1rNnoIxPlsKemIPu/zSolfg04RcLaE/k6w/w2
qMQKlg0Ih201DEowTOPkvzOopM8z9vhETIB+Q85KoakiL8hwg6ve4rnmjwrnw6i3xDMPUA/5yawf
OB99fceSnoed7WKIbDOQBQaAWeJy9LmwPbNJ5shSy1Nd8jhuap3Ybj/rtgkXDW99ElNXL9x/5vVQ
LW6TCNFUgAelZPgRxk5xvG7KRTZ3gCJ9fk8hQ8VlIUznadqCwAtHYZ7DAKDEgJnspmh4X/vUzbxt
z7GMHRy5aEGJOSMttdWXJEwO7vnOpd9C//tpLoymv6tqTBwHjUzDyFMfFwlheP08DSVuzViKUj3m
s7NVtx9a1jCA1lPo5X4NxQDqJ7AB2G5sUG5I/ndV9ZjmfxQweL6E2S4ljCoKnvrT1HOtqAoCCfNQ
YWjpJhsc5RRAlSZJV+36ZS76YdOXgGjKNGHJ6u2bmdEYCBCbVcz0dBClDSBtwkSyx5eg0XZw7cc2
ej7xhok5LFLA/hEIKrDkcgzL5zZaSpPAfI8mDyLpJ0Q2xSoL2e0aBbAIplr9IMRtzVE+HH783Be+
OT6XaQZTff40F375XJhZOekSqh6KCDEn0gn5JnwsWU5skc6VGc2VzWEfdkjL0hEi/qY9P5+IH19b
wnYJTKM1DJgJ5NDz1y74ZBK0lPQhkY2E5sJnJPgdJFIyHNxqZHNpEuzwBa27OL6rA1AKQOylacAo
PzYEbDV8HyQSRv+CKc6V4AKsQV84YBAGVbG2+X2uV8v7E9fBnDBuk7wNGsZ+ql/AKz9+5J9fHho6
KEv8uOcA25kv1gFKaJBNBfPXByZmyPJdxGKFwR7vZxiWAO3OmbjtR7B6BzROSnHrUJx6vZ2MQ37+
m0DALyoZGACUH8gSSFQK5VS9OE2h14prPySfYWAo2wRITHlMiBZm27BrO84VDIIy04ZIPKgPhMKp
uEHl+K71oopA/3Fv3+m2bHsLLM715LqdjA2ff2yz53COSRgVI8ZAU8GA5yBbXtSScc4VML11+bz0
Qw9BgMYagbHQMlOepMAEpuSdJ3V3TJphdscfxhfjv2ssDLACVqOAfSuYbEBpex63qiNhiEG4z7bh
CdTwCqrXOqdTBDrNz2jOoe6HYuzru7biFipq79se871KqmSq066Eanus/LGEuyzwhemMLbV37d+U
FfwyxmBBGzRaIqSCzRYuXi62LHS2XtuVfg45EQmA2yH4ZnzTrYPxFmht7OBwiWwnuOZi17q4AfoQ
k3ez9/khwDZDVWQtDJnjWVt2dshTC7tE+ZCNHCXNtWh1sbYZLMIuUBJJUkVsT9GqG/jWGmYHsMDx
Y/+/wHQSGhsAYygYxwVaLTh+UTEsGsq8Wry+RxXh4pbRHjxORM3B/T1tC7KfZjXB1gZqYUovU9k3
QQKFWxEO2UDtIt9XMxqTd39zrq9t7I82A8tSRB334I5rUVDUQBN6HhMIddaBdhZAaCOoDFvCl2Ml
HxEjo/sSVgvFIHMBlKeg0zZfSyzSgcO+RXsGDR/gS5G52g8LPSdssRV60+YcpgF7mDdDPl3CSLvG
S8xyAqb+FLqu7YotaKPMdtu2GVcyZMjBwkS7UT1HpjmnC3ZUvNHxqZPUQgGzuMpti7vloi7KSQPc
GCdhsE5h8WCme5hYSwOLDEnlIYebZuK6z0C9SaBZ1qCOwY8CQDMkvog1lCOi+3I81E/WnMuWVDzT
Ccix7XaeYCCb7B3skjWXloxgbgzIZJSXNMDQrYPxPzmmqIfAAr/BoBCvMMILQ4vX1IZeW7MRHhjj
mDqDKRxDdIOA56NlAXfrqoD/A6SZwb5rp7o+38luot1BoqQWZOuVg0e29VLR6RSExdwUGfD8EMxJ
s3RN1bynbqw0vRRx0MwfYDaXkOmUh6mHMI6G1pCWeo6BdpuyHls9Xc/VIqlt06oclMuzZHQg0rUw
cgLkRd7oTns5b4tOgJBww6OeVneDUDwWwxzXiIhLNwCTFzfGI8GKDcQ5lOJd2XcYVzAKU6H/EiXp
gjrlYpnJLSwRxEHBRsCc+7dW66omMGUOCajZHrbnliGDlT2oQ1vrIvh2My9k7WOKksW7Kesg3LnK
gN7m83mtwxDWFFJ5Nqc20apPssWUKJww1AzzZ4HaOpabnOXegrgnbdt/tF2nkjGF4YEE669tf/Ra
B7WkEOeqNRKAky1B4hqznI8YPN8yloODoh0U/PgaGo0BzH5rZVMLdNJrQBOgKvRIgHDRh8JJOAap
a5LONeiON1DQnXrnrU6aXWs4LBKURTG/49HwahPNnJ8YNtG9QXQ9tP0y7ce+cNeyFyRbNC8vpQHR
JOvY1N/kENR7VnAHAioj5eeq981HWPZym0XjHDbWGjqcYI1lNhPLz5RHt66GdASKL85h78/DqlFZ
gndR0u8qubBt5cx4tVbNgLYQucMWJFHaQMSK9r704zuCmT/rWVKctVMYtjywJYMmDusjbtSbUs/q
rfRlBzXRmwfYu8g3TekLYMfWbniuu1O1knYXc5v3qfWgv6a1ijZjMHrYzfCVB5XE8nO/uPEEekb+
0Om6OakXDHP1qCu+Kyvk3nkmyArCOOpCmlBXvJ+XVd01ieWppmN7MytitogM6JQhXZrUJQmF6TSH
FZ0h2MdQyRxWH7kBrDdQ/YDbgk2pxB5fT6Qqzc5Hm2wxbKpdh4kNh2Mp2IS4jKc09BHWJNpZwT6f
zkv10UxExwNAjfE+EFbhrRv90GeFacuYTrCF/6gGLttNAuT/tNXc8Q3DQ/V2mWidcd66Mx4G3MHS
XenuUBX8+SIZOgsCHyM05yAKg2Q5g/Q3Lhfo/xB3Zst140q6fiJ2kAQ43ZJr0GzZslS2bhieNgdw
BAlOT38+St69y6o+dnSci1NR4RWSlhYJEEhk/kMqUNNlCIt7hUghdw8h0e+7M88CzHsLnRyxTWd9
Br2Zf/SWtSRu4WxfhqFs3ThKO0qvbRtYuXnVVUBkrTaQE7NarnyT9VlsO11xtzoBgbjulmSaRSWu
ZGhX3ZVeen1yO+Nee1W9xKXwnrx5/WabNL2TkL0gOGY8ICqw4R6WegoO3tqKo0RVeNflUn9eu2U6
lbZrkAjERqlFqSQoMg99lBHyy2T6NhZu1Zxb8pvYtevxPTSRej/k66gSNY7ZI2q+/pNeutqNIVOW
JHV0V8Yl9ydiJ/RTxcZb8i2RSzjfR+6Qo2/ZpvJLWXdbDHJfP2HE6OOum5z3CCnCy87VYWK0nV7J
opFfhtBfbsoN7jLuWmm4aDoC8lh9smYmu/FDqy3iylHRF23hTzqEkFRl7JVDf+/PvjoR6H0fZH0L
Lkanze/JcfqjmHP96LZNd57M4pzLbvK/aJE+zuVWPm59vYVnKJI1Lvs6+7EyIed8DIw5omVZH0Yd
eWmsJQC9o7IxtnMQRj9S3bkPIs+Js2CIHqNmjL7CcYqPpU7br9M2bT/Qc6SHKWjdW5mW4mxzUhz6
pR8fatFasYeK8cbSg3rekGOcReWkZLVmk3f5akvOsoWIZJdFaHFqK/8isGWadENTnpVn9CN5seD+
J/fKgXU4lSDxn6su7e+jJtcXzlpFD3Wtt+tsKPvjEhBy47Kpi7tG2uMVerP5vhlS/VGHofwmUPHB
M/crjOhas3l6Mb9DDWquFx0gjJkX0cYAps059Wt5yHuf6nQm5l1ulk5v4HL1+w0w+TEkbn/ut3D8
yIGf7UhbcLs51kj+5xenKkq9m2KuUGeOdVQdIK0awXrXzWnLrPZeqTC/z5a265MIcdBJz7sqYTQy
i1Nv2250JM01SZ6KM6tuP2Zii6Aks3o5ikCFF067ZMnUbfJdOGXinBttfbdSl/z9ZvXkVkTJWi8I
nA6wJzWsg/LEFIxHG+9JNcZV1KU36DOz+whBzZ0l1+apGvUXfieLh7FwnoaaDKY0QXm3RCWlq9c5
xVXUdu6zsVID5ZTP9u06BeaxcKepP6MIETKJcie4lmmrw1Nk1010Vedhd2iXQW7xVENlhNFWB3G5
jdEU1yJt7lprsJ3r1eoD5tq351FDxUxzdXIW7cxQB339TizSeh80UdEh6dI5NEvU6Q9lVqB+0oii
82tEcW1xsHTjUU2maJLPwTQM24c1bEBQz3vqYR+ifmmrVjFrLaqqK0W1qpE4BmQuCbKJdLpVlSmH
RCCx/TgHGzwH0kH/hlIndQ6zQ4p4PVLgjk9ekW+hJo7obtzpfDtrrCy9mEY/uIIMspvy4ybW1IXs
Xno7Mlcuwc6+DGU+ree+Wht9yKfBMw+RlSnEa25WRTrWVppVKrFktDwUwor82M1l9b5dHWs7z75Y
y8QOete+mSMou8TVvR3cBhXh9EBxsR1a+MOr0h0LeNZAXY3Wugzlu2q1/GgTTH9jL/XBsd1aUSSt
nevV70aUkuF4WP3SryD3zdCyH8Jt6BPjwAEdpWOq/EbliM3juumWLYHV6JtY1Ov24AemVBdNIb32
mM3efKvQo/iwVcVysatowgM2hDygvC61c6ky3am4g5BYIdmX9SM0wXhnedESJHWZwnYHUiHBWNfM
f3I6S3+fIlITgZjKPUPCOOKIvMM1bkIKl1souAbLDP4cB7n/YbVkG5CYmXAtqoRIOvKG1raKpfhG
EOpDyBT4JzQavbNER1UHTpAfO3dpPe/WsSbfPJZhU6cXZR/KL9k0PW9bnj1mefecRZ1XxpQJ9cOM
Vu2Yhqk+2xweNkHC1w9+GGzX1epWd1oUBtWiRqnWd1sXB5S4XVzXXv2gm8o/aO2vsQkLSXydxvrb
mKXbKWirKu6zJb3tFOdK4izD3B82Dht5Hw25eAg8rfWhmEIYKjdnwcRLVszfnbZT77u+GcLjEATZ
zdA27YPphzE7GmSQ6aXf1FkQW/WCxLAt+4Pb9NUJIZf30CjbgRzI22uVetatqxZ57XboqtpssBMV
URYdXDedvjQmMOdtceFbof6r+mBHUz8cO8dv7wYVzuNlp1F6RsimlqRXWZlIf5i6OEJARv1dW425
HHwGd1xby3nYUoyiqTtU/bm08umg2ZRzvK1K33HKc/gXvqoORUl+wS2g6Y5UcTKQTolpuvypLDLn
2fdsnBXKic6tHdWnoAvKe6u0dTKhvP5kN/VjVdpUUhRup8BNy8/t7EJ7eaJtPws7hQZ2RbrEqV7K
MCkqI6/SzmXQmZ2eZIH9JZSueFdSllxNs1N8U2itnlWaOZ+UI+abyWnEwev69lKs2frUBhU0NDFt
6WJR2v2tn6aCvJXguC9C+U2qmkJsber91F7c4Ws7hVZxhPIsOKFqSpbLxmuKNkHrsozwkttO1gRz
6WDzII7EKONK77bqBvdrnucjnG3FPcQlsogwUXxu0vg+ayJfO++y9o0bHCjhp0qTa6nsqu7a8a+O
qi1PVCeE/czBO+s4ssJ5urBG5R/GrrQuit5zH/1S5uhyJmXiYrW6d563lF/NFHYcD1Sep9YAW6JA
9cTN4IX6uls3dB06I6W5WQbTfVXuuGBlkZrEtpiq5ds4ruwVNiV1muk8Ib9Pc8QPo3Ka0NRN4goI
I0O/USwIr6fAm35IEU3pqQ7y8Vqu1G+xRToyHqq0t7yj1aNNS+xt8p7Goao+Bx1qazWI4VDZVm/f
mTlwHkaqvOiUjuRwsT/OeXWeSaquiH7NjEImz0tSuYjUU2+D1d6JfHasxKS7G2atbQ/BWzeBzvZD
xyJKZA57K9WE6Njv+qhWSalI0vRxL2Mx2KwoKMmpRZNun5rBNOqd2zrzcKCqSBUhDW3h1iXaMVm1
ni3bLRv5zjcC7k45fSG+VHYQWE0yWeFSpif6D6jFvlV567dRQrW9SPQZW14PJgk4cL31kDucW2iu
QMLkCoe9prW6XsMUSCcZDAVYd48rBuImxgNiInPSBrrwE2pl2WaHma0STIRvgQMknuCR/fGUkas1
lyY3Vv2voR/Q9RxzpYq6OXr96qgHBI9WMJ07qyzGBimZtOzyvoR84TlIqx0KU8bGNDPc/aIZ/g/k
54HNPA5lsx6iLl+8Tx4lbv7QL6zWZ6vzwQ9QfwMzWK6TLt01BkibStgjjlMJsw+34HsmU3vxz6Cl
G/utRzBdfDYd/HoeN+G8bhaVbVrOPkcE4Xh8MtDlfXgzklAud3YZ2atMTDZAsJ63wnZ5Whx5ZVt+
FaFppvrgVaNZm2thGN4W0wbBdYfE9wZkpQ9i9LrCP/ptnxfiyjamX9v0IIqRHIfaIetPXReiW86t
sT0or8pu3ZyqIU67iIi5RgVJVCjPxRjU69qdcjnhhiiShmykmuUxaxZZVEc087KNwA5wqtxspH7h
MbUqP53icUqjzsSO7CN5DFZ0RWft6vqpC031aG3tMMZuC3EXS8PewVqV19/tRpFlgRzmWh1bf4jy
A/LPJljize3H95AtZn1BKK/gm6d7z/amC9Gb4qa1UTggaTC3KIHX+tiJerwcp8g+C9i2hzJa5uCy
J4ULYoEjR8ZLM6vmrEfbTcYl7OYGYmNS37vNTlEkaYkky+ccNYdRbOuHobDmhQTBqo5koFSIadl5
3ln7cqwPaR0uX60txYgSO9ncOx9CNMzege4fzTdtRwEiq3KiNGg2a6Ia0aWTH0kn9HBhck9N3zNM
TyAuZNRuk2wqz05wXFNqnWrjhNEj7q+oSVJbtu0RNcKA5qkNPldTJQEsg9TNWnwXboEKCAXMcFeH
vm0Oru2Z8dOwoWLn4XRpnSeNg8WJBMlxr6UE3LpDbSYRmfXk4bdLZ+SyWxCCY6D86srKhjYe0EIA
TIfTXVevfeKuZjiEjRf1Mfae/Azmy4MJlgyN7BL2F31X9WViAMy+buWkWRtp9N5Ydss4tw4PRbfc
rzxsRP5pGB1L084/sPmQFKiyy24swvDwTHE55++DstZ71iXc4oIMxr/S6GuLr4RIsZ7FJMsP7SzS
W3S92fdMO8x8OG/LxYhRCWRk24ol7rAIPIaLZ+5nXeUMAQqwj+egbommQZ3Hi/KiDw7wYYB1rZ0v
HUCL4jCLrPhrFhIO1lODvGhkWSb9rL2HPs3a0+g29idfD04cBct2yHW1oeUdtjWGO1rv4KPd4uCa
YYIQq5puiPFuRNNl5uuWMN9syxBn6bxwu1GVx7OmGk66Jljdk+tFIohtASl7yCYxEXqtOgWFGbsg
NWi6B8QTWbMOt8J05ibD+YK6w8u64FSOVfdxXoLROa0jcpS4Vn7wLHUeZkjxcvmut/aMF2Fu2MTk
1GsR+yqNIBZUX+QHDvRyBhaa5vutBgGIN7/r/KOatnI9CLsujlu/8Dvo3IbLbLHr7jCJ7l/zkKOl
T4clmUdvRX4eygmrUKO7Q9VP4YfB06Phcp7XUxAUoEC1296KKnWvw7xSwVccLkhUESFH15aVu1/X
qlBXi9UN96IeysQpQvcLjIJpjs0QRGtSeEMJ3jzLYj2YeS1RVupwTI8mL8KK+KtFdV067uqdRn/2
nqw075Y7kCslAAPaeo2rrnY+F1GTrej7HX3XptFgH4PZWykKIhfDR5/aXn2sUdN8VJi00PsqzueJ
/PyQC92H+7z572YxA0MLt03vwqoWn3qU1Jg4TfVZDHX7SY9tG+f0r/gQjGybEO8hS77SnzNrtjNy
q8VKLDKPW8ToCPjBXZ6bzFiXumRTH3ShgneIaNur0evrhIpc3YALBBdWaodPIMZFwDLI/K+Ip8Rx
wbjwYdKre6mGdnSTcgoxAKyNXV96UQPEEwxDeDEIZNWHLbJInOoiWs6N507VB5QG6KoBtw6apY45
S3gYxETkXDdrm5/qcnY+5em6fIrSEbPvYGxoZ08d67BK/4V0wD5IT46PIen+2ZGp87XNJvXJ5lc8
BOpMnCusT7qW4e3SW8W5m0Z2XWi+tHU73nfGXtM4HFsblZre7qPMUmQ0jqzPnAe6ocwYxCEMvGtQ
NOtm7l39VwnYcQgXCpUe4/gWL7nTPllhJR/KHItlIkH1L7EKOF4bl3OlhMDiBvqvj6oDD9KIk0ln
pwMGaMwxn6ho0X590HJopfduLPOeKI+ZNOqh+3u0I6iVFsTtPVxD2Yn2nVzXneyd3WUne0WLRDy/
tM2usr4M03IdH9Nimb1vXiNbdVG22GJlkkptj9YhnDw5a4KXivznoK4hsMvIKXz7MI29s5E24ngq
Eq18bS+XZl1AMTE3L95JIgUNn/0G6+qIbVdVC/4dFHi2dyDPa2pQ0tXPsmPfy6ydLhdFGl+elhUd
CZvG393m8TrlXfvD7i204AcfWD/IsObOq8rzeCsyhcChy1IHcoM12EODZGW22f37CTU6JQxOK1/r
pzac06k8zJsXUve5viiW8q4s28G0h2H2Q99BvizM0H81apucNeZTumJN5laSkiGPzYkMFykUc4m5
01r3kUg/s6PqnGfLFPR/GSvbXC8u0lDxM5qABP5ybY0DBfM1Au+08pPFRoo+/UED8iu7D2tIdyQf
fj/yBCQdnMyv3FzhrS6GxiL4rtpuJzRqHhOPv1ZRxQO3WmipPxCVvwor9isiNYGs3PUN4c5Z/3pF
wDl0/nnW/KhfrzgVXkehhRdSw1cPQS6NTtDGLpgZ86KEFPzDkN8wpWg68HTAlfq2g/GQfkRvmFKy
0gbL2NQ9B8DrMDSdDVPVx5yhxNLE2RWnbIBXdrCizuRn5kV40TnpzuEs84gc92Rm8Wfpg9wv/h+y
dL85+oYgOXBokhSCSL2ZHpDugdOv7Z47jd4ARJhqXd66To53RwxmpdaJKBK3p5pVvgaxyTVa1wRC
dfY/ZP2WWhdEnnJ70jvEchcW/i6lWuRUV9FZGW8nstuBUg0caS/bPnS6VNvTVvkKvNKuql3eU8BT
Q2W3TZTzTYGqb3vCV7XAcguP7Z6SItnZiKmJnHs4gSYt/JYC3UCK1b9cHqeqtc5x2C4lH9HCSXLn
hdXsKqqx82r1ZRn8pu9O0aSdiVyi3cYbrRU8T1XV2uUEyNJ6ucgkMqTPTdik8olU1YFEDcIMRdYE
q4yY6/ds9a/b4WX26dERsDAlDTvEWxKd6NhkDpju8+bUA+fi4mKiHXANljighOlnlujvr/hWt+Gi
HLVdCAf0e6ic3l5x0PaQo+CfPwuSThbjbOTOjbpw88icfNpi+M+A8tQBYI1mHLLb4JV6/P1tuG9H
juWPjhFIfDzssLum9ddtuQlgMXDL+qmWTT0KXA7Gs35QRPXoNvBiNs5Rp0Fb3E9DmEECd7nXZscs
HF0szWEQIFePRzfrr6s0xHYodBWu8TA7/vRhDC27SHDoLO01iwiMp4Qi2Jkq7Gu7LIKIPn1op5zj
6TIt1bhrJCbpiXeu6wbdGgulxTL9oefIWwVIKDhYEGYxakYrUE/+OmLlp3kz90PwiPecHgBHwDqc
M+607etWIkeTF7kzg0CSMUc7xpCNLxpAi0Nx3xWmhD9/SBd/X9JuX8AFXxQdRz9ikn4DGj/11dRx
pGzeqth16Vzv6kNnxQv0pAOnZxv94SH+6kCUIVoxBCDIOzyeoEP3jV+H1MPDb23ZuI/hmAv21ohV
kBsYLWH2rfuyj2kotXJvab7sW5xYuYcU3fVIcqzcQfDoLN7+rbZXg/pSRWWAy39GHQC6tYJ63aX0
HMECkot9iJh4/OGkrECLU4e3WAzJirKG4f5haL8eG/vQIof+cA5bxfboV/ZmaCPAYVCZdn0U5FpM
/6h7ltZWbUX7bbRDBb61jm2/PQUurngV11br8EAWv66y9bjVvjNmp0hYZn5Ez6eZDhBhweoT00Y0
aQoLA8NZzlW3RzdD2LwoXA4f6mS0W1ywGFObr1CjOkwFFDBTMY4BMELiwT2wJfLILfnqdX72UKi+
/H4S3uxR2u/QW4gg5YUIdO1/iAKdeZP+6vfWxwnTP9HhVQjo5uEyqQQNLqfqH2RS7pvjaL+kFJ7t
2hxL6C/eSlTtEiel3y3Bx8E4rBCguZEFhUqK+ZFlJ1vvmM4WLFHsVwJVx0U1pQ3iLoIeszTrpRrv
A38gSQTXkyHBgA05fYD64V2UsWz8cWk4qH4+tqzHXzfHC2YY9gq7aH8cmVr2BwGItSdq0VoiO7FJ
prkTD7Rre1I+jMKf1LlY7H89ixn8fggQJBy6eP5Te4pwboAIhu8AIMLlE49GiS5JZzst71AUSL0e
+1z7XRhHdLIo81jrvuiv7MqIxYs7dGHWNdZYS96CQwSCchrm7xskPPb21Ej/oIKmrb7Lstr0h7r1
a1qnAszO7+Tk2FTZIYYYr0O5IeRgTvPsgUjoPk+XNvZru3ZuhK2d6AA0FTlJuYxGp3TTCPutjOnL
opFaZAtNXFQ8bXpe8R9aXinLU+Q6Rj741bhKINnFMbM5d9GMYQulGw0wLsccuVCVBFs1bxsCYJZi
R3q9Uo6DrZb+aYqCDDC9tpbtI14ht3gysspA2eToOsmKkrddMYaOQ3SICndWSQbOdkH+OR761p63
6zRqbPvszE7unrAPhbl97FRby8fVmzJlPUaUGMvHBc3XeGsNI3YTTozAfPe07+tHPMFZ00K7t04+
vI8WDFHntEAHftog6us2xt4gXPpFgBP34VenhiD6nrvof5YDS2Xtf0RmnGe4g2oenBL4pOm98IBi
0qv8c1oDut+hgbGUOgMdw3rkP/KwESOzjEE21JJORe3Ekob9x7X3Xvj26NvHppFdF1yaKC3y6qbx
8N5nx3LCTzPdzHiGiuKUIlsy3oe0AVO83FH7LDyxVnwBvTZtO45aDWExRxDH0qcay1MNGHE5Z4OV
0xirqDltoHnAHvE0dYXxPrWWAfi8ZHHMVprMIAgosU1H1kWjnlWEi/+ucoOAl/H1m1ZRVPzMjtA/
I2BqB9l/3UwfudNV6WuQ8wtnsayArjClR3OYM4o7p8YZKaf9XESVVjCcTHgcKl+WdPXtKCm9PML3
us7d3AX3ZWpRg54CJSy3u1RmjcLpnY8GBHduH0W7ejvQo5erpyBLU2sDlasGZspae0L2LVG7z71r
S6TYBm+coi+c6r4sZwCzI1qzeciO/5a+CSxaM2ksFTn+0Sxfi/5gw8XtfpURwU7zyc1AUXsq+ioC
UMzCvk80imFm1g1NwQmSgL/uH8L9k7LE9KrYc3qZD4w+6XI4I/9U5vM+Y6IaFS/tQEe0h6YO9pAv
sfuFQRLNY8sC2MCh/fMY6Zr3da9DzZERMX19uVdGnCVDytWq3AFAx0e7Px6nk7nr/eVUyz7PjcS5
Oh4sY2kehdUgNZA/YEEjKg5dFGRayRw6696PI8w9Y/EEpenN01g2pmiYLyvfWjQFm3SW27AM9lsu
eNIdpC8riysIftR/Ta1lX2C+tvYnD3rP96oISQ4tviaHt3LEhv3MPUzNwGWTn+PRWoj+K9aEnO95
aOr8B+XJNBKJnCOk8rT3Qr9pH3+unnQbdlQhKK19cFA7L5NhWDU6+ZnjRt626yldMXjqVtiFth5+
TjVNsPa3/3uSX9+HptpVt4GLNCJInAY28qsq/K7Q56IRK4Pu3Y2O1fCIIJr2A1LlrI1i7/VBtRug
AwjAuKKRuwQZXgEbHAW377+LatMyS5NbV7zF7SKHu0IQnk5RrOx1T3ppgYGAjx5Amd0D473MYNux
g4hrr2PK3YIaLenaxp+dC0CYXcdsvz7a1+WB8ojWS0cfZJAXL6j2wdPtJmedZg6wNYmEzH2+ubao
BPLHzSogxdEn5mKf3teFtJnVcJcMcv8Up9BA3tRmgWB1DWO+3/rrhGL63PiirUQrg6Nle40qL4Ea
gqU7Z7bn8ttzASI93byKR7th5vkWE5LLr46fNSwfKMN6H7yeSHbfDaiP9w90p/1FTlnIS9XY+3ao
sXbz0hg/y+dHU2VVVpyaDIHtQ94LJxMXaqB70XgtXtdKUQ7RGJx/TjncouZ2lleVKSdAy8XLrqAR
zHmie41vP5K5lSH+yd4amyKxhyzl4l6Zw77BwHa4QOgNswtoX3WWQQtsi9KY85XvKbqnlOFJkSwu
65WIhmppL0bZ2nTmq/DA1VOcDrjiLhFAGt6fw0fyQtLoVXd1b/h3Re3rP3v27KDO7XE9VXcTnCKg
wKxLru7kIFFPPmZXqoB03fa1D2/q77iUAMlDYanzyoTHquaIrY+L1YDFAllyVC2fUa+WxBu0xK1S
Fz+NN4DcuS5PJq+od7+tcqBd7EVX5kzHWbzsmb4NK2Z9QHCUbk8iD9t5fEQZlc/+BbT0PvQlygam
SCADUYxIZfPgHf0N+yROY0BifuYs3b5qdl89L69Ok3BQM79NX4d9vGNRuLuYnAXO++nz5PFVUW3w
gpF0VRPFQBarX98KQGbe4cNAsqgnzwx4D15Bls3xKkTJpkGa7F5mab/xGdurSSGlLEccjdNdgT2h
Dqb0rWtqp4aWPwAT3jX4/r6fRjkX2JUyFY6ESuHvHT3uBiBKpplab588U4gdKnBNqHAtlRXYN4Dq
WjHKzzPpWWpdzemgdXFH46XdzoHsmfATKNolQLgh+F/T45KWqEtP/tx51XAAunB82h4BAiGvz4RD
Sc5huMNlmyU3RoVuYz82ai/d5xzWz2Hxvc5kOSI4uBOFXSC8Bkes0+C92sxsPWiSaVCFDYrafybe
sr6suduYgVLa+xgQH1sEf8rLHaXCjr/7XhDGt3P37Edr3jtf5ULbyjvf77sVLYQLx2j9C9lbSSco
TjRRefFQ4RSykrByAv2Ed2NW40c768ssQ6e8inz5MNPTRPTf6UY09cjoU4TXaJMRwtdRYrnboJ42
aVxJMypOB/ji0XFacsog8NChGVZ5XUZuQm/BFcY5DmY8fMvh50hen2XfoWL0ULHS0o5hvWjVf4rp
I5RDrDqy/33zFkO9vwNNFHOWli+KeM+xLd6BdGN/YypAJ+ojlfvuAiuqtGMrZ2SL6d02rk53RKCx
w9jc1f6Tn0v2p0jeC/YfDeQB/vMeTq2M5lCrhoVyXG2H9yYPsrmNZ7tBpC3XLY3cy7lv9l2eWdsO
Bw446niRpGXjJZJy1re0cWrd4fDY71y96Luj1wt5OuJIgwjgYb9WbA1N+4Jd5gj5+F69Biz0a/sn
96Gz23asqt9ByEH7WspDndV9m+Ku38l384qX0h+gZCkVbrancblcuEYwVfttmZcNZ7WKcwRB4osK
vXN3QyY23mVfk0G6uaqI6RgFin7My2o3CrxOCI6ZPeip0N/dBXJwrPI6d0UVhH8Avt4U9GA5xAdW
MPweiPA/DDj5iNsKZ4/7kLetz10HWbawG2jQBcthyX0HVa9g9FT0+73/vpbecdS/4az75cG90Rzt
/ei5/hucFXl0a81DAFT1GhpLMOB9/lEWVne/v9QbqxG7yUbgy7WArPjX38v6vznt51D1kL1O8+81
Yiu6hyZ9R6ubd0GEu4+ITPMSXkxR8oRbZDjsk5/B8ff38iuE4Nk0ZOV/wH4/wPmP+fPXe0kn4QLf
ltnDjs/7zwVtawnRcGW0fdxaUuc/zfM/L4j1B+DAD+lXzLN+gyuqXNPDpKapxKuAJFOc+JfBi03m
587+/QCdHbb7z4PdRwh2a3t0CAldB+PemwvS8VJmzVj5H35GDFr57qD9igjT806LHEKU5V266fdm
Rpd5qE2zx/MXu5Q1bJLz6A939OtK544opcKIwwuVNZzTWwPhGtnWHKyi/0C/nH1TzeR17PHFwKn2
pyKcCh4BtMfKzowEhwOphZXvNwL51pstmXoq+5OHGpuWhQvWkRXbT9fzdoDJ1LkrVkE9mcyvzr/u
Ncz+fhBvHyMPTtrC9mBMHMcJ3/pROXf70V2s6S4f1B6ZtpdEqBu8xrxfrdBIevr/t9v9/vV5/d0a
/T9dz6MRt73/5/v+G3A2WMhG6LVm7n4ee0tGb5HYbomsLR6ZIvtfQWueDeTvhCCLBG626j/CgUAm
7DRTUXLc7BYqkuT9aQSqYl80Q78fGL8f4K/xB3w2gn6i0Th6LgyufP3rRkQEtRQaUvkiaCytvARm
NBDPvmbD/GkL/vNSPDrYPT+UVPrB21BXp269mszPLl5TkckDHWEduf0ucHwZ1f+qm8P/rQnD33sw
/D+1fPj/183hl877f+/m4PHHMf72/P/RzuGff+7npZ/7y2/9bOYAxvhfgEfSs3eb9f7nNv678Tx/
oOO/WCNsBGm/EEXg/j+7OfAnImwHf2TIosWXzxr+T+d5WkDAcUi6t4fEHiLQ/6ahwxvWFEkZLQJc
UjsODhsgXu479m+n2Ajk1fXGLHfNLLBaz6hM4lYAMCQqmKf3vuWtV+UyNepo22r8PLZyelRyWMiW
oqb/62+z9z+EB+dtTH2JR9G+nMGkQ1iKX+9GNmunIvpC3rl949xlaqPzmQlaxLLLNFLvT7M0n4Op
o7mZrsOxp7OJRmYBHBFIivqg+R6No/2Oz8gRjdHh85GwGzrn1ffSHw5oyHL6/R27b3bhPn87nswx
SN5nh2973Eua3fFs1/EOvC/LDj6o5eNEqzlxolNSSxuldXHKQxGgL90CH9nRqmxxrtG4OMit2/F7
TgNTJymszqOhVNGSgdd7a8JAewogoC3ze2VwbSAeHA7E1ehpyPtrEE7v/7B3JsttI+u2fpUTd44K
9EAO7uAABElRfWPJ8gQhyTZ6IIFMtE9/P7p27fJ27SbO9MYZVEVFuSFFAom/WetbSwLvwr8uhnxq
Dv/+p/rr14B+wAz4InyuDZYT//g1BKuBOFDW6gYDtHjustCyI7eyuTRkOy538zKIR5la9ed//7K/
Ph2Q+HNgB2SjcC3yr/Pb+ulaREieuRIA+E0bbtYN85vxBnMsE7E0f/73r3Q+hn+uJs6vJFh/nKsh
NgDhL9eZbKn/e3wrN1gh3TcG+EN9SIH221El88TsGS3EjrmGXcyAc27+00XzazHDT8k61gPRQdYY
p8MvL8/jo2Cpgxsq6CsPy/zovVWENtUHhooqQVzXRavJV3+Y637G6FZ1wTfUucyDxepeLT762tiZ
S5wzJe7VTzgybGeXh+v6TRqT3JkGlp7Yw942HD0HBNR/eMhZf/2iKBU4NnjIsbhC9fGPX5Tpj17r
ealxbY1p81YgSgPya1S6ddlGsms/EZZQvTNCwse49bTaCGaKGIlf8F0H29aBJs+gCXbl9K2gQfs6
eTIPTv/+K6YC+/VLZsfFRQRXiiU8d+d5D/TT5eQPYWEybXGuS5eqXECbhEl3OG8fxF5P40h72Jv3
U7N6I7SPPIgHqz0oe5CH2pXoHuq+eZBQaZYoAPr8MpcNCQkK0ZL0evkJD1oI765N47Ery4JFolPO
UVqq9maWhkKkiJ4tyywB6HjDhh7bU94c8SrVD3aZ3WV4z5aoHgOQ7Gn/pCGEOzt/grdqFavN2eCO
2xaZc1he1bkXvqYmzojcD62rDWmRiGczRyHGNV9cGOGA8HBew21nzVCltnL5kAqf30jzSrPc6GCf
qn68gHJiP/Vsv9mrBIZVRFtepe+CdRP2gLY3vowNHlUpFfI7zIoXVi/qr8Ukfe57p6keC5EuQTSh
yzoN6TDGK58DSjlb3OLFWRL0YP3eshZrgroeWJjhZkbz8WTnadIoZ8BxIG7zlN3bjiGDPvKoseeY
EaOPbi6oPy+NmV/ag5CPHmrvwyhKw6Z9bba30O+GRJkLBLKpCgHsIjd4Y4EzfwcvIOGqYvIdozaz
p2y/6LLj5pjnZM2mMdwPXZrvau00x5bfSkvmDh0fNO7UqFRlaaA5nsEmdN6yRa6u09jRRtsghq6S
7Fy838+IDHYFY5M6KrmS9N7Rs1CHxQmWKx9xbp3ScvS6aSKcThjJvuZpbtvbq5qN5SzMFQNHefcB
abzUzoBPYByleaMrjV8f4Xe/HUAT6BSPd4F4orTr7tE80/HK1XHGmBUOK0qormLh68I3uGtTmJiM
zpgwJKh7MjMeakIBbvPe9HHtVmsw57t1qYW+8pV2uKLmFETrHI88C/e+kZfp7cSt42dxH0o0tZaD
OGnf1sUgIgRtyJmTBedPbKTMytHapUxMADmkzFNzAZFkP9dB3SQqpSrYe23WbHG4eZyYrV3hmG3y
waixAq+ZukNpziSiy4rwuzFOQWHuzM7WGNvDMbzxcNelp9YJdOCVcbuofluPipX1gBEsywOGSWra
+r0YVFvs19pv1qOpVCNjz0ZcGwcoGurDwCrJiPla7RdDNpu1ozSvmh3/mMYt1iMDp7Fu25eyaURz
4QxC10nFmOJhG7WDcRWZunWZzzmcNIxrdq4P6TDJ9pGHsXNCNWhX+1HyDpJO19BhQ2vZEPuVq5yv
mxBvemJwqwxQD6zxNEDtqndZ6mTjLqDvkFERKOqTFibT9g0Bp/DxJml8WyzV8/7CMgv3iEyvAi5c
AXHZFV2R7rYxrVCczoMUbN3m0o0dRiVQ/OkAjUszrd29JVPcuUEuAplYQFW6i7yw5iyphJsj4uH3
RZZAGszlk9FCLnOBoQIvkPGFDBRGebiBqtAGPg6LBTb95BrOExRge7zxpVi7XcuE+9obWx5JGZKl
c1YFBhVnzwrUal9ZZrf5qWcttOzV7G3FJSoM/eSWtvfmLSlmg9Di4mUcDEMiUf5W8OaZV8HacJCf
xMguk4IV4Gs9Q+OMoFtPj8rz53fEcQ6uozlLkxD6E/7HMOXv8eqOJTBYXOsGXxfkfaU968nSuHei
2WfPHGtWZ0vCwqEsjgP2OGyqQabs28IIxHNr9ueLsyx7dQhqlau7ZXV1GJs98SVRPre8sQ4/s3XJ
E0w8oy/i6m44JYddaImlu2Dhndp35YBj/cEOW+FeLG45j9d60efiM1+XO68y/IWohoaX7jpYzjRi
jd4wXQfnH/781qGBn98Xou0b12v5KcaeefGZJV9tsagmbh1ZZ1Vx37IhxZA4UhVk/Bpnqq3b/La3
3BUdsSNzknpyNBjjdWPkyNgKc+yx4DGtcpKVKe/50OBmivmJOEAwIJ3rZIJ9nrEkiRNziSKMWDJW
XBfMZ9/m9oxtX4ZyfXD0YqrLjDK3vOwk3fIjwSTzQbWmddOLrH9F8+b350VWYZ+6ENL4JaJG9OBE
aPQYBxmHHABXowzAFrt+VHXl3S2jwjLRg3KqXma/OXMVU2xNLFHOZ0jRE35zVnYCSof0oPYSxM4L
tNJm38wyY37ocsytw5w/FBBFLvF7ld7Osweb6W7tuTyOcls8D2CGsqS2W26TzUgdceEC2u2/NRzI
6ym0uKQSXORcI6WHeWmPnWlKeMjM/aU1jAQkpKLWE09aB3prMPTll0GA6DBWyvTTJvRgfQUZscJ/
tqxgwpFu81ctjXUGDcz04BeSr2WODcTQiBWmSV8va4BRZ1I9Kjp1dBsEw8dtPgNE8Hqq7SDrquuu
iVNwrwyNGSbJ+7aZLjO27Tm0b9XkT1Qi6qsJGwaKSFCoKapyNWPBmKew5ymw9o815tnis9VtTjhF
GxXY+klqxxD8ZZjrkxytQ3YyUjm/5xkhX2w4lV9dFMww7hdlpNthGBFHJ8U2cpEWti6du6WqN++m
8eXZBCsn0792LcbQ8Up1o5IZzy64m7CF2Y6Iv+HsIH4hsRaHCJipxux+2BCq8FbdJQsIEcHgE6cS
y+kLtgRgw/nAtcaTTjxzrTfqrhUtCLCRtSw7nibHPLyMr9k6eIaN9MiqHzxcsvNuhhvkgjGokRqR
fCBw+2Vc0YksHL5NGod1uSocXXVXwSBz5w7Hd+1foKjBy1Usi5FdV4MBArtR56wAqrFRX9d1yvsf
2JrtVR5WOUgZ07xYe5f7fvX9oEDImAfXP6rS/9Ek5f9jLua/nKSg8qMJ+vuo8C+TFAqoH7nO/9V9
/y+q1rF5/zPW+TxT+f3P/xHmByDzvI7G4ENzSvNJf/JHmF/wG3cgnb55nsCh/mRO/EeaHyTMcyQw
u33mKQiB+SUoUz/S/MLfYNKh0BZos/E08Ut/UED/NrX4d2l+PzirP3WX5zg/hpyORYNHe+Wcf/Kf
Gw+YYJXFQ8E8shGIm+x7nRm38IwvCNE4E1ePxLedlEmcSzp+tirmwfhlf/rw/skg5cf8/de3gAPA
chx+Zpsp9T++hc7z0a+FZBh0w4oNN3wsqAeibVQysnsTgPUZrOTWeNxlVh4CzNnJbL+6kx1v+a6V
3DAmNUTRhXstEDEFnP+5n0auN0WWLHectjAW5McZ6150eTS2oCSrLyXA9/N/rq4bYWv6pNCsgNCL
lJGsHoSiTp9NX5V/1ZtTu0abiRwZZINySHqq6Cec9hmaM/ek5SDxDOFRZBHu78tspERnu3bvgnOD
ZgROOjSuPa8E3q4dBez8yjXG+zpvR+IczpEVQt/74tVyjERlwdumeAdNicvNR9DigzfokUrleTJ2
9W5amphH+wPC2acSa1xCNZxMWn4ZhW0ecKTfUQLhxGrft2yMdVnFvT/XB/InwmjWGuUNxsgG59IB
XABxJOb80UK8yvxRXbWUR1CsMcX5iheD8185JK7gmf7fY+VfR7r/ic21TJOu/l8fK/9dv72/NW8/
z3R//yN/O0lC97eQYwSNPtsP1gN/onaNMPzNZdvknGc10Dl+jGD/OEm830wz8AIRMjLlSSAYVP1x
kpi/2Yx1BPYTny0k5rL/yUnyy3DxzKY8r70shkVnzN6vNp7SkrarHNc4CsMgjLAoV5DSwlVPP30m
/+S0+GWc8+NlAuyYglejtvsV6ruRwrlSEBlH9mRwtvEW7vBgh7eQ+wk//PevxSH78+Tt/FqYYKCw
Umuys/B+GcrwXSAOmpz0uFqduDX9YbqGeuic3A0eOcVf8Z82Mhy7f3lJRoq+5ZnIy2Gim79M27De
eD36iPRYrENKvd53+grqVQZTCI4PyU9iFs9M6B17b454VfGhwyk9+IAq2kPvcdN70+TOMOlJCJBl
MRxFR84hJLLBfG/Z91z1QokDhlpxmLehOJBwZMeIhdoTChYivio8OrUx6E+W9tsTzhi5h7Na3KSr
Jm8ug5i5c7I2P9DlNxdFptAfa9Xc28hPvkGR257zyh2eA8mhPK5FQm4HjR2EouNmO9W167IiivPS
Ge9tNTbfN2frbjfGg59ssyijloZx7/V5iwOVGLSRxL+j2aUYerbePoSTyeINB0Bi5SAzmJOoS5Rc
3c0gQxQ5tKxvJo+vY+2fGSiDMR/7FZ1c5C4i9fG82d2HIo/0yt+aBZ7Wlo8RbRVDhSF09wjrh9ei
MsRc7ZZ8CCiGg3VGpPRKFpC3qisCusp90AY0qnPKdR6bOahXXMNN+z4OgXwtEXe+lKKyHwS2upyp
lxJfyxC1Mv3tQMfe2GtXgVcslv0whdhR2SPn71VekzICzqu+NWt4GTEIQkpDFNGXK1iE53Dd8KIQ
RgpV5Uw3Kzd4ZG5Rerfoix7yhWyMdKEfyhHvJMoyh1eU+dO+W0y9Dyd2ItGCrPvr0DT5IW/zj3Uo
5S5DGXGZiRDon7V5Oc0NH07epvV1XzfbC7NK496h374yifzimbhYFUiYyTR2pKal5A51yE1IXrhI
2Y1A9WyJX1iL6orsofFrpnz9XllrWSdbtvltYuhCnPgIFGJi/6PXpJJa83DT1uwOAGR/NZ1lxt7r
XqaGXqKqyj4JhWm1T2V9MGR4Fjc1BCMuc4vmzyULhMykKJD6sjQGF1SFzthGm2H5xuI75TcHX5x0
ZMjc+Ss4L79/SOfavvJppr2FLj4Kw8Dl0ubuWTDjAjAmDrO0pm9LExh7bzA0EQ3t9q5heMd8s967
BP52y4iCbfem9UOP8ph0ifABZVORjN722RgH54boR+I61k3dGAyOk1n482PbipGQWjHt18a9b+fm
JXDSzj6StDZPbqSBEq0frV9AWkwZ8zLtGyFj1hE5nHYZbdALdlXWVCjl7HGt4rXu/e2KVKZ1uaiF
CRg6zmFDkRBj4N58rtSMGpJ2flRzxgfR9btxnVT55KJZzHj8o8cKp/kpWHWeCEsFGdQ7gA+Mz9hq
Rx5TOdJVwrY9zBPA0c+L4aIORyphg4cJZ2WSLGms4V6VNMMuWlSNVJAAqexhqryzjlwWU3bj91Cz
og4P2XyXgZcJnUj6vcovRWpMEOlQCXqvtgQ6xjq9TY08YUAg7OcSLZq37wFGBl+DBbJKlGuEzqdq
hRI8PFYNvRBuZ0F6quHJ6lFMxLQOZssx3DWBd5xMXT8H6WqcxVl2ukbz6Dsnb5k6M5q3aR4jz8jF
wWOUdsI31V9Zy+IdGWabAf6qFWt7swlifJgSlCR3nf93kPrp47qO84dvt6zFWquVe0BTzkVXg+mM
RraAkFpr90Iqsz3hQBaJbsatpWpLwVlAyukue9dlwhFMgbW3fNURKlsAR5FCx60ywyVC4IfVME3F
F/BkZPMx033EdpIC/WmNEcf/NDf3i+PKby422iveSJHtK3RwQHREs+2QutZ5MuCMumAcJG5rr/Df
6ga+AILxCZ+VCpp7Y67Oe1JktG2MfYxf8wzdfKcLrp8dk7CRuip9/B5b0z1mDaELkaKMIPqqq/yR
+7b+ver/3+aS9M9v//f//Mvm0mECz0P/X5eBT9+WN/VzEfi3P/G3KlA4vyEYoyCxBOrAAAf53/tJ
y/R/48EPTJo2k2yqc230RxXokxvPUh8FBrYnmqw/q0Db+y1k1Iu9Dd0S3Shl5f+kn+RR8I8lDK5h
z7Xpam2XN0Tt9OvCTRvG1HediWARbsBkMPdS9frxgx3A3KdPcsNS0dJ01UMwh9dKyemzP5X9o+Sh
0puDOo0rVLw+DLZrt4MqsCKITQ/Teb2MaNd4G4MAf43fmf3RDVO2Rp5nM79vA1Sk967LWdpERovM
9AJzDJNjQb3WfVI100b2W9XWMfirtJTXoRzMACzeBMCE544Aq+biwa5Kd79tmYmGVM74qT7hBCN1
JGJ9WVunXCw+a047FTohXcxV+7x2bXnSblZAwSuxS3AeL/a6iqSATmCdSMe1n11WDH0VbZ1FFafd
dAkPYMFX72IkA5SnFudPUD5xeLF7iADwTdCNO4/oGI6dr5lfMqHabMWoNGEVbE7UM4oVxSO4Bh7n
mregDnTw9iVtwKbi0Rf5ZVpahE/NbCzUfjLLckJeVxKJHnblsck6+UqNqBtYKY4+loBwkhmB9OsK
LCEiGTI/Fqp4zAgS58saSzwNbXcs7fkZ3K5zKPVMWQNh/MhWJ9+IZcvyF3h5zC7XqbgIwuWajS67
inF8ISuTGrBWd06z5CwYJsGQMPM/9JLOjI7nVyS5KrbJaK0WB8pJ9YyAAi+lsMoTw5H3rGCj5qTV
+LiFIxHlVAOHkY/UcHBgeYFk6BvkwT6kAmZq8jBtxTM8wu9dXejLTXU4a6rsZst7WulRv3aNOjVk
SR8rMOu7oKAI2AC0qlX6l1LiJ0UNfQcps4squ3qWUAB30DE7qH/TN79o/evG39K7WXR+xJaPZcM4
4tYkdwdtf3VwJ1Ifl226tZHRc3JD4sigGjN5nfIrCDnDdagJ0wuQpV5gZcaasJDhBHohj38YxYrR
nlBcANwhQH05LcO6JrL3jIfsjE5qy+xbSv1wy9n96OliwQTEWsmUDAcZvRbHtvJ9JJw8xp1uRb3X
euNeh557wbmQ7wdSd/YYSNzYyw1xmPz5W+dVDWY7OFQpZ0dUZTh4qCeL985xu3jymFtmGS50eJxq
13VOE6lWr7G3GUA9zYlxqkFGbmgvT5bXIjivq2ejTi+2rcWKoSQ5BNp48VjL4aBeylPee0i5pVt8
Rz09fBm3gMheHZXVTDyxmnrE7awxoa7Akbv0fc0dPwLq2TnuZnzv6EggURL74kUdkqNsN5TTtsZr
sxhHuzLHh9Wa5uCxdit550OqbIHKIK+XNM17pyvgYwVpoGILr+yT8hsda5MkyUNRdvapHbOBbCwH
x9GOC6vaonTWH2NN8IWZTtMdfmsrniYui0xMNTXksqxfAeGaZpIF7noaddEebT2vsziwLy3IkcGY
BtiQdwt8QM36O6bdGZQP0PC9v4xj/h2OjuBem0XPOtfs5XxjM01/VdBKJvu8uSC4biI8O29Fg/OO
3gA7p30wofOis5jRsJYQzhAvv2FKsyFWZkbiORPEIkmSsSl7J0nFVh+g5BWRHW6fF7QHz4TCLjd1
abxxS73YwM2ilvl+0vQa6Gfv3sA8rnZDzVqlNSAuqhB+JEnczw2QHFyfxJNd2/TgFmuyzdlBKbDu
+ib91AMzxIUqHHEl3ZrcasH2OXCmq2ks5ANjCOMRLVbwZjdescsq0UMuF1SAY5ZzG4NIt5OUdE12
p6sJCXHtEsB78Jggr9ywCOtQ2hftvjPM9TCc79oK6/59s00s+nr0RQbLGTZm012du2wJVnWcLTOn
qtakkvThFrIb9lsW5OtrO3beERqF+BhsdQ9BnDUkpCJ4ZqH+7AOdYUtlGontTBcuEZnUd8wIIm1J
/T3tXHjjhjbozbyc/mq0di2K+0R2C012xr6f2FfOg3C9KVBd326GOV2vBcKKdh2DXdEuNmg9tv5T
YI+Jdu3skAvwX4Dww1iUQPUxrhzQNA2cwfpajJxawGBX7L3426jT2gtdAZXxwWJFmTU/jNDJkcp3
QNtcuMX8bOLYL8sBK6O4AG2Xxp21sCfyRfOxYj9NTMMhIcIyjJ1UVb9DKMICT4S2ehJFKXZOWK27
3q0FCq/+QhiC9tiQ35c++AT+qEs2Qf6qqWQRz6vYYsM9r4PahfTosVlIn++/TkTc1TodcfGzl9lm
GFTYP9tbm8rkCtsTgcjmWu7nQpsXm+f5R2J/sWWywiM0HktVmFWwvhEIRWNFJ2Q3Fedd78NUNVeW
rIEFX1B/IfW6uiRXKY2stcXW58xrJNfSuuIaUAdVuDTgFVF4fi32i9y+ZMB7wJMJzrKSFOZrZAap
HU0lRz/M0negVHNsAjG+Sys7jfPJUjezi047r20Z+Wb22lnedyn6by4Jufvao2CYFvelodWJm0r1
ZKDzV22DO0RyXPT3AS9FjGijAtRENEGg5vwOX0F5L+xOXpihvV1h2+JjCCqkLClig4m7i1NqegnX
jgeGdh4LAj3jKVvGiLaNc90v6ne7BTV1niRcjG6DMXQKIGGTTEVPtjVXwAvmBMuiSyjw+q7AQUUT
dopoFrwH8sxRRoo+fFamvd1VpCvzgW5MwaIcfApzjUry9iddla/c9pW+JpYqfOoDjz+LwuxxGAHD
1gu7w1pk9yOaljsPJf9rUPqPzBihltbZzdn7c3TIy3TiJSe8z1MpH3Re5O4n4VVzjNV4gJMQJu6W
Eg/Q04TyTU/zSloEoLDCn/A4Z5391WtJO94xMgFbKq3udrI2fTS3JTgipgi/zJUyX0dz+UBJr283
0zHKZJry6ViyVrz1Gn9KLNRFLSer1OQr52uMzVSc7Sho8KXZPOBo9R5mtn5mzKlpUGLYSKk8V9Xf
1YCq9XyjZnynKBnRuAWDf5DS8rhlWl9j6FFiY3tt85hfM+cR1hKUTW1eIfEuPyuCt97brD/VM8n2
u7LLEbBkztfaVxB0/cL+sLLSaGJoCqwsjGJcLiTCPvA0VV6OjCXW5cOsw3onu1E9ghLsmbSo4HrK
jfogWv+Oscpl2qFG2YHd6ZYjkOeSy9mfgq9pFjAVwNl6K7RXvHgSs7iFZWeHJ7hOvAJ+gMRlCu6s
R7bSaad7GEieLeKVj+JmqYCTR2aKHDTQcswYpIWQFqdFrbdtWKCxsLACpsGs9wyiifPgfR304BuH
0ivTBs57XbxwmlUvPOLGzzWLyseq1OnRLIPiwvRmKt609099OxlMiQ1Apxgj5vo5sxkZX+LwJvV9
I3FVGKiLotycKzantTjZPRHdOVTyihDjViKLyrA7m2q419uiX8xww5svAdOGqhOXyNz0rZvlwycC
xYaK+68r8en1AA+ac4Am1dX2LAYN3Jj2Qc1PzGhsgTHMJRNiE9Lx2TjJdUqKkvvhkrk82qAQBtYn
Uo42/zOEgGLbTeHCkxXrgeBGHBYdrYO/ZIlbuf4Nhvr8FX2Ib1CsjI/11qKihdtnXNfMYV/Txmv3
QxrCLW+25Zxt3pq7MiwzqJxuZYSRahgWmemS3k/81uPScLwOjXicG2pj1fbje9u0pM7lQbn39ZZd
wgH1KeanXiPLnZonC6FQhHLWPsxhU12BCusZQmmgg1lfx9LYakKZB+ntZ6ud72sX+MzO21JiVKai
SqbSGq+aFj2mC3b2OMKavLMldKKHMCiH7hY3xOLtRLaYvV/FSDBtioWGaOtVhbCqbBs9AOVmEY5g
9xBcuI+dzvwKFvy4dmEAgbMUeSOiuWScf1kvDFR9RRhFTcTbsHNUzjm6hPVC6eQ7R5373otNuu+4
2whiD44k5UnrnSUBMepGmWZXxYRHK+ISHsrEDjMCfO1xkjFYGESpOfElV5M25HFUwnpYek0vYPXG
YYO/vpv0apxYpskL8orKHVKr4kqWXkGczxh8bwi2Jaz4TEcdUI+Wh6WRT6piBvmKnh4JmSvma839
iLxg27ydD8XuWxfK7OiPDSU48cFG3BdD8LyVs5kUPqdzgvGXtGVbbW8mhfUl2bys3mDrdYE0Dx1/
7Wmze30vZSE/E7TdPDC29E6bJI3Pbly583LLYXRLVFWCnUlHPyCsJnqlA7QNKx6Gsrtxgd/vQPS4
nxRVZKKXRcRba5VJxrOO4rxnOGoPOhnr4MKQ7bQjc2R60Fkh9kNl2m+eu7jHphpklFacTATlhlHA
AvVQZA747Y78bqdo/DNVMZ8x7hM4WtsuuP1cQJMdbifeSTRoMK/Sttdjb9U9pRS5FCS5MfWyhDsn
XDfAcMXiJYQn099wUeL1LQtGgvBKElHzGMfIXH1R1PRRJ4KG+NXUwdTJk6Sd/RZ1UK1VTKT1SiIL
+itgMQ05WIFx+wMfC/H3OKITuV6qsY29rEXV+AMmW695/k1K371OU3AU+LnJYOgM7l3FwT/Kklkr
eRzbgIZkqPTEQ2de73NtiptpySryfgr/WDECT+wanJSpuu5UmNZdGOLhVkqxTR9l9oZSr8S2e8ZJ
S6sPbyqjx2rfmFVi1akLiVs4rxmgj8iZMULGrJSaVzCcr72DOzOfwoPrYZeMOjl9xYyujsiEtwsg
N4xyaTyLaPIAfbJGruO1cpg+BJm/Y9v7BtE0P4fRQX1vl88ypInIwh1C8q9tWX9mrHy+3kazS9Ab
Vl20OE6CwcPG2yvSU1koRN7EN0dNZvoQPVbLjI2WuXQynBVbANH6q84vW64WFRwshGOxPbjFVQ0o
+o75A1kjo7vgMZ+kOd0oTb1dmhOJHufxz8JK5EL0PdsBpszHrAzNb3NLi1bqcjo2rsbJa/T2fakD
JgJy+ND5ok/od5gWh6RxMpbcQcORFyFTZR7ARnWyg2a6/4HvzYr+nX6NUmxtGei6hLNftKMETpSh
8nyZdErs0DRfO+jInimlngoDIEcw6OAy95057peNwrHLL9J561WUw8AAkz1+EVZ/PSMUjPLSfsYM
jZp9ct29RLgdz1i6XnLQGZFzdqUDVp5imzTdJ9yMDNW3ygbqmV9BnnsFKKuOq8ofB9/6jmGK+o+g
B9TAiDjzzn51ctLtnal1vypM6jszG5ydNJrnBYDYdymBWe8zvIKa7cdM8Q06mOWI3zyEq2afxNza
Askepl8msvfYrUzTwIBinR96y9q6qA7TlLET3Jm9p9y1oPhvLHqcxQPL54iHlgMLxbjjdT4/HrCb
MyqAVcfKPeCb1XCCZMIkvcgWWp10x1clg2s0bvJ2QqmMOLcyusjeqsKKYBPVbTJh9kZLYOby5uzr
ueA/+KWqDb9DRXlwy47DIyzyk5BmdVo9Hq6WM3+klRz7Q4UeLFn8Ebt7gOjRq5cTZmxWFab1PPBI
imtLgze3z7NA2WbxKkbm9ZY/ne8JqrzC8g62RyWMtpIjgeiPaYYLOh6Dqf+ShdsJ0YYZ12R+ES5h
XMNAoNapvR5yWnCS1qT3fyKZIU4vUS/Qh7WU+jGVqQ1btL8asulelAjfUMnsRtiriVja+96V2Jyb
NSB/hL1O8Hdgc7A1xu1suy+F5apLnRpyNw8+FIHaaQ+5KbOk6BrruJQ0Z4M3qouW5GsmF0QQmJX3
9U+oM0rbIs679UuVAaK2gezAuhmKCNH2e+pN1uMckkftL+s8xD9Yz54KpkfOPoRqvgfIF9fIaegZ
RoFfiK0UPBQ8X4M5C3yFZDChFwi/vUZijiIOfDj+JCgDYxJk1jl/xcyrU8/z0RJbt6+KVb4pi4QE
jzzGZlcZ2/aB/yZdYmutjLczU+o2MGvjiOJGDRGW4OUYYvO9Cti7xQgXyny3FMj0WTYlRIOs79RZ
3FqZxK5RWuHtD970pvPxwyj8778zp0VuqFPPGPp+W8j68Qrc/vGf3Gnbzt3tZljCTgJZ+zt3WmhH
7rYN4ePv8Gm/Aokt7aLFuLNBWoedl9MvpMYNOBNv+h1DXaTT05p5n6gQvN9J1Fm/6iP3wYr9RYHQ
FeHzHPqc8HlrP2akT8VEb9yGlkrfmuWcQNmkIUkxZz51TZNuXM42Rc3VD0h1rycCaFyhl/0PUvVQ
Fv54clvOn8jXpiwPf4FWV5Dk2ERt0L4ccuExbmI5eB6k219C6UFdmXcYiiIcFeKwyjKFWFBar363
EKo3F54Juw03+i7E1/syVmwF/znmmvX30MemnPUB9EBxtUmJdpwHFlQnFAlUTOus4RXoRvOYP1dC
nDKvP/Gvq7HUR9a3XfQzBDsz6imGHbg8eqPUDJ/MSvo4QkxQnmihnmtbZV+9HHztrs3SbNkxU1sf
VmDQAOa40ZLtBxE7UDTei80jmhL0Zyw2KwLswJT1m/LNkwS2tfPkOB+yIu3vyTaxX0pYHMsOwl9D
v+5ZdwroEzlZf4KzOcu6u3ozppff4dn4fkfAMiK8HlZDv1TSMG/MZl4PNuGIguZVOfcQaoKHf4rV
1ti9H23bYRjKYpa7tGs5VqPGC1ubmjHPd3+lazuDyMobJvxEJvyFrj3IhiAZPWTlDr3IHXoA9Db+
/2PvPLbjRrKu+0ToBRMBM81EWiaZdCIpTrBIUYQHAt48/b+hqu5PotTS3z3uQdUqIxKZMIEb956z
z6TMjUUb6l6fnfCYCJbKIoum92/kbfDCFGqzDS/1G3478qD4gwiOwf7astwOGm/dEHIZL/uh9Nns
kEZHHNZOaYOrw93JL2r8NId+0NsNEtn0pEh7a6jsDf1UzuXwCfgTs3t7JKQy0gaxhhrxLfJAu1Fp
pa7kNLj7PDIAH/Wz2jFKximg8McgqRvay28sb7q3ZJHAFLnXqe9OdVkN2w5Gw552pkOXRotupygh
ZGWheo/MMtahavLLrvW+aL1hbFicgr0dSdBVC+Lb63k0rMSMNnHFvDYy3OtitMfDAODtaDOiR3PA
WFO07Do6KsY1/eb62GAbufxG/sYq+Vq4o7HpUQZvkcu9MG6P1qaA+xK4CW1FI0B9VNXTgxZbpFzW
hAt8I4NriEF3EeDNdf9/ePAyLbDseRifIms0fBtC8aqVJbWsPqM8ycS0Zqsw76d6tGdeZE137SLk
MCn0ssz/jho+RbxsIMWgJYH0nJ40p0JzzPiGHuvf+HAjdecVCpcrmc78dz24aaxxOg8Qi1Zmnz54
jflkhSzWUis2sbDmxYf14hU14/+QgccwRKHfLJTxwtHKrWmkYj9AB0f/czu7iq2CkASKdvq8CsP5
bEWxtcqS6hEnV3Jthx1pZoDDqqrd9bPon/8FJLd0Q9/qMxXy+AOVPPeS6mboqhsSlTOCMkuXV7ux
bASjTDu7FgR6tNDRoSp08wQF7k1oTndJZgOxV6z/yKZn3AaEaT+1AwY5Ys5OvVLjoc7+dv3+b2z9
h7E1JNdl0Pvvx9ZbPJ/x24/qxb9+5p/yRf0f/Aod5AW52qb85mP9WwjtOsvc2saKjk8TbbPDgPyf
g2sD+SJbQXTQsB9M5t3/ki/iSJd01xh04xWzTduT/8ng+oMBk+m4JbG4GlKiv+M+XKba3xkwQ/pU
3NmUh6bZhe06Sz0sZOSTeidBaUwWj6yLE1KImAWZfdlfagh4A+HX8s+qRuxBOMgR/JmM4CVz+g8S
aHKMZmJpR960zP+IbMltgGpm5k9OnO+/uyz/v4fyXIkqVBCF+TEKubYS1krq/J0wkP9lJr0Aui1q
g/O3+i++FafSs2wkqfZPHJTZGFOmlqLdZeMYY0KcK79uCcdsR+dPqd+LqOA7Dfm3EwgkVgczwU0B
g/jHy8fAuEtpyrc7Lw6w3k8mzqTOfh972w+LIFk7pQXShNn+WmFg+UvR/G+vHvfgLw6O+HW5i7EZ
LjrS7+6ddowI7lJtu9NKYS8aq2hTGGwP/tMLJ03uS4eRtw2Y3flwlAYdFRPSoNvV0NzgIpkFjR/J
YKbfJCqnefD7w33w1XNG5cJyQM27UE7sRWfy/ZeSVW+yG227XTix34zS+ison3c3LPMVNJ0Lmxye
P8htfz6N8I1MD/mIayzakQ9WhCBKk8G1ym6X6LxdoNLRpdS9cvP77/VB1Pvte5moUkgq0D00vYsC
97uLJboAy0OVdjsr7uF6a9opxAE9GSZRxXou//CdfnUWvz/ah4uGipucWuDMiFfRswWo38Keelkl
39pZHpVzmr7+/guai0b4x2dBmih54AZTonBDfljKpii1XbKhSFGObHEWpaC5Tu7tgTAxd082dup3
1a3TT+66Qjbyxi7DPZKvtmcCXhL66vWbbjRRZgyO+jKOFgIcW3grM2iruyXGmvC4cG2k1fyHhcn4
xfW3Ft6OYVMrL0KlH6+M24S2WTLu3cVDhxxALJK1FRK9fkMY8oJkI3RYQRb0Lc4ebbdRPFPrjted
4aorBzoI9WDonQ3EK394FuQvP9oiyOYJl/z14aMlHtkE2IZbHPkRwTuR9EFZLMN9u90Ajm0+QYxE
SDTYRLWWtPqPIGvrEzbkPvXzkfFTTxof42/S4wiIWVl4Yv2goLIuzHDCMmLWV6Y9a4c5pfqu+hZk
o7Ngl8nTfegwxD60JDiuPby165raZwukm96fVbsYNcZjm9YEBGgZjo9AepCrweWL9FM3uM1VKmha
Tdacbmuro7LT2jNt1HlfxQ751IKYmjHIgpNO7tmjVlf9DgGTtgD53tPJum2JICFuKUz3rR21Z35z
sf393frzA+JKvAfwZgTvYMf5cLMSMyc7iTVlFzfRlZayqYtd/WDE4303B2rDVNn4jx9JjojbEsvD
4p/yPhzRq8eezMW03dVBcDCgYGVG+MUrxKm28I7jinz6/TdcFpQfH0d3sV84IDsXDNlH6kqDXqTg
2rS7ZCJD1ESdfwhpaWxcVBT+7w/1823qSsQsJoRMbzGVfbhNw072yQCoZQfvWF6UWmUcyoG22H9x
FGEv5gt81JzDH59TSGpa3kJv3Gl2rdcrkp21Pd5t9/r3hzF+Xsf4Nq6Bp0U6dEfkh+Ok+MANWy34
gtEofbAADLrGHG5Ng2BEoGqlpODG1x2L5pH7iM12V7I5+9OyZP3i+lHCGBKlzjIu+fBaqqqSQOTe
aXYgLp3NUHnZFqN7uxVDG7trlEniYBTEwtZ6+TUrB+eWsT7tBtRRl/k8I0BOASf+/tSYv/xMjmNh
CGJTh0jix0sQCk0jY8tqdqRXFQe9pvGod5iai7a6ChrVrRnoq88ZTu81GMfp3C1RQHa80N1choZO
kX2FQ9pfpe5IP2x47sBXMKRq1d0Ew3ml2ljuJQDdYzGR76y3fyoufv0FvMVcQ0nP8//B5xIYtZdP
KMp3IppuQ0T2224Q4aeIVWytKifxA6wM69yxW95YdX6EG/Dixs59U9veoUP2sR6JethgL/duytkp
7138J7MMCFNwI2+LHXvyhzTReFe0GdRqst5+fwk+Qv6oI+BjffcNPtydQ0sUY1hODWKdJDwGs1cc
EYkWi1vRb+OaRb4jsDdJ9ANSvH7dKJrQv/8I1i/vAoxdOtYr0/iJquZOrCUAYZolEHfphWMkeaWs
unZEU6ywB7yVWT8+OiT3fAFN1HZ9uEbqFvkpmWQoMJutydjKr20UuqBaB1QqZofGjAPuRkn2nkhC
4+tUGAZLpXPnWOlGksbg25r3SH5lvTd6qZ80aWT7GQ2a0+t39sSBCG8GDwB3RP7hnP9cuhGgiDMK
OJ5copM+nPKl6iGzkwWhSrLHIiClO8l8bWb8Vs7S+kOd+ItlG42gZOdJ3AW14ocdBQNau6hZdHYq
LN6ZYxNeYvQJZiLUXr+/jstv+vCC4EgLlUvg59Q/FvZ4sTpyBiV3Uh3ep4YVPpLGEGSrfGI3QXAL
Kird1twjUTV/Mpz94u1rIwdfSJy8mH5CADLsRcic6M2uc6bPQKWuR6dacg7eM6d9Zctr/+EF9dFu
vDw1NkhvD4U6G27745pOaGszxjG3LNvw4razqHuQd/tTEfVrYlC+AlO4L+Ns9MNJUdwIN173Tcgk
jGrl92f9lzeTtAVvFguC28fXcty1vQS63qCOKFtfVw6KD2g4iHHKEH1s8v77w/3i1Wwjh+cyG+y9
2eT/uGLbXoKPh4yq3USDb8cIPljPoNn/sEf85fk16GRwJ3F6EfX/eJikMULkA6rZsUcGHd+PyBsK
Et/swNUOA2Aj5qCMc1AHZozYw5w5n5Ftxl67mGf7T2vkz5tyiGXsCtmUC8eVH5/XAY3kDKyTD9O3
+gaMFvSCer6c+ilchznBybRvGXw5rbkq007/w2P10Uv57V6jGuJkU7dDNfywXOCtAiJS6MgpDRG9
KqfGCzfUYXtumA0iabNL216XHb8AC46HSbK3q0z6eqKY2uWVE6XrgWAGRFcWMdNm23YGCgLZvP3+
zvjFQkN0AvRhHn3qnI/xW5HmxpMs7Gpnj0G97QS0D9FU+IgCGf/hlPziUPAyBNMf+vKu+7H3wzQN
STb4k12LzuddWJNzMxdRTty3rf8XX4saFB27vbTUflrVVKFmRtGi2kkzrm88CMjbcnKCC6Il6CL+
q9F4/ddK+T2o9ReLGEeiLUKJ6NDU+nDPm3MQMtflSLGFJjxoC3WXhxVWPL2BSjbi6RBlNP1h+fjl
qWR/jRvbxtHzESochnoBok1WO8g1/TrHWIjlOTf9WjebPxyKIMSf3xBUGrrnYd8mVetjxe2Svt2F
s8EtImqdSLZpaplYRmKYfbA8Rca0pTF9m5o8I0m0H7QtO8du3CCWtPKb3JU8XLFFj/EQNFP2YKoe
kg1p4W7nw06xCboNquilBMh2meIMbbZhlC0eOOJBiMvmK1nLjBEihNfLwWAwrhMF+M1Mh03ZmTdY
PQhGD9PIuLc7czYYc+Ks3JLaMtobiwxv88kbsPR+tROaJeFKsYOJLrDZYpsgdLWOcOeUxnTIiMOQ
O/BQOfxxXRlHpHGjtmsQMzRXMi86l5l0NwU3dgPWacu/awPsnbpJR6x4XsrYHTZReOk6hXT8Tlol
qQWyyu56cuWCY11o5Z4MKUCdU1ibJNlHyNoZxS6KHwh/B6DroVq7HeEH24nBdrjJ1VTUJ7QeDnN6
21PAFJpm8PAI92g0ye/F2nCRo2LU6TvkyvQV8kKKqxh71osD2GbCQ9iO69kl4eAO7bzm7GADJdP1
EDiM5GOBAmvSKs+5JU7KDTf4NcPuQBE7bit39OKtIHCWnDoVzvO6aRJvV9S8ojZZsLT/dM1EP1ox
fPxEhGq2HrO8tNaNQL8MuVnJfe52N/R5tx3YwsdAmdlTprn6bUs2yCrIk3GvLTZdq/LOXTZti6rZ
jpFT3AYosnuigTZQTeMdI68BznOab8OuP1r9hApNNS9Jil1Ddmbgd8lobYFuvQlLGzbgMho+Q+3s
7AbFmydieyeQCqyomGcMUl540Qg1vjottBzRTWjjnf5lrmwsnBZku36cVjLOHoDRbmxyB66ll9cb
A6MnmmVkL50eGxdunkWXoPNwNzgQDZs4eBhnS+6kZtzEMQpPoCbBIfBEuh6TtKOoaJx1xlvCbxpn
viHJ9VC1ol0x9yfzdE7PKd2lcRD1MR1H05/1FKVSi84qiYIevmyaXwwWo1qu7HXgiltwVuPGGNwI
q1g9r5kLd35gTuYiKdRvgzBTz4Xb6KcictBdtQhPMWTX77ZW4b9sAV+6NKx3TllKplSQfxw8+Aei
Z8wD8STuhibF0YQAC2nf2KZyesr1rnoq4mCPdegu7qYn4GVwUHRvsVAFTzk+W5Rtae4e+s4ptr1W
AWeT2n3qucGxCazYJ4TG3eiJ0LgOi+Ek8RhFsm+4Je6mv67C2r1tOhgpg9Wc2ilwVtkIb23Siq9N
Nag9doQYS1gOmzB3+3fRIDybYny1qZ/2cYsPpyurAkTvikqzhopWxl4LoIH4mZXJzfOYQ40YfQeQ
NYLulkUCr/jwWXHur0hci2mPBGgoU+MA2GCCVNeW5JbP7gX/UCIa43QHfznx3b98+RiXF5f+ZAZE
Sfjz4t/XDGuLBX2ZKkP2Ujtn8fyPzpyqvZWid/Nzt8bVN5VgeU6aZrcJE2wX5VKG60070p7VG5q0
Vbyva87Uqk2LzJ9R9N1HdPWvzSwx74O8SOPDQFDVRkJEvDJwbmyR7aPXGCuacVHc6K+2HlBPel6r
Ns6sZxeKl+wXhAChvckmUuOTAR32aRwb+070afDu0dwH3VDAlFipoNf9eXLHT8yZ8vda1WhLp7wx
nkHUQQHolDxjRVdLnPaAoriZdi0Vy707ieQzUgTYNFoG3601q+O8BEPGY4EBTFjNI104xiBJg7EI
qCh3QmR51RPKwOpLpUS6TUetenIqkt+TOmhRogGN28bIwh9lCUIP8uSAsDaQeet3c8PDkZmaBBIm
UhAytlwnFFwHUHGp79BC3rAr9eptyr4p3+cKZiz5LWH/UAXDAieUsYFfCDtUjHNJ4P7LGQ0eVBFl
yz2oDceQPLs7PY8yBNR1B16T06k9gLTjKzoLe/kixL60T+y0f+jNsRsuCfMKz7FbuT5ohvmybF33
JCLBb7VUvBN6bN/1LaKwFZVIdbRVFJ0hhalnWnfmhsaZPIc1j+qmKPN5O6Mb3RKXx9wbI254xgnZ
k0ElI3nmIap4qLi6NOGrY5p7xChEkXqt+7C+EXNt3Dcx5ztO0mk3g3XbuaQy7aEVTOStm9WNQnj9
Kpcd5rqwZwbqaZXEO85svJfoi1n2QBcbtahQoiXeae4b9dpOqn7qI87r7DjVl9IIUeXOhO8CPyvy
4BjSjQBE2jZv3tDIs5grbVj1pReex1ji5x5skmzeoDsK1LfKHCwBDmgwgulk8FpGikb60lqLCCgj
5DxKClaoDrUkaXnGvTImeBOyDD4pO8LhL7vy2UbO7bddhBDChBpr4MyjiJSdZW5CXHTwRPTAD7Gz
XtQ5X5445vGTqyWsi9jR0HTw07grw3PnwTRYRS6xboiBXCYWVpUdiOGFvtaC44BInQ7BMcpb/gBJ
WC6agyFr/WRWEJlmnnPaWEXzOE00rV2nb96cUMh1EEzZwUCYxF3eRQpjFcjHuziP+gfYTh0ZZiUf
MpN6ekuGj3qxksi+07y5IuCqGKIzKUKFsWpEUT9l1Txeu3bTPeiQIG7j5XKbaPdPMjFIlRA9B0q1
aes5DhJaiozoLBrOGsq26RpT3vSuz2W800asQCua9sEt8EdxqPSoOCE65TeWM2ZoQx8/eRiK39DF
Cu0417TEN1qOhscBgIAts4uCckW/BRVdYWsI3mythCsCEiTXoHLbwa2I2HJhQELcfcj7Hht11HEn
zaiOWXptwZ3GmhWdMfuXBhL4ubzWrIQmbj9lizK2caP+YFulW6y9pn0vXY09U6/nybrKh+odWZXx
IELgdD2phV9xbUMm5tGrblgt5vfSTFS9hpQAqaJOZPeVhDvcrQFEwL2mFKcFF1rd7PB0GPVqYe/c
z2am3Xqtzmrm2BA4lFvdkIVI478y1VXbT7iUE4RbRuuGZ7IqSJL1OhdCm2sdWMcWuB6qw0Ohhe1j
FceFflNrOKN7NpS5PJRTyclzLeeSPXGwVV1Qs4gRx0vftLWIkgws93lu3PYqyFW464kC2gs759Lw
2jxZtUhhRjhhfG2LRm0hcTefatXDu5yj9xYH9VY1iOL8oFfWq/RC8uIV9E4loJKaFoYq2Vv2zuB8
rZhoCj8FK6dW4H2nWyIGx2uKEJLKRBI8mFko1plW3rWeuOwdlkT4fjF7GTwZA3Bh4mjco95FBCTm
quawqX3WB+ickGdZN6yZ8boea5ejralzgb/tzg7M8uCNMfaLNs7nlVEwbKwADx1k3B77acr8mGfz
Ug+H+lSETnHEh4n0xiRMGxjHsKKF+uJJwK8khI63adlbb30mjhUid5Y0OPWzhRm9sA21HltxMY6J
eKTe1oGKjeUrcYTMmcp2G9FZPlRYlZiWRRSkfVJOj+44hLd6EQ1bMuD2dokzwBs0FGlxVe7dYX6h
/5d/TnMH3ZdTcpLAC4Us9Oxw1s40YQpI0rQ5pJqOHzjQgOhjitg2UEgv8qAbfZGZ+Q3/4NCUD7T7
rsKtTN5beNsR27HqZOBcd8AqVzSmgaA5gXgBQGs/gCDO9nHsPIyJjsUcbhx1IKXcKo8nAEzxEF3G
Lo2b0jAPgTUbr5EeDNuebOkdoaPAM2KoM0PPw9ioqF0N2A034TTZFxQX4jERckciZ7nlcWIBLhN2
p6FdeTuPZMh3DM/m46iEceXl3oxqIRf3KhqT9UgNu5WsXXy1JnswpOPcTIQcb2VPssHWoS5EflnD
3x9H9XVm1IThgnDEqyrhNogL8u9W2lgoljU1oW7Nk2Y9qqSGOALvecZN2DlY90y0XS/JNKbHEOpf
m1YZxiihncopGW9m3XxswSNveRS3YCwTCjUk0fipu6tcyOATBmLKDNFvU5bAZKXcNr519Xr209xy
L5ppMZXr0SaSGaI1q5bnXEkCiKLBMxhaZFgapnKBa2m8dnJXS3ngoE+pcEzAIluLgjSBXb0i0o1t
aQZCSa2YofWXXtAmT7kp7J00aMDTWit5Y82KlkYXa+O1F1jVaaKZza7Owda0gjmTHr0h1m8lDKA6
QYsc9O26J2buMuMqXzQF+L5GlCB4GPCsiqFpT/R9yZJtkj2xpN6Tx8yUfc5LXRYLQFrO5CiR4gnd
PnJXfd8aTyB760NpOq/GbH8N0DE+U7Fmz1kDlD0B7/eJxEVti1E73LROl98QqOz6Gfwtht5eO6No
BTdOOTTuezPv46NmlYPwe0dv8D6mADhYNOzyrA3hwmuenPJM+wbIjYl9jHA0gupm7lGZEF2XFDdm
5eY3dkwfeRVPLKBkibZvWWNiUGyS6K0K9FmtTY1fWKECOEq8Q3cThI/hqabi4bqR8rkFd5rxltBs
65AplzeKR4odb0t6Z3NmYAoJaUgeyiA276mP2ZmmeSSOpCY3b/h327ema2giNBPMr1QsxJ5mboNn
HccXAKyFs1oKyMRNNQbPZlqzCSedXfPWag6aN2A/oN3MmcjfzZzK4i7DpcFFisah3Dohkehb4Q10
NDrwEuQOk7iHbayATR5BUwKjHpbBszQkP+OpEVuFA6VL+qLQuY0I7GxTv2/4lPB2kUv5BSoth03M
yEGTWBTNRTzLln2jXvQG5hA1gN+heOU3z5o7lgdBIKPrR4LcNWzXSwmAtJ+vxGbKOyUgQsghrHOK
1iwAWgJhn1fdOhs7bBp1HwGZ7GKA6UCywfF0HUftKhw3/oCe8/mvkykRxuLqZzwZg4lYwiIdgyj7
FfuJcmcRHLvG2dika3pBnHoINMWdRD9W7LI4od2DsiBmg5mO6V4ZdIHOJo55Y0ssrLyY6ra8kwOK
Ci4h81bgZtWCF3Ik/ZAaX0Zy0aBiAEoBSy1CVNv2771Nb3TVmSQhXNqaEd2nU2/uig5yeU6CxU3q
eFWwVriO7oHwNhN8TEzxZ9Hxpfdmr/MZqcr51HERcPHsCZE88z/s0RD2Y55dev/R5NOX4Sz2Wsuf
J7i0eYvZvRAZN1ART03ffI3xV2OH7Wpg2Z2HQQiEdWyO60zn+cFZKPV5X9D/Ow6kjxAoV7ZUdDIS
KjkA86OJUjNbSVhcYlnzqAs23LyEeX8BCtHxpRZut2QhzOSknKPe0klwoYTMnMJsVzBfok8GrIRN
lZX6kZl0vR/yzrrJQ3c8oWWKH+Y5Gj5h9+j/GoP9T4P6Jw0qckVmZ/9qDf8E5j1kWVzQyPmengRH
cfmhf4pQHThIDHwY5WOqwx7K//pbhOoZgJUYpC4zdTRo3/Spf4tQBTFGSCrYexg2KSxolP4lQrXA
+6JaoZfu2cx2dNv8T0SoyL9+7PSifEPj6iFk9MQytlg4Td+r02I7JordaKLjCAYypgjDhy0TSgiG
4qQDENAjaJkl3h2qenYqy4wgAGDkSiZm+OyqfY0IPli7ZWYf59kRwSbrS5Tura6PNx0PlNgZCZk5
NykZz48V7xG5pnoNsTtibobLYzagxYfcxfBJbqO56nJ9BorEmIR0XjIbVs1Qz4CV5ha7ZlJ6m5l8
snrTL6pHoixKmk1NoPqVwE706iWT88XNot5vEe1vQlz6xQosN47NyaWZ4xvhIMyTZ+JKbrzcvhzI
MVzlfXfb0FnYOg3D0NWU9TqcS9uI71SSTDdjpLdXJFPntznUomLjjKVGQeiOoYR3o2OgthN1m0nV
U3oDZGeTM+1DpFlHU9Xg/yN3N8YmxriojEsyISSBBk3E2xEwT2rgvafGEa1jPmYec6DYqrM7w6SP
7UXiOWRDcpblROL9bFnXnZnUh76chB8Z5nVkz41PD4eM4wlA4ai07NpyNDJXi+FW6kOzBtbJbl2N
TvSF+lztBLJUCINFemHkOQW5PVa3fW05nPYoDi95aYqrISosPls3dyd92FRmWV4Fqs7fE8KPSRgR
07aR6FBCmmG3iKS/yABephFQphKfUVG28DeKlEdPaNhxHVBM5MQc+6HkJUIH6S6pG+vWGr3xwlLO
cE33ivZEGr0myD9fcAIOPiEuF5kuJ18uxD6bftuqtpV205djfpfVaY4rjvwl+J5EfXBGANSnN3WW
tFcarts1ORHNp3ScITI35ng10UP0FeOBjSH5pBpbAdgXQXg/uw7vvsytqCaSovT4tUlSb3SM3hdW
VOnHSe/eMv78OexEduP02FvIDgm8W4cu6Y3LQoufJ0iC1dIrvyImol0nqtd2KRuS3ax1xa1uckc7
dteeSP8QFxO8LgX7AMqO2VyWCJQ/97XD1E1r2wjSZmT4dMWyamVZvfCrNB12HV7zrVYBJ0IUftQj
+7KHm08RZAMhqUo3IW4DGpFVEBxKajX77VGncdZBtlzbc/ugadk2auZbZn46FIUL0fPqb6riaRq6
5Dqy6rMGxNCYas/H/HxrVHq2KVz1pVGOc8iT8oGgXLQdZvOcO3WG+c6ExpTH5gXMIN6ey5Wa3rQw
wCy92CPnTn+EaDCu+8kL9tARtMvB9bxNgDfZT3TxmcWwOZsqH7daU5fI3kMJVr4RD4IGA51zmJ15
gJhFw1xsJ9rRQfuIt9KEbBBUm87J611Gw5Cy9ji38amFL7CqWpSFRXxVBKChAFxg8RE5MsgEGv+g
4m06JONapElzS2JGdqNcGR5QctDKnVPrgIZuvMnHbN4Vbco8BdPZbk5H2P51T4FvDYd6EkHqD8TE
3AyifejISsNsMkmALUZEDAjIADHod0WiLRibysAtej0Fg5WfKDGu8tp9LasSoqY9e/eJhe0PKTVm
azcOrifLjc9k0r4UQomDrHI6bLHxYis8pStyRNvnpuYr05RUfq0y8yLMinyLjIRbWseE3ecio8Mb
ZdcTy+4qGlnvME6w1XGK6Xnu4Jr3Aetz33EPxtM4PXsT3kc2mHp1R4/mrtDJrAjdIj+XFNAMYbys
U9ehDIyDhZcdNQohV7BvZa9TQiflQaU9TaGYuFGfFAzvtk2cd1Xqwzo0KfGGyM1oYbgEmDDjbV1A
nEVeBmsBSWEMGX7LhTgU29rWmGkKu2abb4lzHnnEC2ZdY/cQZVNjiP3UF+0xL/So492iVV9SjX08
iKqEySKoTtM+p7VLOy4pR3efdtijTqOo7ZuRF/adVQc8IunArXeo214+Ndgrj9GcE1KBbFe+ttz9
2EkREUZrQwscQbNSObcVsyqTtBq9PpY4J47VFGgw3pMCq37VHiZGmmeizLM72oqWs6p7hmukRHHj
evMQfWb63Gx6U+R7Iw6jFxexu7diAoCyKZxacQqtGt+fIxSt+nlAIN0rSO2DBbVtxRwK5xpL+zvk
Bx2LhDChPPRNcz2NQOnppU1jvZrBgcITouc5LsKgDl6HVb1UtR5/5p0cFisqwsvGmvNz0EvvXR+j
jplLFli3GiX1o0Z+xVWuOwdEAdnXPLdsoDeeJJ8rsqqOPgV8tZDx2UGW/SFntV031A+TP2HWhZIS
cBYRmEXuQ9dP8gRbJnvTEj0JjnlnMoWG8jncBJWwH3iPgKga53DbTZOprUvHUQEabrLiDzWZE1/S
OPYEi1EYPDBF7RcZEH7yfIq06zixFxC/ldefmdCkV1amwpC7uBWY/sGPHmBUpW+irdJbNbA3gwpk
4qYtgkNqkG1EMh4Pqyrb6jxXFtsCYkEgz5sM7PLNZHr6pcqi4bPETPo1gMry7AraCDH5B/Uq8PIQ
OXMFnqM2kv6aoS6bA6uptS9CnxDt0w5AlkXDDz4J3fG9ow3qGSZJ4a7JzO4Oymgt8gPipAKg5eTJ
Y+XGAuJaabW3iQDHR2fEqq7sVmUHnjk2EJ2pK4hyAA5ws0fexnJq/TOox0BsipjUZN/oNeK+MhHf
BrjWd+zUnHUBvAVltyuSHctz4q4kE4+1lZrOCYtsdTSIcPJtWHH+1HeNDw0LfHGm5kXDKDaVDiGL
Dny7YXIMDw6Nxo3RNa3fSOmdMq3v6FkGaJRGJ1GHxhFY3fKsqD+nNYiEVRx2ZDKiLCqf0slUBVAx
b6rodlfzV8bk1mWgD8rHuPIKDsf75ERF/lKGTbm1oqzPfJZ4kC8E3pTamrk2K6IcJ/0QI1a59Gbh
PPeyzvYqUmh2zFDOjKKsyXp1hjrCwW5YD14bRTBwcgsfHoge+IylSRA6+ezYQ+cudfc0cKDGpEHV
L4Zd46X3iG5QhVTPoQjaG+m1MLWT0QTnNFNAbkJ96LiX9Ab+QOEYb15lVhheQY1oR9iVwRODxeLT
NLd2s7WKaLzomm7a9bjm6dfV+PNzRoyHBBSFTljMU1U4V+GEZzECKU6zbjO4qMyLqfVuROsROOEs
CQhe7sS+9JR5ptGhEQoVOrsKvIeCkdOLVyTz4BFFqcIH8hgdhJ35wGTB0CwD32YT63TxwvCqaU3A
zyhSDmaS9btZYEadlZVtO13vTgaoY7ur869AJDoEHJ3toIjASbDqmwJZJv7TT6F0gldblMEWbDGT
Uq4mPE8YTt1lZI7pIaTMYkYZSJ3ALizAUJhTkbxhlOkLwij4m9KijKXFGi5LVB2PWTBm97i+o50e
S439QdCdajVCpDPwiVykde6tQ50aMR/Co8skodkWddVBGvEIwMCfkD41iNvrVRTAsATkBfJro5Rp
b6pgni9SzVDHgf39iW+YnUwRx1+COW63edy2TP2qfht6VnGostDyzXR+VNM4dGuMgPVLaFXOtVVV
2ldDj+vDt63f/3bJf9glk/JgIi7897vkT+1L9P0O+e8f+HuHjMroH7pEHIbny8BKt6ip/t4ho33/
B/JhwmMNnVTYb9vg/9sh6wbaNddBJ9WUfwXVOFg3dVyb0iB/ghfTf+bPXFRc36lk2Xx7pNNY6Ml4
12LR/CCgpGSLIV6406UHAHYGOTWoadrm9uA95DkjIGQbZJP9P/bOZDluXFvXr3LjzlHBvhncSXZK
9bIsq2xPGLJls+9AEgT59PeD5X22la4jx57viKpyqJROkiCwsLDW36g07S4HNNye7WWhKcKR6m7p
qc1IjFMvHfjxd/Ss4n2d2/o+o2V4Bx9+oI1g9LwT/Fzc2ZpQpanrwEvmexFSm0JkJoYy4n1A0yKu
0ZCqkWYP0lmxPqwqEbdxjZrkRSs5SsU4h9pt9J2z1JJPxxkSilbnaTjZOWiUUIviAohXr953ikF+
L5o2REPNyxxvnxacrC8ZSw/tiBL5DIvLUh3sUHNNayclL/TWZbyXNWaa01zhyWA0/fvQgfk0N0Hy
0NRO9rCOrcu6gzFRrZP4Mmd1TiPSQ8qhq7PinSYFHjV6cqtPmS9rk+kpZvVt5FAjOA4WC5iTVbjb
GGhTFW5jKq1Og7egymmEbeAn0X+eZ0v1lw5yJo3NUS3SN1laKnFOPRYZv7IU6fJeLPa0omqYloXR
xOx8mm5OTgJ0phKLbOBoWykJDL0VpI5LfR9UhIDrjm2s4S3UvkPl+78R4cVd5g8RgYlEmel/DwgY
zwwlmMtfrWrM3/hXRHDiv6iZUeGKQvh5v9TMACL+5Xlw9qmXwaPC5ep/eNuh/Rc4Aj5OvQyOpW3w
zj/jgs+vkDDnt5A/AF5D6f4PBMd/MEX+HRfM7bBXINaB7x7PGZ3GBdo6S0251vuW0ccovmNfkbgW
CgaO6MfdOBbO8ljQAxsPw+JWZNDD4vtf4bx1zRVS3G3vHDph6sxlHwkkFZo4oXqMqliZ6Q/SqkWB
B4TXBWuwyRPkQwTKmoqW/9atpgX927ygs3GLhXMXgr+y0Mv4kI30mfcVfiDIbXhLnDsGp2H50Zk7
ALjHkAP3jlhu0UYUUXJoVDEgp7qg1olWzC8v8h+gsScsFQ7XYGaMtBL/Ejegy7+uJyKeh3vtsPrf
umHmLImgV5jRg5OeixsLHeuYS2o7b+rvPRXx5QEuBHojWyebJM/T2HOqP7x9Sz+A9b++MFAQUJZC
PJBhUgKHP7mlsHDQfh9k+mxTVCqvEYNOy4vVm3D3O8tEkM8s/zAHcIWHYBdNm7LQHUTQwura8qlF
hxKASjjRKrzAP2Sgqwj+d0UXsNK8iv2I3i8mNDJIhN4Ha9kHN+taIgW8B7WBuc4GWZMJdOPbD/V6
c4KzyiD7xq+NzY5C8CmnkHI/fqVl1XyzQIwjhtrkor2vq6Rd796+0GtIvbkQjDvDlPShsVKcMfXj
X9jLKHH1dId18mz8pG1331UJ59ONY7HCtRsW3u08tL6LrVngV9Sc6PeE6h5zj+ZPhIbXAOgfdwLX
EHq/D36C6vcJ6prK7ILPbxE8KxSigxsf8d0ROjPW0KF7gQUMOMg/DLKZGL9MHJ6dYOIhJ2AIOTgy
Oa+fHZmmquxy33nWdorA7zeMdQFdnSfdxFxI2948drUEZnt/e9B/e7s440XEMBcITmgg7a8vLOxU
hC1l7q/V1MsWyZel4/wO3mlNlvkPD3nCWjDjimMc1Qy4Mbzm2Dq5WNG2djnT930ekOSswyOCfM2H
yhkJHNsxRBGpu9Xxmlj1VZvLJrD2vsrK9bEYwq5zORgSpZINRYA6fldQsHc9xIwbp7oqgaZFyxGa
nVfL4386QEz8wPwDKY6dgq7Kr7OSEvkgIbgMX7UFOgeMb2jMLxNHcAb4w/j8NgkMDZPmCHB/G6b4
aUCzY7yAOSo2XznASR5YirgsvitqgP7Htq0DBHVgXbfjnyiXJ+x03osf84BOgCQaGHX7NGwlAnhW
J33xBVSt7eCCS6F4GrZh1FEX3NouNdkK1TSvDJ+o/6UaHreUGIRva6Ed9QAGZ+bgnkV6Hb+kyHDG
nF0DBxg9NK/hT3oiTM+TxcINhvCMmK1od0f26TTy05kmwSTbL9Q1obRv0C8a17sBGTzez7pgHaTO
4qEbghvhJjmTemg8j82ggVxAsIxLL12+8i7r4nuAniPfkCdeSSdJ2SDlv78EYC/piC6+ntLgIzxn
0BhUQMOSl67o8fB2GjkGbMMNEFDeSEaKSYgWaF5xQQff7+gdndpRfwKETQqxoa+P8PTOKQpOhRtr
zYO+ODhej3rUps/mXN91gVdAI5jJp238FJNhvWMVxj7QaDT7HyWqUNwjto9xM4F5muyP5dB2RbOf
AkrKj+vohupByT5Q90PB/5k3WVOwkDdZhkAasC1ABVy6RtKoXLaF2wmCChZYLQ/T4qGRpdRHm6Dx
6YMVDp+kLZXwkTwIhxoUCoSr8d04hzWb2dKj5DduBwmPctkXacylBTp6fHylU8bVSJS74MaNS/yl
KU356ph4qs+vK6+JljMq3Lq5RPJ/mS4mPWnmko6AkywGhW4vl5FCeLVEq3k0e2YfJQ4LGwDdOOAF
gEQyKn4/H8AvUJYCaoYiRlDsLDBRDKhvNUy/QacmYFZ1aIl6jxVvwB952OEAD4oJmb5/fUff9QIb
jpyOI6a/DjoMeuNmq88YTG6+cGndZQTixW15pvRlVD16JoycH3UTH5jnEeXAppITqGQ7i80VXRGS
tS1dEjAsHbBcHo94a6ZLS5mn+O6W4GyGfZEERX2PDwu1ywNCr2a6dMCiWFOqiWNmTergPrFsXY1o
3nf0U+wkPGD1XUbuhfB0vnztMTZmDFtNqaja+sRgO3kfVVbAmKzhFFXzORYBCnmvdAUfGO0KW7v8
bkEmzDxEEXeBvu5dvOTTfSukee+ho4gCe7kiII6YtpOY+Svd3uMnMN2QcS7iQXl8C1hEj6UwFah2
YEqajiFbiETwglvCmsBciBaQuRcvzjizb2k7swSXiNNRu3PXIPCOivY1t1fUeWTyNoDiZX4zeOiY
f8wnjx+QiFhCbqvwYjPGvaoZwYmCC8NJf83MuYoU0DsWI7KJ4QF5VzNFTWqtHrqo4b+9jaIuAqPF
SGwgdVzJMrw5Z51jML2a4GFcwJ+K3pVmSXv4C8IhtlATAk83kDc2m7GzXfUQYsTDKCBGaCAgCrfu
or4GQmjzhb2kiIu6LrmYmdXITspxB6R7tf0jqs8+Ds2F9QC/Ko/Vzo680ESmrMqK9RBYeLQh2d+5
h7FcUoqqzG06gakC8n3nL4tm+kcDxEBkllE8Xxr267lFkNv3VUkZC5ew3oIQWbj5bWtnObhXcnXz
hhsUYTCAgS47cJqlEwoiDLPxfmyBzFUAt+bLEtkB7jERA++mh57a+k/NYIO6Q7CmANr/Psb5y2tu
2qGNdcRZOqcxtycQE272I432pUemZGpjdAPJ27XaJA4+J8fELSafwjonf68Mvq4zkEHqgvio88xx
QW0D0BSaI1mGgHKbTXbIMR4rRyYPtg1mJo7z0neHckGLiLoEBWHmELyPvkwvUehb+V3vqEniS++7
hEqajozSrgZPRpNKW4L2y80wB9RaDwXy4rwlRIwc9oJ2odYZbOPeMlFwYvCZuWCnklEdrLFDsxW1
8KHnd6NMTFwqLWUcFkc02OmaeVNKeOo8sKnzJWLYRAfFKLIWbAdKBHyfXrr4GfD2aeJdRvi8e8eo
GlZuPNNi4tKeXWnun3DJdkQLnrY5bUkfnPM+8iqzyY7j1DMddeDnFLLhdCzEhyXKhHdLA1bSpSFE
+d6xw1yeR4roydG+qYGKQRFEaGb5CuSB08jPcwhR3wzO3PZuG5+hgR1ByEyzAl7C+VTA+EFBHpmZ
HVSGJtl7qOv075Ne8/BILldEe7XMIXccFgiuYMZYZyELu6AiwuQBJmpG8Oe0rnPgYwQZr3WZuCtS
dtx50AoT7gcRsWnZQJIYY1oRsQQKu1SpxfoUac7KxQAL8QysHewQjd2csLsb4lKOYhOu9hJ8Fs1c
SUgU1IBjtFCQDJWyz+E+NGgiH4JWTd1X6kK9uJRpjQxswp2627bp8v4zTo/BChKsaatnUCmrvK+N
mOvTvNrVfLvG6AMa1ZkRHzrXnzswoXC7jGoNOmvDdJhnP1I3sqdqhm1MbdX2lVuxre6TaESjvOcd
SYK8jvoV0F6jJM7tmD8pk1mvcl7wfA7p0Me06MUyfoode/LeB9W4eMgY4HxuvJcq2OPtpot5fghH
S5KOmBmxk1XbcK3mdQXtXq2WPCQOnYVLzeKYUFUtr2dkBroDgEKK0j4J2vqQIhTZsvEFY3gx4PgX
0fID1LuFOxzT6QzScYh3AlAnMj9h6MCj9qv0CNRo3MGQmNfLJG4s68ye7cw5JJ22G2T4w2pFpzdx
fXHXYVXrfQCYD7zyDLb50vX7uLW0ftCjxulFDGMj7j3hDevj2DCr6TsEgfywhipF7qQag1B2Z5H2
01WjYB12wY7aXFWeJflY6MOKdifeRHHZuk62DeU69NEXuy6i5jmj6qm06S4sPRatvgtmfwq7NqSp
N/gj2OWk6f1oN5WWXwVnSS3K4Ab0lCjLMxV0pLXZtyzCJAxfjjYCpgy8xMdjBHKeO7oivZEOD1Pc
/cy+LZgEgX0/46AFFneGGcW21NUuiN8PqFV0nbfrklkmQPQtqoMlreXQJxujTcWCkTSfmP+NkFhM
nklXK7OtxAQSFncfmfRRsoGzHDIvMBGuBrlFKMnFAuTlgMQOSFvzYN0cXa59KkhJAbHj83LtZ3XB
LjM2PrShsyUM+U7Yoa3J/gBPmpNDWNioV9P+UzU2uFNf58FHvxkabsXuRFjGZ6kYqTV0cJwIk/4w
kNlHJX6Kzpnn+GTBs0XuJrZobnfEsiICeDhjazon6Dq59eBbIKVg/LhHnNArUqIGUhwxpQZmxYOS
l0TUm3y/liYg1pXDHj1HMHVmZEvjkQHqGnjs1TbqZ82dyjQLufYEUL5d3yvP7/ldm8SaL0OqI2Et
DX4ruf8BvBcRpfTCio84hR1zR03SDfRhYsRY+EicKKKNM04y+DIj+Qsy0wHVfJW2hWJbHDv0Wt2L
pgtNypLFoxmjsW2C0f4+iWEp491c2YqmKvshdYMNPWbN2MbI0zD8xPDFpEg/yj0B1WZ2qZ87mGe3
jGPZIhINSiaezd3bbiIYyC6Fp9ieLTlGHd+rSTCwhJnC3ME0CAxtjv8aCehO4ESnDpVB6kNNxje2
+JPir1HazRJVmKyBycm3OVQMziy1TvyPlbSpPb28RjZM237k+DeND1GfaJ7YLRp4GnhGKPpfNw01
bkx81rmwkviTAiFblMesC9J6PvdIR9UDpXKTxdprZ4pPUk4qz847qzFJhTVijgyrwlnMmTgKeiZL
Tb0OyGk+WzIcd17pkKWkTmKyedV2UvpHNMEHFd0hfu20+VWQhBb3g4GEWQeuCxe836iSJPOhGjyz
RACsmIJXU/R8IFGeSdTsiqNx3oOigHyUTCh+nPVOWJFnpy+7a6ZUyqY5AahnQbluRxYYuMjCHNUY
mPmYVAVEtq3FCBTfkxW82gLMaTGfJiuR691cRSHbpY13DXtYlqGnT0E1wLaaZN7tzN2+LI9y9Hkv
FVhfXqocCHz1latdlX5W0Zzm8kgvqQQdXYN7YprmWEyxzjzpmblbNU7cXNeznapxl1ZgIaYLvqB2
SWrnFr72dhKq5lrNKnkEq1PYUaOIYVLrWLUc+dIwzuWTklNujOzKqcNKhbOl5155sw3ZE28gh3lW
W445BBadz4nNsnE1ZBl5MeklB0/e87j463LpzthaXAYhCB51ph23L59UZmsGBVKCyXyG1FLkGkMb
SZ4213FJYvDzRByt8HHUQaMjwOkLpyCXn1LOLBCahBD6K+wAfAgtoSxr62bQSaKdymQ6iGMUdO70
gMmDO4mtmG3GH1tbc+gGhm6yMKmxvYRRHEuTyKddy/xIhiTlrY00eUnXdSTWeJtL/P3IUWK/xTqY
JIQYgMgAZ97zPoQDN5jzA9MpAOfNF8lkNaGyIyYHxy5EbBOZS9zTyGjsyMbGeCkj8qiXpdeoyqRW
laiN89TSt9XQ70awcmZiNLMpVYnEBcCxwQQ9mptby9N02hiQ1Zy4/ViMDORsAzQvj5yW0+46CErY
MesyF+lZguXY9C6A2jucR5NGgSiC/4v20BQKj/wA4ir+BYcAXgpfE3sQueOzom9MJurQ0ybOzC+n
Rl2mJau0RweFIEXCPwXbgSKZU+2RmTanwJeDRZWs5qbbFRsQvJz6YDFUrmjlxOupCDDUjkMSJuJb
8JoNrzS3J3PrUwO+sQYiNSXjuAeu6pXXoQHA8sF1YUYt9MSZayOvERSrLgdIbJtA5MNKZyDDiPDJ
bbU5oS8vkSPGApQxrO3SzMq3y3j/UDOKKD/GLg2d0P9N6QwuQzSjujl/0clozpnGbQqpQ+GhFhNv
hknyvH+45GlplTJVxPHUM+U8JyJxel05XLoGFcQRv3A/mE335mVqVPAO2brefrrfL0V/mhwX8LdD
8fxU0MnJ0m5VVCe+5F5i4lMbeK4iKSRYE7vevtaPauCvtWqbMnWIEI8TInv7e1cK9ic4KBzpv2i3
njjITJlhKW390ctYhjBebPbCNWgJGlPj+fDYJ1X1EeJnI94AN1QhTGcj5shrYs9LZP7Z+2hkao4I
2N0O7Alh0M/89Pbt/zZU6EeiE0PjF0Vk27HM73/pMmiZ1GOKAuXTSJuc+2CDMsdCNleOUG9f6rc5
51KDRo44oBOECPJp6Zg0Cp4KCdRTnEGBX47JEhXzo72GZokESTr/ccqdtlBQ8UQrDao716SNfKq1
LPvBjVJ6BU+03U2MGjWL7W4CjcMG4UAWWnZJTL5PMrHw8zfgWpa8JdpBKH372U+Hma6pD5bCdFVZ
bijyvB7mGcV8BSvR/UxNgqMjjkRUqYA8meP821c6HWV4/RZPi9sXV6M4dtJzK0kM0ZUp7M8TgIPy
Gryb2aDygpPaUWWOyRrfvuBrTR4aNCjiUHamyQvRgqTpZAaNRbQSTBb5GYieqSej9GLCHEFx4b0m
sq809u55umTxNiyxe1j2b9/AD9WfX1cgqRYgQQt9yjD6B/EpTolZZXdh87nPrCVt9vSy1nJP1SOL
i7OXtEXJzKTGKNGa+P2zKC58tCncfR0glp+dzy+DUxdYsVOv8gWabBRXY5fTwoovNFvCgGZrNOwi
dxQRIkB2ORKtw9k3m6Vapla12KdbLPwNKqim/grnj+KRjek9drCqpES3j0jmnfE8p7WMQUBbCpNb
QXEyaZeQDhIy2yHvzXYOqJPcJhygkbMXd7LjtsKXAv1Aak/ULEvHJE1FNP7I+BzbJMtJUeNgu7GG
dGb8o7SQVCYdpZUpsjQlZdm3h/+3CRd6yH4F4H5iB9HM06k9cbLIMDZYPrVZD3T0mHajOQLBNzUZ
wM+S9duXNKvl1Qsn1CJ7So8G1TGASCdznJ4TMitDNH+K08DUGGHVBeW1kRouxY01WNwBnn6gVbuD
trEUpwhb1eZu3r6N0yd3kV21iJyGvs6aO9WVQ8irmXmX2aeypfx5AZ1trD845ezIK2cYb96+2GkE
gSHkhy6VogA/SsRrnNcRJABEg9bNMHxWfVesj34RmmlRFJ3JrN6+lHOypPn2KERRDrF9Om9AsU4a
k0Yhv8Je0PkAxxCzloTy5ZgeUsqonHTzYmZ3gCe01vwRUrBhXmqEwR5JhX0J8JyyLiUYjjymf9/N
bkUeaq+AfR+sPOWEkiErvXzNcHk3ZS0tTBkgGgNQX+cqCkyZuKzpjjwoRF54OFH67EVpKkynCLit
idccCErdn4MDzZfq0OCH7F2/PQgn480YIKjtWqxTL8R64HQMfD8doSlN+sNUQ6MteV5aFRh4zog+
P759KfdkPpt3SvAKAFwEbIuo+b1+tzj7UFO1veQB6agf15p8SqcGLWW2JkI9Ieil914B0mEU8Es1
VdKfP0mFfknOAcFicH0vNPVMzoIdkc6ph4SKgiiLSayoVHcZQhF5V8NvWVzQxO4eiSyOx/lKUAOM
/dL4o1tkmkgCERzWzhpZK79TbW1e+OoXXEX86MSHL6UJZVMBxYrFz8ybLGyylnkTKgJ/u0MHwRSW
f7bQWJHMXXRJzOE5QWacL1xs/HXaP+y3r5cmIi00EZm6PhuDh1LcKXgCxRScKPEAfKYRBjfcSZpy
H1QtKkCBtIIPb7+/6PVc4WqGaWgZQwsE8IBUnqyXnuFSkdUlXyvlhh8LiYXLwaEXewzKqPNoKGTj
IfV0fLlgq5rANEqaY+2U1aNKc0v9IJ/SoU3dTSyWCDR/NvYfEg7Lw12lB5Vts0g5R5yl39U8zlfV
ecD0AynwuaVxFNwq2FWXmZUP12x/2UppIEOqSQyF+/dK01pdJBKG7KZDJ9bbUaIsH8UqRk4iFXyO
7RDLO48tsDx4lXCvw0XC4esW2HQxd5iBTbioKoeWRNGN1A7bcqZfONrVZ5ASkIo1LjKbae0te+d2
MnxwSAaeugxS+iaRQUa9JB2GM1zcmoc5dKfH3HUhQkeWgCstKBJ+Kqd4gOzVyfdIbwzkYMl0LPRU
HOhJLN22oTmlkeuKc7GZvFpdVA1+4XOsqA5lRfH3FAWQGaNkQqFmlu3DigvajlxXgGgWwtsCc33n
jYv1xVnG4bMdroA7Jx/ZZB3Ul2U45HsvX/LLP8yIVxvUy/QLAcqZbZ4czj0J1snqkdrJuHlGcbIG
I6StB/gjzrCp6/Jaea4xtMJe4R0tQsyb3r72b5Pxx8QHq0PLhiB+CpuY/CFuS0/Wzz0W290GEkep
UWyDLPqHbeLHN/17G/7xlJ4DidWII7Mhn4JlNH7djgKX82zPLdPY/WFTgYSzne90VoX3jVMn9/mA
+R3gWT+GmqDw9z0DX4pEWjUC+wKsF9zKQMYXjejDD+y38MioK44AfUlenLGpIaSMtvfOUkXzHdJ1
dNVQnn2nnMX5Oy44p27s1rZgtJfprVvHTC0R1gHVm5JenD3HFNZkvDzjPwhFsJ/kwU5968nSo7td
eX9/yIVOQHgMiUkDSIMYF8SundOUwBbhoL1oWZ+9yQx+lrvZGVIp1VGv+gnJw+qTK2K9m/ACgEQo
RXD00HBpdm9PAd8EnFdvJjRgTYMHsQGO4ZnzekOxUVSifZCFz+lE44ByGr7I2mjX7wa6JONOebU+
hvWI33guOui1VPSPLXWra9UFCsp7mIrb1U69o4umFf2JJP4Myr/xt7IU1/nSQHdxl7PGrd0HaqDV
bSt4aZhsYdi2XUdN2wUT4mQbdqgdkjZC/Z+9/PsCBeLGDRHoKqkUH3N0dW5rf0ThqU2G6Qs2rNMH
y3fKd6KJ2CACbc8H1xlnBBFknj7MVZwVW/ihPAAmnFDmxpQWQFj0BY0Q9sT3ni+iqzxbvL9tqtoJ
hIkSO8e3B9eM3enYYuHDcT/gNBs6Zv39cmJGLoD2mhUmz33u+Teid4vHLncX0NB4VqERZyQv3r7i
iTw+syrkmAXqFjySCwTPOzk92pZTyZqt81vRFd4FZTPYs8m0iEsKlfiKWqylneun8rlzreoR004Y
h3lsvRMqdg9v38sPa5bXj0+qyYbqRA5cNfsUDCjn2kfcrmm+pZoGA+d2FDdaVJLUDk93f9NbTkmF
A+YhTGafWuEOsS3/mAGH3VEnidEnbhG6wlQ4CD/mI7wkSr+U0BsxZNeY7A7H3nX1TTDBV4Mgk3oo
whmNogHblh8I+XraSDtqt1G9+t2ZYFgORTmK6ziwDYR+DsUVROgF8t7MDoO3c3dIZzZUZFLy8qqm
zUtG6dYKJcC+aoCUzAU9XJqej77iaEouMrwfHd2cZ3XlYjoWApdhJtIuMqr6w50b5w0tV8B7KI9o
+kpjUFXpdgD7cD1jYTCgHtRh2sP4tTA5I+hTZ1aQOn9jTJ1/nJp5/O7lDvo0gyoQnnj77fwef5gp
MaA5oGtoW/1W13MdOqGlnstvUUB9YBOj9PYFlMdC15BXxpkqfF4HYxDTiC8LDhJwvALV/Umu/p8m
bGQgyGx9sCWoDbxeIyClhnpYw+obVK5l2v14IQECdtVVXgUjvnAqfsBAdzosQQbFKE70pwyR/455
stoPfxiTf1iwCINRWyZ0GE6L8/pm1npC70+Xxbc0tIL3fWAP90iRCUPszC/ZF6ebqerHi85r6vNK
u/b12IT0l8Jq1Hd5mEUAkptZYeo7ud9Bzvf+Jurz8v0f7vL1GcCscUg4rs8SBzPNofJkyFSdLHXc
e9M3qt59+sHYqAxbKonLZhoshWeMKukpDSv6M5H02+8ZgjzlZkVbYD5zw3Z49KGlXVnhXH5woJDR
IWEXOEBUqRjutAi3eISLn/Ptv8yrh6X79v/+79NzjclbPnBI+Tr+ypqglGgYEP870eLm2xd5SrX4
+Zd+ci1i/y/SBM8DtQmY1ge//2/2lQX7yg8tagrkVr965HkuRCsWFqvX6EP7prr3k2tB9vUfcCuI
Pq+2NWhgHpooJo0DlhwYVfnXq8S0mKwlydSVi/2pyq7XUjpOAEvK64uluULYj2y8Ps9VAkZgEqiG
lIg1PqA9H5wPKDy9r+ooWZF1dJ1rKLwBsolDcKWL2EFclfR+a9AFin69FIdmzaePHgKzNzIK+2Kn
nHg6xGOU3zg6crelj3T7plMrfCk7Q0tj8d2bMa1RegzRxIZvXd+VpdXcjfM83cdga6EzLWn5KJd5
vvCEhEqgkVL9aPVz8ogntXDATLbxfZVF9b10Rnq/5XpOV1GfUUBO74LeX+8tu5L3OsXe00X+5HZN
Rr0XsztelF0MfxeL6K2ih7tHzygcoE/11cOU46UZhnV/zIc2STceeP27vu+GO1Ky7O++Lid6qW1B
5psq5xBnof0+9PsMHG1Q7BVIPORrrUbjLj07V1E/fADUPeKuTZCQG0+5ztbCEfWhwfJuS3fyC8w3
OWxcWgZH+oX5VZ83BUSWzh8+5w1EeLbfxUi0FfVNBIXzgB/1egGLDB2xbAHEVKkohMZVRtGmSER+
58RInYkqvUV7swDCpFHXzXzgoLgOHS04Xlc6a6arRtj5TWbXQbShrbi8p/o2oSAb4+8XlM5tJDVW
507fXIe9NV9hSbIcIwDdTxSd24sitsf3pM0VWks4fe8bp8NpSmZOdF53cF3pQ1qHHhAKGIWqeSdG
y30P8mf85MZO9X1xBusBMBuixqVubsFViBs3B87oWyP5QwqFu9dNfEc5sP5IlqgOWIQhDj461n4G
J3w2W77YC1fq534ehlukMtqrAiAO+EmFVELBxEk5d8fxVxdcntz20obsJ1Z0PczBvdwjT5e9awYA
mOhY9kh4J2gs1larDjj6rhv2vyflqOiyAQNw5rl+d+OBNdhOjVVvhbNy0hxSTR2SvH+POHlx1VEK
O1ZpFx0thRgAGgfFndWhUZiXOKyWftF1CA0k4ivkdcj/STqQ6vZzUOkNtdDpsgGBTPzKsgs4fAi7
ArXGiqaiiGPX1t9SF/oqiEtcGIBmXYPvJQNuu169kyJdP/VV5/hUdjp92UELfEA127+NenReIiOL
qcLmjixnvHfoFexL3x3Zf9Ra4gRo4wgPiWoCQD1qnz19ZP8Z5gbp2TwKknO3KOBCx7Y895diqNgk
bW/dJLrnkBHQZnokjHR3CxKAR5rgoGOwoN9z+rCuw8xu0FtRXbcN+zzay2zpb+u0Tm9l5iF23wfu
5ypHo2fD2tZ/D0kGP1FH0/KeRjEOcF1Tif1a2NnRD5L6YloVeV0twhn1DdH76tB0i3VbJFSvt8Jv
yhr3sSh9DO2m7+iktwkadH2fEEnyDn/cun2uQNlHmymo9bW7hvXCq/HzcgcQQjymSEPE+wLqQoKE
GK7Vbm4X7RalRAhmWvdrjShip985lWX/LYcE6cC0c2TXH6qg9S19zdE90tAh3RRlDudA2pMaYva8
BIjCa4vt/j3a/c4SfEjDuhvvRzeb1LEF8JE3F2vnDGLdjlFR627nKcrN72Wh0+irl5b0yrGDqqzZ
/1CT3PXhPup8UR7ENI3F8wJtxC7P6M5J+eLL8N884E95AP01/KzeygPm//OpleWr5OHlL/3MA6BP
so/TEKctbmTKDK36Jws7jP8KSVhheVNWoMb9C+nS8/8ydCxKjQG9Z9IBtvP/SQQQPotNM47G90v6
8B8kBq8LqXTrYe7RsqQ+DSuGUtpJadPGKAVcStpSmRfUmMsm9W9dOXc3gC7/1Ep/nai/XIvZhzGu
OTTYp86uMPzE2kd2cx66M/APtdg3xURfYWEErvr+P3VjMs/mWaaChT+uAQucPJtE6ShEuZDrgbFI
N7PVUSMr9GqDtzZKwyNY/b2rI/thDlC7/GUe3L2cmN+wMjEXh7QTUKPh7Zn26et8qxfWoOFGNuer
HMfnmv5UsAFTF10t6D3ea1zGHhPH+hO/7R+G2Ge0TIHdzLVTEAYtuULOUVifU6UzqsTZ+KxQQwG6
l6NSnFrLf3xBTjUWVGKuaDq0p62NwhKaiCXjYyYoUlONxiIhG2HlR674DL8i+PT2sNqve1dMIrhQ
cPjoSscMrvOjVv9LeQYJI447iVaYyeke6coggbS7Up9Wm4iKQL1dpty+iSqE8sOltO97kFGPTdeF
8zbD+bPZpOEQ3o+L41BoUP6kaL1mw5WNbNrHxYn+MAtoUb/Ou839ks6x9j3eJov9JO9u6pgWbT1O
R7p/qfcgasdPLoe0ItGF6Ahqv0/t+cLG1qZKNwMllQfW4HIv4koe6awEwcUPhex66XxUNgYZbNBv
ZS4NqEJf1mtk3+g8q7MLRRGpBpOm7BvsGRiHvvRxZpicASFVQZdmMy/OGh1IF+wbIUMYQFNoAfgW
i763RxLbBH5ihe4a4vlfIuV2yHbKVat9VPZOcSldX98FRIlgl0eqjI+FpQT2ZlmMbrp0JFMugUnS
bMJhEWjXOmtm29+YpUYUy87JpK9HL1beO90s8xXI/Qp5Ar+AhYaXmrP5EQjkUrNONWrId2Ie6euU
vYwgx/Tdpwld+0+rtNxzDspUe7RS3aeodtWdNQwI4MW9gftqqzBbt/SfImnpe3wKyIxrlXSfXJKa
e9EL+8Efjer4mvtPfuw7zXmzxPpTgMfCtEX7BKDzkPj6fvIo3sJj8WaImAMXJHlA3Buxarmbotl/
qsCq3USrYtykZz9MMS9thVvwiCOH/4TZib7PUxKJ3p1997C0+RghwSBQMx1Uou9f5mpWpIjJZm4+
k8kZhV00TGm3UHnuPjmLwvwLrjcSwEIuZYbcRJLX52UvenyHA5zZpv2IdunfGdCTR/pAKM2O5RTq
PTxE5olqAu+pHaLuE3gpFn+Phm28YEPbVXXBYabJmRn4eoutB5LwUnK0IGkxuhrTtBhh+MBhSFnd
CLfrAqXatAXgdoB4wkuKMxt/iMzIN89wqe7z2YOTjqc0LDMz/p4e/a07Rd4+Q0h6F0eCg17fINLz
4zNjkjTberEK4saaYV3z/9k7r+26jaxbv0q/ADyQw7k7CDuSm0EUReoGg5JM5FhAITz9/4Gy/mPR
buv0ffeFht0Ww0aoqrXWnN+U7R3pYTKc8B7uMJDzAKfb64HEn8QS0nLi+KxxSG8DKaaRXuzsevdM
TrUerwoSsZEi1FXzy9DBuKKDw+hi/gAijfwSRrv4q3Zlri5+bCh8QV1mmnpEJ+rIGSCHUqcnIaBi
7xd1zKcQrfkS37dwjUrIkhbgoDrFdnWlr97yTE7z9E2S8yODCe53djstij59Elz+dC/qWu6FntYE
eKoFhH8XykCDmwvWv7S4zuKhNeI0wsPGfLT2CBow8Hal3XycjM7ckcVoXCzoa4GU0yFGj3oGTj8/
2NUIYruNM267slxM8iYCwbH6Sah6F7bpYvsDQNEbhdHi/ZR2AlQ8nLLPg1l4uIYNMZGo7GXzWToK
XHy3SQAZqjpobLVZL24/Jt/w7GsXu8qcEw1u+4LW2YN7vJrLFYf3ihs+K6Lx1zzJ9lse2DcvS8n8
EcpI45eH2zsBgCIz0zOl8HwgCvGjgbqgDjXF/DikCakGfceExMkvObAA89BNBku25hg8dL2KeMVf
CgLZUo1/8VmX5/utVT5HjHbT7GArMbs0OQr7RQzts4US5hGm2Zj7TuJWgFWlnO9X0tsfGXlql9bU
2ueFLKkSVc70ghoyecwtmwWz0YsHcj3zT3m/8mJ5tB6OsYp0KENtdXRbjwhK3K91yDbaPNgW0r4M
krngYyQ7zSCA62ThQ/E+raLVPle9ooBQxRjlHtHGoG4NtFbMO3B0fXGydcP4sibSsiMSuk6l18ZX
k9Imtz207mPieg8M17rHcuhflmreVv9MexSVN2Iv4joBdmKdJzUoO3lNq38elXicAmSEgNa8yfmA
wblwMJBOR4wgigyNqdMC3ktQlHHTuzuSZeqbeSROZbea+mOVum2I8JCiTVYpcU1U9MTlYU2XmGTj
+lIjuP1SagZ/v2XH6j9aKYP1L547Aaej6xE3u9Ul0dEHJDUSrywK5Yp+xsilq6BUroOVPBF41Bwg
bbuEqMDuyPlItGDavggI9xHPWIQ4i2xz5iuDLOyg0CS3tYNTEWXo3lkszDLp6RqJ5bgYuQt2dPEe
exwDFRIfW3xTS4jRVoyhBlE6tjK/G3lSkGcj7p2V7VEaSTwJE+bTFzRlrKUdSeTCzz2+j8R6v8eh
512JiVsTlCU5KX41Iuf3HaKIEE7g7/XTouYRnI3Eu7LLNquwoxas971Er59K1kFpbSNv2n7uldeW
CsDabRqSs5mAinNAqrcGP962po5YKAh/h6bnByObM1/WJWfBf1sCHYTEfYT5a3v0mfGktLtqt8b3
MJlX0ziqe9jyqyQRQBHfaoisLU4Kem7srJ318ta9FpnFOl2RsNWHmzA7DcsBHcopWyhR9t9/La2G
+rbv0pyTRKwobF8OaP1zV/b9AU3bfDtIzr6VO3ngdct6OemTbtcCxWRlUssy2TACRqzN86R3bXqj
W5LfOqtaPuskN7dmDWzEuTe7thTsFvZgNqBf06QDwzu5qnQcrGCmfRoLkXcB6IPlQ6w01rOdaiys
S6/kV/jb58wvypE8A2PUGAQ6a7Owbpb2lbkarmBdpLNWNop6asdUeR16shbScQK4yu/MKYcsNu9R
nyceC7fs2ck7b9AeDPxxpAv0M9qH3sHyzm+SbVcUABWCdos2VzDCLGXD7FmqPsTbHcWwzm1CFFSF
peA2KlpH1QAMTu3V0BKtkkWE88bq5uWj+ct14mj5wTYYH3yQONOJ3iRdIknd+7JwPZutivaigYIh
6ZZsi6JTEu1j7nJaTvbzNFg+JtT5vlTBmGYqNFQsGlWG1IGMhMkmhKxSPM4gjp6qJ6b+6cWoBklC
TEquFm2UcEbndCoJ0Lnm9nf3YGvTY4Ha+2lWPOIGBqiKUqRsPYtbHRLd1gBPO8oO34bF5yDLrN4Y
Oarjnc2FgW5XGXeEbmWh0SfjDk2aFvarVmFEQI3VMI/1k6HU7gEMYNbjGAK1UvYZ/DlOJDh0ileF
oenOlU18ICauIo6wQzTJGzgFrAqv4OhelXK58Wai03muORiMnXpDGpR6Y1WQ/SRNNVss1WEm7C/i
bBx/mO1x2eVsomEOOCCaTfPGRIN5PetjfcfdZl+u5/LEzlftTTqQSNbABbuVDXCzvB4Lk4Yql+pG
XdrkY6vY43Pf6MalkTB4AyNROUDO3b70Stj+8taotHtOfnWkI7d6pd9knQxDgsLzKzyXao1YezJj
96Dk6+9WZ3NDzJFXeIdwaErDalTLhoO2Ilui4WIJ5puuISsI8SLEUKQjq+GQN2cicRTCeXD5Xoui
5CGtUlabzO55IlcZc+9B/aXidgGwi3ifY3f4z2XUVnX8vykvVZRLXYKyg8aCRgvifdm/Sj332PHa
Q0ubi0M/nm4dWwhP4j//nL9UP/wgFJr0Mij7TQq3n6tgL4aglDdDeyiJOUJH5DjaQyewvfkmSfBn
29xKl7fl8J9/7s/TtrfPRwgrcjSbyhT4yruqi5K8NADYtoc5L+2XQUG3Wom5nHeTk7J+NVW93Nt2
ylrc0WLLfiHRYbTz/uoilqUq5gXnl3iv0V4EESeTZjeHCdqvjl2/1x9oojdnIMys9nS1+VNF8fts
bCdvxPQs7m8X4L8du1907Awb2MOfnpW/JAt8+l0M/3qEp5nV2U+ktD++8kfbzvnN0Xl6PJrGGztx
03T+0bZz9d9stF+oOpnjmuQE0FP7AU9Uf0NTuuknaPX93LYznN/Q6vA4QFiiKbUR1v6Dth39wffP
GG4L1MI0HDSEQOznP79ZyWJOZZ0n6VFUznhu3NqirtFbcTbYuElthXTgF6Oh3XN0JXMQHY2azVlI
03o6kNOigGGNR2fXk+v3wXP5O1Qi3mPmDuU+9ZTEN7C2N+dmtrodffKB7M0itY4CzyDJxvkYrwFY
g4lkRNcqLZ8pgx1KbylCCwL5AW7CCfgfzZWeeFZKLDf5qNWCikKiNQqQzpMiizdEYDD2TbrhH1Gg
rgEfadllUgEEgS/yLpka7YQtFcHNXIspIoullMGqxN29RfzNFV+iAe9WHblvG+Uui9tchAQtTYfe
6JrrdULaNAtD/bT2vTznhro8xO1CMd6LdBuNwecGU7F5z8m5ifTKzkJa/eUOHA/w1XRaqg9Jalk7
3ZjbgLN4FjKe1M6eln1sCtIcEneQ1y7YfhdGTqAAVcBh1jDzA2k1fCja3LmNG824i01DZUZj0ycg
OHnkE+OKwtA+xh4TH2lGekvIq401K+R3LkJDDGZggs0nLMtx2AqMT2NB8CURvlcOx/Y93oubhN7D
AHlHNcvQYZgTmNYE6rtMVvNqUHqizQR+Xt+114F42OHg4VH5aIolJ9MpW7VIkTjfzXzBPtmL2uJ+
WOPV6uqHIVefM9JRwpHPEhXx8BhjeyVpqf+4FItJyaTWnxGcLsCQWweytJuGVrFEiUayTpknyT1J
e0YdSkBb14wxuktJMDWXugRI4LeAB6D+C5sAWCUOldSRz3Ef63ecX/MI3/V8tazt74MOlIxAJKzp
W4jNLVZdcZrpMPS5bQT4wmYg2UVMR9Ums7ZW4jvNGJ5gIZPUxtzqmDKRSs7ToJbybsYI1L30SSI+
Y0wfXzMMgnc2JvZznnTGhwIOEdpmxqCWEJ0dDLLikk0ET12Puvp5ms3xorS6EumT+jsNxs/ONEER
qay6g3Vvjn5JWPUNADMNwH6/uM9uko4PhBSQDcpWHtldXI4BKpWxOqgmmPYd2UEMHzHITZ/TZG3U
UKNn2UZC6cQMI68nSIu7HFnOAL9nm0ySz7CWhHOm6lXbeVAdwFPEd7LVbydLe16F96z2dDNVw4t6
fMXtwbOz1gtMJ+36vWTWtFc5+n2yYveBPIHfVX2MwR7DrY56lEYHq5TSBb9u0ujwXKA0qa0fEtac
e75D4juGSC+iy85oJqYjOIQKDRQ79xyMCYXUtfDEmuzdeO6ZirKnVQz9xvt+WOC4q2KXK2N8K3Er
ce4uWiLjDRkKTsq7UfX2i2lwXi1W2d3pq84RdYw1hmXM/vJzYah5EWWC8R9Qk8a6FpYRR47RpGi3
Yi3q2mHybQelj9ba7icksejThvVcq45ySAaR7guXnmpMy2RnxYv0PXWZdoT0ZX4yl8UTnoYlrPJu
OrsMnM16YLAXwzr1XWHivelz6y5tqiIi3lL6NvTVgL6nicq06k55YWDuGcd2L5G0BlKrkutJWhNX
AKbIQ0eL42gNbn89q4PySC5GOpbnUS2SkG4iAW5II91oRqe2y9szAPonPZ7tEHu/fgSctUYWf+tM
omVzrZVGR1KSqQCp75pOpwgZLcM5FhwKWan67s7weuPBtdw0QClNehWqvCnAkLrsY6oMwK9lUTyv
uTdy5nIm4iUQ5rJAfKY+gdYhx3T2UY72O9himj+v8lKuyfJKGqjkv4JoSq0EhoWTteN+jsVXk+zG
kNgoxrWpXWshPP/xGJMpFTRN3CMAGz+zsdi7CfHfoV6RaJA/0yi489ppwg+OzvSrXrPbRGjdxBXA
Tm8nE+1DwpDsgPJRPWeq0wZ97eYEUqCETNf+IJjjMKL2XHzKlIZQeuQBYJR6VBdH21JK0qM9mWAi
UTae7WFSYZfTAhGtql+Njuad59rJolkv7wGhIKsXMME3NZ+LiD17HfEKN6QHuqbPQNbErAxOHfF3
d+w8DTUAAPIuVGfjtteaQGlmHbADr+h12ibZJVOBAxUlbVRCL7zQ0jPtRGUZ76axO89V1UXqSmcX
dgNQlKqdopz42avBIA9nHc302K/eFxcEA3LI/lvnJWM0FtMXQMhjpGqLFo0j243Wp0e3FwnQv3ID
5rgXSV7pIGqDglCH1zJK6w4JbrXrFXFJlvx+VIVyN6X57cx1PcWzxfleLS+MnNfdbBfIEWjMW0gf
pbB31ip6qAUeOQeWHIegN+flo1ksi49LfjLvuzFLSCHKh2W8XgTjwkhn5+x9MMCUtig68CX4Js59
NbJrd0WbAFJ//UAWhqc8YVObAZ3h4ljDzEL2TbevdshYLrSyNCNn0LTl0GnJh6JoHOwoEqoRVrzS
vEjCRXmsmHj5gOSI91I1kOtkPs+Wr+JJuNExZqUhEYjrJ6Md508VGJYTFZZGhVWLPXED0xvHbrYD
bSnkSbWLiaW/rLkGMh0OC5FIEYE9ZGKD/nhZchfoTjPmTFO8EU6Y7lT3LuT5E8wbETJEjdBtTTvm
RDRM9ZE8+2GybgVkL9geHZiJfiBQsapZXmE5cIGKBXF+qibJo7nELVQS6uS+LQSHjgrDZtavpgzV
1RrBq4za5LO7rRMJeq1x7tuxSqMBZYEmfH0ZSctl51JBlbC3+e6SklAjnDGD5FymJ+ZidYKVR8jx
qKbLeEbaohyVrrM5+MXqiGHQML0bzVLsIWiGtSO8xYKE1Lje2ocUQnZYoNp4FtaWlUNqZn7npn13
n3v5JHwPKSUCW8/aE/Yw73o06YdVS0FegTQjvwQukyN8p18GopY8L4yFp12BrKEzW3Lzn1YjM3e2
sPbGEI8dIe3DuJAIMBl8PalXAq7BAQjSJH3s8gkzWaW6mKjJk+0E1JVBhVPwaGam+imOkYgnLU2L
IMEtUOzaxawlj8ug0mEehicW7zUyuEjnxtO+mE5R8GJbauVzR2OisAp1mX2vL7BCU5ouNAwtPRgG
m+RE006rmxqlkRbYRcpwxUqvW2tqd95UDbTkHOto00RdgtpwrTsB/A4XqlWXe7MmQtzjpp3cUXQy
ZPi4fJvJwPhMzz37iNTDOccmsEG00NK5EipHszBOtMS7rlTLCPTFeRoqQ3wilSMBUGSZu1JZSWmY
LfXY68vaBwIC6PPG88DQ45KPkRkO6wBMpesyX5bfdSVOgqEj4Ib1NDtlk6JFC3khTxIt2RIUfeXE
hB1lqRsO6qrTxan63VIPxv2oNUaEZb/2SdIuosLMvL03V2NkMWI7wyyaLgtW03vhQFxDKDsHuVXo
hPK26cuCP6zzybEidylrBjB+tHoJtiKGk4yTDEbJ0EXMJOydLlEmg2uYr1qRMXHo1vZDO0FID1jP
89dm0MQD1KXyKdHUMglRGHmnZkniU4bc5YT1inhUntezCmzlzliHKWCa3xzpyvED8PIySDDbCN+C
xtlftSPLikeyUYAUsjRX9W6yW2ufl0p9nFXO4i1ohAemg8ZOUftogHl0kyWEN+R5JS85Y/Uzi4QM
eQF5WRypc2Bh5TM2pHqqdG1UVLkdLaZWNUEhiehoKsG7Dh3yjFWAoLZK7ThADeXXtLCt9eDQtI+y
brRf5dBM35AdpW6AXWu+lro+G7upN5vdf+v/esiG5Rf1v+aZVMr/XrDzf/sMKfxPhf/3L/mBSN9C
E0xeOix/m37XMv637qfO/g0hB2JeBz3PW0Dgj7qf4h4RBNxvRlJv/4Xf4Q+5jgEjXd/yiByqEkQ7
7n9S9uv6u9aSSjnN74WoRCelwTTfN9SqzhFiLuzpSstaSHr0u6eB/cxHjtKo56aVrl5xRHWGddwX
OrIT9RPjUVvDB9pW4kGvzGHt/Q2qoUcl6vF2ygPy17rW/ZBBkhPsDmNegzwJWiqfemcaE53+mlHl
IVemCbAJ5kcdoH8/ImmhwclSXg/tdV0ujMmkzPA3eig0GdLk8wkriFSPeWYv1yR9xWR0dS1WMPuJ
WaLcT410kkCdCUhDFHmVb+QqApVHkj1ZYh5Sm+yhIKPPv+2WEysjFgIvYlDK4LHsV0QGdsnoeS2k
9aK2+hbzOQh5nalbi09PN18R1tlN/EKbt9zXsyz3UMhKN7S8JjvaVdI5Fw94Dxvpomb7TlEavme7
DPuhL+TIcAzrc1qZhK1isdzla8+xxQHENxIxmpPrgLRAMhKJ6+dhWrT7yQZ+t8eFOoSpEDQCkK8S
YgpgcmWHqiBhWp18GnpzeYzXBjhSn3TtfGQ8OWNA7i0+qMlerT+BaequqO1KhslsLaZWyMhO2o4U
e62/mgBLc5YwnSkiYoPWIUJttiZIjI/ENM5XOKo8sQcJ0RHaLTj1+ZJHPVSMcVHvOruI9EGpK/bi
kmTBxpoZCL7FD7HHKASdV9KhbWD2TaiOJrZSW1aHronTEGb+6O70aZrYO2meV4kugejqA9P3Pmlb
K9hQKa+oFNSX1dKInrV4G3dFnJH9x5b4QqSsh0y6r8hdojn7Qav79AzNrnwCyGv7sYrTOGgBqh5K
mSZqqPfOTVUtKC50bCQ9/FGiL2BB8NBosyYj3GHdbpHJHMGp8m7oVbX7Lu6B4nVmckKZMjt+Y1QF
rEF0u+TFjuU3NVea4xDn+nGonCqEexB/5m3oselCUvsCcZokMYbMstgnQ6c/xEw4jxP7504vMUP6
Hll4H1xTfkWFqYRy4VAbwz+saL0s2RGXkIEEKZklik/b5RBk46+lc0ZbwDZ0ivHUjn0LF4wWWlKn
VaSDWQ9F3D1Y4C8vHV7sL+VQ0dTokuWRtkB1iNeYV1BRVIJ+WoTLkWwVcbM0c33prBwFzdDk1LTg
a+PAEsUG74qbj3bS0cVQPAQuXpZ8GrqyQl88xOV9YbZ6AJOT2pWRydC4PIcEpxMuZxbqHYi9MVgA
GXq7hhxdXLj0sONzizTBH62hvSHi2dsJWy1/r7VioUISTTCnXe5LZrV+HQ9fc0ipoYFWP7AI6Trk
HAkBbegv8JY+WWXPnl8kmCTJjnL6IuxwtiXl5Ldd2o727SQ4yvBjaSiOS//frvj/V24IAtNtBPLv
t8X7tPn2+7+Oonypv/2kZf3+hT+a4tpvGvbXjdW+MWHYAv93c9xkrgi1wGX8ELn+aInrv/EV6B95
2pFjvnXLfyhZ+Xa4UigbjP8wUug7suLdQIu3FHuLCSOZeAH0sn92bXaMK/vK85oDDl3oi0sKvrdg
3g+62aOLpltPUyXlNUaVDK1Z+1QmlnJUJ+eiNyMO2goUctgKs7rzAC3flqP6yIw3yTDVA2BpTLSw
66gYx17DE2kuCuBqDIh0ipxLu+WD6rN2mzN/fvGM6tqeymtDmfbx0Mbh0FteMOKq9EtWT59p6euo
jtml4joGG5zNpzXWQa6F9kGRjghBXSld1FtbEwAD+omgDPjcVgFOzlwwVgzZqyjzIqzokEZO414c
Y95DdW4hLNavZP5d0764p+CnIs9GEjGLa+JNbmn1ntVka6zkij+n2cvSDk3YdOtXa0CbIrWvbEhP
3SJ2TRmXQV+lxicSBylRXRvpLEo2DL/4fxT3QhTfUyHLF0ddoSFSG6h9cb1dgaFCWkfM6mveAnwU
yZDvjHLZcJkANkbySnBjyofEmO7dmpIcsDOhhaX3dYrhcWrpBgFZzhuW9LiSDw3wApgWuVS0trMT
OSY6Mwi0UETQTa35lBrFiT7eS9/lL81qXRCcMP7HYR6ZfKDNjtwMy61Zcq8WY9h1XktwpvmWTwKA
FAYU4xIEcHrDhdJTSmpUJYPPWC+NssLjGKSAFBvajM425AtizquXUUMkotLm8Qd6HcgFRdRCF4gU
+H6TUG8HHZtDSvKTm7BgS/UM3piUmSJ9NcDRRZaWXRfFfKbXBzq48WBpZHzChuMAbiTaZFhNw8wz
lJCaDWFkRjci9cz1Cuom1dD62JsdnG5rfqBqDOelniBpw0GNm+ylRgMYUWtjKlnPbCxbF7fPLkWH
C3dWv7idceNNGYXtpG079oGWQ3/oZkiXHUbtrIWm2huHpOIeKSrwsmLAJj6O69luFkplbCAYajQD
DSJPAsEHg9/pleG3Qn2sE+2rZ0yDX220zyEpT5oDfLwfH8y5hMAIdlJFX0k1NT8YsZZiLBtgm+hb
4jTBxoGGOjR4u+7wVDmPmU9NV+c7G/d1C+1kN2xfx+f0U1pZ/mTYTxmdhgPRKauvaPOF3nz7GbsT
+KkcP3KvxPLOsHnsyjmJA6pgKwC4Kg+ds8hT11iSkZntHmepKDcFstuIYpS6X2mXHapUeYKhLAJd
KY2vVKWfF9nbV5pbtCgp5ibrzJDeQQuGsuqgzBKj8BI7DTGDeEBA7nLmqh9BrjxWM0qDcDUFObGV
jjI1jS9mXXzujUUG6NLgCNpY6Y0sbIeFmtmcabv0DCSxutFIP7lvLBOH4YmS3taN2USTYj42BJjA
NLQs3DXWC0ra/mtdI2SulTyNSuZZrrNwSFg9m9C+amQ81MS3zGVgR9Y8/muuf220BglqB3chlbDT
Z52uldNw3zaE84jRz++IaQ1nhtLoLBx6vjoP3VI4T45iX0a9A60v+1dl6s+m/SvW1Da0/HkVB1fI
lBT/PUM2/Oc/r+IElJoIMIvmYEq8rAYg8CAmkyyzuus11n7FxvvLCJUhPag6ZOvYBDRmsz//NHQ1
IxkZTn2A/ANBVytOerlhCfDffT93fJ3/T/J7c/v9E/zZDPBXOQJOaaBL/DAMyggTfv5Jk+PMRh63
zUEfihcvZjXcluNcmwg5QHDcHPkn9XsH4N/+zHeVIhKPzZ3Nzk/dCSjiPSMiMWoP8jkkmoU+VmQJ
ILqAmwKFtuOkWEDu+bxluZ57wer2p7PD33xcgyL5/X00kHZjgEC9ROtlux5/Eukjb5jWfHHrg6h6
I8ybyr0lGIFUCKGe8wbYLnlDXycxy10xSXnKmVGFvVcDPAU+up2Qk3o9jwmyFzKFD55XIbIbqenc
6TzZI91PW98AyDyrTX5N821XAQKeq+RRBQ0d2rN5IQOCWIUG5LtlNe1zgnMBwjrLwz9/0r95hGDN
qDoaDw37+XseiF5mHpJSsz6kutiZDWIib72t1r77xRXd2g5/uaKmhvHBsTC702j4+Yp6k+bO/Eee
VcLEj2KebxctMyO1ZBGubY+2tVtcD4lW3ZVyuXUGtbpLE/ZQc01eu428vR1VYNABq9fnc6KIGHjA
+KB49sXo5R4C0YDUNEPknaT2vpv1+Smx9GVPjdducuWM6VUv7utifpxRhO1GPTNPQ+YSBG6DjUdM
/hrDffHJj9+wtW6znxUIw+BoXYRksOLYvFvjkC6wItKaXA7C3RCbzyB6qLH1cb11lo42v873Riz+
uWekHDgaZ6x/vmF/s8Lgd3I9Z7Mh6dZ7T9DqKE1Hnnx9WCft7Tgxs7JZZKBC/jIO//yzNpHRu9UM
WxX7FGIrqA3vSSI0bulemkt9sAp5z5jwVDW/WjDf3qR3PwOwALaS7U/vL3YYRNjFUKpqfWg82e5E
NiMEiNev20qfrSBcyHE4Fbp58BT9AhE2jZy6PClz/Ili/4tro3OgmdOjmsyNA5ZCNlmP1aldqmtN
S15XezIi6vniUBo2czBEbv6oruKqzOxIuu1Hl8Y5yHU3OZpLtgRoKons0dDfdR7gDr2H6WEQ+rsf
53bwVT17tWoeQfAK13IuToWVgJ+2cw6ozD5mSwMHhdo7kOpw39R6GpnG+gty09YNfH9T/iBosA7T
39N/fpE2d/JMDEZ90EoKBUmmZpBhv2bQUPCZU65AxnErLBf3UlmIOWMaKD4SyJsBspkbFzUNbcAW
U8ycZiCSLxxT9WnKWyN0VbpDhbQv2/gzGGPrgn46D5HfAj9vQCY6+fIIj/rrKlQ/c7IPs8HpkGhe
4O/KvC9S9RESMcZ4gpT2RjntvXa6TyiD/bzn+TRbFj5hw8XyFBQLVQwHWbfWR6/t5S/YeH/zkrBn
bP/TDDxL2rtrNNEXK4dJ1ofJrUOOOLOP5mEPIGr04zb5xR3RNByV728J7Uw0VptTikH1u92xM40F
zNtYH3pd1JFmiyZ04/wUs1Mxfs2CteGRXOm0+BixB5r0nACT8hr9x+qPDQqipoYpmFWSHAYbey5S
8gHtiPtFFNqVgrShBIoP5n6zu9Sg9oxWfK3y9X4ul3MFUMPfHrPEKF7iaTulEnqer+p1N4KXmRs9
4LgaSTCou4Fb+lZeruZMXKTFX2SQdLKVga9oJ7lr4xG2Eoj344wK/K0IimsgedNQNKd6nB6ygULS
LRL0IB2lnrVOD/2QqP5iejQp5YNeaLedkiE55bSmOWNIFBbcdf5BIX/Zx07HA9mOmODNXkTbayRm
69I40wOUWwoIq1B4nxhFlx2nJTXOr/HIuaHT8rd7xXrqckI98D12V541f2VcFk4jFzgvs+sMuzIG
JY7iZmk+5am8nwzIpUZjHXAQnhSZn1aQ9DT6eIGHoTxRFO+rmJ0lSzaxEW+HPQ3XpWZ9TnGNnwrN
ukiBK0HvgZVTGM2be2Mide+Mqu1SDuaTjnL8F/ux/TevN2cd4tTRfvJEvceslLgGOp20vYNwlq9o
Z+6Fyr4nKbNii9d6O3+9ldqENZGD8Bbesr3zNQS/ZRJkk+V8GSrosCCxiuw0L3RlbzgI65MugABS
R94M27jUGOHKrEDXlJhZ1KG7+gp617tue4/ocjwpEemV3hWBK5zyHeOiK6wxzM8fpcFxS+2NNiBQ
aAzmBFhC6XKyTigM2Q9To+GGJByznXx8GCQrKESL+x6JQOCN5bUcx3vTQkjc0PuOsr4wwo7MEhwd
DyQF4ifUkFpYzfLVFishHPjLSVzKD0VGVg+bCEXm+GDg9ttO84PzY3/9r+70F3MnYEjbuvbvO2wX
TB7pv4KXvimzn+dPf3zpjx6b9RubEmRWl9YzBJbNUftDeGoyStqaaCpTKJNjIIfAP7pshv0bpwyc
v6yehs6X8VU/BlDGb/xVjVrH8L432/6TCRRhie9WazSvmGPIRNyo0HTatpPqn872DlzWipTI/DAP
m2wZimTqhKvgiQ112QPBGGSrNhAgndQ+xjq5XkeMSB4BWqsY60CfbEJujHVGWUVob9LBJ2kgKMOD
qSuUBJjVvlUZBiFgNeaxZTJ8aSyOvIM5IqVe9Lx7LlvbOJKbh3B9YqZbYh3hOQZrgx+H1vdzvXke
W3VlCiRJQsChWGvuFWk+5st3fyz1RE0yUmLb7B+62+514kf7CEPT9iVGjMenABxyq3fYzNDQ8oOn
VkW/Pgh3vk9mC/MZOPX7PtdxjxUVBhGOsk5/k+g1K31j9Y17smmVfBOAvB7KerO1aik9FEQaHMpb
c+H8DotqDKBj8jFabzNs6nrSH8iH0h4oV7H46JzyG8h7B0Omxsd1Yk+pDQyWSFoR99qV0MgYYdXx
W8JEH3M4ZVnQYXlBiYF1TOwxnohveU93h3FVoz9kokRxHm9W6dno+WvmpsGvcDi+LMlmlRkTfgFL
20Zt5IDMt6qR6KwqqOCC0bCBodjezKc2C36mWxjtM55KPrv35lMaJ9W42EiQzjUA4ItR4OxxZaz5
PWmP13mcySMJXMWx3uxiTNG260kPZ3NgzRVeW55r/p/vN7QkTqgPkyzG1TNud/jNqcQtFeKJzg4z
rmmT6oVzoePTUUVZZHc4q/kIzZLzXVocMBklD/VtYJUj12XKlU3PNiubr2YxFStwFAcvYzdQOh7a
okpBqxBDZOyInVYaGpXrawp0FJ0+oYSPSzndD6uw0EykthmUMWbgVRf5HfJdz/SZxHLG0yr9ocYY
8/zmQWwsZpm7AvlovMN6wncC5sWfGBD43dLtIUI4Nd+m9sS/433ladB7wZ31jMExojdrIlCJ0bwu
HQdjCAEyPHyKjucqZlsAbTK1wzfYtVMSqQT1XdJpm4w63swNbhDM6b7rJRjGCk4iy6nOCacMCq/E
Jo7Fm+dN47W8alrcEwcHespRySVmr2Uy+L0zVE9gcAivx2WbgFrEBMoTE2uj+Dbj3kmIZlG4d3J7
TnBQ49DezGSuMRjHyhrxZmuCbzZ0zFUpjcCoUyLuF8kA982c2bd5/Pj2CL95t5ZCIDbfXnbQMu1z
bGPnnIyRSzKB0rydE16FatUpNFPwRjvAqP/D3nktx41k0fZX7g9AAW8eb3lDV2TR6QVBUU0g4RMe
+fV3odjqUWsm1HfeJ2KiY9pQVQSQiZPn7L128PTp72tJsrMQU/izMXs2tH86TS5LgihADH9i9nld
vDeSceleGEK+Kg/7m0SrHq/czjXOaNfCJ222tNOjSOJyAaMtX2bMxTIS3KAmIE4VWyI0kCgNIufX
YcZFriCZIxcmE+tB13nAOFnS+CZdKFpfbOEXy+FEn9xcwAew9l5cBsxvs+BKSZdb2IqJP6GsjGRO
WPFxu3deE1t3iewjb6XVzcR+GqlgpWeVt3OdWt98WiDlqGH4jLWapmTK82PRNBw2qpk6siZYFOEC
Sz5fCPvceJ+b5RDfT81YXUcJSHuBen5rTaxlJH/23i9SDWID6UJYz93cRpBL5yVp2TIIGDXOrVN1
XEH8gPcVDzqjxjiVr6keSurzhggXMo3OF6aHm2ZDuIHbW6uHJiAsBB8XW6Sl+IXHNOWJ0gKTG5WZ
GPFDXamKtGcPA55V5IjYIB2JbUJY7LZjbKGW/cBdIgbZfmuEydZshBPPVIjRqIdrqLitdZMx+x8C
VvhYGHiLOEmeE06h4DrrHBoBICeeF6MBSVEWPKWAhVkRuSuNG4FA7JyDBmEun9PeXffB7FHyDAKV
DnYye7HMKGy+R2mJPZi2+x1wE1yF87NXC8dIjhzJyJQyZmjZ5Zm3TZsf0lt+56Up5+efk6Bx04k+
eCI+Ajczgy0+oh8M2Z56UgrHDVhn9jf8h/4qi635eQymBnWQ9IMnzVLcyM8tLWkMjGR4DXmUEHLX
3T7xG6ktZG8P9boyNOPOdlldWZYGCQMnLi9gdqbj/LO89+0n9P8jLQ/p1PHmsrOWZYxLdIh9+WQI
qyiQKVPbPzvDHBiT2fMuZfQDzKu4dd4QTEFW6GR+MuZBDITQ70U8Bvu6IrZg4Uu4hwtC+9iBAwyZ
N4Ny2MjALLGC/dKvEBbT9jHwj04xCaLkmucD4bAdJcQiKouSwUSpgmOOZZxpjBfihibPIchOKoGg
pYvM85dZq0VPvEqJWmsxCx7sQmfVpDOHoWRNomJki8FzP5gQzixZu9/LIn8qI6M+oATo9IEUyWEO
8rTqM93tfRnML6LGLbIzkLDqyDvGv4OCpYes3d7a1NLCPmwY7Y2jW+Wx6cCA9oj7HwXocdx8RfhV
tuZaM0uJpC+Andt6S91LWAOLLjdybdi17bRv4q46egmqh/BOj+1yieLkmVTOTVU1cqO5XnCHrG+R
5B4x24xLnydcxxhwPCKww71hlDm7KvN9TmMu7VDkIasKks3KdE3kMZAsHSSD0k7oMZj5zjAkUlxh
V/6SYZe1SQuzDxBvq41OeOwBdWeaLjVvQA5vFoADIHRiXdgFPJYEITJaGLn8cXBsLVvd+uMcoYgE
9OSJEQjeqNGeILXr0Tb68lrT3eJWqNQ/eGbI02vgtEQfWTJyTSrOONUI1iP1umONRPQa+omOrFdz
xreM2OnHycsf7QRx51UmG/sk05jOStsMPi3LOtj4vdV/NFMdkHrdkkM3BPjoeMjW0vHEag6c3Exa
AsSuR285jTglcr8a4yUBIIwarSa59us4ma65Xu73pPWLjeqABU6Z0NeRGB6DICFhlUHS1guHrxA5
lo5IvG8RgOP72CFp1sjAfVmpx4SQ1IMTomcmA7AI0UXm43vSmWct8cKFMTTNtS9idcpJvkYs2OV4
fDR7GwYoPauAHm0km7MkxDdZwEv3YOXnmJNaAudXaZpTnwxxtY6oGw5dXhsHYDraDn1Ss0+Dzr4q
LaUDNRuLNelwDmZYFEqjlP5aCxhDJuxYALLz9A6K44ph8EFTqXHLSwDzjN0Xmwheyz5j6HSKSnwz
+HJ2ptbUW3w51KxT1SPqCWDToObEtTRprw1At1XCKfZa4X/oRG4Ss1jo99gh/KtyytpHMtu1qyln
MA7ewuPnBmrXb20PvHkV0r89gIGQ20S05UtC+T4b7POeoTtA/LNZY531BosUD5fkXt683ir17Q3S
2tnjm+b7gZHCG604/Muzg5xxO377um42Gq3UWaOPtH9Cc7bVwzReOrBp8DcIlM9keG7DKG73feF8
r+IIV1WLmsiodCIWSWnfTwSlvIW1XkkGps34QkW8prpGjuIJvVhNqZ6uWySzZyDXxg07f41uAKgw
kmTT2+nNaG3zOCNd3ZyQ/5OPOFzByfSMRWV1s7micbF4kozm6Pf9kGbGmljReqIWl2pM7kVowMkj
mMzOdkSd9dF3Nv9oEyfwO4D4VKtQ6wsw53GIPK+EUrlt3VhjY6qFizi9G560tDF9XnuEDC9EZ4BY
5mxfJ7Fce25dXouGdSGsdnjCDJPtlQthJAAbs1GqVWualPxt4omNC7fukeg4OnvgLEpbOwhnLvzY
SHMRvEMei65AxdzEfds8k0bXHfPap9dW4M2nGnjIMUVhFkOEzniYmPhDKjG2Pzdu1en7PHWD9qBJ
Q5ndjl0rgLXJFA/PgzGLuyMObuFt2AYD1SzuMlq+ovRfQ5mxqYdImaqJ7XvS8Qk6pKhZWw/Rv3KW
ZmZr+iJqNB2DDaaFznr1YzS2GxMFNzoCQYDvBhygkx+lTpTihgBKqAC6kwPd6WsTvITTUYPGdUy1
RRwehYjbg+mHR1Bl00GfkVyTORhnOAKozeVAWR7MrJ6fTvx3n235n8eA/zYXI0DJYR4QuLMY5t+N
wR78mjonR3dXuREvzIiucNYxiBlqjx6rsJriAX2bb+8nUkg43lhlkx562+zhEfVBw8gW0o+uTxTv
9uU1bbRU1RpWzXVkA4beiIjx/Gy3oaSYj54Ad2BDaHnI4S0F/IB9gz7F988aWeQDoCM1H0qKqRrv
43AmAvWJojvEa+WN5iMdLMVkKcUhVFGQ/f5ymL+6w7kc3sxZx8dKRwOq9d9bCbGBIh1BvLa1Yodb
YpYKEo/fzZUXkQrGmecwuMJs0WsPhTnjWsY85mtNolMPY+BytSLLoFhyFDOkJLP5v1ws/jqSIBSt
L6dVy5zN1kM9CyO7AVrNrow4kC8RzPTROiKxeqemmZAGl56zpJtOiFp96hN0Un91e/7Dvb80zX+e
1ATG7NVFvYuUAS7RrwqlPsDgYJECvSvCPq8XsH06mtIuwoIFEiGHX7nKi7U7NvINxel0L1s6DDLm
BC7Ksb7PC/kPl9/4daY4P41z251GKZpiXp5/v/waEbOq422/QxJEsXdhVrU0kp4aGjNchAuaZDDN
5rsNp2df4RJcFQOy+a1R8yJdNk01n5wgsvz+Us23/e9XClszEgD6TKZHt+mXx6KL0VxWrUh2YRnw
9BJeYI3PylZd82JPoN42dk4w9qqEz5QiCEmpUX//Bf7DvbIJUbNpdXkz5/zXyd0QM9hRZhvtnBF8
G6SmGW/fBUZo3hiA7CPOZGG1FZaIIyRCoSowCTbhTVS0xtnXO+OGuFYOX7//Vv/hsgAxZKLI6da1
MSH8/XYVVheWcWJHu0LjhCRHimQmsyVHt54e0rKFOp8zvlCcIbQ+qv4JvPfrUIiLwcdjiGe4rnNx
fpnSFLhDuqJXXJMpo2OQGHLCyEg4dU6sa85gV+OwScLxOfVCbW/MoJ6CUUJy7GHDmLe2O/UpCe1p
G8U7ch1qAtzJOP+40NYGkib+jC/5Xyf6HzrRyCl/24j+v3X6VjRvzc8yz8+f+bMD7QdfeEe5Ogxo
0KR/U3kG9hfXQPvpmjBDwZMGjLx/6kDzI2znTAzZVDz6xv/qQGNW4L9GkYK6x2dB/xfoA+dXlDlh
bPyPHCbIB47DN53n7j91oAm9N5Ewd/beyXwaJo5GNn3R9lsVxuMhixC00cFDdVYOw4TvsvGunNSW
2AcMY7gvy05fdE2lvWVYi65T+O2kLIfW2UVEzUkKZtwqamzvBilYcz8lvTgDpc62wAzEPo9c42tZ
hf46S7zkgIpp3U6N/Ea8H/1w+jcCjx6h14umq9S7XjGOE2HkEpNIp/KBE216CIqsOIaelW05pdC2
aYvrEs8oVWwI4yoBh2L0zUCXNKcLTV/UWpla5B1y2bHawmy8pbOXbel38WZsoh4AGhqu06h1wY0n
Uv3amIR+PVkgaEietiiR6GdsjdKMXoxABGxf6Z0BUuc6NI2z0lHJ4aBHQCbtQFvo5HV9EHVCTZ/P
dZXRF+aSgqW9CybDpnqlLWnZztgs6pn75WR69X3Aj7Gxamue6vNmKLoyfeQ0ihZtZPFvoUEku6CZ
J432QKvWmwzCpczuufRFeNt28XBqoTG9kwY+vRR1B34o9aedRbV+49KIPDGGEEvdNMVGhsCx9dGV
33KrG1d9EXmbqs/6rWek/Bq0CMFQFBnjygEefGp337XAmqf5iKyC6mgWiBTmNO9OZPoipS+0apzw
Ok+h3mu+ts9SL11FslTPdl/LrQQc+hEFmE6bpBXH1mXc6VKZ7s08zu8M5SmcDFqSHojBDLW1RS7V
kb5+8hRNInj1pJuv8b1Uh7Byh4eqH+Q5CG1xrcirukYrinWyqy3xHLZ2c5WADXqwcX1uc16LwWKQ
Ja78MePwiZzGOqnJE9cRFd5m8rwsW2jwsO6BWRuYFlogiaKx+iuX0OK7oOZZIQvJDZlh29l7N47V
Tei62Y5yw8IZXWXbvHLFa+d74gWgl0EYeuWcch9s9xhP442u9dbRHJxyV3dldAvOqzknygqovZps
n2vdvipCPN1B4fg3IMHM14I641pGdkprNat2CYVYTue4yTaDHTu3WTUczRg2RV9Sa2l6y2Ekat8I
bIXHOGECBn8Rem9wMv9w5IgNmlMpVAkiWkswIptPpKxXmE+Wnb7TnK6ipRbZ5qvnF+eyt9QTZci0
VXqhn0pwqfiaabAfHI3UXTrpvs5JBo3actBc+daEdXLn4eaGP8SM613g0dwWPT8UKZE9+gL8VA8i
co1FOQcPwU0cLAurUJe5K9/O8gdgCO03yw/QzLQprdGy2ONWcA/lILcEIBOj7no5M3EU2icGR9m9
E2Y7dxrag0uZsLfTvFw1FbPgjs3ytS0DsfecnAmBsOSKqnuk2OC4iFDO/kONEkJVSviRihm6J5WT
vni6Nj56ZGSdKhP3ITfU01HNpeZKukZ1Bz99MyAEPcqaKGtaTRunTfJt2Az6NYJBQHDZqQ/D/kUL
EaSkrmWcEj2ydgzI9GaZDSSRAL+r3+HC801sfTXoo7dlPgfbPjM6DaON5b+0aLWqBeOYjIGNN5XM
AqboVjVlutXGVuGfmRxvWfejC8qBRMVFFE7rjpMEdjGgCf4qCPrHSE12gh+X3LAMHxTbHNlVi4wC
5lhqo7ymv6avDUN7SegY+4sowvkissBbsAPoCC9w09Kwfk79Qd9neqOv8RBhRk3S8lvGrOpIsRSc
nNwnvqKhZ7NQRIWfRKulK8+DEoLX7c1NvJF+s+Pf6Q2Mm2WVW/pN75f60icEANChn7lrQumDp4C3
xo2y4/i59m1xRWf9a6Bad8cbUS2npOlvGnQAPEpDctUkbrFsJy24yju7vmuTUF4n+iCftFBkN/jA
qnVJ23xjBCV9CwY5iDOl9ZwOublzW35LmiTlBo6N+Yfyou56cILqzaahycsFIOdLDHTxsTVhFCxc
lOobjtnRtsPAsMYxOyw1I4zv0FSzieOVXPS0tB6AzjdoHBy1mqYW0sho+kef4JKEnLYyvrW8ZOBB
o12CtMgh0xNz/XaKrG5biLGlEaWqx6wLt8KoknU6heou7S17zYFAB+GHoZiGs1bYC4cgBFeW/Y3R
R+YhIKTx6yDNdDWYJEv0Bq9blLzjEXRxtQNuNJa45OvgNXVB6+TFoL9koGB27EzxPmzN1cR0/E51
ifZe2R7ov9bXNjn45ltDFNkeJEaISDxqTtk0+I/R4IcbQ5f6Q9wL4P49VehymjR3Y8UeSMlJfisa
Nb3rqmP754yp6E+PNhA+azDoq/qIDxvt6BT6rDECaoizuSsHJ6fBVnQ6Ku5U6KfZKca7P0mic+dQ
iOAlkSg8CitoTzKS2a5kwCMWYzX7zlVTY6v2Ql9+BJj+930WMwYaB+1KmPkaeWx+1/dFumud7tWp
aeOy15JN4XNM/Za27qsj4jc97D68TL365XhfGApbgRqQ8FgS3nLhTWsQh2dTRtWhij3v3Fep+ZQm
Q/E+g5ef65AfBAOs8agzBUOrxBxS6N2hktjU2y0KEqlceqQOs/AFjQAdCKFZtvZ6Dmu9Gk3HW3XD
2Pl3spWT+9K44czKsHz8eQM3Tptis9poveqXYalvmQBWiiZZRTeqklr5WrGBUnsF/coYw3Qj0ynK
D3Dm69WcF7qiyEuPRjQVh64W3qszOfIrwWvEZYTkCx49SCb1GT9FHG4zIAd0u8dmUJxMo9ZJvvvx
2GiPjsRMsTbiPsTArom03Ev6KKuCsJst1Mpi07vNc+NFA6LUKFvp+DyxKNjPI9DeHZQcj7lW293w
X46bYJ4ydMyhRG1fdYgtGf5qcJ7SiLeM5vXajlrksVBxto5h+qPSCrQHBs3RFf0GY0mTcbrBtyhv
au7mAZP6oo3F8GanwXSo505tY2vd1ihGmrPdXG5ZtMkWuKPqoxB70pxSz51WsBPbnZ9ZEFYlM8eG
M/xyCm36y3EDAlGL9sqO2n0XhiHRL6Y4tHp05YLSYPZgVFdx6LarKfLk185yaX2OzrQVshebpKU1
pEVMN2qRYScI7QooVYyrvw0rQni4zbsOGy0gZTPfOkAjPhhdU0ZXaQXFAFevZXx3/QLUTqN3RGi9
d7YHZPwRl9CcvkiotcizzzPv/w5x/3CIQ7XP+fuv/tK/UeyWZVbWb9/Lnw9xnz/zl48d3x0KIYas
KJMspDp/yYiIsSV+ih6CgysvYA3TaPhh1jOInTAtGpT/Qtv9OMS5X5CDgr3DmOFYyKf/K37dpVvw
U49nzoCAkRcEns/HIZH4pcejs0voITG1Ryypkj4xclR/6l5qaPBFfUBW4rG5phwm42RLWeQK58qC
IDaso5y3modYvZzsKjrYQYgS5brQTEt36R63+IYTaKtZLZptlybtGG5TXzhCXDnR0LO9Kv4pEbSh
VHzWo+5Qmiuc2h1hLfEV8dPO7O8iQ0FbxNQu2Lh45vMDqY20i1NrwMiFQybs9VezqAlzL922rqaH
RGLptda+HQ0e5JSxi4NbgXB0aAMbDUHukyC+dDoGMJQ4tdKmhTdp0F4jB8r5/+CP/+f/y+aKyp7n
6HerhhDE91a8d+3fFs7lx37o74wvM8Jh7kzTGGXd0Gb7kddiwYR0cO8AeaDjOSMc/1o4rDaooybW
pR8tjh/dD1v/QuPDdejc0bGgn2L8N92Pz6C2n1YOgRK8V3Dh2j54FOxEv/ThMGXQoCkFiUEY71Zm
LHgbqSKAe9e+TG76zSdKd1GVql0X3RggZHObxThO6cE30gpxgn/2ez89aFmbXo9ddoU2gCEValBT
1tYi0zVKlgT7+tTZGMap2je2letA8SuLFSGDTQVWG4Rjh98uME8VS2EFcQHTre2na0MyyYjQcC94
1fTLhFjkpU5VtkrS5oUZIWUTM3rJrHpOf/jmkg+1ynL+89SgigAIUdNnrl8MpIVL5fTWIlHke+Wh
9wSP9z6xjG99zce7DhbeEotn1FooYDyx9FwTaQL0CbOY59DV2K71Wr64RhIs2torFoPGr1dEsxEl
L/RVr3n7uvb39GzbddhwaeiiruHiEIGepB9mqo0L1+VSlnC3VrrkD816LoGdRo/8ClwGnYAz0TQr
xAJMTXS+Q1/ZnJBCE3p2bJa7xK4r3LSUHa50+bepfRr8rl3PP5kAEV6IAIC9Are9iCYuQZVZ7dpp
DcWwNjsFU9avwcBxTyLlHB0bewzEJHPdSb6QBZUOcFT0mDZQsENvPlSVxcdUyJKE1dpcQryj8E4n
GAMER76HmWZwHYJzoHMCJ/ysWjZ6QtouQviN3RIYR8QzzZ4kaM4hNocrGdBDQNuhNpXSFU4Arp7V
8KGD4+3hhZ4vD4mQE4EvtmxQpvAcGJN1QmyCoUEPzgP9oyWK9n6JXfXUC75UlKT2nvM1+33SNSti
CMaDFyCi6Kv5KWr5bwGp3IjGgAtQNuYasmVCBq07cpl4sGCOVMvccW54nj/Ip5sNQ3z1bBDfmHFw
79Ul+Q4RQ29oBbp7v4FuUvIzOVepMcDjEQmkrnXZBMu6qV8u9zuPwK73HCaX7cDvG8U8MgDxuPWS
90XHOJUJYfTBIuep5m1AMDlPJyk71qKc1wKkhekxi/lb10++WQZfhJXHEaRKxU3H5QLVcZ4Ud36Q
rBOPSeVh8HN1HXOQXyITffGwlC5djzsMyC1h8uLeXC4GSQvETGj8pygUv+XlYK5D3ZOHzGycNbDw
apmlTXiYaMHc501CCCM8F4ZdeEyttqo2KjfNdc00dJWj2lyh/OQ7RHFz9BscJzQmjStLhqhGW7IY
U49FSYPlSgxAzGjk8ZQV/MuRnL1r32ShWjobgd9T/1LJZ2vwjB8ANsWpj52by/KygB+iYO3M9Qjj
dNUBNlmAUwPclnO7bZiBB1DYxXak8l/3xrwMU7J+L/eWqF9roYXFlYsagy2ERwDParBE5YbXb37K
FXbbTYk2YcthO11PeRZs4J9kq4G8u+XlAZifcJb4SdiqQOHGNhb0rG9bBWp3uc1tB3SsrXmM6Mji
60iM8K1iAr5zmH4ulcZnFZ2hkb1hsXs54hvHHW6BkX7QNcKPb7F6dI3VnFttsDQLIzzA3iyu0BCM
N87obP0h+aZFFAmIbIqrMDXTNccK4lqVDpXSYZ0y0TauJkQ2Gwb3yaJApnal4RNeqoLtC0Qc7Xs2
B4OsIjHa2yDOGs4hI3+YMfRLu7HcJf4+a1XXTrOQZlPvB7fB5FEwnhtFru9gZVprUh/ZFIGyrkO0
yyvNw2IfduYptgJ/q4xi2lYtmwnSo35JZCW+kp6vMHQzbM7DqUrFwl/AaH/uTWYwmuvLou2F29OB
08782fGdU/NI1I59Mqdk2rqh5i8culq8dnDHTHLEk8Ypa5mWmb4i2bu4Gl17vOm89IMyjktDZiD4
Ri6xGzjpCox8fNcZ3FeQakQzjm2z0hjGLkipkCT2auGdySF45ZYygzgqP6THPybBYZ2EDqh/wX5i
a5nYGHX97uuasy5mx3QpvSekDuU6xUytDd2NN7urGVZFh0mMzLy1rMkMlKDwCwncK6FHftq3M/U1
dbIc/CcVgbuGk4ztQ6k6+WZCF4c7miD7Erp5dqI0w4I5VMn1hIoKAJvOLbT0ENc4oDdYjokOIiUm
KeUObYpLmChHNhrYNSbYZDmBr1uDT8GmQ5OpQg0npXbATvSmtWX5vQn6d1voZbeIrDH9wMyvKchP
mlLNkoWBzqyoy02QE9lZLWoiy5cgEVnzCTZq2PMmBH7DD6+DoVSg/y0EEDepGfseaBhSWnftpFrt
BaF+v4wx3WZXYRxYcApr6LpLOaVS3Di9awJCMItQuy86yofYc88/lWL/YUD+63iTuoYYMd9ySa4G
nG79Mt7McCgqu6y7nScmzu4q/hApLxer8M9dXQJj5BCwtAnDWv3+c3+da14+F/s3Y1U8CWhY/j5N
CibbBA9QdTtjuGx2rEFLpN+LAQf6WKUfv/+0X90Tl09D9MkEzQigef3yaWqINBusVbfLJh6QuRII
UsYHGHL1z9/rf0fnfzg6w2D77fxz9Uf2NrzVf/x8Avj8mR8nALIXOZHiHbMhEHyW+T9OAA6HA49a
3mUarrsmd/fH+DP4wqPL6SBgAEbE8nxs+HFy9r/YNqNK3XUdEzmBbv03BwAj+DfZBod3xqm2jhRj
ns7+8gilCTWRoQK5Q7oZvwAbK6qVW1lAyUayTdG+1Hm7qeR0l5WmmgODKKoI+FjST682zDMLak5L
GS+hgG+4KAqypESgD3+MravNb/eE7jfjvCxq7wpf0yBkZl8JZmUpgqPaFFHQbCc8AesaCQ4UT9sT
u5Ca7CEhv+ZqpP9/kyUOzS8fp/DOk01oL8Mkrw+uQYYHfs2RV2MW0xvDJU+bsj6Oktegm1sMtkYn
2Q58OXNh1W6195QI92j02vsCofqBAepXJKPai8hy3j+yQAZFOvCWXl20ruYDSuU31a0a2STysTmh
1v1OPiq/ZMhvigHoxFpPNwGWpdXkWBpg36KFjZ1+VMziQLsEIHEKnaMTVni1wf5TbaTi0+PePLnW
ONt22+u2pBDoTIoMwz+HfXdthNB047F4oJNgXI28BBhrACUFVzD/JUc3mV/ZfvUCh91cKqMdD9RP
Xymw93O3fDGP+HDmfyXKlnFuWT6MiaZe04zyqLLiGIVk1W06naJOCCYXXnAegUyGHsi0NESv2Hdy
4Tr80YFEpOgpT7/FfaNtYJiVDwjCsieo8/aTMVrURHPlT6yKtUGVNTI+bOUi1vMPzIJ3WNnVLkQR
2NqTfCttuq8V4JRFLEKk7FaVrQfKwLtscHahr3xUUq28nfq4frFT/+w2otyiVBJbo5noSIapt1Ze
YOwC6ZL5m/mPmao0yeBteIzskNZNzmieEqXJT2YQdu+aLmsEzVK3Ti0gjptcSJgogxmPHE5iqdZZ
XDxYEF/WVg04jlQZ677JWmBkPnldlhW7y5CVA1SnF6s40/pln48y2KLjpvkeVYZBgTBh7SB4lcy4
3i1vTESZx4jBEIZu/LGPnj2Io527+lebX3zVTC2FHjB8AawtLcuN4ddhzdB+0o/DJJ12XzI9glaY
tNOHViBD2/o1FOyPKfCG68ysoYmg7J0rQGFBXURAXuWJ8XB5pfxvo/+HjR6qWPDbJum1eI9F9Fb8
vNP/+UM/pC7mF5ueJk+h6QTs6+6/mj2B/sXWccHTnEQL4yBP/Guvt/0vbL2AXBBDudBjZkzNn3u9
bXyhUP2rQQSt47/a638RSPK2MKxZS4PbE1aB/ivtU46MU2XWGMeCOh1VZB/lYtzVDknkIecoN2dh
TDmB5yn62kcxEno6VlNcIUAJyAv1BAIOY0XMokXQoZOAPq/Rhc+irE/jIEF3iCNBZdfNP0jofqmq
AFHwhdEqeLpvOgSozP/+J42O3wAqD2tVH5H9j/cX76MzKwWRe+qcFeeoyd8XVqBt+CN/aozxkbwS
gc2gCeL9zDX7+0dqIrMqUheio+tia2s9LVmCNZuD0GwbtDWzRk3uiBesXtEfs1Uu0dR6IAbcrg83
ThQb5T70BEJI1XuzJBZdjNqaLV5pH8+ihX8Ig1sMDuacmUartnZYkOjTGBiTCJtB7mekIcJcWctZ
1T92+I6iAU7oUZvdbBnRx5ThZIPyvmaGlUifj8KvigoVmxnS08+woIFpHR4V7ohc5m3TdZuw0abr
aU4oriFryOVg4XmqrRw7na0hbVaz96/2S1w7OBrRvQ5itgQa8zfHcIKC8qIiZZSOylVcEoiaOpGv
hGKNd9HFfTiawmdbdczq1US8rnDjmDK+HeOcN/HFiDjNuO/HWjox432pIR4yAYU3R7O0PfNGpQOh
Yq43udWLaXWoeFuwQm/s7XN4KX79/l7VBZYJC0TZc0V8B+HAZsuV+7TQTW05lniJfDRPfc2obxm6
Gh+dVXMwJHIJvp2ZYBBejpekXwIck/gu7A28XGVdoHj8lEMnaeG8JQNu2I4u6dOfUaUD1PiVFO4p
RsehlnojuUhiYtq6cO22bV7ioeirna30PF9zHWn0O8Li7ggtw1A58ppTDxNxZjjSTMc0jhjymBKq
+ZZ41BH7ABID96/CJRRIDV+qwKvkkeTVD9cxKKST5uvxuEhGFi8hwIa/wqbLybypJ4TaWTCnU9eu
N3irsjczGjtetMocSU6DOYzT2W3N9kZzgtFb5klIIxJ4W/kWJa1zPU2R+6T1Ho6rvsruLCuN3kzY
dzsU4La/FGbhvRVR2j9XhGmMG3oK5TFG03EHiA9tfJwMs8osC9PpYI4uRjynJEkPqUzTnkyhsOU6
PeYhsIUejxcuK7e+1duRRNvGiTRSTPJOWoYCYOHHCtITT6T5PuQj905YlT180BXADMr/zZOPakRv
ToMCh97Fq1xGPCMNVHAicGcv3mTOdz5LNbDG6FNm5+qgcKsqD4ITV4bF5SUFizIFpxJuGl2rmpeL
fhTeDwtBU9iUdsKsTHebkqh3dAghrsjPaeodSrky3SShOd7BIZE7xsoIwq1idvh6ICBzlNcpdjKD
1Qbgbpzzbqn1UaV2uLmxNKdmfU6V0rQnrfOUvGrNWqvvpjHgm0CdYPtV+TAFj8LW8/Q+7JN6h625
lvRVCBZVvT2bMS9Cc7AbXMtRH2azXHDxg+vkk4WZj1+PYD1WTyWZTiwvD3IKR2ncoPJlHbv9vCja
mhPkYhzm5NRPX3enGRZqPT92X8bM78zbJAzYKPwIYdz7xZgZ05lEAEm0YLXQ0igZd8zZ6+QrOaVD
BBm3i9rvVui36XPNDmHEhC4rp74lJ41572KMtBDLaxahjKKhy5+k8zgdGulxz9usxrWLbmV89iHs
p384iLVM6ryJMnOd01U2b8lpZuEusGtEMAEKamII8qWr6/vYtDC84I1k6MYkXf8qRoQZQkT+TWHp
wYvTd+GyVMaDB+YXO09edo8YwLV1SsALjicm11ZHChbhVeHKCkEVLXIiUYnKNCZnFXu5s9OaAV52
aTM7F89RbHeQuirH5RhUVhP92AyQPHhb/amBA7Vk1vFVKzAstUVGCgyM/IWIsQ3ujNSMvmVN6P0x
Ys9ZFEZd3LYkVHZDLad1mtXjyS296Ktj9cWa85CNQL2x7n1avl8N6JEbs9DhEXoKFKjeevUdidHp
ElsFpwkTeQOaiSh7NJPGI6imaTdKQwym9eO4LOpIrft8qG7JgkZQYfdkhAxeBuHr/7F3JttxI1m2
/ZeaIxZg6Ac1cXhPp5N0UqKoCRYpUuhbQ2tf/zYYkVUhKlJ6Oa8ZV2aITsABs2v3nrOPgHzo9/H9
YOW3o6tPKdWutLYNnbeVnlblbkiqhDOAk38aCwvRUYub6+Szga3zrFHHXPOzLXHyeFKbkdRPnOYs
e4NZPbDp1F9Ku6jjdapkuUUbVz2ir1tuLUahlecwzaRn3QNgdCa6hMlAzmHoyu9J6+Lw7S1rL4gL
Ro4mxJnEVNdaxwhN5tU0Uw6sZSuGq0YW1c7LG8Jj0tyssEdPYhvZiNLCqt7pU9yvW67xS5oBKl9N
YnAO5RxCfp4JPTs3nRXe+zW8Mg2c8dYGZhZoHJ287Tw7zlmLuwYUpj3v9bKcD0Qi+AdFnPRmlm0b
dMIi/I+coX1cSudhSAb1quOtvuLMDRSvbP38N42mn4o5NPvgMkibYfBNl/XDyLupCtNL8zo8Th0B
DkAiUWyMOHxW74drvOfVVchbvv91XbRUPT9WRS4De0TUhJcv4uylavpbIQYMDM8hErJjk7OKJlbC
wlB3i0nm15/zobFF9eW6zEwxP1Pt4XD5UH0NceX00iexwSIYmDVVb1mzF8e1/c54+M8/jDmswe2E
efKTeoB+qtQiisCjt9iSMTKDxItRu7w7oX79UT8XsrD70cJRi9NwgXry4/1rIt+ttUl3jiBFEcui
At/Z+M1J4QB7J7Fc/uYp+YfPMziHGDwmnLd/gmEZXsVrmxfoh5Y06z+3oDImQhzJoqQawaXJ7f31
NX5ovfLdcXEemgyE+3x5H4t10gGtzm87GiwEpg9/sTlYUNmBy0mwB9K4ZT8C5s/Pupayffz6D/j5
ISWfwF7aodhaBFPtH28yoPFGJ5LLOfZ90u7HUTPJGRur35DG/vFTsGDhXyDTkZPJj5+Sh2JkniWd
Y0TvaT8TELl7j33+z6+FA6UHURLxDVSeHz/FYarS0HRyjj5JMmsHBGAgJgaPv/6Uf3hMcF+YOsQf
vjxSrX78lIwQsqROKvsIFwE6wbuxcZhHEANzCEWjq6dB/eZI9/P6xZq+vOX4Qkx++nBhZTKE84j1
56jBXPti9ExPlD5QivQ5KN/SmwGOAJ36l5Hn34JMf15ZUCkBFyZGFuHDT2+ELxC2q9oWxwzD6Sas
Fiwz4WdrlRLX/Ou7+g+XyMOBkIoaHF/ix8XSzceWjyrEcWqJe5sL8DhKdvVTbvHAZMsJblqeml9/
6D9dn8MrSEfZpkX8cfAx6Elpxiiyjui2YRsUlomeGV0609rfvunvBN0ft4OFjm4jK3HRXv38psUw
RnTWk6NqJSPq1ChsOHSunl/qQbXnKqXJtgKzMd1OI3XdSK0lz0MzTOHW0qTF4aIiCz3CE2jEEvCK
p0qSy73MwVjw69vy8xPuI2BzgVqagnb7Rw9eCV8PQzr5y3Cm+aAkTOqndNLYL4fU4lFDqfC7vdL4
eYXwdYRcOtszckY6/T++VVFOvwR/NY84je92M3lLukZHT/vVaxejaVyHy/OeJsa56fPmaRhsbLpm
4uPUlIKZZBMRS7alSkp23WxA6vnP7wkrJc+KgQ/wJ+0PsgVS+Tze+gLP+JneY/rViDTzKBnqIcVv
9N+1cX56Nh068LwNtHJ4REHU/HhDGpBRFP2zwoS8UFj0lGHp3JQ8ptOSAP/rq/unD6NvhFDPQWb4
07PpKeHrUYNY9h33A+fHP+n0dvOVrdfYTX/9YT991VwZ4dSWoZvLjveRA0pQuFHLUJ/xZdgcLCN4
BUjkzZhT4q8/SDB9+rECQxO2pALDZmNmRF/sx3sIUjqZHMAtVBAtmd46Z7g+0DzZZZ9CrVLyqiYn
lJCXyPJOMTGTEycS1yTtMV+2warBmJ0sxC1t5LAUSEPVf+KLkCHQyqLrZcIEWpgtY5NxOH4HJnVl
5VfFb8qEn78fFKO4C8UiKtV/KoUSkJq1W0h5FMA41yMKkatijJNdpANI+vVN++nlR5y6cMBdi4Yt
lpIPzx1MTNENU9we2wXZ5ImU628q8uo0QWC2VU6/7R8uu9ffFkbQh+9aVORFHqO6n76lUhWm0SBk
ODrNZL3hgByOrQV/7L0h4riSrk6jcvtTNU3iNyud+PiI4DIWCH5x22DuNamEzB8fESsPu4TRQ3rE
twETZK2nnpMxZnNUb4pgJEruxTGyzEIcLg15JtCWN9BsMbOLDp8MKqh0vuh9QRdRZUu/pmnd5WCB
rl4hm+E5atHYpbue33/r4k0hqglmDmhtPN4pjUvPrO7sVBIxsDxepGRQPWAYMOrj0M41khBHTrf2
uBDrZJjR98OtwkaPsBxMlReNIru29UXYrxtZcTfSbTi3TqftJitxbqsZJuWucktIq0NXYgJ2G6Gf
aEvrJRGGdu+vYqRypy5jIBsQS6vGdTU3BKyWKkEpRWyBNeR2n6/AXjTM2vomsTt63/owVs8478qK
d4bkZhX0tZEbr2PrZTTFNfB8AWiypRk6R1l8O8wTP7vENVQHEgloevstEfV7Z8g4FZUN0/mNarC6
vxefQ0aEFaaApa5pat61uIRv/J1ueTIGmRExV1rNDEGZLXnadKmZvsa3IDXy6kSU4tDdSTA0cHpq
l7e7Moo6u1RI6cD8953R4FUhuyrThXeCQ1hlF7c2QKtJnauAwGarNxPOsHXdNuRTBi5h3+QP6An/
kEu3n+2RP/e+JtvM3wDBs04Dd3PBvvX05pKsgwVBkBUfTx+EzhUwUhrhHq5O4oPeAYe9E4fGixrN
8tBMaa/dE27ARzeZYtfyiWuihRPnphQ3JcG23cVINPwHGY8LEhq6zW1gAGOpA8gB1mEYWvIB1303
aIGqy3pcOwu80FYRT1BZDhwkhEtGyckCCDge4ncMHziqITmDE6CnxYRTqh2OUX4WCUNhMqL1qX0w
SvDJO/TbPGBl7DniDKcItO57HUDPnqdPRQ6thphMZayzjmvOuGuJZCXtgIik7z6gnVtPDdPtny04
aID8MWY8QS5IBTCJMCZaSvZyJDX5/bVyBGuLvrwzo2um3nNpJ7TeRhuwmDEZccI8k9SOQHQWy3jr
2DxFjedwMotzm29KyKVnbqayf5mTCijwlNCH/3M0w1D/ObTNpZBAwEY/rnKt58IATxTELe35VZ1y
/JmYk6vgfftznZ4mY0zvCg+zyzwC32oyEUjjZbq8KvyI17SoNSYNOWmEI/7WAYJhyjg8uZNlwx9i
INJrtzWCwUupjGb62k+uiTc4d+0su3gVNNtrnKbGYn8uraBvw2R+w6LDI5t6+KzvZqOmCxzP1MZM
vY3RxeNhMwaAkUfI6/KsWExzyAK2OtN9pDDH4L+y2wXLRzI2UVXpKgxVAdNWy4kxyVtJt37OMV0h
0iqVR0sCLSwBq/pEq40OebekhipkkOOfO/7/zUl/MyddQieoOf69LH73VrFVPP99TPrXv/nXmFQH
IUtOEy47QSloLeDZfzFp7T9wPVMYci40HUx7/F//ksRQP/xLAqP/YYL0YDS6hGAsjv7/AABA/+XD
Xk0DDY07c1aHCERiqZdC5W89LV9UpRdWoFRML3oaM0Yrncwqwp/1L4QL3rc4tUq9b754hfGFGDLS
Ctx5i9DuSCa5t1FaIw4mDnfisHwSjYzRPvh9lu/aWSdWT2twbw5++30Gt72uYhfFpif1kxbl9VdO
cPpFEySq057t11DaVVB7SbINtRJneeReENh4t6NKUG10oFBH9opuYOsygXNupCawNQLMOupdGzRD
cTNLQcReZ4E1z6cDq6i6sxlprGF6u6ywY//AcohNZJ7CQ5xwGrE0424kFWMnu+jRsQpojOOY73gt
4+uO/eEqNfmbSARIblHhAz5imANAzt1YSf65x3rWmxPzmsaxUXcOz6QOI143h3Hd4gd7SdDZsLdb
CmWOqpb0K2dnYx4mKL4lMbucZTBa+bSh6HztUqJLrV6E6yRzrEWD/ixoQQRaR6KHnxVE0LAqpooD
s+rKaMO3uhqRPF+KRm67fN6qSrsJ5zTf9Foz7WvTp8XrVsbFJ0rnSzfY9SOCmG3hj3doZopLRq+F
eHGvBYjv4a8MQnDYbW1G4wZEkB40ZZN96VWV3GUmDUFTal1gmiVo4Doa2ntEk+E9qjz7CrqOclda
YTMW6pwGuWOdnOE2j19Cn4MtegD/81SYGY7Cqmcrq1wK84EYMTkiX+fg593Bwydtkqo7WuVisPed
6dVPbpIC/k/dIf9cMoi8svPY3+kiBwdTKt0lRSDndBHBgDpRAHlrsmINbp4vSLyMe9jqUtQlIqcw
RKFV6eVx4fM0q8YrUbkmeUY8JKy3BGl4VV3NaAe2YnTTr64YWKGnMCo3gCQAAYu8uvfY5DdTkVT3
zICMM8RvyuZlAA8mIf1a1wvd0TfcJKJYIHKjSAEjdDo42hlxwbnvsogyKyJRXSaS729kQGV243IW
SwayWhp2MoQ6OYkFs/7S9tRMmgkHDYRgx11tK/6bmE2XG0gA1jRThmI8MB4gP5b0v/mVrsAuutZL
6K7sVvlnu8ewsCemhotnPjtfoHPwNy6J3pfM4agBlMjJAnPme4CAwS9ERwX8DKNXuZmHYl5PXUGN
xvu3SxyO+ZheEFuHEw0/mLtd/rk2yuRMHJR8TfB+7YzerN/siWoi7CtGK8tfloZp7W2H3uDXM7Zw
7yIVg/DAzgkJP4y9O2viGbS0rvieF7F1LO2yf5CpNWIDY+RAAjUX3pnFfJl7u/vkEv/+Pc+XsEl7
YBFZU2bPG92Xwy4drfTr+5OGVo5PU5FP4Ci1mn2VTPS06UhXN2Ptx/EqhtkK4qrJP1v+KB6J4kqq
TVdY7h2eYetQLYxeglIqBOFowETUI2qgfmfV663yiHmAb00gAt/mxFi/dm6c4PGvnBsQZfMVYU/i
EnLeuIyNVmxinkiMy74dfvUF+jz8z3GCfG7iFw0en+jOS7ERxdp9pRqQK05a3WN89ncVSqzN+7dV
jEV1n0QzZY7MwrILjG7wgirlzs2oN04GE6oQqwTCxLUT8ev7cY4o+yeeelB5q8QjLLO15kA0FZCp
VJ1lGdODmm97TT4MDbmvg119LROgAAUhWr53Lbr+BjbcbTzoCBe7eF+k7Xfa9Fe+WeWrjmiwUriX
SZpbUNo7Mks+R61ktk2deHIcfmEd2psMbbeo5yrwRFldOvaxfiXMCsduYjgXq04/SSM1zg4DzXVm
eNHacWszMFzKpqSYzwk5tuNEEE9YHc3SXXK3tOnGmES69aqIWK7Rc+IdlT7+Dn+wNjOWjpVb0/Ib
BjR5HShDwE2t8VpGUzA04q0p6XSSDlJfpaqXm1IUxsEU9rfW6PYlAeQkGJPTNvTmDQbw8EmLxBep
ed/mnoO/KmWxzYccXOdcDhutMOc1xzsmmmSyDEHNieO+Ny0rQO6pXosBxp6i8WfjMd7W3XRfkpFI
1lu2M9MOzKKt+IITx9hODSEk6Thnp8wxPjnL0cj1m0M2zcUBJZC551iCL8nrCQ0qM4YFPmbziCAC
knWfGr23lgQOjn6Z7h5bHvxdOjs6GoPwSTeKhgkDpntj/g6Z8lInnvsGejHZWzS2vrqOBuQlyx4I
ZUufMfabG951RsVm4wX4kWFTS9iD+EGtZjUoxXpgDvk+gl1CnjDyKmJE1ugM75tCvsZzF250WtZn
egxjvTGjIekIxhAgSUrV9hs1iPJUGc45Z82/47ECCeKExq0JtGIzCiIbUT4ssQplVq8tSUEtDVG/
Sc4pG0w3B0RZ5JfV9TO9cdAcnvTXqTF80UP8PHrFbu8zJNgREfeNVsRTE5s7fW7CT6NRzytEHMPK
NseM0FRbu24tLNZzSVYbryHixjL64qXswwyX1x0pRyc8ZchZ/Mx7Bdo0XFw7MT5lqBOpIRgfBRLy
1nHswhEWBJzWKUAK8Sl1QZBY5F2+MdBO3zq0/kefkNvFIBeiQtFI5nKscUsQ4XGMCnODRUA/I1Oq
7tCrTZgKGiorU7MB47feuR7q8Wupz/nXURhQ4KHGgMgsZlQtiVrnvEWs5F3Su0FcQroDme/5K2dK
o9MwgVE5SgEecxVLhQvRB43rQf7TeSWiz4iYtBvHAIydmWJq+BKhc4RtpMFDTfuTa7cWT0yJn6Jq
GN+vLDWyDU59da7wTx4t2CqbsLELLH5N+JmjW3dB35SkGyWbktQ7v9TOXeTZByqFbGfoVbNJJnKR
EblWFsDI6XuJh+rGKKLu09gm4x7OQvPoNF3FEQpMLFKgOBjdEZ+KVQMqctUhIxvgirBR7ahXLGC1
IZp9FdoyqNsuDdJwDrcV0mH+rLxBwpW/uDL3VrINx5vM0fTrNixbXBpVu2sE2u1+zMKAmuF6qgCt
adouEhHoE089pW1b1eu0HHI8Wk2LsjgzECsA3iksHWdym1k7VanrKYkxVCxMSNEj/LVzOdyqjBov
o53EzkVCzjw2+X2TynHvIR1+wtt0xrkp38bFht04c7f1QVZu+zxEP2LC0mqJFVhjZOYVp7+6Gjz9
wg5a3ZQumNPa7+eV1Ef7M7EIO1Q/0VqaSKgc0z1PicCI6Hnpbi6NHY1ysDMG/ZGhit6A7+7Mji1v
aKp8MyRpv5n0aTomCL2CPpXhAQPdKYmaixXa9hqyRnqYlTNdhakX+9061WJwQo6pLn7G6mpcuT1W
rWEDjjg36l1WjGl0Zzpps+YVlmO04oItYrp9TYvYEqJGRyVID3p+b7jM02Gi/lUnm1IlI5OlyGy0
AynMXK8WKaKZbErzFft2X60LUCxiBZBrCbDLEH5b5AiGldizGz5OhXVHfPOwLUq/DyKrH+9DVym6
Ukqeo9SukOXb1nVnqy8NkZAbVTuXxK8IvVMd4nO/FOscWMtN49b2iyS+KkhFqV4MaXTXY4HyLjGG
tzaaxWa0xXDtDQPRlAy4jsBGRlY/us4+MozT6DrNJaJU2YiwN9fE2H5FeEqKHg6q57EjjCvRWgub
KWiJQkvoiqekr2aNLAOS3Seih8B11yGjnqmDdqN72EkXlQp4tSv0P+Mqz9NXV6B6t5oCfpeRBXll
fYvpPqzpcPrHOVJOCQx2Kfqjue1edGskwiCz09OI/IQ6Xlp7E7P/ASPqvT70vk7rbVAkog5ddlAq
xJ2jlDWfrKQFgURWw2NOwPm1jItvHECjYoNwsSfxo1P2FZ3RigSl+FtTFOz6WlO8uoOzrFlh1217
Bprb1tDbJ8oXZyOEOV26EJwPNdDFTFL7BjdjJElJyM0jhhHwTLPiTevL8bMDouWqqTHuqZwYNExS
XX6TlY1rB4qZ0UvZwIteQbOftoXBSIF9cLEgczSsqANy33v1Ip2FY0Drckn6yHvEokxb3yzKFxVX
UHUG0q80lnzXL4NeH8uHkqJ/YxvKA2zUVVuQCNPGM9QhWSRM9cghC4xadk6ifnxCnYqbjUYm3NYl
T60FrVvhRKh4hCKKkrRCrbcqE797QMrRItPC01AqE208+6CagykZ1ZCtYV2R7N7I4Xssi2Lvml2y
bxs6ZZNWvmUTSlA5hy7HR3nK2r7gnNV6FwfJ1y0g5voCmEitM0wROKotDTpQhQ8gJPI09b3wyB/2
iYNfuHb9uNpCvvMOuaNF/xf5/f/HQjCYaTFV+fddnz0uqCT5oenz5z/5q+lj2NYf6DGYFps2Gve/
a+NhF/8hYJAajMn/dDv9T9NHiD8EDmdBc8a13vGR/9MEMrw/cLxRaoHicP9jEIL948DGWuaz79p8
4eiM8SzvQxMI8lYOojwS9/DfavYcVcgZ2zfNqQDRqH+qrai9g47QfgPGJB7iONMuFBfzrqRhiXE6
8ewglxPmez3Mx7XmACb0NWBc01A/SV3n9/A4Yp8nHDa5TVu8gID3bPNQxVO2JaAC8yxwgZPQkNOy
Ro/rhHzNXYXD6KJSU9FOxggeG1r/RlQKIsfYGq0bjc34ZipzUGex7MZnP6rnZ9eM54SaitsWxNHA
sbfNWrXlBNwc7VmrX3oRp89dNM63WsYgSlAAPs2o6wMfoJPLoVh1b0MbGZxfiEqKhG7cRbFzxwkk
SVZVLsWnpeuT/WYa/a5M+N+Z2ftXAMna5VvV0e4YC2Pm7324QkHb11AJ3avW9A+22dubWkxMU/1q
WvJ7MVC5K1hX/m3l1uIEl5FLqx0G2AGoSk6PcTpvkK9VB5+GLxG/dnwWvVW9MgXTHsvGlpd4pjEB
mp+MSLsjO9pbTvIcqb1dFENX6KVZ3Xhe+6nLCYq16/EE6kk8iFjsMFi/pg20yL+9JLd/Xt3fGd7+
jxoRLtpaXKJLp5O2qvWTDKb2HC/CSVcCbCzCJ2P59qOqMr6gYJhuNXRvhz4120NBmObGiqkeV4XW
qa1kN4G3MekvNWYNmi9M024Wc9BxrEz7Ppz5qSHa603UFQpz8FQ3MXz8kwm/7db2ws80Y8TOT2iV
ZExkAqJW9H1SjuWOEBhtlw2ms17Y3htU7DzTZqcPV7oyX0unP42tMPYdiZT7GZhFt7JC4gtBKGwm
G6KATpdhayfEavnp0bKq8VsS47fNO3P8VrNeH9wZVWLbGcOKYQmHx6HfdglSbl7K7OwOGi+TzJJ9
Zr7qmKXalYMNglER5I4reDigtjl1EGX4nnXuprTEFCgIkdCdcctyuhAXAC0UkHl6Teh8c5q9XDzO
uCTeUIZCyi5HzuqYrHA8Tso1tmUs5Z6xXnKVd51+HS42Bq80hmubSqXjyL6ouZtYpfuZCAg/AJcl
LlrSTTeyM7ihYml6KQ+mhb28m1qmYFaM8tGKIbn6BDWdLKv1A51O2fnXz86HNQtFA44YbI4mqkUM
zoiafnxhBEmJYQTw/BIDzbvr/L7caYakizaRC9m6IFVgMPPstJX6NgpPBbKT9RxY4xy/EqawSG1F
eGw6vXl0GwtwYpzrTJ/qL5O/4B16p/gEKBb3/dCSUJIOGP5yvvtTFYYEchAktEG2j0SMzOLLpHM+
gELEpc49DhNrASCwXM3bwaLiZUElrba1687Y2J0mNgkddX7nNExniBLq7v2xrVMIDUnizMwpoRoY
Nea3Kvf0L55WyEc/NeQjtOoGokeCxxMxMcMfTlrJS6lnu4bcdJLFJgTMZH33zg66N6bBzIu9G09v
aJX9+va/q1X+d71abj++XA/hH+P7ZRKxvNp/mxuMDfb9SLXhRbQ1XtcOESYT3Ea7T5XPFRip4JTd
SO0hnZMhXtlT7dfXhNrH084jp4ejOe8gTaG8CY9eNtTP2eC088qnJMLZZ7ThE20rLmbp+R6apNd+
JyVZZA8fLgCBJn/WguCGRfTh+SlVJluDoeclJ/1oM6XGdG7qKNo2Tpjj+SpZZ8IlvMAWS5IRwEdt
A6+khiKo21fGCL6Pdw+OC7nwz+bkGkBjieEF4kdGWZN74UPuNoz1Y1LqvN+IR973449/O6ATw6Bv
6hNk8+Fvp4OctMoa7UtFfj04HinD7zzNBIK0ss0/GypR1+kkp5vcHcpdVyz2KIH94ODVyXAkQhyB
Cz3JQ26P7aHCBfzQOYW/80cLk2ZLWuuN8mRy4vgx3Y4FEneGQqP8jj2VnoqfWC8yHPsDmVPewJGG
jIPeGrNy5w5uCy7BxlGxNDy7vg8fRWykeyRg3lHCmt6ECMW2uSRjos7j6QmRrNq14xBSe5MaqEq3
9JCTi+nNwMvarkRh4T2VtTA2yqzhc1bZi0H/nFyvEsdzVteHnDn4U4nI50BNgCNlefVCtBivbajF
w8bJ+B/xj4WIgFtx4fhEq7zAxBfQNopf9VqqbQpz6Yknb3gDS7usIMutIZHm2ONFu7Z0xe2zSO+m
j0aA8SyK7EGvBaQzCxbRF7dIv5lVAS0xiqdDNgoZtEtjULM4JsYT7QybhuwZnzl7ya/fQorEj08x
HnlqhkUi+14OfigbWKuhwWRDc+FUTmTSjB4ROM+yNufjREskbOLgr5Q8FUdbSrH62RGdYgzEmgQB
Th5irXEZuKf5sSHtl2SnQk+yYNDSpIAUW267hs7VijdJf5lHPf/E8t+9CA77b33iWtoaXlfhriVp
RUBbKceuBzKlNoWrzzwHVokVPTfzMN/mBmDLla8K4kw4Oa1nVbuHySo+0W/Hc+PGEuuCJsi4axzt
jk7IjEK71/tXsr1YIrOSmJYKJNNkKLmzeGv3LtHZlJzL91qPSfdIhNweuTBDFUx4auOb86NR1/iZ
K89ERT/HBQBqXgj87zysqZBW4IDW+waQrli3w5AdKyPV9zjSZo2Wg2p2irZRdS2m0PIDrHPxZ/aB
5LPUUsjRqh5N3NRJkT5KRgxMObLGifYxdcsE0obVYCXjOn7VCFC/aMO4FDjtVB11D5u9Jgtn3XIw
jBBQQDNi/gL8RfYZS15eSW6UHFt+Drue12COhQoDj0xFa02YSfkQRZ08hLrFrqOM1HyJTbQGAayw
OrvS8ERR/vjkFHVEGmwUvZiXAsdCRIQgqbbLtIscJCQMp8gesyNuvIz2/8ggTLPmmG4jRtovhDYk
Hs9Tr+7SEkv5ynDT6dJSW+47jcnmSkqlvgsn8w5er7QNsGECJDwauziaWjVugOFALJZOEgdOy8kW
UzivUdJQZWKCatcdkBoOsnWoE7Wj8u+gnC4cnREn2pStJEtmoIXzMSvOrosYSJAuHbAZ0MWQ/qzu
3l+k/9MzPMz123//1/NrkZSgy7s2+db9cEylBmfn/vcn20M1Pv/DP/jrXIux+z2JZdExLCEFfwkZ
fIfUA7GAWRaDjng/PHNW7OL//i/L/GORGtAww2uC+NZCTfEvvzfCBhAhHGp56dAQcuT+D5QNlvlB
2YDwGBomHJFlgRSA/j5skrBou6F0E++oN8V0paWyhuEmsstk2tlrQfzGgd6VBTUht6MId1qYnU2z
aJ/IRJc4HV2p3RqRS+8prucBp2MXfs6UCK2rJpmmbzGhKhFYdZhfQVj2phY0k6KrC8BiE4Kb/zzD
7bjrmalD+AevFR7j1Mtfh2G2T0PTe59jetDtSuWtV9DDNcS8RnpXBJwUDrFvJYfBHvJNShHfr5zS
tylBCtN5ZdCYv5W6e4jIYz2n/jQ8dkljXQDf9GrdD3X4vSPp8CbShuss75lDzRwGnlRoNs+AIobH
iXFAIGYZf2fITF6OH9lMy9vJva0d5vLraTblLb2A6Vq5rTGufMqw726haXdVmdKNdIciOg+agLdh
1S5tTemR60UBa504WGdpQJCg4WOp7ONnVUflPndCuWEqFT8Zs8k4zvQKbydduKgrv3Dyexxs8U1v
9we7wnC+T0bCx5gEeEdbWMNOr6baXKuicO6LGLD8jlij3AWKHgtwaKh/1SrOSiNa4970X2dDn+qA
g5mrB2RO9FcOVpxAhFlz7MMMspU0nCUbqaLp30z+1bIA4+Wfl13Er72zNUOc3oaD218Gt2j2Ecvh
PtN0+RJrODoDHypvRaieU983ORx6w/W0oBITN4cs2I6eRpnfGC6iuZUXqfSGYr6iSW27w5cc6MjK
6a3Ou6KL6TKKxjQLbTBy/SMq7rBbR7TUgRSW7U0Z920AJ7hh23XIWLPGCYkYVXN3hEAPCMOJp+jW
6+rvaNjnfq93qkmAe5nV9xF4loVARhGcCLit+1a2pgOCLfTyz2E/pQfOMc2GEj01CR9whmdkj96t
M7bDuqpLmxgGs3VXqdmYW6MivwwVmTHeqE5G6edGZzw+3CnNSxgpGKh2OvIihuQyQmC7LQTBFvkr
3y61ASzENuHesv/HmjxRKc8VYgt4/iT7yMZfYwdBUGd1w9Noj9SlsyE+RR6fwWxpjfr03pJE8pBl
Y9gB1cxQ7sPSWEafYbEqeUMhTEKNnjsr28qCfAGNPkHAmZ1k32xcuThKV3CJqo0k3hEknxFuSWtc
QHIAEpku04qNzALfpnElSK+/rnQDkUNlXWhO70H32ydVWyHbXwtLTC/nPXRv7vsSAVGsBmsO16XX
8gRaZaNjJ69mZy1lD9ilDf1twqgBp8WSeZfO7sHE13zqTWRMY1NwUrP7vlthgG+uHNn0R5H2xWU2
SgtEXeXYOyctu4vmyzsV82JmVfqdNvgnWl8rh2BezBOVtU4dJ6bySOWD1ov8TKnnBmgUCaucbOMe
PCGrlleUDFSk5a90UsKZE4qYaXNErJdgZjr02a1plZ8Jy86DSPFia5W5T7voQuxDjPjASIOQqV6Q
JvpgrybGavtWOUADMme529X4wNE8XuvD7B/cylIbkTvDDnW5uBBfJ9csT2AFrdYmk8HCEU75ConQ
kkgk/UzfoJOdSD601aOZWxY1NPx8+Nk5mLA4Prp95z7QzCIGZHTyiUVKsqa4FWvHKrFDDfL8VNW8
+ZG60TPeXia5KapU1sYsqr19RTdt32s+oxBDI0Y9ktD0Q6H6oCuJpRg5uQdRkjXnYvEgAnnyrrJW
PNMHRdOF+3Y7kVmwokvSbQq56CBMbsrdmJMLECqwP4ET5dxtYaa8qJ7mk34BLIJ7bg7M+NBdTgHB
GeUpYVx0k8Kyex10zo9DmaExZTK+0T3K0tRy+20rveJLU3nebdzRvwTrWXZfUs/eCrvXzgQbljfG
0CfIPCP9AYNPTpKn1T25RmTduwCb7uBqRpvZaPRtXlv99aA6iKi6JRFvZFq2QUCYs+jGSX+fWGZ1
9LAaPROORy6M2Yxw6Zvy2sO+wRzCNm6ktLMATkrPWzXO95FRYFkvNCM5I+PrTmS2DCdp5+FejwmG
JRE+W1eWx5KZRzeGT5B9ghiKxmrvekxEPRexnRmtET4IQSkbqyPZy/G2IB3unIg8/BSXaozpZdjy
60zmFnIZbUhOYsjknjl2w4DKmF6Krs8Cjn/qwRyQ8Ndh6raMxxLEsSCxPjV0KU+A7ceTGismkLmj
pzxvTXyxnd64p1EkkMelNWLB/8feeazJbWRt+lbmAgZ6IuCxRSJ9lnes2uApFil4DwTM1c+Laulv
ktPTGu21ELWQkpmVBQTO+SzhohsI2PilbuoOAQJq4rir1gDB9bTniT69xxSaPKJ5W4NHbfKR6OTJ
mDtNVMRclSfUuHf9AHN5E7WGJCZYNLYHWznb5FqKLzPKxvJQkRuWvID8rIqdHjMvT6JMuOnNUpF+
hTNmKLaDtJuAPMwJCZaYlm9ur+wt2RElyyOub38NR1FQw9TDRPE87EdRPI4TK12SoaznIg2P/Crz
YCjL/M6o5z6wSuc0RFodNHb7h8Pnn/n4L+djRzI3/pf5+Nt7/FNyPDV36yv+JH4kKfAmMg74ndWL
te7vfwzJeHGgd3h+meCYa7jRn1pfk0h5OAAsaTZbvckw/O8RWRIcj+d2dbZwYEIo/Z0RmaH6F/Rg
/RsEHwsCCGjh/7IGZTJsBrTw9rUVm9oxCsupOdOEAfmtuWQ+ODz+ATsMZIbCY1RbktryvmKN/x4T
vPpgOplhbWRF3xd3ykvmaMmZsW7q0fu5eegzX3Bee0vnVQH12zOPtVyPsEJE49g8ibIJNZ90iNwo
zplHxDzarTS9dvTYQywHhLZLurg8FuEMOEA3yKaY1zmvyM2ASD9rFyfAY1siG+4yotVaPxVjeCG3
qL50g95j+FHNSffa8Rta0TeT+tJvpteJ13ysnL2ok/qtLTKxQdViH22jezfalNV1cmPkZY7exudl
jqeDqCtzxy9Kuy6hZ6bAcdQuJuuqDTct1gDVkjoxyELtLOLTgDPJ+73R4lh/wR9zMZFFBjJhJO2S
WFAav2rhhgbDUC9ecivxniZrmqGwiJqrde9lmlx7q8S8CQ1V3MEHNQdzaPXrtihgQpChMlwTvl/g
NzpadpxceVr+7vVMFHzXsG3kWJ8ZMbx9Xmnqa0d54HHGI0Fxtcy/03QDwJa68vsK7JJo0rXVwdOT
78Ogt1tvTKYvlnQpWYlYbFAKuNGmKXL3TdcHniJOGvPdVC9FUrw0Gm9dNjXmo3hUr2FPNixAdLU1
KYHeWPjaCGYmBogIDNRwkghQj7KnZTJtPxRxfVyvyKcGI8vOlSHdOmiPswMa1ibxKV6hSoXoclpH
UF7sBVTMHNQ564Rv4xO6NzOZ3c5zt9yEY8yQv5jNJTboO/IJDbZ4F6NCHO2YezOlMZhHl5E8jHaX
X0jfmC8xspkrHqLpDsfOeEvaSLsru2766CmkKjF4GP1myLT6d6/rUhJiR1PuCwp9LohzksNEasCl
J64PAMMeo2+xnmubvK6tQ0x3bOSTzuOcJQxQ5Sf9Gs1VzsK3W4/2IwKb8Gc1bFh+RJ7XM7F3w+g3
xqzvMiNrUAmQeR7oUax2KtatTaYVmD0qZuqzKqh983ue7ShHgPl33jhdkoYPRTFafeqWuXuKUEQw
lzLi/V6h2t66bu6R/ZrZl9bSvtmLJUCZ4pRwXhr0fKOl152AS+gkozbqnZMK7wUpcrZGE53rELl7
QVkE0lRLfFVk6+50VJsfWRMugKiFAtBRMW33pPz5CCjHL15lGjz0Q4dOOpqDBkKLo02ZjfO5GjWz
37g4DE648MY6KABlt/OgL7eMhRUOMTQZtj2VQT8Z+rGjnuo+FxbRz/k4PFuxVd2R0xjPfhoCFjn0
vp612ph9q/DcYuN6/Eg2A4iAR/C6DRARVqVWzSwnKkVYQ1VWMrrLk5rIcKGcQu5iS7hBTB68T0ZD
eBW7ZXtr8ySWods+wpTa95QsH9rSWG5GtCIbHuUna+C2xlOgT8ckLJB1jXZ1Swe3tpWj7Aj2r935
gY62+ophEcJUb9K3RMgGHhzZ5jC2I/tNEofHEsckgZQN6ZKIxYypFlcojhBPVuNdZDbtZU5rgtZ0
ita6gV83Mup4UxYJPjPBzhQZozgujfwmR8u+rs2mPOpS6ceiG6ixlh3DeVnrMOthtG/1kArxpH7U
HIJ5wKyN/gF53fy9EDVtAJozH3C0mXe0jxVQ5JT+wCXp8UYmVrZ3hqkOkpCDXOhLf07iYXoqc0EW
Tl1GQKbKvsJhpCHp5yDyongMQupFXo1KxIe5HkFxp9zD5oA5EqWsZb/yEFwOpudp3yXJQYADsbGZ
bXP4PcW1e23SAXDf0bm2IdrKBwMU79FSRNuGIh6SKRVrheo0VjvA7Fdg9/7SFvl9hx7+hNe/ZOlq
qSRcM1aXEv3XOLnLrZCJd9PFbbbSEOGCI9huaQREQ4g2yQ26zFXB4MTmdyqT1Jashw/KiiAzODOp
hszGeLWjaZdYQwFb1db4Uk9EepuyXu5td/QQplf26+DG3Bus6FSm0xMO0z7hrBs0DixKkkYrMd8y
bPC+6xD7LMOypFqvku8jGSEo7JcnhGPhRh9n/WApm8VSYNF/SBI5BfTBuUeIl/tFyCPTA7g546a9
zQTBXn5JAmNAIOHdSB/zC0GvxYYlsmMILePbNO/m0teYip9FZDcnz2icU0QHhMsJGnoHzk0NLlRc
Onx598sy3DJM9jikRX4e+MI2FtcerJ1enEKkptwSwPqeJEt+IRvKc7X7DN8AKsm2IpXbCKONWUbu
AV/2sIvcPt92jLcb4YYkKdbZvrK7AaQ6dREDC1bguqBrFA3GbijgC6Ke1gZ9yhvyAcICPLrl+B7D
8T1ORL3XlLDPi+qcD7rr868tTaPXVtfedUZhPSwujTOzSfy2FzZI3gw6KHq8se7gDNsGyOUJd9xw
suziPV3S/hinDuReRrCqQoJ4GJYc9GrSou6UoODD0hOZ911UVrcLfEPg8uRSfpreyajWX7WxHC8e
T2XIVRmqF5kk2iFflHUpapzGemLtKiNt2BMEulPzedLoaBRukW/Jowh9hyDwR8qP6/3Qu81N7faS
+q0ar3kTfnexh7BPxvEeZTNqO4b6Q0dl+SU2zfFMT2H0hbryxHc6VQX1kgMH2dbyu8WaEhMpRitE
6jxkIR+hlxkuHRmCM6XGleJU3VJK+RZ2CMaIbI9voL2hheCnJ5vlO5TmU95kWGNSCugITlJr9gnw
xZSFb+0wT3tzSto39GmgfB5xIcTGqaMzpsMut7u3UXKueKKQJDMqP1v1guCN79pg4Vch1Nh33HQ5
eWzUJEDm56k/OxWoMcVshbo28yraxK6oNgh18qdUs8sHhqrsXDYuj3pLQhgkY8bKVFW93HtOVF/n
kbkrbKPeu9DtVyPoRVBOlranx7nYiViPLiTacewAqBwi9IJotMfUvkXKPB2JbkRw7w5tMKephe9q
fKPBIt1UDqz8HmHnclPj/9lkVitPFfmKO8sdp/fBBTfzu2ZhSMk6m/oyKnFL354bM7CqZfooKZt4
o415Ixhz34uI4DQ+yO/FUDS7FIVqtZlLrT3OnXDJG8xoLVhaMqLp+iqwilOxelVPOk6cjET8URWQ
dZoZfQv7Vg/wOY080uyWfiZPYNzJ0hvm3k2fCNpAdXvZibDmCTqG8rRwDqBwZ9qMkdocQkMTv7tE
lvg9xSf+0GNooVsJ63YCmcTo0W67PLuzCIoz0BbPiH7DbjV96elR8Kt+WzsVD7Be4dYpByzrGFDQ
L3SUrONW6YJmJJLMb8A5vzSxWBtIBsfyk0XcYbxmwcWDkl7LsZcfU+3kZEiDa5Ndl+P7yfRdWC55
KR/cKRzSMAiVG1cfxGcrfG9AVl7x6Ewx/vxTaLlJdu4n16sex1nxrVX9t0mj7skrmZT9tLXlAkKZ
S0dtyjG1AstLMieY46gMtD5MQbnw+n3Hbh5/Gz0+ITOC9YXXVG9aRNTgrKv6iIScjmGp3CkgICM5
Dcptrpqa/7vq7OrV4M4zsrnd8Y7aVeYhXR0QB+8Tx6rp4qynEp5ZACAmk3skimrhDobvuHYG+3Gh
2oT0AMv+ZubkYxAesNTn0PLGLR6Q9r4tML2nNmneWlEXd2IkntrG1IT8Ph6Hg5n37noa0GLX4Huo
SOfGntitnGySHew2N0kRtPSzKDvCpgRKscQStGZBqweWPRcwnhrvJwh4fJoSZb5QBAME1yU11oRO
ahjxRQ60wTd3D5GJjCzvZ9DY8CZKXb5WkXvTA/apKFApaMOmp3Xjaq4jfZP2NPW0Rk6rY0e8+wCI
XaMy4SmM/RFXyxGYnRm5I9XkNBVp+hi5ef/aM3qyM1HvOZdL9AD01+3c9csmTzzda17P9mVRCHyt
hWpsffLOIO+HWhzntGsewrAQfZBQ2k49p2cdEW+U933ktX7UyOa5xfP9RdZu86WsoucQ8vli6nDC
mHeoCjH0VdVYemiBByXOjlfUDyqeujIIw7p0rmgrM+/KuHl3lhZbT71MUexrsVg2FKLy2E+WyCTR
PA/tmyyf85dUYGBy0zEE76SZE82P1PesQv0T0l2wvjVCstbN6NwVUQ2tA4metsiGA/QvCz6O3sLN
0bTMOmv/dhDG1vh1Yepj4tfoIWmrab5tHJdk9dLLk/s28pjEmgVJhUrpg+lcjaJfZ/GOeCiTY7ws
6cWiqfNYGJ5znVtsDs5kczEJ7WvuVssTDvnQ8uHr+OGwA1VbYWXzS8ZRAQavRrFZUme50eYKf8lQ
h/teV/l9uc5JBEraPlKT3gdgjE6hTjQKmU74+NDUH8o0lBvyklfTV7kOstJqL5bBcJ2UwlpPMJyq
czPCdnRJWjRfqn50ixuZpZ1BXQkhHlcNPVOCOmPkA5shtjE6+EAiyzcNl854K2mFPtgxJqykVNr8
0hOVMz0uo4blj346Ft7+dhAd8p7tMDi6Qwio0U7jma+kdd1dFTUEmRudrHDo/O/CVB3Oem26XqJp
H2pO85jnxfT8A/zzHzSN8mctLeuDQBxFnzumAKoLrFU4/KMwqm6mkfxFOV5HWmcFmgfsLnV4M+qY
NRcTZfRGCNNepfrJyKydZrY7K5Zb1wmv6gFNWUXXmNL23pIGlIXs//uHW3W8P+qGPj8beidp2mv0
2K85UIVUTSmIbruu6/baqZkVw0Oi/kqZ9x/eBC85QSyQJcL59QsgwH1i6VUjCC8h//xja/mudKp/
Cbj+gST/EpJ017ju/wJJlt+S9/IX1v7zNX+Akq7520qzo2oBR/yJuHfd3zCaeJ5tEINHZqL+Ayop
f3PIdafdwiG5yIa5/x9U0nB+c/gP68sI9KS3w/07qCQXys8XEIlchuRTEEpggKzp+nqH/SAtHPQu
ThZyTY6hsUyB0eT5u5Ui9vSHROiwPhgKlT93M5LOAV3NJouQZdpxW1wtdmhOGylLeBqRqG8O0NzN
guP2zRMpdQWRl0UYLQYNnptqWDxES/lWWOhy0SzoN3jSbMIDVGtcgRkiGYWnYKztvNzGB+0+OMRp
37fToG6Eei+qFh16F2fPPZbGVyLD18AWlSNoy0Q9vYMHEj+VkP26YPOKsPZPHmcqamJK07e13WSQ
yhkPWqMt1iQwvQ0x3MyU1wJW4MDMveFqjSowqKsIF+bNluzJbV65jrFBIp5SzuCmxr7xKPVde9rj
i5E6yt0aFNzjyC9z2wBGIrS4RtP/WiGSvR66WWwGI+/OFI+MH+w45SuKPyvf0O4xnxm4m7u5Tom9
juFrklSvfCSweLip+LIHBJ1T4o7XizVVt5zyFREELn0jCMZGZ59PSXbtGsV0Z+YGRXcQEnNHCq0z
DqCJ2bBR5YCc2Zz3o544txiXPXLnjOIDahGIcCpgoS3JPEYJy4Mxo5qjD7DbItc1DuFCFJGPurg8
WT0xNem8DGd3GuFAlk42J0XODr6gyEKWRCu2c3FFoUOkaHP+bBT18DCYVPOmgxwJnMuU/JI4Wfil
11gM6tFqtmXpaZdxwYeGcpoUdIypa1DUciFzZ3jJs7luNpZXtJcxbJszI7aihJoTmrl47UDviDS8
UWaZb2vgrDQoR48lAfxfXeXa1EqfWPzsvfk0anUTXlW6tXik6enYvaUoyfLNGDaUwJNeHFET45Xy
wKGe3Md1Zrzo1BTceYvFu6Gkbx8kdrnd0MTmWeqpEoQdVPFBM3rcVTMORr1XzWGcpbqP4gKeskin
V62MWjQGhfcdKMppd7YAgCB6mDSoLUka3r1Hm8EIJhBVNMRHhn0bmwkBU8qFw4RCXrIPs64Mb21i
RDIoliLwMBAAD6NE4/eY4bXt4ltnSrurTs7Qt8gfva2sRrDZsDTBwSirDrhcq0fXaATUGQFxgdbw
32UVmVeNModqy2O+vk55UCSdPxbc5V+mUqZrr31EiiZfz8SIhJOaSnL+VSH66Am58dSc2oBB3iTy
S/mv5BuduAo66kYg1lAtIryfR2XMp9iK00Mz2rfSTbOgNp1lYxgJuC0S9YcJwafadrR4voYhS6vM
Q5UHzgBnsMlqvQKH66yHAaEKNe2JhNcjlBsLbiKuzbqYLj2A/N5sUsvvqg4vOa00W9jSbOuS4b9p
uV/uww6Ul0RolT9N4WgUF3voRXrrJJjJvcCsl0E8mEuHujf3Hbu0qFRptMM4tM9mHo93WuZ6GSMk
AiGjVScVlfZVxYMcRjnD1Djly74eivkOMlnHN5EDXLlWBPTY5XdjawCsjugAzCyFrjW8fEt5I5FW
tucXIUuObOJr+iv9oehXeXtyUemJAZq/ydCa/eCEzdZL9FebYRXFjHZKU90fGnSKWFkoN7Sp950I
I3iO4cKOIdzCRvK17KiL7W4SYb56Qx0FhK0AI4xKu0IkFLKlc1rPg3gpZY/iKsIQm83f2k6d+4Xv
MOzFOU10OFuJZGAnuvhpMlA05Wn17DooKwq3/sCfnG8xwt4L1Pc4I/PnyGhv7DFNb/um/MLgy9o0
nylCE7tCVA8qMQq/mJx+M4oZyG3MVKCXOVoVQE/34MQYLcHRyEdTXUPOSGxf0S/QnVqjO/dpGO1m
z1V73VCwUB19br6pOwLfXRaf2sgxE368enllueiuvGk0d/DCvs5lRJPGAIEetTow31Dei6mp9ppV
aqtSn6uJ4ft6bsM05PqB+CWmq75r5tm7ZwRnEQCiy+/oUR1vkDR9cypSR7Mkkuel8Jotqeyg4bU1
yfWYJXvCd7n8Hh3siAFutCpoJkvfLklHqrgdzdf5hNd4VrJ9WrKI/EQLFE33kjur1RpuiQzwU6nu
umizYgPUWjyoPAzvoLNNHz4Kt24lZgyN6uyFYgwy3Yjf8yl8jzvR3BHRNt7qkzedk7Yz7u3EKx+G
sVqFbfapgxrC9cmlk2rixerixrc0/ojTKaQGl0+qZ87HOKnuHlUFrQ/DNO9wZHm7gYz23+0uLK+R
lnbDghGnN5EWt0NnXnPGaJe0Txx22rho7gmLyYOGjLyzgWaE+la93ntTF3+Yec69BfhOlWk23HMR
5tTVixzB27oglbazTeylg18Utw6W/qDXUywki2Hc5q7hBdow1zfWKN8s1drg01r2UKzsv9U7+kvP
ir7riO+TXBlxRlYG8OUGvrjcoW1o0boa9l7WLRSGIm7b6saZ7IlkOto9j8gpW+yjRkug/Jez7J85
+a/mZCY22Pb/95x8pvvzvftJ3Pqvl/wpbjV/syi7oBgacySh5RKB6Z/cvfjsqNZRqjKt4lyD8f9T
4IrP5A9Bq7HWvMMFry5NG2Em5P/fELQyZP88F69JujzioeoJtSTk8teyuibs3TyNJvtc6NS+bHQi
xEhUkiO6ls3QaXXfQFwvIU+9rDCq8LoqZ9RzLWGSnIxLj0bhIYdc0YpT19nsyZR8TORyHtwQMQpz
oQJ7cBqaxa6zGFmCsytaVZjjdU9iOq6CmdhBc0NAB0jiru9omr4os+k+smi8w8LuhBup09Rixraz
yyF7iAlroqDWl/lBcxfU5ktPAMumgUsQ9FfAwlIJJFviwMpJ5tYm7QQ3idOSknTIG3dobmHcs4e2
Cb1Xum8MTiX0chJ9jErrs01tGQPz7H3RDNuseAsSPrcTXpVkX7OuYNuby2JLWoZ7k9Fu99owirKO
V+MbYBhiMe7ZXTXM4F6AR+vUr8N3VUZM62pfaSQcLEV+TGGF3uzOar7oncE4LKvE+6g89yOf5mtX
tCllDxnpZ/wRXqnBNm4SKxEHD8n/tk8NbzMxd/H/GF5zN6RljIR9nkXQj4Sk+OhnPZI3hwo1kxnS
/zdKSx3weBW3gxy6ZywB4VFv53G/LM5853X6fELTtk7cCZpTsgC15IBxI/nG9WDdpRmM+VZVunYD
MeDuJ8vGKFNNkrG1Lx9jGl32iztUt6jjnI0C40LK6vb6lWkp/UXD2krOQqMbN5UZDYFXo3QtHMc5
qkQu2AOtWQXJQPuq1Mthi7UGnBdFxM6gY/BADdYE1h02y5s2FzUNF7m2B9xajibWhQ/GcecYg7g/
LGIOrwetqS6VFg3F3lw0BBDDYtMutZuU2eMo8P/8N3ONqeIrzVrxO7phi88EDeWZZXtK6y4ayxOz
y5hXgdOHTertOGV5cKBiAFIa8bIsW5w9Unx8HhP/nKh/caLqWC3/K/Jw/X38X1ffp+TjJ0XUHy/7
UxElDORNUFTrYYYgSnDK/c+pivKJh6AgmRSo4UfbABCDQE/KtKhLrjnSlP59ysrfDFBWm3MReEKX
ZOn/jVPW4i/6CSLjxCa3jhPfsiQIhPlLWnKTmvkyRmV6afUhmd/NyuRULE2nN7mWPJwviKvbMZ0P
CXUjhXas9Li2MI9bDro/0vX3dI4xwxpc3BtN1NZmSme1nCdmi+9NmztBAjTXLs2h7CMbTglKaZzN
Bw0lN9lD6HJ1ve6+5U7JoCLmCOHYlqqkNPZuRKL1zp2qBiUN8IMeL96DUbZhv7GBnhE2GWNOV/ZC
bRRhqiRfAL8n7jqXuw5pXKqwsIT60YKmNKYYHAGP+xADI1cjon3XEHRSF2aPuT4t66J77FzDBpdM
mbLES9I4/TLsy1q5ekHbfVGKcwLfTbqTaD7ghNqd09QzZsm8ZGybx5SX2rO2vNWYFZKrf27Ask/6
+S9uQEaINb37v4w038t++Mjmn4eazxf9if2hIKRR44/7a8X3/rj5XO83y2GUQTZPbPeaUfE/I43h
/SYRKUpUiQRr63LNEP33iIODiMEETJAki/VVf+Pmk7/cfCTjC0xDroV1B2+3/mk6/gH5M2igb92F
PlMlUQuzikjnbpTRwkOGclkuQu+kxNdUGwFuGuhxn/QVj7Ak1R9ap1B7Ay5oz/JK0s4PX+N/QPUt
/Rc3ER+NH25F9/W1blr8CkpOnTVbme7aR4cwzerGYyO9cRfCa1hlQivz5UBQnzQ1c5u0od9HwCUk
f0PgYjYIv7llKe86zp2m3dazUzgvS61F13PcjD0TUydfizju7Xabq3rZIWTXXFrr8FDfgDq4nQbn
32vugfiqJTBFVvZxIPPRzCZ4QSdrn+JZRciONZISOIry5t4Nu3wOUDGz7YKb0e7TDnLFF9Pt1HqP
jFcx0Wze6Bq3i7SHJ6+qcyx6Df3sjFA5WOuYNl8LvKDkQxkk7ShSxdNNwrFCTzFEotypUI/zE0KY
PNuhHsMRmRKDd0deD0E10bjjaHomSVPbE5zenpoolfthMLqPRMTtjVdYU2Cn3Rny6FQjEnl0ymSC
8CG2yumGHkY6VqdJo3Q9oSKOCQmQ6roxjflSRvFOIx8EJHiQ1b1meq/CSDtfS5AEkdmex1+wQteO
LwZrvNIAte6WIfMmHKZztx0TNV0iZ3kQQ5TftPOQoITzSijR0ZbRzs00E6EJ7LxXx50/IdAlCd0Q
iX0v3Ky+p/LZ2BShW9xaanFQDBmtzK6wBHTGUxq1ILEEUtwsS7PFJKLvGi8fH2dQKQzkpINPdm3t
IZ3KXe30cbaRrU0IPM/J1fksD5MR1lt4Pc03OFYxntCmhoeHqrYmsu/41pszKrp2l5JmcorIRTit
z8VTLEUeBWEp8i8kDHSPlYNppBklCUrZoGFV6pLl2ij16WIo4XyLnNjemWHfbAF30X7pqt/ks6KO
Lql6JJqxMndLg3vYr7M6fs+47HG5t9Om50rzF8aue+FA70AvqbM1dsM2NxMP7CvOtwhwSlhqFGtL
2RtEMxQt8PWi+1GbxFzSxOKFu1FhKN4sjWl/sfhLVrUYw6zrDVu4cfmuR2mMWGKev69ZjFcN4aCB
O03twaxN0P4e988rozCJLSFozVFXdtoG1WjM8WbpnXLeMwID5TpW17m+3hSODnhLYxfpat4c5FEe
LT5IgvZoTR14nKnl/dEDpj17tVVZZC2K/Khggju/oHXkEuEvOU8xokvDRElGfP7qI1PII2fdSn3S
k82PAkEJ/DuVN5CT9VoKh1AAHrkhyh/qAtu6h9DLTda7K3Yb048Y+NUev4qBwq0nldcpRWLtnayy
j1nfPnnxuHx11DJtw7Ezjx7RoD5mMvx5tUQxx0k4vhKP5rZ+zWNW+EW0lDLIkjbzNozF44x6oXXe
ytDxhsBqWhSkFeIRdQ0cbhLJj1PCR0LpIEJRfVxc5srp13ZSpY5VZFdWgMkDn2CK/OXGwi7X+iqJ
9BuQ7vHObomQg1iP6cGdyy6/IboEDY3uxuRxkT2n4WmRtQpq/ELXNsfBuYihsf0hzItnNpGGlC6j
r7YTWYZXRCw0F40IwC5wVmg4WUFihx0mD+SQmIFYQWT7E09uV2hZLRbaHz2ObxN9zJ7qFYJ2VzA6
mociKOoRrfInVm11WfaRRniV8cGtaDbGNvuWxq9c+0LOMXj3tELf+icK7nwi4lHd2u2Ozknve7sY
zYnOovEV5Rz0yAqoE71KagoYO1WeGrqDFXgXnxh8v8LxsUfAsjOq9sEyKtD6UNrxnbR0/aVSRXLv
zFMhD13bRbdwpzWpZHOfUWeF7f2twrZf+CYpgRbB2eS5hSthEFOsS+CcnNRVD1UDe4XuM/ZnwwVb
ynCxEIC00g+W6ng75I/qd8530HwtHneNg0TLppEQd5cnlovJ2bxLZyM9tpk+bZuV9uBsmI7pSoWo
lRRRGRcd5zw3eQYI6M+C8jR/WFN7kXnBp6QrtSI/WRZn1lfGpYN8AeWEh6FReTj3hIV8/toIfIjP
Bes8ljmDH1JJZ0up3EdqgBeOrlmTGjEZz8Do9TFlW7/1jFjyrsWHDp/AhWhlxs2k1Zc05OhfrPwS
zW4IVUS6kUM4GtJMsjdloQWuQPhe12Z6PdMusjfZ3HnBMlG1wI1u+uPKWKE3FBt07HpQxDOwdcsf
iSu0t3RlvFoUoWfTakyK6OoYRszy1IdaWTLsDU7QFtW0X+eSr/nKpnGVWsbG/CTZqBKAcJtX7q1D
phrDhxnt2XBX/s4yYog62S2OuR1mbTYDcH3P2M0tkcPBBNb/bKd9X26blQk0P0nB+ZMgjMjYCdHN
rsRh/0kiurEzAma5K8L/STOiYmlfcUdkz6BS/LqQ3ZmputEIBLifhf2QTaG1Tz/JS4Ow8YWA09i4
omsDehOEUb8JM+qtGbGqt3nlQfuVEYUi5PeFVBOiVDPS8s2wmoK/Ex5VXxlVTKrA9c7Ks7pNJy8d
xxl30crDRp+ULHMX9GzuovTxHUfP3lnYXjtNEg48SwNKLfXqUwqp5LBDuRo2VejNeEMQJjmjWtUU
90j6e3qz0vnOtGUCJ6OEEdidhCVtc10joqq7j7yRhzUb3BXq8Bgel1vskui2tAIwXpDd0UwM4ncL
EwJmzUUOMWF+QH00X12vqfFULZp3At1F44uDHO9DkdK5NsulN/12bJejm9pOBUo82Je+EIvp10k+
IJinExeELU3VpaF7GqEX50i6aUuW3Q3jSfuip86s3SnDLMz9wEOfLKRqQTjENRBuvSq3TyqlJGVj
omlvDujpzSmYxjBGXOWYzF9VbrgP0ySpO20cLA0mzuSz22YctLG3Ch8rO0+v2njOKDINnQK2zJ2e
W5LY7mHznLeGEE8Et9BrfoaW/cOUoXZyyXcp903XIsLTokIY5KgtPDIaJx72SVHLW0Kc4uJENIxH
U4iD+aEUZrLJRSSONS2bYlMSYusj6yVeeIJ6NPqz7c46Jup/1rr/r7VuLcT8YR8J3vv3P4IJr98L
4hsu1UCo06+ajn+96s+9zv0NhJk2KXIVPrMTAGr+2Ow8EwsaYhx0GTYADlEC/97swGJ0li4MaGQ1
0AyIFOOPzU7nL6QMFEeCTlUYo9HfAq+NXzY7KbnBEZuQFsGm6GDd/1nTkcztOJDU2x4tLlw3SFNN
3ou4WQhYTepd1aQuMteaiJlOc8JH8uYQzRZleNLaJDx1PP+JaSBjqRJ2uSduV63PlByei3n90QWu
CBxgGMg30XsbCZ10I0sCydI1sGuKo/zZJD9vW6/BR1zrIX5vE5kkQeaK/H2c4zIS7UhQkrYcOIfs
h4F++r+QRf2C3vMNrBmOhNzpqPDWZqqfv4GUYY1FlcAiRs3pllAEb8/M4lF+068/F5/7h0vkP62s
PwNZn+8HxAZUBkvhyF8bOnWNLIQoy2rKeompmqL862rzXgPk/qr+7Re9zvpOjqFLB6bDAlr4tfJ0
wSe7rJWx5Gmw++kc30ySCLMxrCUPyH7N/Ryn4f3f/vFo4HXAC7iYiA9cpW4/QAWp0CHKmT6PlC/h
XNJWXrIjB8QKhun/sHcmS3Yb2Zb9lxoXytA3g5rcvo0+ggxOYEGKRN853AEHvr4WIvWeicFMylTj
N5FJmeTFBa7Dm3P2XtvD+fXPr+ZR4SDjLkQ79zGINInCMaurHI+HOXrEJ4lq3qFyA42gyujp99ey
PpDJlueJGpmLwEaMMI5+0D9p5PIp1sTs2KW6hCmQcpYn5b5qNiGRYqsUX+Kt4jh/GSE/HfAxyHZL
MkP/j+95obzhlTOpCAVMKj8/4dLqg6lS7Bg7VYCaY6HvyRiI46fIb+n7//6mfx1Dnmktu2GS/YDC
fKz8CA7KjhR+fmyteb5vQtFvpMEb3CKCSdHPZ/ABghow+99c94MikmftmYFvWRyUCa2j9PzzTRLf
PmaJ3+bHeuwGNuX8mqOjxhGiL86U39/jh2u5RFCgiFzqaPy8lrnUsP86ZN3MGK0hjbIjyWMJPfkp
QGtsiumcgH9//v21ls/6i9Lz/VoePk64kYHpUsr++Vp5JTmjsHc7ztM8WpuG3cKpzJzhz+7yfwyU
/VgWW+6Jkj0sHyYZhqv983WUX/bCb3SGxYeAGXYznCdW7lRj9x8c7zHNsgqRDnofpNgUkEgKqJL0
X+Xg//gdPoyd5V6BlDDREUkGwfbj2OFwVmQdAQjHeOhpOCJypd4wG8k1dqbq1CQhx1nfmf5mPv8Y
/7pcdgkBR6UMPtc2F0HkX3/OIfHZ3cUBAuwwdj4JlPwn33Gnm5Y+3144LTEK0mg0eL5JJ8EaYt40
HEe/1n8gxO5A6YLbORHqgQ5m6cnGeAtP8Zwb978fCf/ue3r8MPQc2R0g6vzQ0Sg8Jx7JLTQOYBD9
r9OkXIGRtOSYFZf+6NNw5Ai2mnIjCNiFj8UVqwYSbgdy+VEVjXuOZBQfkf45N5Hh98EO92eTk+YU
BcP+99/111EbksLs0DP32JH80uE2I8jcfTlmWN9MMPFFEuqCs0svt7+/zq9vItpkfjJOISH//Lg2
ZobNQzH6DPoV9M0oWwB/ddF4Z3qg3uPvr/VxOmechGZAKuU7oy8kl/vncTKFvde7Omc6J0Vgk4Tx
sIGCodYIzgqgJAvuUmOVtZQOXo2qTvYcaeTfPFjL9JY38ecZIXSQD0CNZlPA1/mwqpSiNWzejPgQ
qFFMx6C0mUxlpJ32mKh2vqeNbn71FnpihhuHHnOb5gn/XgiMgxXMS4D88SlSarqTwHcUtqi8JXgL
2zumSpI2r2XaQ7nC0fAwl078Y0CZ9RJO5XwFcgXQPuqE/wiypDjZVeidB2Ey4fbVaD9A//cf/bQ1
DxI12SWtIX9usOgbuFfH+X5KYketSgpOt5Uw5VsZk5M0G2zjED1wSI50Hf+oQsMjH7HqALfUYLAO
KEPdnlJpCkXPCcSyR2gK11zVJPG9pVFsfatV5TyPULC6lY6HClcknL8f5SDdcVPhR05xWuTpFUFk
RfgFU4slhuyrSpm8mz7xflBZDm10gWwbOY6ZGObHLEoUXjTf3Y+uyWaoDnT/Rxhg2qjzLngNu1GE
D7B1GG+8/UmxK5qIy6PiM+5Dm9xHaioqeJ2RrW10ESXXYPm7PQddtMAeNr0uG3v4RrTXn6LGma6s
M+VL103j7fvjjX1IyTaZ1Pet06XwDOegTI8w+XznZJtVei2SqMIeCS2aSvP7bEVGzFnImRkqtLTx
pW4KRmRjkpy4LktrPqis5dlNmLHgWppm+oQr0P2khIn53U7M+s4p7GCB2fA5Y5qlV1+i9EM7l30V
ZgRPIBZiSjA0wBhfoaTxHpGYOs9hPSCFM2yebQVG+GuZVPbOAm70RpmJeA1eGjCscVbN995IoWst
C+KlzKHTt9mEKmATuFb2pfQlUxMyrhdrMt1y6yzjsBqb+BQqYEfrKQ1ltpm1xQbGqpp5R8AHYymo
5HxNxglIRczRawJvOkAu9gwaR3PFPkelCys45waoAucj8MWeAbZFgti+pWNi0msJGb2ENeg7EYNy
OyhM0jco2IwnH9DUokZ2p2tilPmpCMttNFOoQ2yjb4kO6XYyp9qfjDj1OwLq1pPRCGCNaUbuj6jP
NE+WGKQy2/h2b14tp55PqjP9gxN48VMig23jLoJivy6uE1dbx7EX3FZzsC+yGYEN2TZ7M8ud1xCN
9ApPNRS1CThZQU6FaeiZoqNtry0UNLtIo8xzRY0RjKdqv0TZcJsl9XTKrWiXplDA4Lg1eIgdui0G
0ldyP6IVXAjSJ4tQrDHqlZtpWMgXSxCV9NxXQc/pimj5VmgMbEhS9GaYQpcKiU1eSpc9+7Ffkf3R
2ucS5bmpCm/dynrcFxE5NQSoLWg000eAQqpKFqUPfTp9JcburVVGv82JX9pgHafLQM3paJjh526R
BSKxacv1pENWNdXaXyrHPc1OaJHTk92kfoZM0fWfhiE+N3WQfJbIkrapO+lTWlZMwO6yR6rs6cbP
HOeK+rS7t7KyPxkDXuB59i9F0JHYDAU2DxA8L5NI0n8HiNYeJqsBFVHHQ9ytpsQhd7hxG2sVG0lw
UV7JF2pK2DDUe+352ZvJFNVjieFYDsAdpGV1t2yU3HQz+kvjjPT4Zxr7yTMly/Fxajz2D00PjGNF
dMd0LQBcbOMKhZVbADTJq0wQrOJjcO2iiouyi76KxHwIvXF8CMZp2jqzUttl/QHi1bSwG7K2q+56
SVEw4E0rj7Qs2QrYRQPRZGIvUoQ0q4ra79c+nXumonqE2xWzIgRJFBzanKMPMqBiU7HN20WzSa2L
iJZ2LVq7uu1N+RKUM0AFGm03bjeH5NhhWsg3EhJvvqOnCT6s7YtdnRfenal0v/MDlXySeTKeHaU3
MovHUw58Afw4TvsvDiDjmOwNu8/WA/PksY5EeoJdhXLbHsP+MA8VAzNn78ARoTTuy0kE22oSWAGh
xJiVHF4Jbwt/SFdDgPNrC0RD5QWf9DhH8970MgMN8giKr1Hsx0DgHNp5jm600fn3AjP92mkasnll
F+DeHSNw6ZYtV62lxPfWDsNtixoEjrhzDSrXvEaxAIDgRtaFOnLNFqYOUE+X0X0Zd4DDYyd2OPzn
qUuZQlhPBikxa0uW0YkfFRW6B8WRRRiWIAAU95uezf4+wKlw1GQlb8IGu2BI7nAMJQ4depx4+zHA
XuWDj9qi53efC1wXd9BhHWTdVn6M885eUNDZxqmGdUdk8H7wPAZ2VF99ygfruIrsu6QrIf53gXOJ
EowEooXuE3udtanCsdmXJqFj5dyHb4qMpzUTTbceepp861A2AkQATt19OtQ2Hg2cACAh4+SlNrVz
o8ywuTVnfMSIGxt/1ULOJWGwMBoXe8lQ7suiDl49opqeuLXkDIMsbDBluuVxMqLpu+Q4fpHOqO6l
a2D5BQFNS51+Nms6AX5iqUx6N5zYl0AipGrxYDWn0prg6Q6yvY55Vd61vidvw17rg9P1KYT1KDxU
ehbHMQRhgdAgPJMLH19zhWbOTYbq6xI+A2qhjbpPbuJ1O9/Pix+RV2GCbQNassi3qSXBl3kJ+vZL
xUdvRdfQPoi8GZNzTzDZm0lLAveB0YNVauENsLgSI9UR2bVxiaA749In4aqhG++pbFtU9rfRiIBu
YL+ESBk5ZNQlyXSlfdd8Dax6ALyS0+2IWAMpwBIo7sEgpPEm7yxz6L/momDOBp5LonAciSKR68HF
Ze49S1PVQf8N530IkoC09/RHauBckFlfprzYsuaYJI0fnZ/WV+219k02eurZSOLhqyuy8DVRkahX
i0Wm3GiwFBS+PXimAVkEdVUfDCw9J/qtUbKt/IGsAVhxZlEBPwkHjD15t3Qux8Jas4tC8GBPwUaW
HVUNu4tBfpba4VtJfXDr3LyS214CZRxZM2hlER1VKkUUJJNTCoA4J9nUihfspsDUsyE0umE6mzAT
h05uw9ABtX/0Is0yYlEdYlxSlSdFczaeMrjBu6jAXNmyKOwds5Wnds7Ut5az0dIdKQEOVTwFEWZf
YnsZylSUzGsatDYwI7rfB9904pfJs503w24NyMdqvMQhMnuvnnMoWHysdnX0TDLmsLKVJ77ErZux
nTSjNR34ZzbGZAPFPpadonvwHTKy6JVPM9NrXMYMqurF9GoTbITxEAzAo/OgJnw2CHdoJDHh1vgg
ADtWK83mBA4V0V5WLWAOcsYGKUdKXKSzr0Vpp/Xa4JyMW0c2LJWLkd+wd8ofv0vsF3vO8u66o2mw
I3gxWBeVf7L7Co4XyWCrylsC46D3gA00CAVjOJu5ts6TV+G7tiC68sFpo8K9PXXFqqqmco+DTD92
PvAYW4XJlQy1H0ZLm6Gb4UD5w2CfMgq7255q1ikTU3kgEZ0FRw/QTVuh9i0BDl8LCeCRMz6rDhuh
E34gF99d1u2qUcIPlTq/FJbeF4AyVqSH6jWHah8drb4dkSWRB6P9gyfgJ5jVQABcR54DdBYWiCa+
01Zv0knLkaXKnnw+o9m2RjPvLT9bDG7RFzEZ1U5MrX+WLbWDmcYH3qx7nC9vme/uGmIx2KdEN1iA
yPLqXsdqvlUQ5UH7PZPqcWXKpWAEkPCMsu9H3iUvVhQ9BHa9b9lNr+scSpeZIeMtKFIGEoSaZ/br
WSwyW8PynpsFzWU29lcdWWysSMrZhKl9LH0hN5Ft7nLVokAIRtiU/rdqgBJiV1S18U5wIkhGpT7N
zvxN4wD38YfT+y1JSp6iKflkopLFcS7C4oR+B9fkNEEZzZy9NW+HLvtMAkV/UDK9eN2zGQ4KYVAX
bdM+ewycJD0EY1SQBzCoz4Ytwq1GZ3gYOMNclBLGAVXB8ppP5slzsuCz30NVz6rOB6+TkiuQdT7l
0TFfjhPkUul9M1psodEoLNBysuCIJTbELq30AxkL0R/QYSfjZLQlBR2i4/rQ3NuDPTpnut/guLB2
EIJb2mL5PLsrCK6k6DxSuEArdkzAaka03wvav1Q1XeAPZg7zA5AFOK6C/dAhcFRAQKGSkLZ6o8m7
lRFRNPX7kSMnALq1IH/5NUyK+Ecf+7yAXJUWg4cGQrAV4SBFWFDDsShh2KsNWbHkIiRLT2NqVPxK
8pixjY2OM0ZD8myezQRKsMa9hF08XQ0gR+S0YJKXU+ebN7nhEaYnF5J5pQKmpbHPnTWcNk4nEOOG
7/lMak3uT9bFtIp5ZyWCcIkCiHxSGRS5EzewHqzek1vfE5xE6MCaX8Ex+d5VpsNy5I0k2Xap1/af
CD9l61AavrlvLXIS2Nvz0SBXDDx3HNBpzyKxC6yA8xUd4i9+WdmbTLD9W7lpe+cJjLAQeI91S7tz
Zsk/2kXPQto78clJPYoCyPOvcHeoESydmvfrDa1rbCeUI8fYJzqFcwIwZzj7n9//CPQuHFs+x/4m
IMUm8Lz5YBPn8NZXkjOYFjZVgtAZb0fSVzcGh016PXPtP0YFDxPFvgd7Tna790IxeDjaKLoJN6qg
blxWWYvxPCMw2oj4ilUK5N4nNnvvV17/qckkN5DlfCLzyIwqTxHykZXW50qZ/Op1QexQPGpxFF6t
7wrNfncGBnGYC0XqUDtNElob9+VW1MJbj2NfN6Qt2Pwp7/Zs1TjbK1UGYjMUMcnW2UxVhOIlkwGY
CPrrmDEad/BIeo3NqmL8ky9xiZqkfaP4l+3NIqeiGM7nSIgePkMZkcnB2oEtr07mZieLcXQvJcE1
Nx6CkHOTz3TIZo/iVTwXp/dxZ5BbsRtyfgFnxhGH6Wm+T2UPKHcAoML3S+GEGzSPKYpwzLov1fJM
SkWXzeI/+a30TROQh+BTpFwv1KurXVv1HuOUxH1FKEYwEbEJZJpAd7Lydj6q6at0l5TpaFg+sMz9
x8SOjG2UDqRzE2mwkUEbbnQdmJ8JmJiBErriGNTL/9tInpZFrDZOPyeYrgMfREqqiDxQM4b5ObU8
FxyChGyY9Yz71GB7TR4BiRDvhSdgJvGP2XIpKuWMJmfmQ3NtNG+UEmsHe589PEsbI0RkjfFpSOPm
LU7JmprQupHBmfIKu46iN0m06ylureatCHpEYZ02HIzmQ2miGihj64HDAXdYIxFdoCdJwQ4Y7cI+
qjP7wrlFfCL1jD9QAVY5qYbHNPSkA42FxCq8vLB2X6R/VHPVvnVhxqW16ocT2JX4KCm5VisVGv3b
TIJzYlKRkx1/LxJAcJh8vyqvH8gUAtXVyvZbbYYROHKyu/pBxCdT8utIGfOya97AWE0RFYs62ksx
yG3S+NPVoQR+bSvCUsSIlnU9+7N1LrHO39aOH5+80uGbS04+3qZmOtybjkfxg7ZouPGWUTC2lOa8
1qOkgF0KVFqIuG81RopREszm18TMCceBlNmgEWl5pxvhEX/L6RQFIPNj5PKksB8aT0RPxj8Coi+B
g8plDAoTghJAnfiEyIzMnBDL38EIllCrMODYR9jz8D30OSfD+bH05x7azhc9hEtKBhtyQSm1TbYp
2wpWRmKULlY/1DfpKNVTZo7hH+3gxj+yRqMe9tJyguvIyuRmY7eDcQpvB8e1OA5RF7/m/pKn0+OW
JUuxocC9Kdvsv8KT/sdA8jf6dcIPfUr+/1m//pKJJKuzn9gVf/6lP3UOgbekJfI5NmlxFLEXMcN/
Kdid/+MvfcqleYr8J3KocP9pykPBjp8D2TZChl8V7Hwa6NuAtq5tY6v7Jwr2d9bvT2X2kMs7OFR8
inFL//RDVwg2IlTEKbEOYTjVQPiHJqRsGvG+1VN3yUYHgWn8ZSJ0HG1dmKTPJsbotWs6DZzFRN1w
TGYOFQO1siC24q0IPNDgU9KeyUoqn/D01fGKnvGRFeGJopMmpEV1b6bTFiLbgI5Onnth1C+2BG7d
ViM4w8E2xB9eXDfnJk2iC1Uv7w0LXjmvtd17b05L4tXK9t3oRfqNQRhpoJ8LEo3096WlFOSnrMcF
SGjBVlT9Okx0fjaRX4d7f4hr2qVussxvhnJvlLQtIhVTqqBseFqJfRq6IiKihdQtyMOpyKrYoI7Q
N5bQ5QZnc/ilLCiSnXs5hDwWpLsHS4/JJafAAovVB7OOvbIhOGocvR0UIpdwcgRz1VyfkzHjMBq+
wzHc4rPIe/KqrRjgAOaidRk74wsn0+mhajwrObq9Iti1rdo7kmnNYI/2zD2aejBeMTMSwMw5/jml
wouMNidDoZuHLnhp+wx5dEBydrSdxQzQS+ex2e3iKCGpJoCMZN925Nd0O4Mu5ZPoQvdNtS6RsH45
tq9u4oYXP7KsJz06y1MuLJ5F2kTWU1R44Jcme7SeMHc3wHJbj4+X2G1YbaDe3fQQOdU6ILau56RU
k8QXegNbiDCNarRcoquL3Vir5mwhjnPW7/9aWoQnEC7sC39Fjhd/jtQj/g78gSK4tPCTXm0imKq1
J6v4JaeCsOTt+FRZBpf5v0wT4m4T7UUvYVM4al0T4/tiKQPWugjRrzA0XesJrwS38Q7PHwOIs6BW
I+fopNJ7a4E59pwJQwpDQvdsY3Chcp8EPpzthK3sOndnbgiTCp/TCTc/ywJ+x4mDBF9gtDpyH4Ik
5+myVrWv5VixIlCNKCr2qcLJ0YIHIKDDoPHtGxgNgNx6GZvJUbZDNq+SJpd/5DmBzxnZ5HQc9PKx
aYP3ag9eWnbrxmA/PEAlWnYrbljz8dpfbj6cJQCE2S54gmLU/C8zJbGj61dIpnXKzzL3sn31E2Ws
XaPlJmKqtHes5P7l/YoUMgu9GwzfOY6lxdjshgWYRSMifhkFBdu143rwS9zRHog9E5b7hh20D9du
opuzb4r2tQMhN6w6D7k7HGbPvU9yyIsFzZzmmDlY6hdtsOOsOzvj8xOHrd1+qsIQ0Ebpf3JlPhkv
798SsahKDuWE9nkNpoov67U+o8zArncTiRJFdFn0CCV7H8EDZYChmx/lWDTFrimXn9Q2l+cT5pPZ
38gpas4clprzJBr+O5oykDUhsQw+XTVSWYrGYEBEFcSqYCyZoQJsqge3Mq1pl3Vt+WNGt+1DuzOW
MWXZqPETzwirPW62sTkHVqXVGqmHXuugkCPhUPZ86Gd/fGD91ndDPrWvePlJ2DAbZYWM05pyN+3u
9iJDtYbQGgIFto1uWPV2H20VfVQQs6IPbjjGxOc8mqIXfkyoaLgMrYc8nSSBXaJvX6Wr+hgGsq0f
B0bxPoelsJsdy16bRErfq0z233IDayTKVl6LMir1Y+gTtkhViIFtIxnlZngAF9QfBndXFY2zmmH3
9ms5itIBS1j33ZpHNswHjVHwMCKM/da1eeBsydgNna0bj0uifF8QOJvk7pFUxwUJBNXnRdBaBhTS
NeyQ7IoDEXvhLUHrdrI1pDNicIipnFTCbQka4WBPYmSKU5oV457AlPqhHJpl218AzQDEmdo4feZg
Z9AC/u4GlXOKBUHU+RBaf5TwIF/ChDb0DsN3fqFdm313wJk9Kc+bjm2FnRpxerxuMuNZ5IZ4SW2X
FmdXyAZ7TpjtJwv0HNWm8mJpyloABOsdFNSJWqY5f88megtrTIr9meM41oMBuSzMR7KJXieQcGc5
xlSWMahZRwX04lp5NkzHcaTIBYvY9tGuzcHFS7obdPrVd8+LUnc7I6sjNWTqplMNK5IsFOMBYTga
d5McM8E2dUCrXBbM5vc0X9Ij9bg9WQt6Nw/OQJ+yoE6samoEhorvaEoym0wB8h+jVQ9WXX92Ehxo
xBn3cwI5NnMubVGb9nPcOs3LmJbiER/WXeoN3QNo3mQ1ElXyEFtW8Fhj8VmVii7YbYeC7ZAFZbs1
SSb+nNgjivM4fJoT2/8ElcneN9prxN4b6ybi/WjL9jAIvbz440G34HZVa9/1PaA9v2pTb1uaqXlB
u0DLK+YkeN+nJJprSCTbMgc4RC1BoBnG2tFuSbOpzQ0a9ZGCpIYJZLnKy+mLKFUdJuBaAEAsWqeD
0zVr0Kryya6L8DVDFUo/KnPMW5W7ijMNTYiBozwCayf/olnez2BA1Y20zS90tbsrSYp0Ga1Rt/46
qGN56X0gdgPdpccpMtzzRMbmfWH58sfgavFlipKme9PSLIf7jIS45CzFXJBrVdTrthOfcfjE92lq
xZtiwWizFdSXQUJWLHu2NHhoT6p3jFshpL/tbSeZVvjqvpeUBC/dnOXb2Jvs+zyj+xNmfky6Uurf
RW3k4TYfk2BFnGDVrRDNtjcBmIGrGXd2vUmVady7KEFoL6txy+Mikt319anlNPUlU9Jde00LuLmF
v2IK0F/NsE1zxmmfm6+WnVA4zPuLMXnu53FMMN8FwEPXVtxb1IbSFBGFm9w6YaOuKhCHUI1ItQPa
SalpKWbNptXuZUxRog/ILdc2NJ1yk7S2It5jMm6otdu0dtNLNYbNgWTUTzEhMriJ/AofV+NyPJLF
xtdws62Wcm5vt+421TB+8CNiHUzczl/VPkv4DiExrjTbbp37MHH9O1oL8rERLh5kUUMa7vNU0o3V
OyKThivKFW/VquTZNzvrXONh2Fjwy9e0ismMklX1mOUNpOuc7ceOUkFGAmOZ99vWhFOgpO/RG+0x
7VTgiyDem9OTCcbhPPWO+QnwMBOUnzRXZqABkDQAiI2sontHkmvd0uvhP223PTtkJj2kXlUOUHX7
ccsJm/SAdGysk8LfAikegbqISZOSeXhpimR6NnugnXgB1AsykM95XMVrfN8hGwo9JM8DLZ5V0GvJ
its7FDsqfdBmAqMYl9bOVz6/gwTc6VPoBvC7RsiBQWgqUo83AeoSwh3aQ26mWB3LFPhYF1Tlvh3d
8KWNuPGh1eIxzptgB/Yrzrcsh9Djc5pxyK+KVRjHK8IrqWfEPmIxQVNww+G/Pzfu5NIWSSd1RjMA
0dy2tUOobKTpMWpImQHzDYHcyv8B7nXcAvqnfpZGsiSfPegOwMnibblsrVBGY50cJrD4LvqHdVnl
/jYzunZLmZ6DtQrVdWwtGKRTKdfT0A20oAP7DPhuuJn7sHWeWd+Kq6xLB7NjRXPlDtCOs+4Lr3lQ
lU78h5LMsHntGbBYB8x5q7Ae3a+FZZvJLvJrnJWYVWgS+lZxm7DIwsLWl7qA7Ta9uzLzPozve7YB
V5ssBWbeyUnIgxpqvJyLrZPoTXpQGD3nmFoyTrd0B05uuni95910UFsFyqLO2KjGUyfMqPKsrW7a
h+92Uk/2T+lYnXCZndsQmmBH6iue2oaOGLPlHtuSOFmDF+9FEr6wURt3QU/lLhDuff7uafWGoih2
ua6S8oRHf7R2WTTPsDre/bBNWeONraAxP2ASbb/qosI7y5QHdrklqgQVneKBOLDkCkrm1beJgvsd
rc2ZlJBZZNukzTz1lSi3J7qEdRGsBIyN2N5XBpPbMdb+nnZfgGSo/NRC3E3PdQl3+eLU5psco5aO
HRs5THNQdwt8WPzOOVnkYZGnwQPeSg/rfsW/iXElijq+a9q+I58cbpJRktQxfppTGkeuI8IkuEvs
tkMZMB1lxQo6Hv5ykv83evRftH0LCtTl0A5bAT3cR1VzwWYp9nuzOVBtXkI+s5xtorKwmRx/f6FF
yPaT0G25ULQ0NDkGO7b/QegWCjbz0OybAxQo741zalVtcR2yV+NncN/6DBY+xwTNfnRmwn39p1df
JIzQK8m2X3zxH4S3rTFZJM0iCBJ5az/5I+WzrMsmthIEv+PQ5qq+DNgPGiN16r9RGFsAjj7c+7+E
jdCKAif65d6BYBtxExPs0lsk3ABBSZR7DYrOfqrJ6qo2roXMjhVtas6kjbFdMUWtOAPUSVAeEldb
T79/Gsvd/vxbOIBGI4Ce0I/wP3z4LfBqqclOOMwEQrjH0aH84GWp/TRPQf9HJKy/Bdz+ouwkbQmh
pe06i+zZfldBfnt7IP+t/7//y/rf+L0mXPw9bGLcdheZcl7DSMcwMCQSMLtR31KCLNybZAiVcxTC
d+Jp3VtGWl1zLy9Z7pjNt35HcRqx4WDdVIY/tyd8JNHLkMpoOxSkTq7cuY7Zq1d+/wc2KSeiigM6
49H2jVhskTiKQ6YUZwvCsN8abxjlY29FXr+bEfxAda8RFbtfIHW0iLeIA67WCTk9HPASDqAFy8RT
FTjt61hO/R/ME/WPcB7qRydKOMbJrufPA/ltX83K1ZjZORATwI5kllO1ZcT3s9GrfhflnBb3YdKI
w8QfFLdu01r+XqQU2re9FTav7wWQyu+sfymj/6e8+TflTUToCy7mP5c3r29Z/f0nNse//saftU0f
Xpjjg7d2bOTPlNeZQv+sbQYWYF7aY3A2SKwH+vLfpU03oLQZomMOIpOOmG3iJPvTwuXi7vIWfhku
Gag2i7vrH8A5Pr5ZiKXRA/E5SO2BcyyF3L/K3acIlDCBLhik4u0Ubb3pSjrDX57Gv1kifr0EHjZq
t3TH+coYxX6+BAr5pfcdzYchdlbFHK6ggBMpzSP972f+/3GV5Vv8ZYogoVNrL+UqQf2lN740+rv0
/pn3Cs/FzzfyYREIssZFmcQl1HwfmPcTG7756+/v4uPMSvH7Ha4duSHp7/ZHdw57fBtOeCgO7Dbh
whtoNrK2ua+qbk+YW/U3+vFffpn3qzGPmyFYJpbxn59ZoD0t8VczlTQJrVfUzyv2FXpbJm25+f2N
/btLYSID9cT0jVvuw5Jh9j6RGNrixtIwedK5262SfLCupoTR+ftLfTSOLM+QtDp8idhyuOKHn4k8
BHMC1S4ONavgpSjlkquQE7+mZ73qEk15akimfzo2uKjNguhg1AQz8/GiXhaDyYNxe5gKniIpAYAn
Bdqs2OAfv7+/j+ac5f7oaPDmBpgAf1l9C8do57Y1xKGaUmJoyhiavtGF+bGwOfvBwuzu2snSIKjm
9KpKrf/m+suo+Ovq/3596mmYZMJlavowaqbEbVOzSPpDWBl669fcoN+Nz7+/yY/bveUijs3AXLot
bCztn4emtho5US4UByk7i+pjSupDEjjxTWmb82GeSOkdFBmwjYBF8vtL/7vxwwbTs82IOctaJv+/
ziTQw7SV2I44wBGYUJZ5VMlzYyJS3DDB76Kg8VZTKuPt7y9r0bT65clC63C5WZtFwbI+2mn70gDT
PVBi9YxafGswtnEKNEd7i2JnPngxnHLAg/SFS4X4oDfVTvcOPwFarv2kh3GftUK82Cl1TtIt+nwj
ZHBve4QebVDZjJeI2h+6J2FuHKmHnTXE8SPufnQlQaXyp2kRCQd5kJ97f8A40CCDDFsIz2EPodwa
DioXa6ArqYnGBv9/YQTpldPdBONaUcPKBOVuoRA6mGVwNuEovRoVoc2r1JvSq9kZPp3pEkaMieQ7
NTyAwEmlGKhalhtgPuqiomp+ziT/mbYpkSRBx4GuCnBRVWSgUAfe9MEMXtDuL25hy2ddT+79COhy
b6DG3TakPSLgINm3VJa7Iw6MQoBurWuIdnFLHpIm+VIPD04g+RBa3ZeAg9W2mUN7QsndW9cYOP2h
yZl2k0al93E+jN8ohEz3w+yQk+PHmmEwwDwysvn7WPvx57TFo7oh1Gt+xnblOdCQre9CUC5dYxCS
P4zO1Sm4uFK+EMtI/p6m/nA/DCYftDxg+pvXBgGiXOE4Acg+eT7AE+psJKw7cpUtCUyxVwcEoBP1
ghhVBrAVcuMmT9zvsoe3ME5S/ZHP+tmd7e8RofKv2iYJ2VVG9lkWhIObE5L2lUh5kTjEf1+0PhEF
lm4+5B0zRo5tSSOImuULdTJKt5rvkVOxP1Vsbl+yZeiTChOcq1ClaA3GeOt4AuwTrAXSk+38mNTU
XCPRCmoa6Lvo9oGkY8FJ1hFBPP+Ps/NcbltLu/StzA2gCxnYVVPzgxEklSjRkuU/KMmSkXPG1c8D
2j1tUfzEOV1dfaKPIQAbO7zvWs9a2v0gIzGKbW9rYEdwkIlxAXU050UR1ususSOHbXr7EGVj81CT
BIyKThDBF8FL3sce5ApSWqKtzdw706WsWbZ44m5tweMkbZFaYoJKfaGybbrh+ByGmxADyiqPQVXO
ejjP7rwp0XkA+vGwHQXyQ5jS0pkBwjZuKbeFa9/z5LWil+6raxkwvnpVcm/UTqCej3zLama6womf
tAL9dvBJcRq8wZwTtahvh7wsrgqJ5oOSjO3GFLl550qatAY6ot3RAfGuOt0gu6ZA+QEVBrSG0coO
diNT3RRlTbu46YlyhsXqvtZ4qyBUdVk906RGWmcYXX7pYWT/QrhbzyuI0LvSUsSrL2Rl6TWFTreE
vBdQ0bVA6S6m5+ESnb1Qxv6Njh1Psmr7eOl7uLCUShmchKiHq9jz9AOqqHHpDjZYak0ylLUNnJBS
td59t1W3BTJk+Hs5KWSnJdPZXOhNj2DJClok6Oi3fyoRufUFkVg3jdZ3LyVRoddp44lbMETaAXkT
bhlQTdKyLxRj16necKe1SN7A8dh3HGLSl8E3un05DP1dT1XypicrkA4DQqGqEMYuytGXKYXRzgkd
MB9yADmLGtsrqHc0yHO6rFyA4z+TV6y69b6k+ZvOwMJTbeEgZixwNmbQzDr5lx6YdTLz48x/KKDM
vhmjWTlKyyREIGe1Zmhgy4IaucqHvFrXWQfWvsopV7KhBPMi68Uu7qh6T/1G/zCiZfFm1Lv4PQ3X
NxehAJKLWWrc8tN6dFGzcTtEQ7HDFTHMY8MNinlopuQAGUkoNgAYyZUDd0Ux2hMbgxzdFV191Kvy
RFXzoyDhBqgKzdE/I+ATcr2Uh7Lc/NbL+YU9rICLSEvLbTiWqiQ6zVu35jn0GRscFf3XHVWJ4pVc
7JpprI32caYj5Q+JoK2ZBX6Q8jMS+2ZZDiDs9h2q7rhS8dPujmqwLgtie2ZjH32pOBW/At/CShWj
SvpVCbx/QwWuHDs0Ur5JPKampvEAzAu9ZI/ZC6yPNen7YDVUNor91o4Q2jCGj+ERNqUKb/KcTJfE
1YRmFH1pO6ecgCpJiyfJcFRXT6QNVwtUPfxSvdSkJTXg4fooVFQrT71H746oR/ezxzZIknUtmnSN
1tBdBqMis1ZPYfAFAm25n2RMWfMC67De2JZpQ8psiBSz3UielveIybNsbwRyenR4PmHupSKCazOC
zqTQHRczfEC9k1Hao0GPzHJTwoinvmK3yTasFFRONKzrZlL/j04NYROdam+ODpFl5oMCiez70YMW
6JPm9AiqMHI7ZT9jTn3ovOGyJH+72360q5lSItWD6yId8oAS00yibUPQAIzlzELg2VCsfTtq3Wj7
mQ9JaRo7V8kATpgkd0FVA1VE+LK95iBabrRcih47AcItTQsUloUpLQ0iEXB3oJn0jsrYabGrBN4O
KUQl2pnoWDUFUVgmMJpQvu7vtHLQX5SkiJdpzgCHFRRtR0b0nDpNvcQZk76HrOEbHG2wRSNzfGQg
eXemL3m3NT3uh5SS89zUKzR+ZZ6u7VIzv9ecRetZQ0AjuYUpW/Gjpk11pf6uRjVApUNu39vUlb4l
Vu6iTa1DZWFL5p/3FNW9+2uQ+WF7XetWsp4rNxQ/pYNH0PodjCs8E7EKzNjog+e0qey9yFpKQIAD
n7Rm0J/aUtKfQiMfblipzJVf+NJiIPtxgWoSdbTrZtejJ5X3GcDlpVrSICXRpb85PvXaoOCUVbZ9
q07hBSn1bFFW4Y6IS2VWZMCX0wYKWcZAXNH8I5YMd8gyFURVJkOtLXPiNRDCyjofsSWGbYNC8Na1
EbJgZsRQchzLo63gX5Z0m32Fre9GcPI3VpW6SxpXHp0+kGUzFG3RrVyEycZEM/9duJDnEEzoBiED
LIYAjnj9IyiWqMrGa6VA2ut1QiOyj04HU6AyCS4xc0ZDf8OkMGxUIoJvrXIcyWMz6Bfh5RseZVzL
BhmfXbgcm6FCThyJq1gQpt1EVnhLqAD4Jg1Zr94kqKO7Edij1aGYLvP+trAqlm7LB/JpFRmiy35M
rGihErONBEHxKbvBgtqIEgMWDYGKlm1NhuA8tdLs0OCxXzVMOOyBsLrsYJnWtwWCaATdZgvvBWnq
0Cn5tsAduwJkQoIgsZfSoZJltIOg1dgx6xoCnBZ9s+xVfJq1QZbdeKRO2G2BlyFv0VdSw32UEZEv
kxzNrSYC5fVo89QTrHt618mvhEMgDe0DFACSPrmh8cMtA7gX2xG72b6kubI1O31Y2vVQEs1BAiEU
rBYLcCJMME/0E5np0kob97KJ0QMQV4wq1uVvDlS1vXom0KxeNbUUzl1+6V2ogeYisaZwKfmG+jqQ
tXEDY4t4ZrQY0x3dWn6vzpF1+jfKGKjVvAmSB5US5RJXXrocc19ac7YnQF2jY4oEa7Bp4qfFg9ZO
SW5RIO1Q39w1YEtnJBz4YLykd7uAnq7odMcbTD5xONCSGNpoQdmdmdPw4AHbdtktMwSma9fFEZOy
L6HnbZQY3wvZWrJD9LHgEF1b+8OdispyDg05+Wml0k/UzLdI07SV2nfJtG8rNiDQ1Jk1Bocu81Hn
2JLnMFuteRDtHNRGuvBwKOLwsb9LKV1/2OsZvqOqcBd253mg5bBSyHaNe9CgJRpbOfcLbk9nV4Xy
jRkb81NOBFvqe/OIaJWlGcQwKzKtbaCvh/4Pr2kNJwJUP5LzTTQhIcPZQw7xBxmJh9WbJpC/80Mz
v0vTKP8ueRHdUHVIKD/n2IxoWD9YSqn3i9jOo03TDiOxsSJaE+3SOJIPUXVBXJ1+p9vleBd6ZvmQ
k/O4xNto4Wzqy2Rhjqa57C2S592StNiYAKJVW0RU4+Q42IJXHbAO1MWrKMdkR3KehmI9NkS56DJP
6zC/NH0U7ar0le298txzHL9WRFPL81IlZrstQuj7FMi7O3ccsk09oJ8PJb9aIbDhU6QDivsXtiD9
4ZK3uAAx96r7etHNW38cbnWlDvepUWerBtjTs1myv5r1iq/eDLaon6GyWlvSCtMnd7Bkd1akjfYo
TyukqSQ5vU7bd/o0bXZ+YOvXflLVTwBEDaevi24bG167I7c2+lnrISZKX+HlZk3t3rVWnrwllSXP
ySmnt1OFGfRA4K9bBXb8VVlzAjchISHjblOds24FwH6Qav2bllrJEueiQvsMdN9NJg3vEU3372pm
pdgVR3vuefG4woYezsM2GWDB+iMmEZ9U4Vkj9UQvDCUzWRiHTpijQclNS+b1stpuB04VADK0ET2b
vfCqfFxAyztIMY6btKagxSw/o2ZrE/CIIydS8ieUbRpKBxTr+OGsAmonO+N1JszkkEVJdlWPsUq/
Am8a+/kE5ycQQnpbDemWVSeh5NBpPrwPNQGOs640NgqivsdaIoiKc6e95hSDVkgK3G/ovOsrFsX4
jq1i+NIrWvYtLKLie97kvbXOJWB9MzqJQQRIdYpFIcqIhodUp3taL106P6qvo9IkhK2BhL5t1ebd
62zcSVR2r3phpzuNne3PNJdN5CkW1CApuhmzFtEXTc14XWOmnuN3ya6iNu982rd5fUMh0LsJ2QzN
ILCjHKCNWGBlNnHel6F6z/f/VqcyPEnWNDFrwAvSzqsJGM6q5i6SKTLoYJMe+7JCIzYQv6Ag7NtX
qHReKYP90MOq+4Hy9WFscKqvLBTlCwkx+TosRmb2XNLmfGrxA4EgEJlxvpf3hhwTqU7PcmUiC0Eu
1BJMzIgHbpnpa5+Yiys1ItlqRugn6QYEwTiEInmviOshxjMTIrqUIAp7vXXgqMN6Anvhx5RNusg9
8aT3xDvL9N7X/C4qOKCiftAD/c2K7fK2pagFr8ttV23U2UTWaUN4LcTYrduSNE2R2fYaonJfUl/h
oWiu9WS1vn4I2gw8cBPwwZYCHmXKnmrwTbEyJGNda756xxnkkQk5uu3z0dwWmOdndYeEJke195IJ
9Jkxkn/KhFp4Y5KBBkmRPHlkbuxugWAXc6/t0vsUDDA7XIl6c1JvantI9m4gmXdWIXtgnVFmkiiv
/VI8AqqzsMuXZRMQH0o4+m1qgJ+Pjch40HNM2zAaRldqnsMUBrAfVeuE6XbZ5mQZj3Uv7123MR2k
tIj86ihbD4A5H2pm3FlD2P1SiFZel3Fz8BoijXpLNrealw1rhHc/UMlaTkiw9hwDRr9lIpUcElLb
K7Zy1rbTsaNWXhGx/83SX00dtsEirvNXDazJc2XXDf5G8kOj10wOQ3mn5I27szs3XFAt6RhslXpo
VKkf5kR8GuImiEuicbO0IKZXKxEkroqUMvLc9kuMg0MZH9JEpDMg/GLtBxOniBLWAcDDe9+DT5BJ
wMBpp5Vbeex+WganBiMGtc+mikNSgVdyJDZ1kwRCgT6sOBLC5i3fv4FUwnxM8ArPdTfzHHaF8YJy
x89KDfCoyYOLgZP1deg6p+nNF4sjSB+OV0Yp79lDmVTOKBNJja381EXc7fTM0Gh/ahRSorS89VzF
aYXk/vJNzbgjSUbdV734VfS69Ojx6X1TVav0F0aVFZNqvXcXla1M6YNGtpZF38CULtIFgTEkWoFb
uYBg+lwFpfSryyzQlLghfNL6+rv+qlXCzKyA+qtVhPFWSdpvJsoKxzM53aJb/28q9/Sy6bCTfklI
5Uml2SsLWUGlzOWq2jgUarHmBABL10VIcqnC+6m+y50J2thsw+m4yKeV5XH8U9Q2x6b7WR2L9IPb
vPU1RXqJxERwMNj5THuUX3x3OlF21OO+/iHOVe8J9DQtU9dA7J327iNLq8fOk0uwI56+N8AdX+ce
ddKvr3Ku3cMrnGrYMo3PU3igDnKn0RN6MMd2SEvCGvCEocfiEOYXOi/nbkjHF2XreEpoMU4/yl+N
v6hvUiQ9HZ2lrgC73WU/TDv78fXtXLrGSUspMNCp8rWWjqLWxJGWa91OLgG9ppd/2lZh/MF3Zyga
1qfBIUK7K9W6dHIWsGuvkdWtii+E8NEu+O5LtFpwYMqkLFJrBVErb+CTXWrtfP70NJiL1FH5/gTn
l5PWDupP3NGZKBwP8wGBSbU575SouIqlEGNjLtLFP32uXI9MWkKLjUnbcvLtFeyt7AGmkZOk5Dvr
5rCH/W5dmE8+j0VSTqbsC+o7KhyAk4sITyH+JIoLJ6iJxavyLEBZ3l5ZIQXNr2/nzJW4CUKi4RiD
bbJOhomogmAcBjScTG2IH6VqR2zrIS/Dx6+vc+Y1KZauyvDApjaxPnWw/hryKBojTZRW5oyBvCzj
F8mOCexOJz/p9usrfQ7IsEnj+OtSJ31bDqrmBKaBhNQKqnepjkGks35HdEKcatPxG6rYZE3yj1su
Cr22F3KJ5c5k37qsR7VehrSA1mrFWTopNapgiY6f1bDDfFtrpAF7nT9euzGbQb1INbzwlIzZXNXL
WCUzdmuhK7zpsoYy1gCWcM5ZGx69GYwXbpTUttPPj1YmxX3MZCjIPyUExfEoaQLbDYQxv34SROHc
KK19T5x58JKMjbVtYnLW8Ys+l6A8VwiAp+xSc2OCPQrQG8+VAtmP2nxLXHZHtelDMUnu886+Hl1O
l0kWFcsq6ig6BJoFPSvUsJl3WG/KVrW2UojHoNcz3aHBhVGiBkHGdcIF53jrKtLRMoQRjOme+Xoh
vG4+Wl6/IL81FjwtFcK3GCv51Zp8q1+PgM/dUCReimUpNNWJBjr9RMEXFfVgFqlDQfyl6OsXdHa3
uiattAT7lkTiwNfX+/wNgRNGrYted/r6T6Vehj+kBOYOqQN+f3qwN50abbo6vSAn/NxEn6jFqsbo
1hiLp4RLoEE+YnqROrRL9nkelFTH7J9F9I3t1jVHr3ljqD+8Mr36+u6089dlKuKJ8v2eYhtFDsou
74zUSbJh/O73JNrZpS7taenK8ZLTIfvTwkhgikRtsYgJmGEblxKxXKjtxqCfZYSdtNHkRloptZ7O
XUqgM3w0a9QN7NVE+GoohAp0PUUvsFLeQtTIwwKSLxae4j6oESwOe0S4jXtZj3AGY7EN+XnAt+Tv
dDeVu/AIpO+x0SJb4p8nozH3qzpcWvBHHgvNuPQqzr1xhHGKhbLR4IVMj+yv2SyQKyNJozZ1gAAO
6AJmQyevI3IZLoysz4s4Osj/XEc92X21eZvEGeg6B5Mm9HOfkBbieZZfv+DPU/N0EdizBkDoiSz8
8WbkQs2zAvSaw84KD+dkO5bJiohI0fCr4YKy6uzFsLfimJ0Czk73cmaZU4CO+VYkH6vABD+B2LWi
1knXoA4uPL5zE4HJ2qZAMAaAdbqli4dBM0PqBUhgyz1QQ0JQ3eEpi8v3OkCh5JsXnqRyblxYbB8F
SZy6ap1uRsYqj3m+ceqEfQwRaFSVrT2W3UZlwVlkmuQTHVNAbciFdh/Iru9gp63WXhak17ZnRyuB
4P4bql2+KNBVYOe+ftNnfzwmRFKjIH8jVvn4pkkSr6TIF4nTFfk7Ik58U+1DrHFi+i+uY2FAptph
TuKQj9epWmnw4fMkDtySfIug/yUdpG6RNeXh6wt9ltzwDfJy2X9Of7BOvkOtE/QqqTI6Nd1Rv6KY
26X7MjMId1BuiRg9JLHYfX3JcwP4r0ueQlTDUcfIZsiJQ/bXmuiVd6HHtHHMbZm1F3aB2rnxO8H0
QVGDzAft+/E51lNAydhbCdOMOvzAQ/WrC4Q5B2dlz2F3evOJ8UGwl5wug2LqqknKVIPEBliBJ3si
CtN/cgvIdI1Kbw79Bh11vy4fvFGA8E7Jeye10l71Vmc/2gazJlC6itKAVPXEVyWxM2bqL7lTadzC
NOlz+UeYNTcI7/IliR3vgd12s2TQAlyOg/qQ016Y+YlqXBhNn5+4pgq0RQhSgT2p1vSU/ppsXQyh
qKoGtjmhVF21CgZfNnG944UlVsIec7Xz9Sv+PKrwM1vTJwzTaGLkf7wgBLW27fIkc4RdY7gNsmRZ
EGVxZWp5vXZtr77yaaccyJryLgyuzx+ohkpNnsgAvPFPWsrSG1rJb8wU1ukwfG9NAp4LergHsNrh
+z++SURbHC6oX/L/U0kcWgdqSEPDqt6WdDrBz5W0YBoYN2FabswqCux5hWgGgwk+1n9+6qBMwi5G
htCBMvBkYFuEfVNKTlOncrNgXXTpwesn7ms4lBcGz+cnqk9nDqwOiFSFceqCoK6LVxEvmMP68DQM
abdQ7b5hU6xp668f6OdhSvWAdQadM6rKT9uknMy3xmsbPhql6RajSTNFC29hBZgrislvX1/s3G1p
3JjKRhdlyOlM7gVxnupxwW0ZieZIObwCdAH0aatYiy7x98/dGQE0nEPZ5nLJ0+8BvRc7j2k6kPSD
r0lPwDTfwl47eJ15oaRwZsaTNeS2JrfGEe50K51ofjCkEuIqIKpLjf6HyMBTWHGLHX5iD8bqpeLS
+StiMmRJnD6609Oinls2+OTIKZR2G4n8JRuUg1ZGBWwiMybZT72wnz736qijTQHaIPhRcHycXQw2
V7CCrciRmoa1sXV0PbrFMHjhMme2jrIhI3nVJhy+eiqUbm25DwJ+a6eV1AlfTcxS3nPA/Xocfp4q
dT4umb0jq5P5CSkOz69Pw1CJnFJjz0L1FgJO88tKzX1Y1Ihk7HGuYfH5+qJTevpJ3YmrMnEANjHg
yJ+eSNxkhFfmI5IWJMnOulhQWk/zCCiWQHkzpghTqoH0SPaXeuQDxxA5rWxIG3VfeJsYbciqo8ox
DkZxDzYIFnqec9afTvnFhExD6mp+EypIevilxoWf/uyLIaaAEadAODx9MciM/JhuZezQcUqX4SDC
rdTTu/j6GZ0dZdgkoFfgU/9UQUp0PJmpl8Wk+1rkOWWtI0fKwbbqS0WIc69CmNPh1zRNStIno9mK
tTQvUiaiPtcQp7n+pjflfvX13ZybgfBtYS8gbh4R9/RM/9oCjISs9MAuIgSB8Pdai2UKXCkEsCp+
bUMyor6+3LmHxy2xf8UdKIOK+ng5SN0mGXR8okPkvk3PrgzMfVK6T19f5tzHM8W4Wjhs2N2dDuO+
ilJlzPh44gC0TjQotM1d440GarYqPcP+2cXkgSBKrS4sVefmPPaV7J1ZfD/XMGmHyL6mt5HjEaVY
pxK8N2+Vh495OD7wIV642rkBTxWTA59OofjTkQ90O7JwQMtOjtFvnZiGte9UGLJfP0zl3BjhIVrw
mKj6fDrsiUbtG5AM0eRllx8DX85WEgaimRtqbUy/3eq+hZjN5k1Wt7cFFtcbI7a0tW+j0x5BbiIW
CfOFUkDEhiaHxqppwkvFauXsk4fVNH2ZGrEdJ59L6VayAUeG1abXaf3VxYtSC/LqNbvaBJb91PQ0
G6zcpzGZasFj1LXVxhXZDx+V1mhOrNgOBgxNITEj1DonxJP7+PpBnnmO6FTYgsKOEtP+8OPgjy1+
hqBnu92l41s+KvVKzhFIuzGatOHl62udeRzK0TdgTAYUdt0fr6XCypd12M3O6CpvMv2DRWLIL9XA
CdoSaQhS0qwv7DDOfHQKZSwguRRPucnp9v+aStoyHvrSy7i90PjuBx7ZASjx6E2W40yDJfutKLti
gcKqdf75vZLyA02InY0C5+vjhXVp8kHaGEKnCiFEUgpkZbzHZQSGKfIeB9vwLux9z71JtmxU9cEg
Caayj1fkWwFZqxeZI8ke2BelRWmUavW+A9HuJCZ18a/v8My0yQ2yh8L4ig/l+IX+9WgTt9T9AOiY
A9IAR5Zedgu5yIqFhsr9v7mUwNdsmxDJCBf6eGu5pQc1GJjMUUSW3hERC1vWqs1d0CjKhenr3BjV
+KAmW+HkYDoZoy0y13Sk0O9USXMggwDcS3GIK95f4BV7GwT3P199mCBkVSU2iQr26Qeo9PTP1WpM
nVEd0e1a3X3ZlIucsv6FC52ZmLEKkZqk0UjGlTm9z7/eVz7CFpVdjoCxZzx5fb+2x+JwYUho/B4f
W4TU4v+6xsnnJqQwCnWda2DSUWbkTeZbAjWMe7UxibyIu4qnKANy7MqcbKTQ+5Z1JamcBvqLhsBJ
enkNCucUdlSm96haNUVZdqBinUCry+2o6/5eFR4plAM8SZfi4jqpEFxyuh3mSNvdjQ+WzRnlHrSq
MmWvkMGp3I8iQUCZKtD/s6Qq13JbuOIYj3RLzCS7w2xCWZNifOv3lr9WymrYxAay61bDn90CCnHs
SByCLKrm3H20Smj9lBQ/rNxBcJzMsm7Ml27jGxgAou4q07WATJawWX39eM+NTTE5ddkTcX45bcDG
cV5VKSJlZ8zHzViPyqyW9SfYmDsOWU91MHQXvrtzU8pkz8AxaHE6O12/8lDxhoKn5wQFSNU2b8p8
dYSvah7s8Fk1CVP/8S3S8pjcxsRM8qmfTGLCHGyIylrsEEIDQqYczOvU55UOYVY9gRgaHXRIr19f
86jXOBm1aG9UHirVS9bCk7nak4aYzmycOGYyirnfNeaD7ivtPNUGY+dncfxIxARoV9z3GD4oj9g+
dNukGeH9oyVaSx1pJRce/SekAnF0qBLYJk4FbevTYgkLb8zdlmJnNbro2TRPX6FK01aVi72eSDlt
xkhBPmWQ8uKV/nygiIP8Wr+UtKadmecnXzhyDLgWVOZOZkQZaQTQmSDBtxxCiT6KmwMNsi8Cy9TY
8bqsTR0iScRnQQhDzKlTkRL6qOCS27tO6+TVMLjQdI/xmfUof+c7Std+x5DCNhEBqRHGGl3u+4Ai
k2p2u9TN0F8iGNQXICVrxzcLa9n7jbWwvZ0KH/Ah0tL+loomTpSBD+HJtxuxjWXrWSbz4MJKfu7+
KZnhQbemDv1pW4H9eRhXtcb9x1H/QAoTgjSzD54C6A0XPvBzl0J9idYANzoV9ZN1jipVURBanjhk
LPmLvLAnS0+fR1vhx97ThVE/vbfTUT8dFzWWOzoEp/uFVDLjBhYIfVM4NERy0TDG8QGvZ+3mWUuE
VKzslEx27+pe7W5UVfL2ai2BZdbiHDwStOrjD/SP8A3Xwc8yq7Jf9f+e/rOfWT6UhADXR3zAf/7u
kCE+Tb78Jev3bMqwrU5/0Yfftvo/x3/tvWdT9O2Hv1keA3T3zXs53L9XaPj/TTCYfuX/77/8E6Z7
Ad8AqWTq9f8/lMCnGN6nl8oHJFJn6d8Mhz//2R+GA9uvf9H+5nSI4ELDv87a8YfhwAb0X7SQOZEp
KgPuD5pWF/+SpzqRoACHr97Q+BH+zW8w/kXtfTq1YFLXp+b6f89v0GETmr9NyhT5KHSfDrMRjwAB
Sg0n6jZOyLwI+maKt6nNGR3c6oIMaloe/jOmjxejyjYtjQKFyycMi2f0emyBMduTNZI/p3qmHgZ0
u48R8HUAOCrwEo8TyosgEPvCNHH20pM4w56kazzUj9urQIqUvs4UfT+KnkuLEnJrO3TACqB3UWO0
e/gtlYw9a0pqwVz115C4+32P/wup4h3dwRqmzMelerpz+o+qMsnM2LuSY/jx8qpGfJYIY20fJxLs
T1sCMTWX6waITJBNl+snWufX1zypzP25KEOF0gLx7Z/UUTiu3MbLhbo3YJ0fUlRbGzUxgdLSjhSP
eW3YV4Sic/FGaVi1fEIQ3qgNYBCRTJ5DYdIOyIGu9k4llZ67HJl+XqidgClyMaEqOwL1BmURjKSX
zapcmeJgOSlrF3bGH/dVv2+DljjtAjbhJBefrP92ZxMAZfnqnt0nY6WJaQPFKNdXxPcohzigpNlH
RvX29dObupUfxypNEcHnYdl8GPz54xszJdkKe6NU9qHSKodUAmdaWKn/i+CTYk8sPPEUR+MYGRZ4
P3wgwl9f/+Nic7xrTm7Ui02UdJ91LDiU06jAWbI3JbO/x0SdPw+CTAKv/TeZ539MSj3ZzPy51u/6
GhekA/XxXvFeIKKXG2VPF62/l3LqGKsW2zOpQZpWvfWRrr+0sjl9nWQTzHOr42M5ev5CDFwXXve5
G+cMxGypIKf6NGpVDNqikF1539QFH4luuXF2pdaJ3GLkwj329WM+95FY087p+D+6RSeLupKHciBp
rbovK7Rn6YAv7Dd4t7HkbJeUE3cVXv+uKAJGOTZ94E+t6BGoh4rUET80ZjsJk9a9B57XW0a0pa7Q
3oilUuN/9H2CUfhdiXAASY1Ikb2C3MSrr2/ipNx2fIHWxHyQSTOgR3pazghjz23sQSjo4kMw1KNV
ls5x3PQwAZ7LkijK2O6Y9wYeIOldYukFI7g1CvPkmg0JyK8gogy+HjtSOReKK5NPWcr9/dc/55lZ
0IKqAg8J1huUuZMvWerVpuVEpuwNkmehLE98YyUv82dFdpVDEZd/mFP/48ieVtAPX/G0PwcuR4WP
8Bwb0vvHkZ3UnhrKhJ/tOywfO+jWxgugn+kPGmTiRtb6u1Iz4RWTs0vPVW5Dn2TebhAPQROBStPS
oX7TsH/ehTIzgCzxEQTs2K70aUwcH1HFqmGSzuKLq6q1YCFTbroi70HfIIJXbsYBFPfXj/F3sejv
yYnFeuqFwyTWORR9UgmNnHct8HHePuO/mgviTstFaEnhbaHFQ+2krd92aPjbsF6ohoSeP2gT118J
H3r0LJ76YYQi5sSjhGq7JAvPWrU4VqetfNXgn+RciVPRBemwwDgIwVL2O+lbLiUedjkrywh48HDf
I8mGSLCQVZkvAydNs2QJMJE1hnh6dMxze+ox/s6ukvCKE1p2g47bKoirK+Vmlqux9F0h7PpWyYb4
pxxVyoKspJJ0pmEkrxIeif82GNlgbjGdpYugZv3egsxPkEBqYX5XyD4plb0vqF3oWSUvDMufmEeW
JeWPTRqH3QIDjPUgjsCRIvQwEZFDAws6MTzqiwJXQDk3a9V+JVm0tEE0V3Sxxn6s1VnRNDjS1WII
wC1CFLxSPdJRZjlZt3TexMPQtYDoLYjL5V7qNEWfhUadGvOiUulxJfAS8jvLS+Jy3gvdx24YduLR
8xuW3YgxYgG5xOOWQcziRNEhoYs1sbQQGvPTYe54qYTONiG1mW3YAk60/pxVoAqQwwO0JaNt4Wqp
NLcrFyZ9T0vdurIjK2pYmRVfsXNyBRrZyrG94PO4NrWsuJJ6yoQrYBiJT8B40Nsb3Qv8mzYS9U87
jUxw1aovTxGh5QKfr3dTqnq5KgV2xwIeYifL43elsoOt2tr9YlLIvA51RsBNANmdeoG7Ukct+5GI
yviOusqYFWbuvzFQ+nevcXG2jb6XLiajbD73XTzkpZcbi0Sx2jkDK5E1eM5p39uzQcKKa2f1m15g
FeuNwMsPEkGz0a6lmRjpWzRrmGSs1s3w6NPAGzJrkVgksaJHHHTEO2SNG8JV+bOidqqRz7EYSiSI
BoM0YMGzI0XgxfThFvPjRkgsFoCiExuL97T5GY3+PgPv6U1hi9lO9uinMNtL+kthd8C5K3xHA8RR
N/7WS9S3CFwEy5+gb2vmrSUm4vkEPyc5FbC6b+PEXekkg2pzoVj5M25v3qypoOol7BAgvSyX9qIT
HcMLXCGvHpnEcwm3Zd9YsOfn42DqLy7Aa1KlZPardQygIUw64wUflnjsVLV6qwB2biDTMvHozEOW
nohlgiu7gj3rQ5JP6OUTDFlMfH5OHNmObZ37iA/aXkRDku2iNFIPhTwlDQxIgq/qumV+ZjqDRRvr
RBIvFKXmn3hjzz21AY753yD40ZrQ8LbBwylVVmoC1TR+BTjB8KZJC6YYQfHiyisScSWsrL+nlsGi
HkjMqMc5kj2cfeUaLKJHNryb2dVbIaZHeYwUqKqGvzz+tEnTQD/XwOHcZWw7VYyFwXBXHPciUWyC
MoSxDh/fA89I7Ue5OfIshylJoVVGsTxmPjQBxw0NtfghdFWW57rPu8Uw7R4HlWevJFMsAJ8kV4r8
tnrDyt6DheevWpLgqJ+QAbGRo9Z4sWNWUboo1Vses9oWwiuewyhh99sH1XB/3CiMUUFoLuwe80Xt
2d+HKPCeS0p2QLnt8I2jOpbHgOrSJisk+Ub2+aTNzJVvqjKOMtKfRt4dxGQ271nBwlNBbSQZuL+X
Q5lNeJaRyoZVNX92EZcH1FmJ9Fi6FBNezGokwADIO57doir5yVv+m5beMwl58GaAEsyPG5xm2qpE
I+kIvw8/2rQmD6EIk0UMbIfMUikqiKfLzUa/JiHIvvJBDr34ACWIGBhLfsBcxToG8CPF5J8nivsa
w810qdhOnxA91JDwg76ctkGsPPWi7Pa23lVvsah4R7lrs7njb7FZsACnusHclk1HlchPgrUyKGwM
sAhtKDJ1N1jgrQ23k+008hTug6HBJyv5MT8tEPbJwsOKW0/D00hj5Ub2QlamCG5PuQxbEBU6oqbm
Ou88xJ8JDBR2aWbKqG38Ed4+ZSZ+GNdgANe4aPkjrZVHAvSsAwwdGBZ1IQdrtCuMkSNF1k86nmmf
J9z/cRKIYq2/H4KUpxJHgbiCxoQ+TvCF5eZ0eWIL7fkxFCKulfw5xLG8A3he4qZjI1a4Gm8VM769
IAtzeg4dW1BipNxHyZ8wN4Nnvvxf9s6jyW7kysK/CB3wZgvg2fKWZoMoFlnwQMJkwvz6+VBsSWxy
RpzWbiJmIymiVQ08AJl577nH9EzoLkqSz2pUdKvmximuhZd9P3An71+ijaH6cDHlbAGOgS/HDikO
m4+ddulwG8yJOZ18nCmSsOhstiazTZDPYFvynI/rHCDaWTG2Wd2Rosj0ifkOTfxsHnBgIhMGdsmj
SUBDHQUFbYg9+8bjZOEavE3rDJS/SRFU4ZIHWx6GYKF3xjTfvv9CTiJq5G2qQIxJnx/eG9510sSn
FY7sI+J68zFn69ZD/I6MR4m+/5GAQF7LuFVpKwS56nvF+H5sLqvOFyUqjYARP+O3r44ILhvT18JC
mnXcY4t0//7UeqHmIC4mNPpxv91O5vIryjyxX4QcWa+I+/GkIOL3Xl8Xi4Qna7X2EjWdHxLvznaU
lywutHDsjtnQO1ib8MkT7lwm832WE2S3mxT+2kvuEMbiILV07ud+asihnWyUs/juOC9/Bo7k5KY0
s07bWkn7VOJq0aJW9afqXCsC9naVzMzuAT4WCgIsq3jQ63a4MKzY9r6ZSf2hTQ02eUqRdGvJ7ZF+
Jav5Jt4fwPe9aGvcVWGyL2wba596nDjv326Soj0J51H0x9nLly8g9snd+/dpmzI5FAABB9V0dnnl
SZ9PxNcleR1Oqc5ZuvT+nx9EjePWmyAIDuvvXvVHSIrBrlqE85LCSnl8/ypIStxMa83EwJ6+YSF3
jXFdOBvaUA4atg54gBsNjhrvYTRrqUVeZwJC9A5RdbhI8oO+WyHnPXHgvT3xzxYKIXwLDNO4Nmx+
Ap8cbMzMbafYqFJWlpd0nDCbamPfCj4aWbTs9lZu3CDlwBElW/modc0gPwcpcH983wGJzMYCuU08
HvaIFyLH91jwlCxvYtlsBxB5rKm1TJEgPXgI27RXyb7TsMbfNXK720KOLDOrW7huKpb5vl7snlhj
WrXnYCZiJHVSfrdc4IFB4LRHjWFFPxtMSbFifFAG/izHUaomuzEIDGiJVKyN615X3IUD/4X4mrzl
a9eNZO0fR0dShKRaGTzrk8gPjZi33+sF060tTe9B+nN9Y1rOa6YlWlQGxXBkJKuHXs/OPpVp8ZZa
A7YqZpcwo6CljlRrsYBnIpEKMlm3TBLSb0cgz4AKZXGfywIWnpNDSAlbZ1pnzPIKC+8af1FooTEb
wxywPuVCFFeWPRj4KbROfaKzn49b2AgeVgIjjaS12rdgrqgXXJMJoE2RmYSEGY5EiM7DqJ+7bfM/
M9AAiIRFRk0l7ZYOpmqqk9aaoDCgbDLqKnJRHtICPm1E5C//2QUGD8lycI8BAZxIikPOiZcf+1Kn
qHEgU8/3XebP90QgU+GR1xfJjoSZ90a5RJR/MVmbyD3IOuzH9Z7bI1QEsMlsqQ/IYeFOUcTw70sy
9u3VYdj4raXG5HQhPWJHZot1IuYkeU78hC/ovTFM9bQRZzIPBVveyJ7WujOhM+BpaIUJe7qEsoz7
tQiM6/doJQyjhq/muvixa22RL3xO1r5xTc7PHrbCUdYpu9Xq5uaj4srR+74ZFCWbI6N5a7d0DWui
2upNkQT+ZU1qcR0nAvhqmm2B2QZmD+3IvteTJ3SNYIciNdHKs9Y6ezfdduZ1bTmB6O0yuKxZ/s1W
rj5coOpkxY0awVRO2QWX2vcKo2sv5BZqVJdYeJ480v68Ew3bPKJBw3TEl7I/tOMg95Vtmj69CjlQ
erlCfPMNIDsnYFcC5+GReIXGsZEkJp3Eu/O0qxb3MQOxjteOrCXhzKyHNeUw+l4yQ/l/c4kNQLDU
1Po+Jebb37nLaO65cvaY9XJ+mjPCZDN7yZ+ETMt4YIWwO9PtrHsOROmFnlvrZrTYQrvtNbedI8rp
xt9ZvTUfTXKIXqWwnK9FINdvGN6pN1KpB8rtCSt/6ioT5GLQLw2KskMFuPKRnDm3j2WSEKDddU3R
7bp27s4O+TvXuUfIZVq4+YdajOkDs0A1R5B4l7gcHP0A3WS5DiyRPKHWK1/bbuHfROpzPlApN0F6
uzYaHSum+JNB8pdOXnAfKPfTO6zwtyY8/4vZzf9uCPR/aMKz8d5hSvzPE54rHGJeXjNJCvQ4/Djk
+fMv/2HUHfzBVNxlOO6AWxrMOP455PGsPxyKVIhV/j/HOf+Y9Jh/oJkBMuLPoFdBqvzXpMf4A8oX
yixIPKTBIWX6zyc9Wy7ixruH6EYUFEjYz4rFwFowXBGaOPp59Za1KYNxv01IiWDD/OHp/DfDjr+C
bt+vRPtnQ6tjrvWL5LNqkPmus8GVTIy5cAj6LJp2Dqckk38LK/5+Ja4BvAetCmBxu5MfSDPpqHEi
ilJgdFBK8k31m0HVBWLH9flv/ySweMwIthGzzrX+eiHFtDVo+1Ucl6F8K6vyLdHyt4L//k8us00c
GQnCqNqGwj/8HlS/qIedWRwRxtJd+l0XkmZdReWc/wePjm+VuTJCDCjJP/PDUoH7P6ZZJEphkXU5
67LEABTsum+K3/yov6K+7y/JdyFPIWjcAh9+ljR6CmRmDCZxzCaCj1253C/p/Izf2rPYDud//wT/
Ouf782IW7GcUOwBxPw/ayE1vWZutOAYdbZSHa9uxIGo7bLX8RffTOsoxhAwNurW//ylCf9ssJN5J
Kj+/OrdvpUn+nDiKLm8fJKYtoRNgoYjzgfWb9bV9bP9Cf//8jVSs7AqMUlnVf/1KVlnIBR2UQLSA
13ONB9uuMPXk4d8/yf9mFeMx8q+rMIH+8VsEVLeVJokc0wDML8x+flb11Jyb/j97dD9c6aevfirr
jJQorpRVconduXjZJorR75eXsT2Zvzw5RJCkxoOeM4kPfhl0pRKnHluD/Txu1Y6jUQePM9K9ybI/
dsSwoxISeNIUmbl3yJmOEJr9hqLv6L8+V3jXTKGxGgkofH7mvLZJ7fg1gaMQO8w2FroCtlzESBVn
k4kXJHobG2Sg7DGxdY6Uom38Dg4DfDVn1UExiKaWdsOHgx/1bYMtUJYTO1gk1mnLT9hLr3xbMDs5
kdmproQ3UGSLrfExg7YLW8H/ZcmSeqeXkxlJDq2jN3f13dIH5gdCx9qTkxTJZ1WrJZ7q2TkmHmbM
7UJqNBlm4IXejC/zsEitJi1t9mPVUcWOI/IJWVbNDr5R84ARoQ1Wj2dRl3DQMArj3rF0u1sKm1rb
H1QRZZ6ftTsgJv3L+xQxH7if99KyTvjRJc3WviXbhHiotY1HOBGILS0GXKEhybxiCDAGBxejyD3T
wnlH1pFPJLzQolrn1601e2eNjRH1UmNGCRmcIdMPHPyw7cIhcjb2SDjbMVLwNs52rfIDpGPGUfqI
GnNLrPQDpmZehfo6zZRzMadG8Tn12+rZnUpmwYNFLKdbmx8SfrsIgSHFJ1HbRGS65O+iVfJEMEaW
RTjpn0Gimt1Xz8OETy553vUd8Of4OeHR4A/YiRtXFm+6wTuV+GR9qP38bR6m5GF01/Y0bbtzNmxB
mxUEK+pX/PPZXoIqwwqZwQBWJPaJQ2WMEgVqptLKCqlEyEGj0m3Iz6Y/CAlxy69TSwQ3hZs2by4e
7NcGXuUHF8SiiU1t8n0SKll5FXl0Z6yQAftoEHclHu8f4E9iq21nS1R3In30V2zjcNTPy88BJpZh
TTsVY/m84YbYVa44mPZudcgbSB1XhlQiiN0sUR+zRIC6mYYCImvakrbN1Zv+kuiD9QMQovM4N2X9
ZtIfnfmNZESObN6wOrqjXYBRtSzuR4sUjSLCq8rBeM8migvmfaawGJxBmXukL7QFJq9gTOAF4MUt
CEjEeRGovXCD56HrWXa2vmqRsjllV9w5MUETm48byH72jAYjVRBem+IlQG67DxrWERYmBkPSQFVE
q4P7TBTgH4n+LQ90RyMkVa03831Bx7Du1sJHsdYP6SRDcBDjyxqIrbNjbdnaxpioJmd4Uh4pRGlB
PL23EAJVzy0320uNxDndzhecQ3MtMkrehJOl5ecuNZvznOBBSX6uGZV98Wb6IH8JdgJnbsTY44y8
xNoygBRktZtd49E772RaBRg28oakxekrcdqLMp+JA6hh8lCoHhfHTMzZt4YQxCNjIMYZ7tY52Yb8
KIZFHfDpwPo0kHwI6+Q3WKTlbwOe1GGn4RI5GNUBA9Zvo+y9OBvmByYdx7FVX2S25Oea9nUnyR2+
4DT27jLJojQabks3KnWlxp5BdMk6R3ZAlqPwyg++IdYLPML29epVEfMGMUb1VA4llqNFHlpjxUf9
3qBnlVhiAJjgxqKuBZBh1UMOWWIFqBxaA8b8a8/uBuaqDsZ29Aub323WxUs+aP6Nj+bghZbOv7MU
EFtLb/VY2Il1niVfFDYxyWe5tdk686VYQXreOQMocVj7XYBOZzPg0vqqD/Fx1KKMNIA7w+270Nar
F8dho3yfumNk7N2tOT7PZt8vMeNP8AXHkv4dPq39pTGRQUHGB5+hDPruUJG/GRfMmqLalG3sTly6
Z956zLGei7DLml4z/DNIfW5wixzwt0QGu+vz6sYSeGxmk+XzEmpxM3Rbad+aJBAS+cVO3sFQCWvD
xtSDpwMMOcW1K43d+647ZfmnsfSNb/rEbqW2b8TRGT2WyZgD2s3pXi0YUHgTxUyoaaNDeICzHzCt
BjvqzcixmHd1Iy20Wt32KZ95QquXNPGsez0TBFzrJW94Gz2DuqWcBo9KpEnkAwKek1XWJP2x92gp
u8cUsOhLVfPMg1burcLBGJNUwmsrMfUvgSHHC6UBCZatvPHLoToOLnmQBXjKoQ5S7Wrs8xsrt9RH
rSiGG8Jyx6ukWD/kujV98EvAFX8BHbVXwzmuQb7uiAqsb0hDSW6r8pPX4aiaW9lbm26OY2P+xHp+
7pWeHk2Eqfjg110EHo2DzTKYSPmW9DC79hfNaWVoehx6GzH6pOVZ9YyXaXPuG3YcvQYmz3VDbLKh
aRHfN1lMraFr8w72tH8TSYhEQ3BuNxFuZLM8It23+0OTBaFpZGIKxyEoACKris2soM/s+ESKoI6M
VC9PzdTpAXa13kaUJ9EkJrNxJeJRWFBwrbQbdazmp26zEDefhtqsz1Nn1ecWLEFErS+7s1UNMpbM
v8wqBkVFJHaxTOZcrxw+Vc/+V3tTct+ZEy6HOjmC2sGGU5CdpyKwcCjG0175Z1sRvhluUdSeFdEO
QEYOV4ym3oalyPCEJ637m3DQ2Bh56p1m3xNGBNeC+Gqrc/RdN8zs64u/UV2jsR/H28b1wM4KWwYY
b/lpAaE764nDtKShavae4bNf6uUYtXP1MBXWjN2q4YKUU9/beSi8RZ0hApRxLvQvti+PoiCJUlsI
YLUd6MEm47GYjUPdOU6hXRmM1It4JEwTm2ZzObBOTStsC+zrZeWPR7ND5Uhk5wtRnyWZKmaJez5e
DFiuGx8hWs/XkjPaACkkIaUBUdeioLLWa5Zr+ppWHpLC0hi0sPLmgOpW0075DGtlD1GA/c122b5t
OAKMTD17YgyCn0Ys+MHHEiZwHfmLo35DMrN+KUa3gphcJQc/IYTDP3eBAj8FAoZkeczq2j5LNdRv
rYWFaDgxk9PrMLUprSowTJjOhTFeM6SgeyqxcBIGZVXe1y8cXM3ZNzs/XkxanSEXzBarRToXNlbG
lw12L5elS/r2qDoAvFEmzjHdnAYsojXaHXHTyQOkP/vFcqGghwH/cfA1w7tbEvhxYbLMqEPyvPj8
vgc2Dak70bSW5m8p/Vub8VNzADt0I6ci4Yey8VPDM6zkcchBr44dxUTsmpO6wvBN90BzqZkI38iv
F4u03tBcqbHKoG8v2PycC8jnaY5v7+/65r/yHmnzAuoaABuEocj9gTf+2oB5hHmzH3A/fW2QrLJc
9CXny+TlL00l75OFI//fd3y/NOp8DHAduRIcXWCnn2iAg62cOp1EdVQdBSnk0YTDmtKkaTKmMaRD
/kYW/atDz3ZBz9k0LEzKf1HhNT3Fnu2Wmx8EqRyb+3Mb50OjyAziwxohAu7KgW8NVvV0+34EE26N
HVXGUH+fGZUWEWlElOLaqcNMrMTf7bMx24TGgqqdFcJz+el5YFs2ufio5MeAfvvgaCljXHv63Rr8
BbHgKgAVOHDgk4er1/ZWfsB8ZC4VQb9tjukflauLshr5vDtGnRlQ5LtbbPxSULlnJRXnv3/h5q/9
MPWBteE/KCF/NRxcjNJWfTXhhDRMaXKsbKYSWpIEn5m8OBdDy8D/JtDIt2/s5bkMlu5NE860GxdF
QBCM+Azictr3Y9hVkglEOgpqORsWBsVvcFm0DdPTxEjGk5YgrfyOuPw/Xv0bRQJE8sD64UX/oki4
KasXuG8vf4Gqv//Rn1B1YP+BKzeIM/scK+/HTEkY1kgPwM8AZDZHkw2u+xOqtrztn2yfyUbF/idM
bVl/YDmBJMblzra/8/8WTO1s++wP+zDQNKF7MNCR8wAe/yK57FUJUdY1ujOD0jm27IpOXY34BY7+
nZOxF50cCj1mxwQvOzssx6X2lI1O8RWZmAl3gzRdsTZwnoicYVSpWf2jJNH+wk+DvLil+Ow/qz73
PjkrqERmpNXFOBVmDFiHASUnTX0254QhJestHlXRXBai09pPDXDBlVqkWA/1YhzSCWVjumam2NeK
bvCTyhGOH319s8IfmeB8VNMs/dvFdLzYa0lnL8x2tHeWq5omAtfw8xc1atlHidyiPrY9yeR7McjS
vRwdPRvTvVbVuh1JnWinGdNM8oima8wq0ILtIaOs4rql2oBhNg89WWBwjO0E6y3X6udd3Xa6Vp8b
QBOfGaiZoGmKS8lRew0mn0jiMiqeZwcjrpbTRucP9CmWSnlGZGSJob9OE6radVdmuTPpAD2DQz3Z
FG1SRrXsVxh6rmyYjDe+qcHCHAN7wzzQrKJwcwphrxGtJPPPCJafiXsDoJps1+LrmizL4JBTUqeL
Eyvc1mxG0bZK8Tufk/7aq0lj0CFP3OrkVVA9alY4KbuHX5o1J2xs1SF1hPlQai4NDRl2a6iMZroz
6Kn3LkzYF08U5W6qZAUfaskIIyHbWvl1eUk8vXVoB7s+te0oD2WjOjaupnWJ+KjkyWck58kM+WhN
KIvlZumNYwaU41k1x+izy9ge4X6AnbSI/oLkrocH8SFptBHGa0Lk0aopcUOyzlPZ1ukdVfdwO2XK
u6tEqT5lNaTJNDCScy+y+Y7vod0vqs2fq2Gm9TDb5QNVlWZGkyTEJ/HMBKJD7l0HQZk806BbR+aZ
2o02J/MYDqhX9srrrcvETaoD5p/5GhteXwKpd74TQsRznzrXaB6GBfwhhPuLKtcBiZ6jvO69OcI8
cj01vem6sB2Geidh6p6mee0PU4X+HfNz6yJYPYAtgw3/0Q4MimBf9JvRedlXb8Zk48djeQzWCc1u
wIjMFg4Ump/bPl+9Uz85j0XnxUMhbZAna/YujUUQuQFfgt416aW6kRheXBgzodjooGQ4FgvvWlZD
f5dVbvPcD3NzUIknvkxm9sEgeSuC+uifedP1bhGWTaCdwB2VbukucYfs3Nhz/5ga1vpRWmtd74Np
Nl8LyMYX2tp4BUNZC5eHag72mEh/UwHhKIajd7uMIDPeoFc8BKUvP+puUX1YyjX/YE1j7kRO55cf
Osaw8VSywlxtRKLsGeYuQNG/z8E2prZwIxC7CgjRWm4adJfnaR6CidT6knB6/la7MUgxgKREaAjJ
dnp+2yTFfJ41MfdRm5Z03QZVN/poeph81AiO0TqSBScpoikhDYHnMoaeh5FhqumRcIbpDPu1idHA
ms+2p1k3o9Y/5Wv/UAjN+0p0UGmGOj745K5MiGsiU6zFo0cvdVFj/36pj7YI3WKA7pSnp8AePNJw
+o6lIYcHovaqGHytfXWl7odiWttbKwnWL4B8lKCGVjF5rycBlyG1n9LMdiK329ygprpb4hXG+BVi
KPlpdLS4IeyFMq3Wo7U0jJVgwP4Mqyx9GbCX+lZNEDoG1V1CP5p2jjvNJE1K66OZJfnRwjDUR4c2
LZcY2uAeXLpI1MfRxGujtDMMdrtZ2xOctNnX6n57VxYD9AUxGtCRJJQBNeTALVWSww+Dq4eQyYTx
ed9ONuhjmU7WgxoT/0s51TA7KMSgkrzTOpMkW+6B6vxL5hLOiySc6QKaOZyeZdzI2O+6gdRoEhFK
PxtgyNn6FeY/xuNiaMO1l1IwEhRmwUuyHCCiIc9Obe0rWtLFgKNrmO31kKN3DyanBU+YMY71m3tj
cpdTSqmEgnkgQbJIhpODa/ZhhPR6qY1mHgW+8F/ttnfeWs3+movOvIRAPYzR0tVbyFqx66C9sMi1
8mqaM/8qsMryEvsVtwiL9TXTTXA7faPnz/NTq/cPc7fqkW+gUG4SSC65dLN9bhgOPPA1uOuMvt0h
BsvgDw7TcIQ3eV0RhLO3ZZ7EfdMbH/LOsQ/AQfqe9f5a4PcESgDgk3VV+5h6BjtI1gtwAhI0CSpx
qisHJDVyKPOv2gZgBetGlK1u7Y4H2zDaO77cOqbLm25RdvVfu3nQdLBBo6Lssf1nVNb2mTtcYnMS
GBE4whFhVTr1bZ1ozr4yaVOMZjQjfSB3ZRn0/BLxmoeZYtMeRjmTtSbn8RNwXEboDnCF8srP42B8
AYQvo5Xj8VJNdQpySzwlhFFAk2Zoy3iuCRRdrHl4M8gh3ElydR4KHY03IDKhSZthqO0DBsCGJBRV
GcO1q3uEUwZWx11gXkDokkVKA3hIGtrIIeAFZtppkhdwvbPIaaYvpHpVn7t5kvt08suvtU9eCTxH
3qvvf8786ltf5sPJ0jjudQ+jrM7hfyWOR8oc4rmjykf9pENQjtFumXtzzI3LVWjFK87wDnvne6IT
eRokUFV3BUTtszkU+V6MeLNLCpKd7KrgaMFa33szlRfezM6BPltd5HWLn0A1i82LRdNiHVU3vqmt
whVuaF5HZ4LJg/NmLlMjkiSLHCdlwWR1rlabuW9j12WoI0Tct4bz2uniToKuh0CqRQSGeGCL1kJa
649Gbi9hxswBk76VCqPSXQRV7bUn+jtPR1c/dCiUanIx6hIYKmvumSyX56Jd0z3OC37Y4eRBjmxD
Mg05UsNapfvErq6sWtPuCQSdDpUrg6NNPwWGxAimbG6ROGd71GWIq1utidxquQuUNOIS1udhGAWj
p1U0ADMtdNCMpNhGWSubsGfdaEivQ/Z273EE6sARM2nBboxvJIqRlbcUaOzJtwzNXDgcZGXGeWBJ
7JaM4DWvlw5DZD6/dtCO7qwadH7K5zBes1A5iHD0QMjTXPfBsWhSDQbg6p/rcbnDnuqznXhP7w3C
//dSv+ulgHnAgf4N9ydvmm9DO/61mfr+V382U37wh+3jFIqs+53gAE3nH+LuwHtn8GBahsURxBuX
a/2D9xP8gVUOvTdx31g7bV3TPxXe1h9b8rjD5BHhJ92Q83caKiyN6A5/7Kh0hCV4CHj4YXKDNHU/
EQYsoIMas2/9otG1NuskEYCuFs8cYGQaGLPYlbY1tixBRQTvjK0LYS9itMigqTwizNa8CQXpfVcz
sGrQMnkFUJ/XyrafDQDOMp7YPlPfTJ/qWXpRnrrOB2Xb4xWxP+PtipNEss/bAkullnHIVUo9b0fK
nQNB6ZphVzgWDRzAeWUI5txV/Wh90SY7WS4QOaAHIk1tvFRFYDdPVplI73IgllAnxNidWF12bW3p
xXiVNuYAh89t9TAoQNaXAePPcljYkXWLabMlPzHxmeilpKq1q9LKnTUE7/fEvuTdPqDnqd3IMplK
4tuR5E9GtjB6yHDeivq8UO7JxkHjK4a+3YML0/Y0eGN2QPtAUC4zC6Jt0VPqHQI7pUzzUJj541Ja
5a1beElx3DQtVwtDpToeZysn6xPLnLAH+duxpb4gsZ1hWxf1dOoHT0O+FVg7nHYDRio+oVRr5nUO
bG9tuDf0yrlSgQOxf5SewdYdwMQc6UieV46MB+E5yWM/LqZ/gqphwTUehFNdVINNbUROXEFj2mc7
DdddejTP4xnAeegITjq7QUszLDyepaThDE13SGj+lmW6QBuecmSlItt5ubved01q5/oBri7wtIHS
auzxt0HJgRfMtDaxBzk4I3yoK/b+kiRHu63Nj2K1lpoARW19DCoP5dqYAmcebU33q2f8uGTzlGL6
5Ok7CXw+azuyiIJhOJiyWPThlKVOQ/5DUTm58ZIOa5/y5ggadLC939WDHZmdsK+JF512s54w6mdy
e8rVSkxY4u6CDDVLWbZTwcG0ncFtV0eZG4wMXcfBD7cABzRPjjntKiK2on72UWSxuZczMjXHPKWy
v0IAQ2LXtIZe3l7b3dpF0iGtbyZU3Ssb2Lrl8KRp2d0Mqhv2XGbPCJNobrWgcZ1I4/XyZJ+o5UEn
zYz8ZvzjV7crLrta06G52uV+TDrzHOCrAk/eGHaDxuCttuf8bMuq3U9+m19o1bKe9I6labqV+US2
7Odm9G3EFtQ5RCFrTK4KtW8bbxzhn1rFacipLtq+Om+6sovO9SRVek32h1gOhNNGgy3k3kZ1WZZa
F1M9NlHaaYHGOKWg48iyb87afYQ0URCj19I4dPTdgd2XPue+P8XUu+klEV641edkCXRYF465RiJt
mxuhMp0ksvvCuOXui4vCWbQ+pI0VJ8Oy5DexzXF9UvGYg2TTkUxNOCYgoU26jse26xhuOQ/IYe5J
875cjYRxs9S3+O/HnJKx1Yfg7KXT/RDkp2atzdjXl11a8PRTMjR8ZT8NXXfwl/mqIJcrDBwJnVpU
JAsnK3quxH52mV5umWhDbNTVt8rWe4IuJ3KZyWB8gH975XeGEQUjmWjd6LAJ5v6VvSX1FjWxS0D4
BroI074jA7jZ1XPfRF5ACRllAgcm3od7MId6iLQskEe/r15Xj3q3M/XgTJYnuSC9Bbk8IVgtQ3hw
BEfNYlaFcZdm3Z0qhp3m86PWtrmefbt4qbbdrJT0xUAqg3YhhGnf52bnnlsxZhEvrN8LtL3MMrOP
ujYoKCDzWzbWxjH1BpqtvKtCvENx5NKS4AyyjaKRbf1utCaBwM8NTmXh3SdufzepUd+zTfgXbaFN
XjSU7viBfUXGJspA5EbWWFwXJnhFN5bjQedF7fW2k9cOmqR7a56Dq37W79deGwk4JvMyNc0IPjVT
2XpPJBqJ04Xw8BIe7gdyJ3lCWQiHs9gXVmlxey06Mzu/Lq2M06EjvATd5iEvxscKnsLerNfkYSqn
K6F1yGwJmnxCAf3kgPKFlaZewGg+whE/mdJBi2FIcLqKvpXZwX6Y+hMd0SEwCzQu6KCuTSPtDpPf
vzbk9O2cfh2O+mg+CqyB+YBL6vo6q9SF0036dWZY9zIQl9WQPbslSZ9mte70ltKVnXYHreazHUxD
ZNEVl9teKjT/1h+sw5AX8/3Mq2MMq1LKY3f1P5dJanyswFbj3vK25t6GCOGpK0aXO2I8z9Acx72j
OvOidwsKXCVIA8eEMovKpfKRMsj1lLXjEaers8qT8jBWeh6lAS1yrrQ9hxlCgSRgiMU8ESs0YrVe
gRZGNmwmf9e0F7ix1LYWIoXorioJ5wRtM2HihZN9waPYjujQL+e840yYqifDVseGfONArRysRQCV
px8f1DJcQ5+rX9XcHAN/+Vh4ZbVT/B7oL20Z4V+WX6gFiQSjrD16aNJpUgK3r2eiVhWj6U7Ecs2M
Cyd30j0w0BIOMrU+Ja0U90j7CU3VetKxd37JzqRqq7lNNcXMtO0zNxq3nj8nl2NpnSI2DEPsGykk
ku0mQU1nwgWVlPeJBUysTdvxPKVx6wah5jvXE2TfZw0+xY2eCkUkzlIhi8a2qpD3TaH5p2Ao1/Os
rCd71sUXzObImE3qRpZ7gsqtLXTcwH3QtttFHTlnzZ0ag9daU7dG5jHFtqfxfnCa26nRtKgriUbE
K+QGPu+Hobd6KEtue+5W94M/0D/NOaHomjHuDH5ebDZV95nt1T5OzLNfitXodxMJCydij8xd0ars
4FYuSchEx0Y12FSUD+pTkBLf0ei+dpWqqXyGhDaF5A/4by6GrLEEO6WNsaqX1veWBxgdblhK/5NV
opKu/dp7RseRx1ri6kTSZ8VjkzY6EMzWfHmYhlkW1LzZ3hYRL2yTpFnlvvNzNuSA20t7sMS6+Cr6
8suia949+gz1wRowGQgk0IFeOlATOLK9AruYyM8xqYxW0duh0PvqghFseyyQ3lMjNOmVYVbHsQRx
1shHAqIM2nu/Jqec7TaTd2RR+sfVc7sP2hocScacHxW8tT0B7AFAyVrml804fgVZeWV3rvYdgv9Y
9ol8ygvjwm2s4CACODnOpOU7KEocEOQ5xNjbqShzTL2JtLYwr/GzIe/LdLpLZJVoMMZhuazhjR2n
1phjL+teqxSrdzlXuXErENs8sEEOyMGkBSbsjlNWHWyE3Xu7tksOr0FrPnVeYF2kiEP3FbUgMi5g
Q2gYCLshHizWQ51Zxpemctwv/8XemTW3jaRd+hehAokdtwR3iqQkS7bkG4Qk21gSWyZ2/Pp5WMtM
lWvGHTPx3czEXHREd0TLJEEw8S7nPIdoXNwkyy1JPk7R3oiCgqHnmltI3hgnoppBu3j0+8VgdoPq
wLauMY0K01Fm6D1R02GxLqk8EH1lQwKaIBblmJ50P/pbWQ7JJwbsnRZnCq2orIbPOlwOrL6/1bHn
7VpBbrATIqTsGqRkkOYOcUWU7oJ5B1+4ueObO7q5Q/50xtK2qOt8NTn916FzUCstDR7JJrbXboEY
SceKZ6Cs96lT4TKPm27VBKLY2x1zw1TnKDXMkdxv+5Knuf2cOaTkFY0XnLIU+2zepSXSpfDTvKTb
YiCHVaeDszPFe18wsu9ovQkKi59FostVoax1bDg2isMGkKWrUZ7kDN69udr4CnJ+xb1XIqNbwXoT
EW1/gyx8WAcYwzhSMndF7uGwahVS4EWmX8eQuAmK/K0ZcJnLsHlG8lBvcFs0KzcrT8SJzetcBOWa
dgWRU2cQIJ34Dc/Fomai6jyGgIJ3XmJ/FFX/XDezezW85aEr6VWszp2301g5kW66dePM5LY2rj4b
ehq2LFqsz2QTMvXE8Ps8MaqP8LHzuJsJdswF2cx2jVI6dRERW3lNdm65PCPQnLbMFUKMeHH2TWqx
FpO/oEPjTp8KppgmVExvCuJnXxR3SMOci3ZQq/aq+kEB3OJ9bzc3sk2UGoyRJ2e4TmmbApfsy2ft
5ESiIibdokgONw5hRRTebB1mIy/OknUPAUyS8bvpqosXxO9mq4mRIutsl45yelCzj6ay9UQE15HK
RyCuMJv8Uk1zD1WgjlhekU/WaiSvjjlfUDkdDVjnaKdqO/KHYVj5jN7vAtv/VtNzFMJ4tYLlLWm8
nS/a/o5Wd+ZiyO1YLMA75LBZDGNXpD+MQAH19m6urTZv9krqe8LUTtXEZAbnXxD1Q2Zum4YWd7C0
vbO7YWfVrljhez4Fgti1IDeRpQbPoEYAPGbL2+T3H3GfvNe15P6p7Ye+O/t1/FwPS7eipUq+GoYF
et8pDvg4mRvZ/t0SBi8BcyUdhvVO8oBcWUnQXLC/oU2qTHHnOM1DDlc1MnCDRkDCWkyzQWKix6uh
QCzGfe8phkWynBYeC3nMx+VpoLC2NumWCKz2oLmDv846/W5LhBV2PDJXs60WcIuDPJc9Q/la1DkJ
bFkmStjbFvFGEzZQirwaIaeV6uph7KxuPxgToLLck7s8MxIdNZY206hGtPmKCCOLpnFAteo26nns
g+IwQJ45UFlLtOhptXPCytlCp0lOSJi9ra76pxkf30rV4TUM+vy+gsvxw83a/rSkmXds7OBmYZzl
sYfxsHVHRz85FSKtQFtv9PH5WbLlieLEvKLWGSIgPMkdyyU76lk9nVG3OBu1AM+1a5TpOdnSrMkc
Y9vBTFrDMqQIqFgqVbazTiaDxuomdcra7pa7OxuM58jHdMhN8Jrc3lhpEV89BNqgJef3oOzDVWn5
b35ScMUobM9VDxpb5/MBGC3I43G4iLKmtGhTn+dx+BV9T7ZWmL/WeZkOK6QTFaWQXlgk8c+zH4p6
fjsJecrcruW4BWVJXtpEXvA05du0NosDtePBL5mTFkU5bG9oyg0nOtngpVttQAwgfGyuNFTBY58b
zo52mKkLVt7XQYYkPceOKc88rnkSjXQMl7kNT4QKsdIBBLy2Yt9d9bKMDHT1q1pYCilya6JBKbI9
oBURad0Awuha89RJ1R3b2v6hlv48hyw1bv2FtWQXwem+mZakvM81X2N9y+oOpbURRTFGxmgIODdZ
t5YqME6jk99nVmmtWJGeE8//XAdhu6PGVoyTuf3badpWwmS5zsyj6Fz6GQL9tqCY+KeC3lplWfd9
qZsHr+7OczPjg5zj9ZLYGyYN9FqWzd7fKEE4dSkfr2BkY7eRmU6cyq4Z76HFEqwjG5fCZT6O/FKj
/obKNfuOMxImMeETw/vg5++Z7x4CR91PqFoPAD2sNW3kiSP6M9jXiv3HtKHd4k4GYRR1Q4teT2Tm
hbgZaxeA+fLChQev09kH3YhHFL0HFuCbZfBkpBQSaJqdpfqiHIPRyTiOwRbj7hNn56M1J6zQkqHb
sO2i+wpGXCi0hNhvseeycGIqAKArG48pRMmV61TvVVeHD3nCHp6KdqdGlWKisZfnQDj3xG10hEUJ
a82ufNu1wL8dAt5B1tYs57zCn1c0OfkTK+LvgVCXdrFOMvDegE9um+KtE+Wu74IfekC2agYZ2lwy
y6O2DNcqryKRNzkW3eFH04GHLgz5NVVGulFoHwlKxX1u1TWDlYB5yZKHybqqmAekghk3pxb5Vfm9
Tjmgo7bX3hQ1uPyuZT9YR1YjcKSmhNSQcaAxHxSoppY9HJ2TLFn2NWpTsR/W67TzV6PyTjjmTxgC
Ii+fIJtMsui3THISQmp6suoXAXcqF7PqcRqw5HYQ74YYgGE8ZYWK7wNOtY5RvNBuSXmMVXzFYszr
ngxUme22DFpj3mpDjjqyRcq4zaNPgAGkrB7RP9txxSKAa+SyEdQouGbzrgcg+97KyZcdGv2wZWrx
hzztv3pm/3+RE9d2TeuX0/jP3zVJVN3fhU1//s2fs3hf/ObgtQ8xaYobvvHGTf0TtOozVUe7ZPKt
Ejjwz1m8+9vNF8aU5oYCdG4D9/8+i7d+Y2ouQhjbLq7ZG7n1L9bs/R+iJTC1/0se3U/OPajursD3
xTvkRRxErf/U+gVi6JesDtw9z2imgin3WZ4gmv3bhuLPV/07bPRfikJSBfmMDnAUAnnYIfzzVeKe
cYGNgn3f50A2IP+EaK+nuGZKCHaJNF77UCxUP+t64TH+69e+fV9/3zVQV9w4tyaKTi6bz8X+54vj
VqWnkUG4T1gVyK2vGcMPk+B1XVM+5qy+35KwbMJVW2X2ul3m7PtEKiTTWu3ZaxCAyEigauy6gVBi
Wxnq2Ms6vbZBDhwpL2I2mbNuNm2SLOe+9ePH0ivG9f/Bh0CNiQSNKpUb6acraGqkmCUj9T3FhLUh
V3fZ8lhxSAUZ52dlmyh0BEnoG6Och0iYEGXHEPuZWyNqijogmvdeZcGpaunPzAFzBA/jBRWSLA5T
OADMGjCblFnfbedq6Sj7ShApv/4M/1J28z0ADw3RzxHwDDv3n99D69h9P/v0qZkNwkKbS7GaYFjt
/Po/6ZT/JRu+vVJg2iiWXdZVP9NDXXbdZSN4pQHGz37u8M51XqCO7HHUg+livPn1J/vpR/T7HXbz
xCM2JDHnX8GZlmhhxhisqock0w+cKO1q6ZGb/vpV/ifX74bTvIljEV8jQP/n9Qs1x0UxGsFe43nY
Mbj+0dhhtpdt8PTrF/pdRvw3vePt87js5DiYbufCvw6FPCE6eeQe3FuLKA6L31rUeNwz88wXN5eA
tpBQMHxGtSYfUd4GdwSbokbLRfyY9tVyKl1XPcDix5DnDUDeGyqRAUGRveyToomPdVHNu4x783lI
0AlGNkM/NsrsaRhcJbzI1DjUawE77JaVz5fRW7L9rz/kH1ruf3zKwDTRGLtk8t28r+5N7f43mXNM
NQZlS09Evdgo0pJ6PMCgaw8Mb8l9kC17e/gwU6GNtSspL7l5831RktIwiKbbykbrS0MdmK1Yna2V
V5lfhCWzixvOzlcff8QXV3kbLUbrkwgJFaMeLyhg0cc9WaYMtylbTOSc6fQMhtBaV0k271BcinxI
vnKcyb3Xue416S0XIQVYLp4u6b5sYmtjJ162R8PFiIZuf5NaMNhbuw6eULPkh9zAtFQJlaIlTOKP
lAdPhJ0jOZAWOlwbpoMwKRffAbsKXxWpN6kAg+VEqL37CGQf7XsnkBRKBKCfu7aKCgK8VhUguquL
nPHbjF5yFRRpd3PK2Ts3dvIWESJiFOpYb234i4Mq1jafiIssv7BCkT8akYJbkGY4wwbVKRKosTYx
slTp9OIHlVz7paX3N/voAa/ZdLcwGrt6hQzWXZBV4cous/Had5V6r9i1vZmKHcQU4tiN5XdDGsGZ
eamBIiJLNoavj2Xp8a4R7CICDA/TYFSXOsZkRhrd2K0SzZCCxLsdPf7d7Xqua4g4EeFUxgqBOTui
0n4F4jQiSUrNAyiX8s6Jm/nZKCQgTlGay0X0BqorForWxuT5EtEs2XTmYXDoF8d+08j/7nOuU3Xo
zD6M2IzZT9LZotjljhiIXe+Vbb/VGD+3MrWMtd1MAbNwq9LP1cxOpJZIQ3B13hqQOtmPc79NU/vB
ist+w9k2HLqinplvTF0A2tD6BloIwpgnmodZF+cM2yuNziCRsxaYqGJ5Cx/pcGeb5pGuBuRi4jCt
ARr8qcqTM2O0r+k0m/u068zHWCzY97X3Ze7km1VW1ZpxTx4ZOcaxDvL/1tZa3PlTPyLnleGKycKE
xRlaZp8rY9UNZsw8xEg5ovoxErde0cnr6WQgd95JauSI7jB+ZTIw82ameJuS4R2l0qYy16YauLmG
0V/zGJLbLMGRByoty9Z94lk73bJgAiFW3+HFMNmIuvNbji/ooSfBK0DdSBDhyrTy5rqQRMAx1Qp1
mmfhHNJqKvbCzsy9X/Nz8Yy5RokYKmuR/cZC0Ik/moHF0qWsdcy8+tCDk7zksei/eX47v9iDHo8g
0YcDfMJuNSSNc4dKiNUiA+HIjc3h0At+X8YsaYnIlk7slZn7rThUWegviugwj0m0mZTIwZfp2RnM
aksyYwq8EaWTU9ROlM8YXEIbcrcgn/4uu6EtK2C4K7fmf+aM+Js15mp1DBtTrr26n3eGR5qhasmY
ifNh/jF0eqwv5pzgmcPIHy3DbEK3s+S6QeC1zhKeHBDW4KaZfbMxh9Ha8In10Yc6uxkJwGHQgq9n
6cz2yxKOztXih3qZM1P1a7yXHk5XRFbfWemxYi3MW85Krj9SH0MmPbX/Oc26irWrL54Mk/qiqJv0
KokpwwVOyQfr8dbLg51fx0w2ydAUmEUn05OPReKol5w121qay7j+A8fpsgwupLAPo6NASCFi/Ay+
qTioDNnDYqTmvsgdzh7Nh8QCvpw9Ov/jgmFrP892c7HThS14C9tvRnEqItACco0HpNmEeuCTo2O/
hmY5rt3etjaqW6wNqb8JTtEmZuToLPyNFRbtFyhyLqMRkFpQXUJzNwykV8aGhwG7Q3KM80Tm7sYO
U/cqOBgQS4BtbTpr2TOoKqLQZ+5NreJGTcyWhzpSAx/gfhV2Ov+gBh4+Z4PmXK8tdcwJ/UTI7DrW
Tpil2qHnxtGla+Nx5gXSNfBkygt8u7xtkMdfx/imHYi9tHuEr8t/Iz33UZuWWpN8I17Q85xaKfKd
P6h617KlHpHLmPbJnUxknBwKQvc2yUWKuViqJuBZ1i1DOk+3tR2nm5oJmYhvMvCOAHZXji5yC/Ne
x1U4MJXFl45YY053XH5AUUz5VHrHzkUN3M1uB8yiQnnalfgPtW3p+C6ENtFwss4tNFvWIOll+sPV
+fvj/b+6Ff1/Dx2FQPyXDes5axHy4nlssr83rUTA3f7uLwFZ8BshfzdNGfiYP1VifzatofjN+z3+
w6I+/cuG8z+6U9v8jSgmn57SohTGe/O/Zb35uW+kKKOcdujaGKf/O1ytN7sgpUJKDmqqlrNZ0i3Y
OduxlVOEUAvMJNUfmOPVRyN0/B+4KCjiKAD/XiDSG+P5wdLp0b8DWro1ln8rENFPKcTOrTyU6DnP
fiKXrWG1DJKWEu2323H+dMrlDLBEx9RWqFk6EG6t6q5m+fqMq4Ujrk5aC5mZ9CiaQ4F+OJIxjRiy
F6oeMhpfl0bqhaSPPOuXU5yBi2OQ1HAYwN4+hz4NzK0uikl0cCZ5GdJq+O7nBFBEKssAx6V2yAno
2N6jMhj86TyedsE4Am/xeb8NBwy/fIeS251u1Xg1VXe8TRfHw1g1b3ZYLVs6Zwm3AHDp3M8509HU
YQG1h5+Z9PoTiMfeOAasJAQFB9/StyGhAN2Ooc8qyBziJNuUfTKBgCN6wX1NqfLqbBWyo0pPdUfn
jV+GBdB4ryzcLCs/Ccbkgo0mDaiyZ5E8jonpbc1Clsoh7q3Ef2y1CD3WHPC2exDO7f+ZiDT0XyYt
m2qH1sdbgZtkLebNKWO+WLQ+QOgxWOwAQAXHclasSg+Sn4edJnkvlzm5Dv5cb2q6TiRV/qxQgScq
eFmQXhuMEMdpM1bK3/XegqJ4nFa1OegPDCrDxWfH0kbSTOx94dmCpRWUnDEGHaIJvQzCYlfq0jyL
NihAtGwbPQQ5B6jHcJYRunJUc69SaXHDNL6J2xjUqDHj1hm8eXpm8itfzJTkOb+o0sh2e+T3mXS/
G9WUPzKTASsTTmqNqJeOoRLZoSNb4DV30RqMxH6uM19XhyysuiN+pz1AhuIR+rB8GCZGGCvfIDcd
L/7OQMrPtLyi25+ffCaDemWEYfuO9J2BBWm2a5id2UEmFCnm2JUn3yzQejUOqqElK1gfedVKgSzf
gWMOP7xE3hqaWOf3YI/VG4hrVzAxn81LOAdMU7tcGMcq9fir2axMsix4lo8KDJptFU+50VivHkDe
BIqt/MhgqHz2MBKsHbhHW+bfwCbZBaPqAuOp7fF7HLfB24LcZhM2NfpzzoTuDU0M6nU4lCIdnZVs
xtPg8AQuYDBs7QE5NbVGXO914shDHQoP4KcvXol8CC7Cr0b6gbE7gKssDphJQ1ZidfvU9nVytTFB
7KVd2qcRyvEF7wlCUNjwD3jfQXkPTf6iqjR/5RstdtPU2yecZMW+r6rmIhen+GggSsRRjMr/mGl7
uVduN7AFxJFegoIeVnET+Izgu7IAXoHOzADJeA5mbT+EC24f5u/87ItJx+jdgiw7Vmxqrz1b/LtB
29mXCSPBsAIAa55xcmXnLpXqqceT/4l8NBD7EiaLMWXhKxKgHFiE1506tyY+DXVXfjQXf7G2okzL
e9cM40MDLWfXLWayNvMw2Go1uD/cAfYHQ5z5y5RTPKLeOVSyKQ/U/2fgpNUa+A7k2N81n1VysMLm
NLvmjA7IZpPj9N/6arRWtiT52UzQpFUu60UhWqqFrPK3FJnTepk89d7Ebn8y1ZjB5ISx4FXO+JDX
7GlTIhr3NaXJQzyP80sPjufDjcXwwAWJr1Pd9F+QrYkbMQd+ftt167qc8v1YOPmucXIPiUBfy+cm
gwrO186vxRjVNvRl8802kOktQcm6fYpNe0M6mwNiXXf3vhhgCAzl7CHnG9JVwO75x2Kl6A5NL+65
ldn8saF/aiY5nGFW3TeIay5WbSUvVsDvf3FDtZ3s2RhWJlXz2cukeQ47GV4M5KYPREj0PCgIObmr
6xunppiuheobGhV+qEd48qAkUEWVUTx2bHmkSI5NzQ6ONgiyEODfc49FEIs+Rw0SIXJe3PxoKUd8
8mYUoZHZGXHUKm/+SPNxYrlqBBrOb5vn+3Zu1TvyWurtXB55loSbWNXW15wd86Fo3WKnyN98Ejpv
HxO/8y8WAhYy2xVzOkLy1HNb9SH6KH85D2xS3pq6R9cMAOaxgAV8U6+2/l2FNerbjExlxs2kwPdU
7ng0knLYxa0YLrQneDwKq9oGmVKfR7A097Rw8Xp2hmVnZ1P6wJOtefXCvn4Pusr/MWeyQx3YUS2G
YfKNdX2+cTACrWIgPSOgkNM8te7aF2aHOob3GYVGy2pLyHxcmW0xvDWwToposEa7iLzFyI+3ePXP
5Jp2m9pv6kPglhkNnJfLH5Uj1LYNB/UlSCrP2zh1Ur7bSRLsKjXF517EwWkIMKwU+BIPaRig45JA
V2aL5xvyk664dI4ZXvOgbM9SzN2mJ9GX0HgD5EsHGT13JAKvwmf1OlT9F0b8QNAaxFDoXY0pWLX2
2D80SRvcLUY4fzftvuhvoCMe16DSklMxdsZTmrreK6AKjh6JIvHm18ir26FNSPWyxPGmw3l2Rfxr
XzJExxxLgNNkUMxilcdusPM7FCXcE2MGEiU0wLYwnYkArARv9F7N1szsN6dv67ORVO6nAPXWioGy
fTdiqeUYnK17Mj7NKIkr8Ptue1SFLXYLjcQwV9kaDLt1hq2THxILUADDnvq+Tiz72Q+6YTP5Bron
hY3H8HJUN6xNNiDWrTWb43Zt1HZzQADYPvhu4nzQmBbdSnTNsu7HIfwksPGi0mytrZlq8QQVLnVY
rjbOvYxVDAVjmMKHIqn8HfigOhpN+y6IGbpFXumYSP/RFDnedAwJWNmIzFDfIRBZHfQVJsVxp/w9
as0maot2xno2t/fNUjTkrjdqD37P2k8223JAy0Y0jku47GKh/S/UAtbTZIc5RBbX9n8EpdG/lixU
trFsXlxV+BsjDx9ofdqcz2dizaVOaSG3jCz/8y4HWNNo48B0vs0iwkY1wxNDLR9Zo0tYm1k8Hq1+
YpDP443Y2oRb02H/l0v3PqY23QqSjk+9J50cKbb287WtFuoP5Pv9xU56xZZYfyZ8sbwOuBwakMKm
s+N5V20HKCustNkjGpnw91ZdBFdf+BNPBT97pUDzkEflKMDUzOKmyWNk1zK0Vr7QQh7cAmcVd3Zx
P9YNwnoN5R+fr1lTvg7tvJHsJh89TXrOuNjjwTPn6srKHkVvYXuamyP00QEtKXIdae2kybGCW4Ri
eqJSxUpvmeOnwSySZ1PWxbNjUQM6KOwdRi1KXRvZhadFelQriRsfaHwxXpAsY2MOwBCKTGqID3As
kDZMiZ0f8w5PAvpTkfWUmGG9Z1GatN9teHxtCFurmwXaeluR/DEwI2Cspo+gvxUeqNY+oyiChqxQ
LUGIptlP1HRMK8zoCYX/y4IkLHe8J4ayONat7FJlKHQK2zmW0hdfM9Y6iAIYEuLCCinJSu+FQZF1
mJlBroYxZXZM4OGmsZc3nc7s+Y2HALs6AqDBWxcLKTGtQs5Yd9W4M8k4jSSwqYkW4ZQVAkA/qch8
LQQEwGaJWOv2a7uguDGK7Do4mX1uXedVtKh4p6HrV4mUxVrKAOFMWXBhyhHhXMkuHUNRs6p9mI7I
vMF898GWufR8RKV3TWfH+mzrqpBRMJFxZIIs2Aof8fRiTAtm2t5eL/XMwtopdz5qg9WS5fbrbFgT
Kh1U/CVEuxBj4HXyUhk1XiXPFbffm9H6G8vHHlLCCdg3sOiOrtWa57QsMoaXo4P/UfOYI/ASnLsf
bOe2W6KGyBEw2UAD4CUml8ooeLLDhL+y0CvWeVBssqUr6RMa3aGcwZbw693Bv9tSz8Kl8Pti1iPp
9SdAShqza8/6IDvkpENTwgFRP+ol4JR2oSV8csyKjpRaquKRzaDu1y/+8xoIgqzlsUMi7Ni14eX+
9OIsDbQ3L012EFOtP5ZcV3dNVqSgx0L5+OuX+nmvxUtBu+A/t+6XGL6fXirDOuRNhJ4cRGOpasNv
ZGYRMCf191+/zu+RwP/stG8QD+cWFmwGwvt5uynreca64SeHnvzGLTTAW3YQe86iyrp71jFkxA3E
1BEo45RvjZ/QUY9Lkl6NOL011whRq83vb+n/z4/+o/2Q7fLfvr1/oVxu86O61z8Pj25/9NfwiKTY
EICLb/1JZflrcuT+5t8wKuBAuKf/Mh2aoFoE8geWcDb39O3f+TNW1vaAuzgWTboQJsIBuC8/CRt+
JXQAUPXPcQ6kcZ4f3MhIkKG9gTH75zhHCw8iq0rS4+KayGrh1nlDt3KIXUJx5DnDK7N5/2K4bv2Y
NXN1WUbKfhWUJvlzYZ9vBHPPT3mHD3ijrUleU4oc6NFGhQXJ17spzOwjFEZWicRRqbUbTEw+6pi0
NWayiJsZ1qanoRjrOxPshs+2p7iDpSbvfdKFdqUZprvYj/2dg6u8i5LSiNc3+MpuyVJ9wA/poS64
acsAchuR3c+49coxsE4QWL0voAJq4t8g8EWcRklkpz0MQuOml6zq+LFWDgC3DGf7oTffpVzqNwwR
sCqkHVOkTUHHc5jUtxET5JYUGe86xlOQEEbElJ81W20ebgQ7doKW8XFDLvzwmyy82nkVHOAH6+/J
ZMWK2JdG3Gdp04MvtfWj0zrjMZc+qz6wE3MZ2bn1PTdZ3OQu0R34rGwU5GQIXRKzSk5tsxgftLrQ
myATWhdjUdVhztTLwATkMWcjvZNpMDynTdcRotdNCKuNRb9jPk5e0EJJengXpS2DhbzHxBMuwBCq
Axp/H+egmVGyE/Hgo1cW+k3N2NqZPoxfOG7R0pHP907aX7dn0d1tBa3Qx0Iu5l1m6quxJO5R6q45
6nhZTk1ckPXu+jdXetBaa43amsXI3FuaLzWRL+j9sRJxlXr+tdJomWfZBTGMfgwfufT4oCwvV62I
e9IaXGOfg9fZgfErnurKSb/ILuMhyXjORrg81fWmpMsTWCBck7wfy5btKuMGxKzn9OfeCZc26lmn
Am0W5MCkC3O+IsGeGI1tBVJgsamq3HAaf2RYo3juT3YFlbFol11DuOR95oFMcRBB3yW6XtbuMkOO
1EF5boAm31mGLWjmypEFPeME1HmUoslnGMwWpBYa1nf4AJA7GGShdmZZfgM6l/ulWRJ/jdQV9WlA
0M5SuuFDEs9pNAbGpklLLA3zsPa0e8mKcPiofFseTI1xZsyxK66HluWWw374tCz43LZ52FXPYZ3H
L0bpJcYRT6LKN2Hli284oNp+lZpj/zgsI9LPYZbitWNmipS1Uv2DIPftKzsii1zKUbxJbC4Idedu
fmxHvwj2DpJkEuICysLMYrcdljYDgbhLgYn1sbA/24OZnkh3dN6ROZvVipHknES+ZubTJFXwNUfj
dZYuG1TGazJ8WvBn4VrCZosbGJdWsaanq7dBWpVvbpKGz0x/3w2yctZeo21gxN783W005t4W3kS1
IbKleskThJVRoXP0hLT6+rXzEbaTtZg3hyAmhQZLD0UvGoHwLrUmlPqdfmAIGTLLyPg9oz0kOIdH
6SYomgU2J8PQZehbzDJNtiaUD/Hn2KmjrIV/dM3WjxY7zVkn4+nb1eB3kLLaTJQNlo27oXCyRwvM
6a7OTAmJISS1ZeP42ny1ZAqy2OFEHSyzYb9flRnbJkZjt8AYdcEG1DP6ru3ukfgX1s7kGuVfYOeq
eaUEHj9OtLg/EASF4S4wxuYrk1qylByDNgmIaAKe1pzbqwNj6KN2fWyOLRoJmtCZ2yAJMaLkJKAB
BHacYWsEqfoK0nT8rop0fJ2dSpxtuqhyAz4ymNmrzTqOwthWFLVhLNeB1ZTYMsb4wB4e3rcwm0+J
bJs19dR40p7OorKQau1V/tFp5g7wbsXYN20L6tMsPuSSY7MWjtpNZvlEx9zvWk35TSYrgz52j9pf
GXIGsNUN3kaZ0/JtgU9abgZ2vOTK9cxb63SwINEG+XW6YYj7k1MgJ+mwqBKn9GUxElTdM5W5NF+C
WdIuY09hPdC9IKhq82s8MSe0wtwD6TPGWzQ7+tErC/PRE35yz7E4UZPL5UA9/Rl1bvWokEw99qKN
2ZVnRASN2qteoHgE2GMYjB7TOZGfg1vQz6od+VkFEDTvTWDW9/DcmZAk5U1TJp1LCCc0Yv+P+Ysl
JMc2j7xoKufs0lthjw3LVzSkbVle8tDk7XrS2AqyQrkwBaGboFqx2gjdendK8PYxJltn161itOtL
F39yAu0doBSNTyhYA7VKBzTBNqivK0Dsvtx1hqrvmMnFl7Bumk94bf0DEafmB5ZEMLGzdndTp/rt
FKvlKx3yBO5WGWiQRDEjkp0xkuBYZ/Eb9xuJ62VY95lYTlYHLyqFhwXnOb8HJKhXLvrFa1xjWeeQ
lfHjuMQ3v6Z11sgz6qhanBsqt6/v2YJmu9v1fNL1JO7CfGE87Rj+LlfaYBU+DMj4rRGoQLik3+LO
yfbZhCZ9pdXU8DpmNx9nBpsPltTjLpzD8DCIvv2s47q8Z8g+7Pk9eTN2eDJv7YYEIb6iBI7PMs/m
GmxBiobfDtXDaJslm47cDiOQnmKTukgfclU4V/T18ZksqenQ8mCEAGSNlyoMPsw6Cz9Ea1s1KXOu
eskwMn01x1ge2hqdQ2WnRkALzVHD7ZfykHYK241sZGTbbMjlPR7Q8Wvj++NadsJ7teosuFpzxS8v
vR2aY1hYGbCUER65RstWf6rm8CWzKkLjhpQou5Nq1Q0zwlY4ZQY7hq+ZEctP6Fdbde9ptpp7MH0o
TBbPk25U5kKZd5aHiwXbnKhMBQspzW5BsyFXvia36pNWyXoK7WDe2qnnbxuy1aO0qpjN58n4sCD9
zFmt32h3/Q185za2m71Zv/PwZkua7kajSEswJCK6WLyzgA024PBO4M/3R25ZS+OHHSqGBG8qXl6p
facvGNarj3yYrM8hNIQnoZLmSFT3k6r8eVPaihwy1TaA3eAF/zf2zmtJbuTquq+iFwADQCbcbQEo
113tLW8QHBp47/PpvwWO+cnRr5HmfiIUGsVQ3dUNVgEn99l7bYf+UbtQ79wAv8k0+ZQN9rszzuMv
VJYyQcgOQkVvje/YabIjhoHirjWKcJalds1fjrlxYEEt50P7TShrQjVp2hylmxxiSvguBdTKofxe
WHO++oQYk3bXdMQxn1x77MJSmeo+QcnCwAZXs9R2/xyhqiEd1v96hHJc7y+PUBjGP1V/4rd8/5rf
TlDs3j9AQbVJz2x1KpjG//CMc1T6oEtyOgLHuI50xHnp96MU5y5d549wZhKoRJj44ygl5QdhS4u9
gMn5x8Zv/neOUnLzrP+4GdexU2Ox5T8CPxXdIZtw8MNmvCFTY0YMc7cO2TSGFK0kujQn5sams/MV
i1UuKkIycQIhPxXNJTZB4xZpnHzpI8gBLIFLs/FBU2I4SVRLPobtgf1ZdSbcjCp15U6WzXpd4wkv
XlMl2+u6V/qXjDJYb2eMOWWX2KSddRuCJnFIaUt7hi3hmKe+9abpTIi1my8dQlOYDDl6IhRxMkqr
nV8a1A7fGCNcVat2rY9rk1JH4sZERyplBuQ6Pk5M8tylE9I608JWa80g0duWTnBjFQR6PRfdIWSB
js1O2kl6KSbMo2j1zlHrxu401SWQPTZdy/3UageT/s+gNr3XuVrEIdGKgbBnXG8/Fanu18XidkA4
l8Q5TbgJzYE0BClEVoNYFqjaYMSfyK7KER2GGiDXGA5IDfVobxE5kh1/81xlXY0cvczUOgOw6u/6
Zs7gABqO9Zkrsl7lwNqj7knZjToNnew1eeV0dG9i9DN2jZztpTl0bpMUobmY86XOZJHKYsuZcTiv
9oABygk0OhCrQRwzFjV1u4BfaKbRuWKHXpHS9THbGSZ79CQfKSjeeXG3mNPJKIEkTKwuPIpBBp64
tufmp9jVHKfBlYY4OQnTeOgBQ94RadWWL0z1TfbNI938bY10Fjc3JrTP0niEFmrsueE7+OIajspv
zVyM2+rOm65nhM2zTcyeC9XlUUKWc8xOKXk/EdJdfM9g3YU6rEliy/l82+OyYvhJQdMVBB6Dtclj
ul4M4+xmeR3Gsa72Kk3zw2b1N9JmeRjoG05J8RZmkG4eVmyxQ3x2XcZyXwquNt31bnRk2U1SqoCC
eCoXvdtzf+0/1WZTfDaH1hDolL1NPrHdduRuBAs1HmA07qreM869IBovRVwgyxIJP8pq/JhkcqJy
u5bWncYVtDiENfHHuJM6rENZ7gEUaYdJSAA3vNwFh0KDw89Y7qt6MLZ8K1Mlfe0O0SB3BveO9fhq
Y0sQD8NlwZRrV6dp1jmGUYfAQDQU8tp2M3VmCiPflensjkaeTJ2Am6MDSxiL+MZOUCaCUdrXuuP0
b/Aqo4/MBN6+LmGlE1WUYd7m1Xk0nOY56xXlx451v72zb/Fq6AGKAPGK1riojAMlD+3Bd0VjsRUk
zckVaPRvtbHqt7WVx29xk6qrrpUz7EPI3H1BEGtN7fiQZVN+iFLqhMA1UGcy5/2hsTvvMZaUvduY
6LcK+hdl6reVyEANARG4ztVkIZi2nLqzfsaiXcOypLJyBikhzPfSWllXj6uqkRgLXTyAGB5Dg5rn
b5rjEvkeuBr7rZ76RMnKZ9uVHiwm3AmBBtLX2+WTLR8bAekQWsFUf5buGj8RSI91PECd9QsJawpS
vb7nezTaCWuB6SO8IzSNU3GadeAL+QIGyKUXIIwmmjZFFbvHxbLxTDcVGduROqr9YMUGb/RxSK8M
LxmfWJWRduP6PPVLe8/bGjCBuV7T4a75Vh55Rw1yKpkb0TpnF+ysx2mpcL8sdpXceYWb0rlWV18Q
uLyg0Bl9dk0JeDlca6mz9DZOkZ09YOJzTxC5liDn3f1oaFRGscxaTbagIsIfSL5PR6dYFwvqj+O0
NHUUDCXsicVHmJtU8iQjkK/ZkFmA6dN6B6LuBYJ+lYca9cznODnDnO2R0UVWX0wwtbSEO8tnbalg
j5hi+BYTHmb/0aqwLpL+sEhTvJlAdm6VgRw1La66Wyur3m/tu3cmYdErqkz0R1ZWKvfZhOXtvq77
OOzBEX9ym7EL5DLWD1RwUby0sovxk2wESMhe5xsJUv1YTZXzLjgRaIHirRUqbjl+Am7c3rlxQoM4
ntaTOyN7OO5kX8wWMyifSMGyyjCf4xZjhDtbybn2uobhjRDp0OocBFcvWb+mazc8WpBXMh8ichL0
+lpwyiG94kdLa+8MgzWR6tZ19KXZfi1LyDio/vjhLbO+gKrBlS3a7lpV9XxfOFrI/tu7tJNppTuQ
Pkl0EjQsXhLdwH6MXvKx6Cd65ul8vziNC/JpNnpW/HbiPUiPltTJxXRQLxEE5DqSM6DhVL/tpiZ/
LVk/v8YuEGQixtFLk0fp1bi0wGswXT0bnVxDkJ7ZYSVyGEYkbvBLVH0SSH5bdsts84ZTVagJno8z
PhM5wcOTyr4KNHbbvm3JmqNxot+1GLlE6KBvnKtZQwYFq7heWWiHOdUOIG7dWgqu4zC/yYWssDUB
MwLewwISHo86G6lhfzb5/ppfR1V6Fw+ch+xM915XZfVHXSoe9G6FsLfr4z7d48+wrx3Mkk+RM3Xx
TrM64q9xhFARuPNyPbZ1t8cFNVa/Rob+2S/8t+GY7RXT7H/GG959rart4fupSn+ekH/9wt9TlfKD
7Zmu4bBMQKzgf/0xIbv6B46EhuEh237PW/4wIZsf+Fc2uR+TnRbDK2P678sG74ND6MnGaGoQ1txG
2r+xbGAh9/OETImllBAY8a9Lh5n9zxNyUYoel6i+Hi2nyld6bOCOgR3ZZhm65GjSNDND+Hyiu3I/
DzZPDrPvuhPAVkPfq7aDCZcUOsCMth8oXUlY1ZFOwdoNpOFzAyT4drbt9Qruux7IFLTwDtQea2fU
ZkxxxoqPCBIbpGfRG1roKPr8diCM+QR1WaKwA5r1S9ev3XnN2uTGcKUeOppSzxF672avdZKwI9Sc
hUldtghiFGMc9dbDwWYsuvNJZYKITW7UEHdqW5CV0RtMpOW4RAHQsWMKs+erZhjx5xk5+rLwNW/W
WmcjUHtPXrPe3VrznF4fGWu9HoeRFZthrc3WnefCv59wVNymNVVJ09xrB4PCJD/SIafu6mGiahBV
Yp85cTaB7WVwW9DyATJhjAdKQn+V10AJnApLPLsdl9mgw5iXwHW2OekwKBASPZpwe0LT48rLVBpn
LB3l3aAJe0/BXXmPT7S+y0a3u4UNxQIfbHV1xq3c+JmrIj+fE1xsHrc1f1PKkaFjPVwdm1kCiyp5
9MrSX7E1D9djLd96Kx4ejR7MwcHtIvg3JqXuDQY1Nz/AxBEvS5Gb+2zc1kBNnG2lVVF0kZTRBavQ
QSnVuJ8ta+ofHLt2s9C2I+sseLB96zVOOLI0HpzprvSKKuhnlEimjTs5bkbTvjbFjaH14/sGO3/u
ULZvpz6zfK+0Q22r8LLKnGcXNLaDICFzhqOAR7/JqnukKHnJpfmaQlYPctIywWqPKwacOHqkTKcF
LGaVx1nHDlAbA6C+LHvA8qzf4mZwgmiR8ym24Ylkwg3hEwFgHmmSjFSNLuVNdXTMcATsR7vMv3nz
/NmIPG1fSxnVu2QojAfe5Igfy9KeemXAaCzgTxquhbokTIkca93XvNt83OhXRH2SHWk2wmdJ/0YX
jgUQCKZLgq+UU57LT9kndGeOaMnGaKTnYkq0N+mwcG4weTxYRdNcVs7PwM16YvlaworPWCa/kF1y
I6aW9w1v25naxNU8NJRV7kaaRoJMl7CgGjhWoWtQ6L7Og0UyKMU3drBlucbGs0vQJcVTZsy4KyxD
SZs6tTmJE/eBMxejLGEouCOPpplb86PV2wS+URvzxHgxGPSzULey9MrudOceL3yUvC5SEQgaDSo4
95VHiewO4tbK61NIBujMfPVA5eu7IjNYcnSRSLpQGrVmvaGDVdlprk0Q+gXFB/w2ma5kdSBa0k2P
U5rK+XHIU4BcuzjWMgHmTp+y9zwfOvCZ7DQqR8FpoepvbYBJsKIxF+5sYxrH7yX9WRv1x8ACgymt
5O0516seLnQCxQntWgu/vjuv2LQLdoZu2JZiyGOyua58p6JrHj47uYd1+51r5I0gAsehPhMmEuym
qoicIf+wkSLZHlo0bSTwMaKnKmdz4uutILFiDh0NBbDKln+cAF//JxlLcLT5qyf1Td0Nyb+CT/mf
WcS/fuFvT2rP/mDhA0CNIV2FXmXwzP3NEPBd5kKnAoGNu4R/4C/5ScuicFriDNAxnP2gZVkfNmYw
Uq9u/moZ+DtPaunw+j9oWRLxG/KBLUzMARY114Jx4UctC2ZB09N0Z14rPnqxOqR9vA4Reo2+KyEM
a4P0wqYEY0NuizzADlqDetdM4qW+mRrHfmq064gpI1xbrdzHa1sj66r+UsfVkTXNeKZJygkIrNhX
9Vhpjy3pDr+GoH01pO6mvZT24+Q2y3PmsuPcjZAtD0bT1ruy58xqo4vs+H7G3kRExgY6RYJdgscO
i6/h4xgfSbFdbFF2Z9NjD5u00f2s2tulrwOH67gJacYRxZn+VdvN6Y+1z4aMMHDnXpDE7ZfRMrCt
ZU3vl1OX+Z2o1gvOdbwARDCWSf+caCD92qLXwijLqOrVlToQSCS+FZsHClKrV2+dsrAnCx2AYA7x
rd9S/CFDGk4x6ZuD2BcOdHmw+N1RlDavX3J45UrJYKjgMhB4TR/ICddBSR/DsSG0S6Pwuh14m+mI
PnLbrZ7OJJSrkB5cgye5Z1Nr2QgOHZYI4pTjPhD2hfBN0Z/z1LkkhsetXpQPW7wvHHBVeCVle5LC
0Qj78W6lOx3VJtZh8ugHDbHFB+vzgk1/9SckkJCz5xAMnGsDiuNiv7M0Oyzc8Zey58S6LOW5IYtx
1XQp4XU0r1o5uCiLZg+VtgpwbQC/szaSMRR8D6jpQNrUd3MGslRF2ssq0non0BM5iHIsFyOUIVOy
ydTwnp9Mpqon1rzq1BvuFLBRYee2GBY2Am0N+kWXxEFwDlsuXY+jjQCGBBh6tAGDWZVXLYSmle4E
Hw9bG4xsI0FCxodEjA55V5wpRaGFedY+1b394i6KGqDZ2cUIF3utSvXQ0FVycJryk7Kyj1k7UKZQ
Rx3LuhmXsZdpZ3rAvkqc1ITXPSvgPfFEZczOnnlLuF18z5ae5tuYlYMJwRofOJXGLj0bsi903LzW
qWX2/bhKZfh5118tWv6LWuUSUg7RhFmaMTNXIBoUxQ2YGHkvQOVvA4fA7TFRiDE0/i50oPLvcqN7
0/qh3CqgI0aCHm5PvbYHw+VvsCbTtbezsttHInvuTDu+VHpS7oX7S+z1+nmJnda3Glt7KqTBGpOe
CRk4RZo+lPQ9+RWPYnQh4lMYXbonfSuWZtbIHxQciKDv1aVnc7RHLZxDzu72nhxxGVjYmcJqwXBB
J4iOtaJToa4ommAxn2xkZhM+kGBmdjL7ZJCHhE3uTsyiMdGKybyiWWIMNB7Rz7iJuYousEJTZo5P
apa8JzkqdO8arLeV6c8YcsgTaQbxfso1t/Zox/dGFGHEjoo+IrFiER71szH0s4XVGqXan7U8AaUO
IXkZgIvDC8tDseIj5kcdrx2toqrY1q5pfyM2kds3msx/SSe4xTy1gam1tF+O7qQFjuJ6Nqqnq5u4
ERq//m2JEhd1p7bODRthiADDI3ymE/Zz++yyFt3WWQ92lLXhrIsaosRC3Hou7EBKVopm631GUXtI
kYEJXd8VGPQJUKfGYU21r6VU677o0AEH5zqd+f/3BPhne2UTykYbULPW+SUho2CNCJAnjiBcK9NP
LSW6u9hVjwzCy9GZ6K8rckfbze44+LjO1tCkk5beENRsPba7y2o6+7E0P3ntNrBgYmUT2VuPkZnE
fulQiguUTeejhvTUfp36YoYjxf7Z6jJx0AvkYyRdjiaFOYU4x3tWkmS2Z690jxARbuvC/Gjb/TUl
NSCwreXFnXukMnRx+imFjTcrrZ48b3ot8K0HTeN8xZmADhOlgz/HcCOM8cqRA9wJ1zynNWRJq66L
CzVj5MS7uyKh4ZaRz/XxSH/rOvCbKTVYO0uN9UHKEfmaEoiwnYfiegXiCCa8o0OCIp0jUxnpg+Qj
6S3vaZVEb4rKuFL2Rrsw13Y/uMUULC6vWCn11GIsvgO+DIGUh9CiRcAdZhZB5FWKfTdaFn0Y1mOT
l3C/oK9crW1/ijsyEixr4HwMcNPgR+hBUrb2e5Evb3M0jkdnhZ84msAA4yLZj+YwH5aKPh2ouRbW
tsm7HYrpTo8dAKRSbj84qOW2j/zB4lxW4nIDEBnOlHXQ4znvuKEVJyPRXkfOM2TXli8CeZl74ThS
raU67jVpF4KCt4/cf9Mz+M75EGvc5bAobXFviAzIs2yXlLD2sTMLkGgN/gbZULbmZK/zlFonpblP
69CTsW43sHL8TWiNcy6qItprTqF2srGNvVU7RA5kqZ/dRjeR8HmSK+6qe/wlZAndVYnqF3Ld1fAs
0eHJ9rEfab3quBB2xbSPi8Gt55chmkoQxllr9xklarz7She4aufhqnegKGwfMhiKVi+OLet3FjZO
Y5vRsxjnSqBrrWtHZ21o9TV37xyKazNTAVWZkfUgZOnY3XsNL1lREiym3qERtqad1KJkrUi1BOdv
06muu/yzJf7fxmtdYIP9z0LYzdfp05efJTBi+XzJ70tigyUxdB6IWuBrMLYyPf8+WG9spd8naZOt
sCPgXpnSomBxm79/17yAjLHKRQ5DwTBRh+y/M0mTDf9pkrZYCdOEYJsktlHQcO3/yS6eDJLWmK4R
FyfqnZd1lhbrAkPD1aIKPVj5sLeAfeozpvbW2NVGC4RZwYaebZJzo9m312A0RvPNSlR+U+MlxHS3
sNqiKayl8WBEZcaKJ6e3IadQeohXjqPNai6+N7lTvGuGDLCgnVTTYZxX42EUPR2JUzTdqs6LFrxl
1bYAUx3H2Jb76z4tZX6kgAw8X5dPKFHYuw62x4+4a5Jsyf04rllV0M683MkVdWefLGSXj9jY1Rgs
eab/ktGCtu7Ag+ZfWmI7t2lsTSXxzXK5jSIWDRuBh9+9bEoSvhk0bedUr51kt2iMbFyhOPKnooeB
fR7deCUobLVb41YFN7ws14XgNT9gfSUjpcGHacsSCIzb1PeezOIHleXTbcszqMk4nwRzUqJucxbB
+Tt3znEThFo/gxUWYzIaCJ27Y47kLrtlaC4iN5+HphkcxQMq0uuhPUaGlY6HMjJj4RyIM0AjcrpU
V5wDmKMq3c8rd7kBeFFWhs8ORDvJ3qhHtkVxC/Y8Q1atmCdSt6CP7bVvCtmLB3SDHCehbfA8tdJo
Wm5yHh9eFBLx6DwSHACS9w3hXyYLgcuZJi4aJiIWhau2Zy1lUN1l9YNg7c2ODEWt17UpCeJWt536
qPezEV2ZHWTUoJX9tL1xHHVUhJGI1S4ZA39e2nMxnYdhHBsa2tYyGwRFJ30/zarkuWXOvfEWs9E3
1fuSFmvVfRnmdih5uOZKFdH9Pze8//GG54HY+qsb3vyv46eyIcvTff2JTSHw7v9x33O+JwZIiXDH
2xgUv93zHPODhf5qwonA3v+zmGB9ENycwCRw4JUU2LAs+O0WKE32CADVuGUh/7umLv7OLfDPeRkI
FXwjxP7tlurqf46xgE5dYArw9ss3Z4hQ7Gw5drz8cFHufk3F/MhS5Ff8Qa8Aabe9iMct37L4PdmC
/KxXDPWkNZ7nqiPR03a3OL0KEmdyfGLXQ/jXL/WzNPLrS0kui2NJ3eEk/aeXqku2kFkMtG2hyW2X
FinWARMwr7Ftfos4HY4lwO/DotAs0R7r//Ly/3Y5wcXyQ+BOpN5PgCn7+TelxAK51zaJX1bzk1k6
ry4Z0b/+Dbdv8WPwyN1ewsJm5WGocn9d4/xgZOo6bR31yGiPiCBPiyVeUGprfzSJZ+iq/frXLwbt
8N9fjkCLizlLckr0dN6IP2pNNLASQGX5f5SzaM8gDgykII9e3NyKSlRp+SyjmX4/GbeDznzLMIfy
4kHFK/OOZ14PPX3nmLHh7bBq5yeY+V7pTzXVof5CoKXe9fh8Kg5TRrOt271dh8X2BMtZ/GJmTLdT
P5BydlGNu0E3X9beazYYBSdXXIviJmlH5A1QXMGor8vLimXoGqfFHO/Qz6gnlK1XPtlEP1/T1akx
ynfE8+PaurWGKn+wLVxgNOOWuzEmljdOoD7j0kNLc8cWa6tF7e1Iyysp1gtw6GkvyvKbdIoHKnc/
4zC6h3JU4jFyUVf05WPMPM5LZCwqLL5nScdXwG6lPeStRRi+Yp/WZ/NXbCftycmS2wbeIOcdbD6U
GY7hXM/2zQL5k0S4HZ15pr04Gm23GYwqtCRnqyOZvrIg954WcE3BamQZWJI2fho4OPjsZmi8m2Ka
ktkaLHM0HeFgRGGmL8kFO5I/sgXQI3edr6wYghX0LG1Y/XheYw9GR0apT1o73lPrTG6QMHz5pps6
142eZbSeNQZOpmrpOvtZVo72muRTd1vV1FaF7rKYT7WRY5nq0vHISEjco+sGavtaAkRR2XaXusCb
alZAsbDJ8hYpW3zKdb36aDQG+YfR3E9pob+wQnKpt+BwqyWpOb6PqU4lk6+vxrWmnPgpTXBSVGlt
wI8qZZBwsMA+mhoexxr2QLSOdvc0V3d3HK2vI28V74SLhydJ38MRrLJxMRZhH8uK9wL+2HQ/DtVy
qMDnJXhd8NulMPkzRyy0uafevU4u56CJpruoWKvvgKQFJjGPC0SRpiWbUeh79p7te21b9PJCsogx
lFvpofPkeEUQGu1OJfZdSvAmikRdEtFwDBAEMQyDPMGPbb0uU3yWZbTNmfN9s+bPmMjY6k9oqpIy
iStSpvkuTZAIphEHsBbNxsHcoHDY/ovjCqj/ZDU9yLjv9Dg9turb8jtTboxxXe40OO/3ImrXT/2G
nyv40FxPcYaUGwOnE4vHebfQLIh1ZZWTo2qdoNVbXo0+Xeh2HrAPHyGCwq0G+N2yYfDcfKj8aEPj
xVE0Xy34ftCPAefZEHIO/QbTK3O8uabUYSxEI6i9DbonYMyelZkY15u/Gfib7b3UtF1gmIAqaTvJ
J4Jdr96G8os3qF+64f3MSXykb+1ac4v4kY0e3nuHK01twHmQxMeohOx2VLoNQTQDD2xdg74clV20
vm3u8VcUQdWqLyhWlJMlek7/chRPpwgvfmho+j11CfthwxVmGpSLmrDNQeV82ziy2+eOJSxe9X7W
gmbDHpJXE5/6DYVYb1DEftlDcBNPltV4fmXkQG0qamTvRq0ROLJ195RuiEXdSMg+T7gvkwRO+s6C
aXkTFfnAuX5DNNZIf9fckBTpWI+52LTeuw3paG5wxxlbiQ9+lLSXnlzjZjkkPACI6+nkAOOYstmi
NKqbvnRPxWQ+o15QhhEZpIhIg8vOxQKE5TKINuBkDHky2hCUChalM5ry06jLhvOAALEpoZHvrA1f
yS3Bvk03pKVng1K1N8wl5uw8qGc1v9XLLHC/dbwywipszMLmA0TlwrLZH7Xi1ZhbHWeKkvdCZTa5
bjQWAwQp6FWrEMStgHDaxO35nNjLFw4MRAw2WCerZrRVJ3uxEovoiAcswm+7YqtZXMAMEpJEzAb+
OSowoIVI55YsAfDCsne1Iygu22+pznUMEbP18Ph7bzewqJu5zib10ji6YUc7U66+M63pEX4jtNYN
T8rOub6ql9E6Whu81E6N/JhocfzRtcJyA5wWa8Ll36CnBncutE2IM1yk4km48AQs3YCFQoOq+Shh
p9obRHUAV/VxQYK8gcesXntYqyzGoa5mG4B1NDYU6wZlHTY8K9nJjoUobzIent+qDeIabThXQED9
iefjfJoywT2jBXdhXw1GyQEsMIt+/HWu+Mfe89/sPQKJ4Yep6N/iwzdf53+dv3b91/XnCf/7l/1u
7hEf2O3ZDoGtzaPzHX7++5RvMeVzQ3PQ0XXCwgzHv+scBhZ3BAjX3MY5B2HkjyFfuB8wA+Gk50+g
2ul/T+fgZPCnKQ4Ctw7YztiMR47k4/DzFGe2HY+40eqO3qTBUKk6MYSE4rv8KoEecbXoACgeY6sH
uqanyXia0mq4Txp2O5ghDBA1HQjYcgdMA+JHNAoq5oCnmc1Cwzb1fyl1v71OBwVafOzhDVQEhG7i
3IAUQQg3elrMynrjY/+pIJkZ862eJj6f7O5rdd933hP5TOo5Kg4Eu9ouIFnilCffyPx0GRFlKkpj
XAzXNniWoRn0Nw88pA2IKjUfqmrOz32Hg5l2cHBMDV842zgLKUxbbkqApIGBrechUqZGwaXmfevN
DrtBUwugD1MJFiee0AoAPObQ5Saaw9Tce76SfUYfARcqV3iIIFP+wt9/6mtaz1fPxtTRKw5C4cC8
7tXgdMeTohDEpyOVL+ytmZitWW31Gnbpld7rlKk29qvC1d8csOgXu5k83zI9OF0k7I5k/XDhayOv
brgzLccZlJM+HdgrpkTuMJh4HZ1KaYrTde454HSZywxsNrH2Po4C6s2Qcf63R2Fcd24P8XO2jOJl
zQtaW6Z4NN66chui8wVED0+NZLl1m0L7ppLZ8xfRRuc8WZIvGjfLm4Y8+uH7z9dvPxXv7I5ePv77
ZNInQuk0lmkfEnc17/VurA7jCMG9dhvF/MhFJrQ4hBXBTch5Q2ry2CIumuzGAazqNeJukhyjwsjV
0WYfJfaJ5dDBItQ2bmSIRrtKq/OzkvVp6iRPSWo4uVWmsfnWaOiKe6NZXVqzYJ0SgSp5L1Ddds7G
vg94dUrL+t5KyXnSRou1u3jpNFE8Jk23vrVN0l+7dJY9ZWoCFQLhxg4YRAVQ4DG+ilqCzNnK1hlS
o3XFkTX1XRhLZKkGpveJcjo/Uxat1MrsqwMgMghuVov/nf5Te6thJBVVzevBlb13KJDhv822mOHX
dGVZs9pVCxqQSThw72X6kNzkRc338kZ2sHZtA/RlvcuWIt1NHcu2cCDT+RCV3npJ1Zz7YvNWQbmN
LqVdphiu4tk9GINn7LsiES/F5swq3UWriX4lGLaWIS3dQ27o/eOAocsaClqdLP0VPWzNfCbszURO
5ZkKsahfyjhSg98Dutinm1sMVELjQwIBrfLdTAY7pKMuCIdZv3nN+s11Nq8rPLbNiTbGEK+x68Yh
krw8Kti8Iat9dYZbhY0tJxDhz5u3jSgFh8RyBdETbd63eXPByc0PV5lVyptqc8ltDQuhWQ9Y5/TN
RTdufrq2Ef2FmCCBU1fkV9Xmu8NSTlVgwvZ7p3835pGkxKTnbn69wmvTMZg3F9+0+fmizdm3dlmG
06Q+dSt/9Wrz/1XfrYDZd1vg+t0iqH93C343DmrZZiKMNz8hrehYC+fJSMIxmTAc0nuunhcLx5Da
/IgTh4Sz0pv6BcDZejBbB04wVLWaaty40QE24itim1QMdAYlVU+3XYX5ceZGgTugmPVg2tyRc4RS
miyqf/X4/cUJFXXJTk1ZO31gq7g7jyCkOP/ao0IHZBLflUw2/P7tCOQzcWoWKCw9/K4wkycbFKfi
lI3R3uzK7GqC/oBZgLJ21pQmFglh46HovGk5JHpc+fNafqqV3oZ4BEwgCa1zU6+j9gR/h5s/ZkS1
9+aFBaNTFQOpRVd1CLSEWBxc/syH3MxJInJX6u0xev9+Z2nzIfrmLWV+Lmo+oSY5D1AK26eowXzz
uJD8fenYCQW2BmSBPDYdXBjBecJ0tV0dlpjbc1NRrcXHYTYfSJPyQkQHlqAySYr6xZSry6zP2LST
WfOqG5726w29Z/Ua1FRzhFAS1KXD63b1fQb4Z1z6b+MS+QSmh/+sid4CKvtpUPr1C34blL5bnbcw
INMQnufvwuZvg5IrP+CORjcDq/L7duj/TUqeg9UZFxXbms0i/eOkJIhwY/fFMseXEyH8Gy5og2ns
J3XNAZ/LPAbuW/Dc/reYYDRrMbxayzqRomsw52UqB05K/4NFVN8nRMIHk6kEZCokW6Cr0dnlo/CO
O2N5tiq3eZd21r+SFYLAvXAH+OFK/n+E1D/xYHCCMQ7y6/MDmsK2N/LMj2Kcx0044hAiT9kk609W
Ipc7Mggbvnzh0d6yCTiAPsBS0tRMUn/92uLPyzIJTosRUm7WOFRc+Z1W84PyyLqBLskxbQEfRG9l
G1EYN4+pd8k9PqtwISznGiWxov99tZ2rRXrUv2dd+nFRlfrijFRBBo1axTku2KDl9lgchqIb87Br
a/vewUqz+stIZVg0l8O10Yhmj2GKGlMqOFlElRwk5dSXt4m56oSRDXbFutuCZCAy6GDqVCWn+zHR
OBgONsaqzDbfOTFzWu8zurJ6t75yekmSuy7GB+7A1b6GtQDXcBBuvo9b6mWgLCSZL1Kpv2qcs0Oy
WE8j4MTCl3T9xJRdNRUtjwudDQllBdyjxHRctRJ3tabELgMpuO6UM0903oM395sEQG6J5/StArBo
7TS02mtrznD+dOvwiiecYTXVufvvkAk2QColxkeeb+ueylMbQA8DjSbNuSecYrYP3qhl93pP32BA
5ZFO/aBuB1SU6x3l34sXzqPo0v0kFrARAPLshwWZhkdt29oFKkkyPBljnYTV4MzjaeMA0yZmVsPD
wuM98Q0xE0xLbez8JcQAugmiId88wHaDIR+j4Vbz2Om4U+LUnEEneyMge0XpZ0Nv3tGaTBPOJDzA
3WxZb062ukT47eour7oFAkNLTm5kUYqphtA/6LvF2CMtdvtu4FkOEkg7KNONv7SJOe1zPd2Dn5gC
PqneidVt+aDMdWL8r8fsrDI3C1xrcD4lztAcaWFXoVc0w3FN4cHs6VyMaUvLTKCoLO4W3FxYGA9M
yAbhKheeomtEL5B96BKfE5wIxf+xdybLcVtpt32XO4cCBz1uxJ0gE9mSyZ4SNUFQooS+PWjP0/8L
tF0luVz6y3dcnlSEXWQyM4GDr9l7bddOvlmTPt4IAmntIK3c8huN1BorqYiWYnpbkZiGB5FU41HZ
ZuC4RElvufceknfhMel6qwo5i9jcPZDQnM5N0LpVDXOf4Vu8yeaI0bLX9PlblSVR6gV9l+0NvZ7e
ICyUaz42gJkkaKpm1K9l63fpK/PQgtzlarSMGymhhatBkTqlm9n4yZlhAl4tmKpelWZCsoz8Ye64
K1qt/1pFA3kFnd+3DMMo/tKwJyRRC2tmv9fjIoivkbrbi3AYNZU+LCYwswMVIZxwLaoY7dRVV8bb
bkji5jM53ADjGBuuRM/FrjoGxrl+oJlJeBSQndAlU9owNDTrV1kTiyUgB3Kpz3p9XHKZ32PoXQ9D
SNBsstPqJlMDpNahbn3cqz6v1q3vDYW6/QCrSExhSx+KIGq05Mc+dTILW/LIX4/6TR3aml4prafm
BaBe/TKNBixx3x4JvE8mbuQQf8asBYM+D190shR1Aok7G8RzNMEfb4ymfu1kgQaw0QqqmfUoRwrK
52TheA777L1F0vrxMqeGei6kqWFJyCdTYdSc1/wdaEOWJZZXexg6vTl5pJ3yP3nsr0pWrMfIpNAJ
qGn8VMXEGUuaVLt6BX1VcumAfz7XnXIurRT8xWxBam03YYnMAkvrmn3rGcXNUiUj2sQ6NeSKjZkJ
ComNG6uuubFStFo3nV1gt6xwKthbbxnHI5Mh+iRGgkl5VWoM0TgSwQoFRtlYxwpc/Hix2o5kFlRB
0bCtZOd+huY60dSlHQiqIibNl5WHQyjFkADgQZLrTi81fslL4iwMveiD6iDydCDXBpC7fJL1Fyn6
J1po5zj6fmavrch0NziFWWy13IrGvZd40NGFl0LFJmeGnsLOop2gqbhOzDECo6Ut1VWCqOvRyIfZ
QQ802F9hQkCTHkkI3NUTXm+j1tSmwKpwZRWoCqJkTIgFVB1pvi3yvrn1GqwMcyfOJi71o89K3AUG
ElG18pxRvGV/2RK/XNCBtaVr4NyTzIKH2gAVs/REOe2ryQTyJEYn69gp4Ya0Y9uCwMKBLzFFffxv
4fgfLdMhA7M8/EXhCHKtrn4uHd9/5B/qIeeDReoVkE624sjfqY5+Lx2p1JDsE6DGntLnKnRYC/9R
OjoY6BBXs0n/x/ztj026+OBzWzJ5o5qBU6v7f6d0pNz8uXZEa2/aDmUqsRQ8p6lwf67OcjmofBr8
9DbLOVj8DVJ29KJdnDs3ftRY1p3ltJ3cswkDRRpFBCaiAR9Th3gFYAzzBU00HaKLDT2QsIp68z75
TZZiI1/N9Y3DQjVoxio/cL/q021ftPpbqTe0P4FLEqC36UTisQDAuoeDpUZe54372rdoy5M2O5VZ
Jb6bcZWw1pGt90Uj+mszO158cnOrJeomplnsWW5ico72sYKsZvqFDgIo5TmGHG8YAh7iZY6zqWEY
pUxLe3J17YuHhGlbrqtUhisuVvsR9KlS2dWcW+nRHe3h87Qer5RzqOC7yknuO/BOuIfrebllwRr5
YBWmsgvNhndMFad6TvK2aLa+niCpYigAMGjF2E7Ol3Qa+yfJdD272MasbSWU1Zu001m9LlAeUlYS
a4CgmxDuHvlEBQZS79PlwbX7vtryTSyfoqWuAo1dKXz0OYof8FtEhCki4M83C3/+MXWi5Kymef7E
PEbYWKNmYrUqcwx9J2dToYsMroBLuhBFIbSQj0vH0zfGFi03njuWJ01Weo03F8M2Mk/lwTqd3AEl
50odIwGAw8clDlxtM46j7j1D9oXisWVXSBCOvjEoCmbyipJ5C7iHoGO9c3BKZsl3t0MpnsRpfpCp
Neym2HS29jrroLJz71pFdRpUSR5vjaWv73IHlwWeeNY1ZSvuNNufgB2XzimyiPIIus523iaAKFvM
F8MFw4mikV7qMkHPuVAm7dpKa65w52XLtV4NutucWJ1MXrPx7UriiuKDQO1J6VI1t1beJvVRkU9r
BbqZLjGuJw+VdjCU0rpitIMBIaAO8Dz0V4Kg0W2J/tO8G2TMd6XE6D6UTYUfyyUqrXkuutFlCV9D
X1gSH2UKqdls2/EyrMMQYMj1aZX5+1esXZO3soXBRrilm7tB4S3whkY7jSWLyrm+SM1Lr8aKeA8n
qiYiwhIH/p+csMA0xMQd5xjU5Wo9rAiZKBw9ISWqMOoDbp9CBD1cdEgirID7A1hqd0fwXXrLfhKL
QNKOq6G0i0ru7MhzI9ZSC1HNSODYiDZRM45XSqVQrQ3NYpWKDczcNuOKJtErrVNBRipefOtUesoo
phxK93pW5XQBb6/vAcwOOF7MGMsYSC7mj5jgt4XmpsD562JEbBYVCcNy3em2ZeFNn4xU1vsenTpL
ZV3egyfL1B1tw1dN+RX3FNQZZIW40+1LX2P43VEjlv0uHpb60wwz0wq8ZUgelfIM9NdR01V7/iXx
a75W9f2Bk2hhz+XP9dGw0UlvKFFhXBZ6YhBFmEXm0ayb7js++Cd7cLwrM7WlehhzY2wOEw5BJm/R
Mm+9RuN5LaV+rSB43FnVxP0YWX5WhlnMaWYP0Lfypc32aja9U6bBkMPcrs3z1Swm+jhTVmrLK+V7
z4tkWIg40jbQX0S9i/Gybg1lmXca2R4oNoak2Dp+ZpwZKPmh6WWaH2ppg9DbSmbx2CgYKbpZGHzP
uRVnX7rWzV4Z0GpPpEaOL3T2Y0fTaFnca8hFt1qmzLAUjtYf8RxZm8IcMhnCF4m7M/8HawiERnUZ
MM9oljhwPFUmJ0tqtlECA3btBpPGUtA1YYQBuYFpA9al0xG+VlHGHshyxGoQ9eXEJrO2y8G6Jv5r
gIRRQdsUhLQ9owL8aHEJI3CSM1WKX+nGwfEm986xaQ3jPlq2vZGgMYFLozOKJymNHT+MVda3830V
SetSlAaexbJzS3E9dXV9rXqk83uvrc1PbT9/iud59IPeSRWh3mlUeJtx1HsZDAA+hmvUoQAyFyHv
CRrKug1IiTm+w38addgorGJRy6E0iWSwSdJDghCdWsCq3sXycrH7bz31n9RT6ALFLwdxD/WA2XHz
yjwj/Rnd9fuP/rG79D7Y/CrXcRwdxdoPAkXP/EBFg0oa0vXvYOTfqyrT/mDgj0R+iHjQMhjZ/XMg
h3obNaHtQu0CT7BuNf/GQI59589VlcXgj+Ul9Rk7fFPA5vu5qiLvgPlBltYo+lyaQx+p17QhA93f
J1XL5qSCdkMzlHl30IwVrUZapReMyvV2LBKPxZ05iMcsSs2PjkyWWxYt1cMonegzmuiZwAQ2NAd3
UvYBrinNKAo4+5xqI1bEvOKsnGYeoQTHzygYEhOd4xUVCrsbDMo5ww7bPA2qLdqw9VO6DcAnE54S
bmzCYsas+i7LIaWmI191l2vSuklo6G5zcOxEf8yjFuqtZoLohTnIcMmukG6bCQGL4yzZFdQLeBZU
Tc2mNzhah9I0Mf175tGfU70K56KFAM1tRo58GfXfeBX4nZ1VMSkjLERin2xaZv2uUywhrbt5ZAjh
kObFTADJMxuUQ6qjZQxNpZffU77wgx3ZM88iG0CoUGn0phybQLBcTPIjpGOX38tf9tFq6OiriShq
P9fxPs1pcjMNUfXYMGS76VnGLmdIK7G9tQZDpwpLMKmzcyxExHOsZc6vQPvcETC/hK3T8EESwxuV
a82ALQfopUtilWo+i9jzbqOCxULAEE4X2whnLCUcQOqdS2AJKn33ODdlc5OL1r+1kekmV5nl2wfJ
57cbGTFcYTVv9ypJpqtk8I3dnIxE1UBwqR+EaL07zeJqwTNXbrAR2YhDsfGVUSceIyaox3Th2yGV
wDoymKxvcrbk2oPCJh86biY41HE6tUU+WNuUtkAeULz3vGeYWfCK2y+ItduXjlbzI1gNHv6+agm2
pbuUb0IrvRCzMotDPOb+3UwJg9nF8h+MLo3vZpaFcejPHTgNGwkUBA65JtjyENn2jB5fPYXhL5fC
v2oa0413w6LzxJ+zKj2Qs9irIztZg8DiaNCujEgbp83EDC009dmrSGdgj9aDlsbAH8RTM9wzZLPz
qwQ52G3jacKEcOo4TxVQjusEg98EnbuwNJ01PLly9sYBTmQSq7UQxhRoWTY1S6DxQXSHxU5r76Vl
ssFc1Z/ga7Pnifh+1nGpRVBoO4UYq0lHI6Sc+VtUo0E89U4z6MeCYW760Wik359s/ulAhhpsy6NY
e1gm6HFGHl27ZTme07GXH5O2vBDeFF8VQwkGNKP/gElrmGVtaScy2Vz4YngVnmyTWWKqVt41z7gw
6pZ8p5PCRg6mTjCniqfntDfSreYn9TWj4hZfcH+fDSLZYo81mEtkhvAYdybTMxiLGO+Vk2iPVWxG
+7rDX8RU0ywbhtGCrNOMFEsnJ1xU6w0Zv9kVf8Nh0VPwf+NgDNuln9dcWT07Apmyt4tf3dfKu+oz
CZiXFHBM0vV8mtJsCF2k/aEF0zlg6rWnptLebMVJg9OOYA61nz1MfUtK4QIqxb1Ao3volUT+GU/r
rNN+Ft26tx9o2wBk1zeTp9/DR4QM0im+Non0L7ZwwI5FhNGhceJdVBHrk9nVWa8a+S1b3IuujOgF
OdKEr6stHipn9G6ysZYbJE5McqEz3QImNHdrrAoyTLynlqMuaeuhm7JAjSRQh3eLyAWWO35K5GhJ
kIbWDfE+6qWOXFIxCvdGNd11P5FK2xjJuEF52O3biC45Yy143XXRdOPIApQrYydGOe2eFsML02iJ
djj+QZdENlBfFtAHcnZpAMdRW3l0AtD8MgaDG39ep2lbEvnSTe4u1RbUbx0UpAp9RL05HfQy7p+y
oeu5MCZtH3fz96Fziv2SZEvYd+TMj8KIPpu5jaUF0yhZD5lVEjmPPP9I/PSU4xK37HPVps3O96GV
4S+BmtYMuXXyAPBtZk1z74Ym8bHm8WgihSPd97ZVclU4yr0ssiX6jl1mmoVem/b3NOjRs9/a3LJ2
GeG5HhKUvh5p0nVe04Djy/nUuEXJPG2ED5ga3q6Uvb+vAVa9NJhjPvpdrIX9CAaqnip1AVFbY2qc
Ouqy0rsz+Q/XQAS0G+x1z27clvoGj9OwI7DGucClECDl5j4XJ3vO4is/Lz0/iCv43EWfDu4mN0wS
E1vKwy1pZhDWUWOSWCXMi4kEN6DkJcpLo5nbu3RFeLPd/KR1ZPx2JDQGrTZoz32jy49ccVW7TYep
Oetmt3pt67sZlcPFzPD9eIhb2RNxGVhITWZDbmaRrBwcIodG8qfoJtzsmymt8ttAoiFQbLNUuOEj
zMOd5SynanUmbLKltbdrafxUkzFwn/g5HDlviMMGOtBVGxmfNX/4nqZV/IntI2rGBeOQtOynyrK1
a+4p9udmvqbBc86ppY2egBnuZzP7HDnDV89o7T20w56IW3Qx9L2flnHxt+RdGzjh4fZD42aiqR9R
2LDtEkbzLYbdFeSZVm8BRmSH0RiqemPgKQ9xYIjbQjpdSHua31XCuVQxU3Z0SkNY9gYUMoNZCOba
pJuaUIpSXVb6A8AH+QbE8pG4N0op6gs8oOgLzBEkpkCHjlEN8wVhOz3S/XYtZlpv01sMUmeeciEJ
53CE8/xRM5x6a6Li/JwYbnoAiex+60R3P4ziO0pu/PIpymfNfakKQE6t3af7Odfdk79ECq34YIFH
QhAdE8uFtuU0VXnE2dk04Yj4e+vFIzDOeSmP5tgcUU+srmvxlE5LflVwzQcV+6ed6FDQGFnPBk3P
9kjPmlPdzw+WSuROqKQKinFVs2fqraf+3PTmUD/Q54+bVCo+66g0FyAIEPhsB/3FUslyBzOvDDrN
+xohJIJwHL3orW3eMK8qNmCo7lrRc13ZX0ujFAyvBtKNgDye4RfW56E1vrnlhJBHvEmPIccW8mGz
AbE4HbwGxYm0GitMWwYBo+ckeyoW914A3N8y3c52tJLzjVG50S1I7FPHlw4LdZ8m+iVZJOlQLg7d
THgxU44ZY7fIxMVssifkaM59NCfDHs+rjdfPqOr7ISFtM5PwjyDy2U5cBxaP9CutlQ6qC/XcZykI
bmvXiuqGrUC8sSb/zNbjO7MQHLakNyaafhNN8mZNFUWMy9ABP3fWlJ+7gqgnJefHSQ63jehveq26
plrDuu8ohL49hkS4fmSXIkQHMMttbnuA0dGtpjZ+A9eyr1hzeldO2VabhLGPsbD6QShTqlujq/L/
KjD+I8rN2r3Rbv37Qfpvjd+/Um5+/8Hf2z4oNzjOhWPjJPuDvfzHOF23Pug4H034UQi9aP3+OU4H
ZYPSwkcLQLrNu86VZ0+f/L//gy+NPHBEq47po+JavU9/o+97F5X8qMSACk33qOuQ6ODi0WuuktYf
1Aa+jrU8ilrtzLptvGPwX4YKHMOxLFQeug2pEDqRZPdm4bBqqtnrCw7doyc8qpq8nh5JHSiZMTF0
EW3vgZzRRzsAB1NtMK1gWIAjCkE/vo8bEw12T8Kpte75rep5GvLbyeA8JyfB22i5AQ3KAXHG2AQI
abmK1S2ydYPWKoyHvoJ63jTGmkURlxdrGuUjU3BqbBel1zJ0xZuuMWb2zCcmJd/NBtAkCtq7xV8o
MjGA7NuJhIPAzIbyPmU3egKvgpvDRdYWzG2ZQ8pVcLuKar5a0LUey5gkhgypAfr+yN/1cuD0QEfr
oC3U9UvnaMYcTBaxO+NMb8SYuTVpLfRqOSi900MkFZRZdmtf6Z13YHx33+h4x0yUhNdwj89VNJfb
bGa3H3vMjfIE00TbetGu15tywwVTh6SjdNiEc+J5qPAxinQbvqzyrHor37m25rJqAC4cEbMTDJbb
7GaDqIzDXOGYwxhLZ5MX6qG1efJPS/JM22o8TaXtHGfLHV8qUZMWwQp8q7OZji5INw09LGpcB7AF
sfDo57GKTPWAODfPhzAlU1P7mhezwCWNtkNTENpkRlleQeDeAB+xaEbAehLtzuDzvjUrjxgIH03e
5LVQujoWwNO+NGR3wCJO8kRZUYwxxCb7rUQdobm9zlMk1cqkDzwlzTHo49S+cvMOLZugFAu1XNHF
ApfhgM0GK79oC1sBbauVMxK2PZPKFUNQ/04lyH+DFPCLJMiC5jeAgRtV/YozWNEGnXrHHPiyTlfq
QUehmk13qDFKYj1rzyXv11XjOO3Qq+iD2lvUz2vNSMvnPE36IPUHbVzY7IQAmIvSB2sDa4gQSoS9
NBUoRGsCpa6ntFqadgePosJnUejiIyLe+W4iOaAMlqxqjR28qIwFuBazh8CuGm20Ab9emOKkfk5y
G1sI+1bqv94pZ/JDMZkGld/Sp8QtA9rWiO6rIiE3g5MElkaWN8lzhEu7vGjZYogNxHT9Ro2TM+6Y
ak/RZmCDQFoNQdBgHkVyqCvIP6lyzZgUnoF4BGYJ2H+0jtQCUnhywHOO+blNLPI44zK+aZOlvXFI
k6H0bZqNkwgiCPkDmDTrcjV0tBDewLoe0oWFhSO76plhOc2Z24q1oVlAzQawOpE6ZxkBK54THb3G
1ZhJy95lKdJj60dP3isUO5XLVw4qJ8hss18C8W7y0WVPreRWt2ym473LCjwRo33jZ2P8GBXNfCZD
yrApgWP18t9J6H80CTX1dWj57x+IjwBav0n57duPy2Xzt5/6Q5coPjjQrQSKv/eH2u9PQl//wJlk
IjpEmgh9e4W2/jECdT44HosVQBTvDo31Ifn7o9C0PvCAXFfOvmf/7Rg4y/0TpcLyDB+vFYmGwmRJ
jYfj50ehS8q2lkx2ddRGRj7NfmQkko0hnGgSq/uSwQMPKNeYrnoDR1Yp22UrJNx+lzbj0JZWGkR2
JMuQOa64yNZyHqnY89BhiLiNYwdn6NSx0oid+RPnFciLxbTNVz+uxNFodIylvs2cK4mtEII9OdlN
fxxNGe9RRcVbCG3tRkR5Av6qH/bLqOvMO02rDpQ/y53NmAZnh4cMPGPHZDWt91p1sjwOHIwE9zq7
QSLf0/tR34xZGt+ILvIO1ZIWjwYyEcTw0oKqyTa+/pSIod0baJZOuPDW6YXhOF/YuTVJMJcNHOqS
hcx1jbTuKc9672rOlH4/TJ2xrQr3bhyEf03earv1SuxdwLiTwKetQ64+jNs8pfmIMr3bd5zEhykl
tJQwqbu6qd1jh0puB5ea7o826KZy/VNc5STczvktjkiq8QhbhlgmL0TbWAdD3iJmWonxU2vpG5iV
Frk6szwOUmmHSFPMDvNEOxWyakI88awR2SptZabX162TQLJtPY11+jQNj5D8rdBANXsVR6W9txpR
7oyWGBtdSXXXjIa8dkmdCfLBeHTmcv66MH4O5YTmMXJzeadyGpRpcYqdM9TEYDXzcm+lmftloJ5v
quUzoTtyLxra0GEEj0fxFz2PXlrvOACdN/a3+XLNMDG7jgGvslptAMXPc1+GXglgKWXGfqBd7Xat
wxBt0VfiNfLVtXooeLR2/hfiUKfvuIz9nVqZZMyuyirkvkEQsUwSrlPWPCWDyJ7Y1C6vGvpDVmHK
1q/xgYxnT1vxQ8gckiD1kyZs8HIGuEiwKDMDPUVQu29MMdbXxSSeklmDGqyZVnvwyFK/m+sWHgl7
+xuj7Pyz1aa090A+WFmljGDdw6AN6bLr4PSR/sCDO9+oYZ5OzDV2WWWwAVPzalGxGm9j0DWuozij
PCwDecWV8sm6YfugE6xgoHo3JwrSbdbG7pa2PA1mQ5W3yL8OPnTUICHS7bpzjNe6aN3oqjWLOTk3
ovjokLd1X5IvjTRRaEeZDlZk7AuYa2yyR3+q/K/KWto0JItO8bCc5a0cDK/8Sk4ELTeJC0Hl9cOT
3czmyktJGBRADHu0IkncXDeIkDAu/zTVroGGMZJ4mBvW3/fNrJXZtOFRHoMZpJh5MorJIinNxvbR
Jzgj3No94Rv3pIa6IyOTgIOSz70ccfqA12eXEOI011H6w+fa6KCkLmTyQT2gzsByFkp7EXcVpWT0
lkWt3NgpKeiccDwRLc0Kdbp2rlw7DzxQhxjnO0vkWGULNiZ672dfSD9YtINXjUgJ7bogcgpbPikO
I/CbOFhbY+t6wq7/TBiw/ZqjDudKwSkeHwWorjGo2mm+RexqvTF97/M9U3T20O6CMHOLD47qoWfv
4IeVnfOSqog7NBbkmT2aiF9KxutFnAX61KR7zj5esc9Zt2PMleyOsYZmZjCmfkVwORDb2tksFC9m
f86LydYxH4xgw9zZjUNUos4NdtB5Z6+BlbpejATV2XzGDNKj5bFYIzGp22X3ngStb1TpT/sMsMx1
5VvtMU997vvZjrb2e86mMcC6GYSR7PEbe/t6DeSsSOZU7xmdnbDrq3kN7oyaxkVE15PmWcDoWPfL
KSzFYQ387FFHr6CePWjabL1XKTMFcdBhF9emtiNOW39wCxwvjgHLeGNOthaQG1pdEOkR1DC6zgUE
+PiCpI8sUsP0z4vp4ZxqSZzOZyve9x1zM8LdBwiKpVTL13Zpv/CM6i5sG/EOuevCHvGkFxh6qz/E
SkS7Wc+8J4im8s5iaczDoSpwwLrypu49jQJx0U9jpUdfyXFEMByJrXSd+MjRGR0IMNU/5a5ItxiZ
vZdRYJcN+shoDpndzmdXEdZt2YYXxO2cb5tpyRhvmUw32xpxZDzvGHZYwdzrgLB7M0GHlY1EgmQM
tW4RDwAVz/29xKH4pNy6Py7YXPaiq8CKjqWNokewCVIShcZEo3JDbjA0pG42vHNqcsT7CMa27BeJ
FOP1H2bfsgNDsJqLccPdohIAmKeSPLQyHwwzb2DXyHykEJ2shKNRWZ9Ms+14Ftp+8zp6Rn9NryO+
sVCod3aPHIHQHYGdrjU/EjzR4L2q420DR2CXpUzeuqovLrk+tc8D9+E1c+7u1sadceW5WMWZp2VX
jCbTPY3ieMmxouNLLJwD4QefW89KrxYydD5G7CsuUSR8fol0qAQw1wWDB1OgLk39Imd0JJuUO//W
ztx5j721e/XcCm6Fk8MfVf1dBz4QUEjpOceSOSTapESdBb3rlwl1eNDMpQ6BkNxWzEgfI2RiTNgY
SxcMcVetqBmyCgb+pwvt01xFOqk9dXs9V0QFmZqkq+HpD0UBWsPWYkqcBSTlPWnG0HsQRWPWZ5Y7
h77GMlGOs0MriWV2w0x9IVk0NgBslJ4BlVDPHRGvjipiIkyPmxpr6RaIif1qzAy3ZouxI6HxGSdB
h3gWuuDIMsl9MDFkxjzy4pLMqEfpENJ099/6/j+q70nXxhr97+v7j6n8WgM8+Uk8ij9m/ak/6nvn
A/oBA8mCARzoN9bSHzW+8QGmDhpRBlveu9DhHzW+5X4gxhkbEG4g692i/Y8afx134fMmNhr9A1ty
XutvjLt+lo4CDILoxB7S4EyHN43l8OcK3xA6CVR24pz9uO4OXYkywRZVdyAiMVebnjvn9YcP6C+c
RH/1gkz28KgKG9Os4JP6cbqW864Rw5f2mVwWKLHjlO6Z1rP7B7JwiBcpLr9+vZ99Vb+9QSS2fF4+
XnjWYj+/HkmfSmKCJ8KrTpzXzOcFzBXDK+0x3f/6pdZu6J+ApPeX4qvmu0aAguR3ddX/+NawIyTx
kAvrTAKw/Zq6WQfZQfGARzIoLr1S/rOLqf3SoXW4//VL/8W7/G2iCkpLAIH609c4tfm46FpnnaWR
obz3GgoS5P9ryRRX5ebXLyboPf/8RrkCmY4itPHIzvvTG50hR5fsiK3zVDu8kNt01DxTpheYlXsX
zR4RUk1yoqWTnGMdCJlPcPWLZIsvQdvoRuVf/fov+te37zDgQUa0ppy41irQ/vGTZ15Dbi44APKD
LN6uD/l6r2uYu/8/XwsCAwZCLmEunD9dUHHG8j5BMMGIdxKXwdLkm9uX8/2QGc1vc5Wv8/+Nv9V/
ca+sn+PPFxTjbAYDuAJ5fOn2n1x3ad90yCYH60yW63dpMP4ajFL7X77Nv/rsOIQEnT4zb9v405dJ
bIGFiaOwzjhN6nPmjWQeeGhjNkLlrJN//UWtQrF/eUvwr4RBscVH+OeJAoxmgStamOfMSHM6l5HX
FJEmnYCUvubFa3P7lf0pN2nqExKR9CaQBCRI/8uf8a9XsKNbHHv6equuQM+fL5jIYKseObl1nhk1
n0z0waSKRb531WiSKxR0VxnmOTb9YFHDIrbvNy+0o3TPCdIdfv3X/NU3sLJJLaovRkF/Fprl4O7x
KUMjl2M03+s6OtSJzNqz1RCi9fdfysGvwFaDR4vx5ytqbryu7tzWPKeEnN/7fswtC3+So95z+CZ+
/WI/H/Uc32RH+fqKJoEB96+Xb5P0dJxtQ/L0olO6aBiNXiqzaF7U5M23Y7VwOvz6Fdd11A+X1/qS
eHihnThEF/EFr6OxHw+CJlfWatb1T3rUpXsQm4hDZCdJjkXDe0/8Hd+raav5NvEy4xGVNhGac4+u
V6uaacvIASFHy+Pv/QRhqbBSqZWRKpRkzE6YRIPs+fWfbL8/Yv95l9s8+JlKraJFuHrEQbzHI/2w
bwKLkFlzaVonmO/lDqC82tWpA8pZyHygrQRtGm+KIuvqaFNnkNtCwS+7wyZalCFqcf7GqIz4IiOi
cwjMLvu3mXqVxPlEcV8ZrcbJq3cZEj1bTHSTIvat1zbx5vsCX8hBz/ixDg3k0SXNDnBeZpjHyQAu
1o9uffZiC6FgxgcYLHm23FKial2IS8Z/7hUt0Cbxo1YchCR/kN0T4oBt6ScOEXtk/UFlGVITnXbV
8hoen/S7FpK1DsM6a7TYcCFTZDaYwKMm30E0LwvbY0KXIuU7p6kx67Ps47LbLp2oklPO4vgtz4r2
xW0qozmRpbLcC4+qRTN6bQwU0ZTpZwHFiVJZwXGGWYKn5BkXFtdenzuvObU8fP3MsF8X0pLfGGuu
T+hxtF/hzhpfGxUZB9jt7X3nEPRjT5Dv3TRmk8P5yyJvwn7AZo+oz0fNbLlJ19qcaBttY84Wn2iU
Rs+LRXpzZJryrZM0AVptiMdeGXw+Psbbeylj9WyMiPEa31o7f2fyn8Xcybe8jA0jcFiJhUpGpDF5
jLGehwZoBDy1Bf1lBGg2KLNFPKqez40ZkGx/e6JWPKnp3vDBBUuZdNkBSThdweK6XNlW4lgLxIZF
uadkLUw0WqVbxDf+FUCG+R5qgTOHhGhpeDrQV1zalEx44oN0+9V1cj7NJctInhxrj3h2QGuuc2rW
81LDKSH30hohZBnoZNoNySYw/Lue56JTE+DKFRwvGIGUJy6JVhZ8lXbZg12vvRbDBS1e8/t8Q1Qm
1zL8Of9Z6oxt9gyXoORrIIUbsfojCa3N5x0SdoqOvkICvGkYmJDPXeCdE2lpv6K8tF+dVXAZSHJW
iy2DoO4hNpVxUGpiPmbEjvW5Gsfq0VPpco2QFWCXnKH6wRAT3k6kendKSYc8xngq+S3FjBS3UvWw
1WXkPBaFApfOcB57Nxrz5QJjVT+XVlKTUZX7BDBAFN+QamhtlkotjzmApBCDTINVU18bPq5JVErs
mO96RKsVxt2h/FbbXf/dsxTTJsMdLr5jo55a5oxBKRTihg6frK5w0jH/E2KwNJ8cJI9yx5jL+Tor
l3kEeytif/Uu3umm5zLSGpp0ywat2o/1UF9YAgnEy0omn2OTBBBGCc01hiNn31ZLdMZm4rZ7T07O
S5PiymBFpT7DsqxPplXGSzBPlvpcFW0eMmBV0FpGvkYvslHM5VP1mXBFt99WYyK3ud65+7UYJXFz
biERdV2phS014KpCJIKVGcJ6MKG3ARt4P+RSI5S7bY5Zh8RmsYflG5DMKUy0VGNVXZef/oe9c2tu
U1mi8F9J5R0X98vD3lXH8kW+20mc24sKSzKMhAAxIEC/fn/IVraQbSUn6CF16lB+sqRmaGZ6ZnpW
ryWmC0odahQOAHUB2J1LaD2nmc8pN+NDIDY5oKqmBxpNO5mlCYZc5dqsQpXwbwyg9iGbHmpHthMZ
6FZO55T4gdGyHTdImjeflpesdN0+OZnaOoIKBlXZwYAboUIzAFIbhGduAllJlCPRuExq5VifJcV9
OrXnaW8RyxOEKupeHKrDyJHJVy8SOulijbpzBT0KlMfVU4+aijtmpSXwOcL7pW2iKJsGKm/UCfTJ
JdSX8a2aFynwq5xOrVA0mPv1INeuFX3CkJCUHKObkub65MKuBiywdaOiBoZom4+CTCUgJUtP+4Tc
DF2WEw3vc+ZwzHHsFpVFakOE6CfnyHhSd+FQSYzaiZJ8G0BwdxtVc6Xn1FHWz6XHfOwWFrSp0J5A
TZdFjTWtSuXpVOSEIKJxgxBKiLYV+ygpJyzh7MVS+7RITYZ+ASN336zAUcMROwUOmNJtewnarvJw
Cs0/OvfzgPVcSM5VMxKUmQ+1UIIAsiahmz7W6cIkReKAKYucXB7HE7Mcz1y0UtBlVawvVGJ5Z1CY
yn6U1GTE4yoQMEppk/BBLnJ/klrGsWUisdUDnzmXX6MlaL+P4LkTo+/qoXuNZg88XVDzHodlCVWu
Yi9PardJrXnBzDkE413eL+BP/WAH6SOUul8r3dRuIEzMOWiIwGvpHilus0j1EWKZwQjR4/JjUDi8
OUY8YhFoZiCRh/zB8hA90Aa/EEnnHAAgAkNVGQFjkDZxvDclL1T2qZZSORlI6qu5pObSBltJYdxs
SpbU5i1QwEI+4bMSc0x/TEopuoID1bwBoB7dcGZcfJgJd97LIP0emgslOk7Ixz0kng1zJ8rV+qE1
0IV9KF0D6CmCw4dlsSw9pI0jwgVqckBBXfO8LhcPg1QpP5awPt1pBXXrwMCt79PShhsJgiePubKp
npuj5n3tmbW4yuD+PVe8korKcBFIXxdgKGdIE8KOahUXQHQ4FDJzOctONULeCSoRHHNVmq7D8WAO
nOokjGLjkz1N0/4iBk6Ror56qdbF8i5HGBXZpqD8VkT5vDhWpTTFeSWqyuqR8FPArA/gHrq2K5Lj
p15YyD67XOVy4iyTe1VkCOAoSMtA6qs46rRf0HmuS2b4R20xh8QpTRenFRPhRTyRs+go9ULK/RON
7UVIcDuleFwTvZSVhQJVnLO4C/QFpJPxZADBAgd/2bdplcMPBMsAAsg6YdRQa4/8HaWx5RHnPMWA
nGGiX+UOCqqHNcz97rEbOSYBUSvHiQ450YmnID8TpIF5ZppziJoie9mXhSM+yJk2vy+0Wn52I+CY
iwoV3uWkgjgNZivAdmEIlBkN6CMjLR3BwecyHKkzuIQPcxWCMKD2IjoycdXtYsk+BaiBk/Us8oc3
MOJU92pWKleWyA3YYo25ceIqRuYgUxFbwDAcjlkTXXjytKDvPlLaV31JXSMflhbnrqVNNdaJCgUL
IG0q4hGvSyIH8K8LbyTI9rk4ykKA3n0oMR6tsApuJSTKzHJC5mjboX9OiS+QGzK9kKaYTkYlCLPz
jQJG8VhXbWTbvaA52Vw2etKUWjoA/Aozdy+mBahTBWzOV9gAYEd1guXkRuUsWD0cQM50E3sRWmOx
Xil3oWLw1iISSGZ/hvBwVXyuwnk1eGaj+T/90k/ol0AV6CDhduRCKc7l2L2FdHj6zXMmdCVhBzG6
Y5MPJdXgkM5Y4/407YDCrU1w37qKHt0NjbL2daF8w/2zxv2pTRW900B7KM5iP6v/N4nQdq6FVCS1
XhqbcIuSfpMEa7NJ39iFDYpSA0w6L6+L2SiQEQDahw1vvJLMaWCDG9u8FzfY2ppmlRHN0oobuBBI
hujlFJ4vFtfC64Wz0e5brbbxrXuRWCG7Qo0c5z2mtZ1RoDxSiyyWyVcTK2LvzdJUAQdp1zDP6yAE
vstJFbjDEIB8rp6qKVppy14SWbWIz1VDnQezUfKE9goKM0Rw4BSRO/WUqbIYCxa8YnaJwIhUzAuV
meYsgkd9kH1yJ2p9YaMOPvhUz/MTEjzWuYT55nYyTyZwkHACFOc9PUacwjUyCxmrha1AMFQuDC9H
73c2D6ew3QEyz3o2/EgO67PERcBToCQqm5Kc84zN2n1dRcVFNJhTDLBc1FF5whFcZMwuHEB2R1ZF
FYirUV/0HdZpGBQVjkUOSfJkPXjBTOPGVJx0eTHJvVD5WKooBsXHxiJAT5VaN7Ab1QCm4AxcwuqN
/M9EjecHaShoIWESeX1XjLP6w1gyz8r18ULz6W0i4vxT8ntf2m3o3XjjTGaYFHHetCAQ29QcjNxW
FFo1adXeXRYin8cqRuO/3hvegaWyCwVvRS6NC9RThIjk88eK5xFyQFE1CbnV9XTDDRe95YTdz/fk
zd3faT2BPyKgHjFJZmKYb8ZVaH3hGfkVJ2yZ2HCCc4BeBGkyDUq85iJDuukETfMO2JKQqTXJDDfX
Zoff1RN2P+D+nKCBxmEG6eQFnQpktEEIlDze5uO7DaYcYmSKYJ7cQx/hTn9QHzAA1TNHdXp8Q4PX
hgNGF1+urq1OwEgwKMvzHIhvVheT75/lBU5H1KdGPR2q/OiYL+PBm0PBVA+Y8/EmxLnrp2z1Be+A
29gw6zDsVtef5gVyEy8Yjt6Iim97QUcq2OMc2ACs31xbUdGxDli1IYGmPUdF1i+/2hd+Ydj8mGR6
oYhGq+lFjOVrs9BbX1jHnZefPwfVs9Ff71nb/Vgkrr7YrHqf7v3v7PN3y0mrQb/x4ToIbP78+QFf
3vrVRq3/2RfjzM+GCKSvJr7nZl77Myap/0T+gz/zN6M+Y5R38m9L/nrfaudGLPiJYTndstucYXa2
C+9o0mZ74ICUCNXd8NSPpS/XlprXSFE4oaqr5Z4ficcki0XLHU+Ta2fbSZRk/qhFSEuBEoOmu2Uw
5cNcoPC6Nta4hHpSAmFX40fjyC/9tqQYGmF7cPZ6HfMueXzHXqKYPbTd7sGw0b39J3hdtJUgn9cJ
XT1zOk6yoN1kjXjI2rCr5T4eF2JtZ9W9jVXlW1fDZyM/bHVACoe0PYSQswhel0S0R+TTRNy5yfFI
+FtRxAS1s/bOq0mKH2ugXXHvLClbw5xprJEc69rgi5exCcjLHsbLBS0rhtN63cRVv7Dx8vofv++K
y6QQ8oWbPda63W1f+SIer808hWp3H9PLlU9a1Y9Hm6Ypf9nHK7zypfSH5IrHed7q06BDzH24RAxD
EfgtjKDO/moPc8GVaOqLkrzVs3W2bHsYMFdCyuYvTVuxiYIPdU/WkyLbNr2XhidxvhVDGvyJt+46
vz9wrscPmb+1egI71JB+do0jbysYbyRFfme914gI9Xcphe7B/tsiRXswfjWuxLA1jbHdaXb+3V1e
vvuG0tDaUhOtnndSnU1D/vI6Axrs+doeZofr1Q1eVtpjvgHwdW3/W1IKHV/nzTRiRdLe1egmGth7
aPGbHL4d23xLCaeso4W/tU0A+9roFHT19IcwGY3fnckXcxuseHt4kR9/SsXX0T1PN3jZEdeUDx3N
7yyg7Wy7au8qn1NqXV/pfe6H647RxBSqihrG5q5mP4+zGTPb2tDKMlPxHgLhZ8HOZqt7U2e7j/73
xZchh4J5O4dPKs3cQxD8Mpb5u1cbT6ZqD5vhndUdHTvfl7dPS3dafi3T9CMv/TL/tE63v/azdnKt
+cYwGvvZ3/8AAAD//w==</cx:binary>
              </cx:geoCache>
            </cx:geography>
          </cx:layoutPr>
          <cx:valueColors>
            <cx:minColor>
              <a:schemeClr val="bg1"/>
            </cx:minColor>
            <cx:midColor>
              <a:schemeClr val="bg1"/>
            </cx:midColor>
            <cx:maxColor>
              <a:srgbClr val="9E2EDF"/>
            </cx:maxColor>
          </cx:valueColors>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FE7B7F8B-5248-4464-BE13-287A7651C094}">
          <cx:dataId val="0"/>
          <cx:layoutPr>
            <cx:geography cultureLanguage="en-US" cultureRegion="US" attribution="Powered by Bing">
              <cx:geoCache provider="{E9337A44-BEBE-4D9F-B70C-5C5E7DAFC167}">
                <cx:binary>1Hppc9xGtuVfcejzQM596Xh+EQNUFau4ShQlS/yCoEgKSCyZCSS2xK+fW5Rsi7Rb7o55ETOtcJhB
olBI3PWcc+9/3S//uG8e7/qflrax4R/3yy+vymHw//j553BfPrZ34XVr7nsX3Jfh9b1rf3Zfvpj7
x58f+rvZ2OJngjD7+b6864fH5dV//xd8W/Hozt393WCcfTs+9vH6MYzNEH5w7S8v/XT30Bq7MWHo
zf2Af3mV3TXmi+utuXv106MdzBBvon/85dWzz7366eeX3/anJ//UwOGG8QHupfI14UwIjTV6+odf
/dQ4W3y7nGCsXwssicQM66d/vz378q6F+/+1Mz2d6O7hoX8MAV7r6efze5+9A1z6369+unejHY7W
K8CQv7x6b83w+PDTu+FueAyvfjLBZV8/kLnji7x/9/TmPz+3/3//14s/gC1e/OU7F7003N9d+psj
fu+jZy/z7/pIv+aIcsmo/Ooj+txHWr9GWFFBNfvqIvbcRy8s98+P9dduenH7szf5/9Mtz4IJEmfX
uN48/A9mDVGvueYcE6qfu0KR10xJyoiiv7vqq72/psu/cJK/dsLvNz57N3i18/+IRHl2avDIoWmM
dQby+PtofPapfzNJGHqNCcOMc/Q1CdQLz+jXmClBueJfr4PnvvfMv3Kiv3bNH3c+Oz+85H+mby4f
558+ub7+zT7/902GkdeaasIoJb9nxfdNRvLXAq5wgb8VMPHbs79mzb9yor/2zR93vvDN5af/yLy5
eVzu/geThuLXTFDFFMZfHfOi+0NnoeA0LSX5Pam+T5q/Pc5fe+XbbS9ccvPx/41L/jke+B04be6G
u+0T4voOEvz46tObAxJ8ceuP6t1Xyx4efnlFEHSR7wrg8UueVauLuz42d/bhtzz57qbHuzD88iqB
nEJMSiQEYghRjSCn5sevl/RrphGn0MGQVJjwVz9Z1w8loEH9WhKilNJM8GO2AtIIbny6JF8r6GxY
CgAiEkm49NsrvnFNLJz93R7ffv/Jju0bZ+wQfnkFD/dfP3U8KYfHI6EQUkhDtSaCAWLx93fXgKfh
w/h/WTRWfVvW614WmK9pPjF7XixFfN/iZcqKgvPsO/P8xQOPX/jigZJKhTiBkysmoDt8/8Ch0eWQ
rCLul6Xq36JkmjIhZnPy46dAD3n5FKUloYxxwTAh6MVTeEBTx8tlH4fOnMxk6d7Wrp8yI5nfomRu
Uhz6ecO6KrkOs1ze//jxXEO+vjgAFohoRZkiYGRNnh9gHKMyU5TD3jWiWXbLXK67RpZoPzGuzhdS
9qdLtfThJOayxanPaR7S3pvEZAEg6DunOC5Sl6t4EebS+LTArEnVOte7SGr4bONi22a0SdYpXXwl
bMrzEHk2qBi/dEOsr2ml6s26qHVfMj5luRTdaSt49zE3XTzJpzYxqS9wbFPX0a5LBZHrHnULvhGU
+Mt+rvENWablzUDH/HQWwd+ptjUoC26KX8oAbzTZZvrQjDaehGqx5zlOmqzPjcLZ7Ig9L3PkbksT
/SdcILhxXow+D91CtliI/FpPsh02U/DIHcBUts0KjODeXDFGT0gxwWsiGchWrobcRBfVRi6uvOLd
as8d032TNgVpUi9N/9Y1Ey3SSc5DVg1SpUGU68VKF7PPUTtvaG7603ok3dvQDvnpOsrlRHS4OXTD
Csehw/ShQu30oatW8Q68Q7ZrQGRrCW+yUSzdfXQz5IPEEEOzje/LIXefRrSCZzpv0V7MGnJo7vNT
Olh9LnBi9l1Xxi/z6ON71MMtEfXhV+GUOs+Xgh26YsA3Y7OGX6thtueLc/q8bRVYRFcdq1LWzkmb
inFFad00fht83mSzncjWdaS+9qLU6YgLkVXE9fcsh1+LGmOaFRVZi32yqJBaNnb3S4B0VskQT4QZ
m4NT4Nwo/bxZxqopN4Ha3m6RCM3BB6XSYeX1RrJkOUlwXl8XM653QpXdJUOSZ40upscaRZTaYah3
bYMQFA3sbs3STR9y7dYL3U3wVbSMJ77NVYoXeGM9J/4yr4/JnnT8KinQlDEN7yJYpdNBl2021TWE
4lTa6RHXJp5EQ9hVwcAT+aRVyqyPmzahrN00fgS71oW/k43m2TLnVbUZlgQ4vCvz/FqgvLvnGq0X
di7jezK35sQ6SIam7+pdUtvhAVUC3xhm5k1ZNOsOJ2DbUIAfq/Fo6mOINnaZHmMPb7/WkRRpt4In
mHDxhGGI/76e/KemkPlpE+pPcxLG09L07VWhvqBRoyk1SSvKNOQtOZSB3yISu48kz8cPBYHYTElS
mxOCnNow1tyyXE6PA5P+0lccgnIhU7aU4Cghk2GXd8xf+ZayKz3M/GqMOb6xJvhPIxfuNhkYRKus
111PcndLWx7PKprwd4uKyqdJpXSm7OzuCiWDzQyNSap7XW+eXk6VkATBheR6id4Om8VU68WsYvjV
h6S+jm7AKp0KsA8ecH66NFWbiRmZ/eBAq8iWfDEnfDH9vW8EAje19SizWKruIza1Pq9QlHQrCO0u
B0EKRX5Vtca1+DQ5Ow/3ph/ZJ4NtWxf7ia6W7c2wJnYLpG4eL2I35/x0LujIrmkdY9qxJb7HKg6Z
E2NpU8yXftN1q9hBHHKUDoRom7plgNI02svRaZIOEGGnLKnfDCgkbx1qrhM+XrLWtztVSv527TnU
TrnQy54X73KeX7ZJRzdIQhIVZC0PLanfB87wdmzycTuy+NmodtyyaXyoS9IeElvcx5GVh3IVRWrx
6M9dO83bhk9LFvJieMAmdNvChLNl6PJdM/f4dFlrvcGxl1kjebEpfGEu2criRaL9FLN+zU9FpU6T
2ncb03R2Tb3OuwMjqNmQZGFZhwqetqaeXNo2zZfCr4NKKbfyZAwsZprZ62il2ZI20WdVWfiLIKp5
J0pI2K5q8ZmJ+bIdtSoOawRHEjyhA7LJtG+li5kfqNq6OSGZpwrS0uLqpETSZyRp0dnMjd6PBX5H
21zvBJPhHFtNmy0B298HP88i451O1rRdwYdp0QzTnngjdwLPt9bl/fkYSJNZgsZDMWu8AVwgamhh
otvEPNxTN48nBS+g50EDV7uphDZXkmXYVlZ01xQYTIqHOuyKaSyXtKyTKtVquVV8qtKZ1suZXYop
VU1df9JJ7mQmFhFPtJnMnEnh1UZzVWZyYhRYF+3eAjpTOzZyKg8e6ivaRCgiZdrVnoTUQ15dsCb4
s3nN160jiBzI4sOGliVkVdgWRd2l1kEExgHzUy/65f060yrrq3bKVLD7udnQKXGnuBfrnW8QP5DY
rje+8q7IcND7ZeX60I55fGNqum6mfOxO69azTJCmhXCvp7SZi3obGGVvZWA1gIOIx7To5zZFXu26
ZGq3iW7WdOY0bpim1UcpCpMqFOcdy+OUjnpKdl3ZuHQs2rcNTqCXGzQfjKELTdk0bYqk0B8aVeCT
xkDEC+rKg5qWfKvnnF047ZhJ6zm5bodFXeJujadR9VOTMq5Ltu1E3z6yorss81We62UgImPz3Bdp
wwnftKysL3xY8cGXrewyU4r+rFlz+mmsZGSp5LOsUjI34ayMRa2yClfo0bdt22yYtGLZoApNh7Xr
dObbpD8ZccM/zc1ozGatTXXOhiLct7QS6AIHNq1Fii0u+Cc9IbSfyzqYFAF8rtJksfVOlnz67Crs
sqGZj7jAd2+XZWg2opus26qpNWfJ0jR1mkdZSQi/tjz0dOrPdRccy/olhCadHTf7xao8ZJVx/CqS
3OzX0vrPxKskZL2P9dE3KH2CSFVFoQ81eN1XPNhzTXIOxdkPD8rks8+Kmbh6h+oADcdDFf5im0Zt
fEzya1/LYw7UABNkjny+KfgIgKg0bdaVnl+txiTXifMeXtfQcjfWplabAimetQDyyg0Ti/+8+HH1
25KDk/AK3TmOgAq/gq/OEHxT4RgefCUrtSG8hPfDbd7k6RIj2QIMFe+WugNYdgSMdksmVm+qkjQH
KoU9b/p13TMU5k3rZijGfVVUaetJl29KHqC569Yl17bQ4wdDaHFVtIA0LBf+slifTqG7jzQRAEvz
rjsW5bWNX4YKMInREuCJ7jr8BsqgfaBeuGmTFGKCrj1BqSygEKVtD8eJwceTEifjh9Ig8B3uEmUz
1PbxpGhFPENTBe8/TvOmKKCXOwBbn3wo2izEI/zVwn2Sw9IcSIBXoAXDN6pd4hcVvTlZ1txtbWV0
is0cYhp5jkjqPG0ONdHd278hEfjPJEJSooA0IqWpkOgFV+JjQn0T536/dFBLojS+2natjjsXF4gK
Y+eNLqn8MpE47Y2ixS7B5E5V/tfZFnRrOLSphM/FZvStu5h6wj5N3tsLs9L6DKGW3hJWl8uFL7yd
zvqyVIdc4HqDmFl3ZgFDtuDCfaENv0K49Nt+aQEnNK0+h8a97uxC4xkrAUX13Thv3NGzhI3J9VT0
4l3CZfzSqgLxlFjGkpQGiG3BBOCN2TWHcYTAKXMHWAlICuDBooYPrUyC6/uihQx4wkiLXbu3tumO
vtRHuFQDkNItDylDRrxjtPZbsuT+sqZYnVdjB70fA9UrpnL6UKxJUaaak+a2p2MtTodmldN5l88F
GMmYAkpBGJYtL+oSZaOneZPsKa1G2mecDElgG3ghSz64nOE0dNTXBynWpjjU0Eo2+Xr8Qw5AKt+g
oLDIciOwmlIOSOdMIxYeZEMXD1UQsFSPyspu8ryENy6sdtsFgr9MmwUglFwwSpMI4ApoDNoD64HQ
Viz8iiqA+MRingWeuD5rtV8vlh4AsyqZ/xyrsd71ZjAn4wRdDdXzus/XAYBcacX4YTDNrewBt68L
9p/U3FCz6aOZAMyD7XQ9K3O6rmB8SPbkuq8IPWBI2Lc1ncxJXpfSZooPzWHgyt0tMXF3LGLoyaQh
JLUL+JMOqn8DDECdxw416TgD2RIw3vvVtoAhlwXTA1oGdzscMbUtdZOV7TDNGVubZUpjM487vBbt
oQ8VoEUraQo9S75taT9+QHgkW2KJu+OhNyeIAbL1GFjLprcrZN7gcPiVVEDku67xl4M0skxztri7
IbdqQ9UAiDRnbJCZ4yvkSECjxemC4eKA1u7e2QWs0q5NGgCVp9ywdW9LqEWd70ANITOk+qKPpats
q3XHowTi3ZLu4xylOscz0NvgS31eYN+fmijtuSjAcD0UrhOLCM+cstMHxYC/DHM0J+rIvLUCmN/W
wMulAXqiZrt+UZCl69ao1X+qRftmWqT/PIwD0BzEiytsWUjbuRQZZvClNjkCluOpF6ZBPFDGQWC4
5ugDOjcHfEzVBZgsNJJ63nggqbe8W8bd0reVSCs0k+04GWCkR9JgFgTEqVxY9xbZHjzjKmgBTzXQ
28LmR44dz2qqIFQBbACfpgJMdSSDrpHxbC1EvFgmUDWewpAsQH0hvDu0X8YkXrACmCYNsXv7xLQt
hfBpZ9lkAgNj7VpgH43FZt8waGSNEup8zAXPnmhZUiRgBtYBowChB0x/FFBWo+Ku9kDE57L80qs1
XqyQbjZbYgFNYF5Ag1AFqAbIL/V159nSpgA8NOBDaIWjk8ubbpxAFLEDuLiYUXNYVngjJDQB8rxC
Cjo9g/SRixJklxrxzI+J2+oKQtCCYDJvbQsZUywtvyK14O+g0aAeBIcp/DpUPSgxK6u7jytlIFDw
Ye7uiwqYbkBDfG8TSPOc9M0hOZJayhmUNWBS+ekTQ04UEGsVpO0zuxr4ppYAye5WKHEUw+OfeLNk
wNCWGjQz60p2SFDyiNB6hCkyAfc1LTSpLqB69zU0DUhGngEltw7n1wg39tw7Um86ztS5GkL30WHQ
LnAoQMsYjzLO3NLyamKAcLMCDVDcExIeXKPd7VL0atOjTp/PEuqsm0swYcm7/h5ZCg6p6xFvA8DW
bRAAi4YKcvoYz11/LMMhd+GsCQ0oQdpIwBp1D7froYtnhkKjLY9q49xVxy4AwPgWKwgJto7hYexy
d1fivLiSowe63h/jp2YAvKASpY2A18mPqsMTrFAalKmitvV1O0/A3hm0SSExuXnqDXgA6W1URXkl
oeQD3wfxako4u5JFwqFVzFqddxos3MWa3Mx9nDLdMtAtHCAQBjQkK0WFb7ygITUjOFKDMHeIDbLn
Kx3tOScAHtqjD0rAS59CmHu/61cHoGjGUM1YMX2IM8ATX4MuglxDbpLWQrGFOvbRBeU/laLJT4E3
iuxJipkGEIsU8flpYct5Uy0gZASoJj4DeFnvCrVAhLhl3Y8DgMwWEvtkoBTUJ9dAUkQ0uduGJCAM
zqDVUZMDRBsAsFDRzRsCot4Wmj0Ez1OZXSRYAxh7POsdK34FNhV9Gkl7xHFhAfbf0+VND2T5vZeA
lpJ1Bqo4hQmMiaC8lRPkUa0pdC0xecDWFGItQfn1MoNOQZqlNQfLeHc6+wbEm2OppAiM0te0vloV
qcGVhoPakIQt7TT0hxKoKuRkD6qgHWS8kBrjG9rJ8VHafDkZ4Oip7WpIXKMB/PnG+c+h7QFydGFt
DpWFJDPelFdE2ttp4mC1VSb0QFQJqTLVYIOhQYBCp7n7CKikYum4xByaMnIacMvIzeWcICiycwdw
wrmcZjpOcTON4PCo6vWiJiBlPv36lJixraDFJHjs7/kMPdVDUznYdVjeLCSJu7aszImbHSS0Yd1p
ITkUmYlDZDMvV56u3KwXXqyAhGcZd0uov4xsdWJbBiAOTwKdDP6WEWAE8xEFxKUDKOzJOp4AgYM3
ng+yqeb9qNintS/KzXpUwAcgstuRS3hY7UZ1OuSDS38MV/ERjT5X9rGA/RRKJcdUSn0cNXw3Shgd
da2vumHPDIjDmVhHfiXFQLbFMOenkUFpKzWA76FAyxtZuHZbBU73K4CDIrfAXSztTgOd4pmdffdx
HBm7mgxZ3kNJWHd/c1iYn/zpsApTQgWMoYV+eVglVS2nhIZ9YihKp2DFu+iBiyFclVfJCMQE1AoA
ongCUlQPAaAVSBmnNWCeu8qDtPrk7B8f6mkq8dyCsFxCGGyQKJjt/Gk2UowQydoUYd+2tINA0zTf
BDV25+ucTCd9P5YbYO/rNlIK2kQ+gshWefCuLI9Mjk31dTVDUNFGQDXIuXvwppFvlSj8FqosAMOk
d13aDTzZ/Pjkf8FUsPjqfSkVBbHkue97omtXFMmwLxLSneYadBtQ7gE9dlXXv22O4utKO7WZoCbe
hghdxM4WeOE48G+zl2/DwTdf7fV1xHXvfOxNUX5b6fr91/++cS3897Rg9Mcfjxthf/x28dsq2Q8/
dfLojpPv8PJDx9P8/l1wmG+nO44Hn/3yp1nlb6O6F9PIr5tp/+Tis1Hls62fZ1PH4+zu95WzPw0q
XywPfTfiPN73bVYpxGsNCQyTRYhBaFx/zCph8+w1rNnoIxPlsKemIPu/zSolfg04RcLaE/k6w/w2
qMQKlg0Ih201DEowTOPkvzOopM8z9vhETIB+Q85KoakiL8hwg6ve4rnmjwrnw6i3xDMPUA/5yawf
OB99fceSnoed7WKIbDOQBQaAWeJy9LmwPbNJ5shSy1Nd8jhuap3Ybj/rtgkXDW99ElNXL9x/5vVQ
LW6TCNFUgAelZPgRxk5xvG7KRTZ3gCJ9fk8hQ8VlIUznadqCwAtHYZ7DAKDEgJnspmh4X/vUzbxt
z7GMHRy5aEGJOSMttdWXJEwO7vnOpd9C//tpLoymv6tqTBwHjUzDyFMfFwlheP08DSVuzViKUj3m
s7NVtx9a1jCA1lPo5X4NxQDqJ7AB2G5sUG5I/ndV9ZjmfxQweL6E2S4ljCoKnvrT1HOtqAoCCfNQ
YWjpJhsc5RRAlSZJV+36ZS76YdOXgGjKNGHJ6u2bmdEYCBCbVcz0dBClDSBtwkSyx5eg0XZw7cc2
ej7xhok5LFLA/hEIKrDkcgzL5zZaSpPAfI8mDyLpJ0Q2xSoL2e0aBbAIplr9IMRtzVE+HH783Be+
OT6XaQZTff40F375XJhZOekSqh6KCDEn0gn5JnwsWU5skc6VGc2VzWEfdkjL0hEi/qY9P5+IH19b
wnYJTKM1DJgJ5NDz1y74ZBK0lPQhkY2E5sJnJPgdJFIyHNxqZHNpEuzwBa27OL6rA1AKQOylacAo
PzYEbDV8HyQSRv+CKc6V4AKsQV84YBAGVbG2+X2uV8v7E9fBnDBuk7wNGsZ+ql/AKz9+5J9fHho6
KEv8uOcA25kv1gFKaJBNBfPXByZmyPJdxGKFwR7vZxiWAO3OmbjtR7B6BzROSnHrUJx6vZ2MQ37+
m0DALyoZGACUH8gSSFQK5VS9OE2h14prPySfYWAo2wRITHlMiBZm27BrO84VDIIy04ZIPKgPhMKp
uEHl+K71oopA/3Fv3+m2bHsLLM715LqdjA2ff2yz53COSRgVI8ZAU8GA5yBbXtSScc4VML11+bz0
Qw9BgMYagbHQMlOepMAEpuSdJ3V3TJphdscfxhfjv2ssDLACVqOAfSuYbEBpex63qiNhiEG4z7bh
CdTwCqrXOqdTBDrNz2jOoe6HYuzru7biFipq79se871KqmSq066Eanus/LGEuyzwhemMLbV37d+U
FfwyxmBBGzRaIqSCzRYuXi62LHS2XtuVfg45EQmA2yH4ZnzTrYPxFmht7OBwiWwnuOZi17q4AfoQ
k3ez9/khwDZDVWQtDJnjWVt2dshTC7tE+ZCNHCXNtWh1sbYZLMIuUBJJUkVsT9GqG/jWGmYHsMDx
Y/+/wHQSGhsAYygYxwVaLTh+UTEsGsq8Wry+RxXh4pbRHjxORM3B/T1tC7KfZjXB1gZqYUovU9k3
QQKFWxEO2UDtIt9XMxqTd39zrq9t7I82A8tSRB334I5rUVDUQBN6HhMIddaBdhZAaCOoDFvCl2Ml
HxEjo/sSVgvFIHMBlKeg0zZfSyzSgcO+RXsGDR/gS5G52g8LPSdssRV60+YcpgF7mDdDPl3CSLvG
S8xyAqb+FLqu7YotaKPMdtu2GVcyZMjBwkS7UT1HpjmnC3ZUvNHxqZPUQgGzuMpti7vloi7KSQPc
GCdhsE5h8WCme5hYSwOLDEnlIYebZuK6z0C9SaBZ1qCOwY8CQDMkvog1lCOi+3I81E/WnMuWVDzT
Ccix7XaeYCCb7B3skjWXloxgbgzIZJSXNMDQrYPxPzmmqIfAAr/BoBCvMMILQ4vX1IZeW7MRHhjj
mDqDKRxDdIOA56NlAXfrqoD/A6SZwb5rp7o+38luot1BoqQWZOuVg0e29VLR6RSExdwUGfD8EMxJ
s3RN1bynbqw0vRRx0MwfYDaXkOmUh6mHMI6G1pCWeo6BdpuyHls9Xc/VIqlt06oclMuzZHQg0rUw
cgLkRd7oTns5b4tOgJBww6OeVneDUDwWwxzXiIhLNwCTFzfGI8GKDcQ5lOJd2XcYVzAKU6H/EiXp
gjrlYpnJLSwRxEHBRsCc+7dW66omMGUOCajZHrbnliGDlT2oQ1vrIvh2My9k7WOKksW7Kesg3LnK
gN7m83mtwxDWFFJ5Nqc20apPssWUKJww1AzzZ4HaOpabnOXegrgnbdt/tF2nkjGF4YEE669tf/Ra
B7WkEOeqNRKAky1B4hqznI8YPN8yloODoh0U/PgaGo0BzH5rZVMLdNJrQBOgKvRIgHDRh8JJOAap
a5LONeiON1DQnXrnrU6aXWs4LBKURTG/49HwahPNnJ8YNtG9QXQ9tP0y7ce+cNeyFyRbNC8vpQHR
JOvY1N/kENR7VnAHAioj5eeq981HWPZym0XjHDbWGjqcYI1lNhPLz5RHt66GdASKL85h78/DqlFZ
gndR0u8qubBt5cx4tVbNgLYQucMWJFHaQMSK9r704zuCmT/rWVKctVMYtjywJYMmDusjbtSbUs/q
rfRlBzXRmwfYu8g3TekLYMfWbniuu1O1knYXc5v3qfWgv6a1ijZjMHrYzfCVB5XE8nO/uPEEekb+
0Om6OakXDHP1qCu+Kyvk3nkmyArCOOpCmlBXvJ+XVd01ieWppmN7MytitogM6JQhXZrUJQmF6TSH
FZ0h2MdQyRxWH7kBrDdQ/YDbgk2pxB5fT6Qqzc5Hm2wxbKpdh4kNh2Mp2IS4jKc09BHWJNpZwT6f
zkv10UxExwNAjfE+EFbhrRv90GeFacuYTrCF/6gGLttNAuT/tNXc8Q3DQ/V2mWidcd66Mx4G3MHS
XenuUBX8+SIZOgsCHyM05yAKg2Q5g/Q3Lhfo/xB3Zst140q6fiJ2kAQ43ZJr0GzZslS2bhieNgdw
BAlOT38+St69y6o+dnSci1NR4RWSlhYJEEhk/kMqUNNlCIt7hUghdw8h0e+7M88CzHsLnRyxTWd9
Br2Zf/SWtSRu4WxfhqFs3ThKO0qvbRtYuXnVVUBkrTaQE7NarnyT9VlsO11xtzoBgbjulmSaRSWu
ZGhX3ZVeen1yO+Nee1W9xKXwnrx5/WabNL2TkL0gOGY8ICqw4R6WegoO3tqKo0RVeNflUn9eu2U6
lbZrkAjERqlFqSQoMg99lBHyy2T6NhZu1Zxb8pvYtevxPTSRej/k66gSNY7ZI2q+/pNeutqNIVOW
JHV0V8Yl9ydiJ/RTxcZb8i2RSzjfR+6Qo2/ZpvJLWXdbDHJfP2HE6OOum5z3CCnCy87VYWK0nV7J
opFfhtBfbsoN7jLuWmm4aDoC8lh9smYmu/FDqy3iylHRF23hTzqEkFRl7JVDf+/PvjoR6H0fZH0L
Lkanze/JcfqjmHP96LZNd57M4pzLbvK/aJE+zuVWPm59vYVnKJI1Lvs6+7EyIed8DIw5omVZH0Yd
eWmsJQC9o7IxtnMQRj9S3bkPIs+Js2CIHqNmjL7CcYqPpU7br9M2bT/Qc6SHKWjdW5mW4mxzUhz6
pR8fatFasYeK8cbSg3rekGOcReWkZLVmk3f5akvOsoWIZJdFaHFqK/8isGWadENTnpVn9CN5seD+
J/fKgXU4lSDxn6su7e+jJtcXzlpFD3Wtt+tsKPvjEhBy47Kpi7tG2uMVerP5vhlS/VGHofwmUPHB
M/crjOhas3l6Mb9DDWquFx0gjJkX0cYAps059Wt5yHuf6nQm5l1ulk5v4HL1+w0w+TEkbn/ut3D8
yIGf7UhbcLs51kj+5xenKkq9m2KuUGeOdVQdIK0awXrXzWnLrPZeqTC/z5a265MIcdBJz7sqYTQy
i1Nv2250JM01SZ6KM6tuP2Zii6Aks3o5ikCFF067ZMnUbfJdOGXinBttfbdSl/z9ZvXkVkTJWi8I
nA6wJzWsg/LEFIxHG+9JNcZV1KU36DOz+whBzZ0l1+apGvUXfieLh7FwnoaaDKY0QXm3RCWlq9c5
xVXUdu6zsVID5ZTP9u06BeaxcKepP6MIETKJcie4lmmrw1Nk1010Vedhd2iXQW7xVENlhNFWB3G5
jdEU1yJt7lprsJ3r1eoD5tq351FDxUxzdXIW7cxQB339TizSeh80UdEh6dI5NEvU6Q9lVqB+0oii
82tEcW1xsHTjUU2maJLPwTQM24c1bEBQz3vqYR+ifmmrVjFrLaqqK0W1qpE4BmQuCbKJdLpVlSmH
RCCx/TgHGzwH0kH/hlIndQ6zQ4p4PVLgjk9ekW+hJo7obtzpfDtrrCy9mEY/uIIMspvy4ybW1IXs
Xno7Mlcuwc6+DGU+ree+Wht9yKfBMw+RlSnEa25WRTrWVppVKrFktDwUwor82M1l9b5dHWs7z75Y
y8QOete+mSMou8TVvR3cBhXh9EBxsR1a+MOr0h0LeNZAXY3Wugzlu2q1/GgTTH9jL/XBsd1aUSSt
nevV70aUkuF4WP3SryD3zdCyH8Jt6BPjwAEdpWOq/EbliM3juumWLYHV6JtY1Ov24AemVBdNIb32
mM3efKvQo/iwVcVysatowgM2hDygvC61c6ky3am4g5BYIdmX9SM0wXhnedESJHWZwnYHUiHBWNfM
f3I6S3+fIlITgZjKPUPCOOKIvMM1bkIKl1souAbLDP4cB7n/YbVkG5CYmXAtqoRIOvKG1raKpfhG
EOpDyBT4JzQavbNER1UHTpAfO3dpPe/WsSbfPJZhU6cXZR/KL9k0PW9bnj1mefecRZ1XxpQJ9cOM
Vu2Yhqk+2xweNkHC1w9+GGzX1epWd1oUBtWiRqnWd1sXB5S4XVzXXv2gm8o/aO2vsQkLSXydxvrb
mKXbKWirKu6zJb3tFOdK4izD3B82Dht5Hw25eAg8rfWhmEIYKjdnwcRLVszfnbZT77u+GcLjEATZ
zdA27YPphzE7GmSQ6aXf1FkQW/WCxLAt+4Pb9NUJIZf30CjbgRzI22uVetatqxZ57XboqtpssBMV
URYdXDedvjQmMOdtceFbof6r+mBHUz8cO8dv7wYVzuNlp1F6RsimlqRXWZlIf5i6OEJARv1dW425
HHwGd1xby3nYUoyiqTtU/bm08umg2ZRzvK1K33HKc/gXvqoORUl+wS2g6Y5UcTKQTolpuvypLDLn
2fdsnBXKic6tHdWnoAvKe6u0dTKhvP5kN/VjVdpUUhRup8BNy8/t7EJ7eaJtPws7hQZ2RbrEqV7K
MCkqI6/SzmXQmZ2eZIH9JZSueFdSllxNs1N8U2itnlWaOZ+UI+abyWnEwev69lKs2frUBhU0NDFt
6WJR2v2tn6aCvJXguC9C+U2qmkJsber91F7c4Ws7hVZxhPIsOKFqSpbLxmuKNkHrsozwkttO1gRz
6WDzII7EKONK77bqBvdrnucjnG3FPcQlsogwUXxu0vg+ayJfO++y9o0bHCjhp0qTa6nsqu7a8a+O
qi1PVCeE/czBO+s4ssJ5urBG5R/GrrQuit5zH/1S5uhyJmXiYrW6d563lF/NFHYcD1Sep9YAW6JA
9cTN4IX6uls3dB06I6W5WQbTfVXuuGBlkZrEtpiq5ds4ruwVNiV1muk8Ib9Pc8QPo3Ka0NRN4goI
I0O/USwIr6fAm35IEU3pqQ7y8Vqu1G+xRToyHqq0t7yj1aNNS+xt8p7Goao+Bx1qazWI4VDZVm/f
mTlwHkaqvOiUjuRwsT/OeXWeSaquiH7NjEImz0tSuYjUU2+D1d6JfHasxKS7G2atbQ/BWzeBzvZD
xyJKZA57K9WE6Njv+qhWSalI0vRxL2Mx2KwoKMmpRZNun5rBNOqd2zrzcKCqSBUhDW3h1iXaMVm1
ni3bLRv5zjcC7k45fSG+VHYQWE0yWeFSpif6D6jFvlV567dRQrW9SPQZW14PJgk4cL31kDucW2iu
QMLkCoe9prW6XsMUSCcZDAVYd48rBuImxgNiInPSBrrwE2pl2WaHma0STIRvgQMknuCR/fGUkas1
lyY3Vv2voR/Q9RxzpYq6OXr96qgHBI9WMJ07qyzGBimZtOzyvoR84TlIqx0KU8bGNDPc/aIZ/g/k
54HNPA5lsx6iLl+8Tx4lbv7QL6zWZ6vzwQ9QfwMzWK6TLt01BkibStgjjlMJsw+34HsmU3vxz6Cl
G/utRzBdfDYd/HoeN+G8bhaVbVrOPkcE4Xh8MtDlfXgzklAud3YZ2atMTDZAsJ63wnZ5Whx5ZVt+
FaFppvrgVaNZm2thGN4W0wbBdYfE9wZkpQ9i9LrCP/ptnxfiyjamX9v0IIqRHIfaIetPXReiW86t
sT0or8pu3ZyqIU67iIi5RgVJVCjPxRjU69qdcjnhhiiShmykmuUxaxZZVEc087KNwA5wqtxspH7h
MbUqP53icUqjzsSO7CN5DFZ0RWft6vqpC031aG3tMMZuC3EXS8PewVqV19/tRpFlgRzmWh1bf4jy
A/LPJljize3H95AtZn1BKK/gm6d7z/amC9Gb4qa1UTggaTC3KIHX+tiJerwcp8g+C9i2hzJa5uCy
J4ULYoEjR8ZLM6vmrEfbTcYl7OYGYmNS37vNTlEkaYkky+ccNYdRbOuHobDmhQTBqo5koFSIadl5
3ln7cqwPaR0uX60txYgSO9ncOx9CNMzege4fzTdtRwEiq3KiNGg2a6Ia0aWTH0kn9HBhck9N3zNM
TyAuZNRuk2wqz05wXFNqnWrjhNEj7q+oSVJbtu0RNcKA5qkNPldTJQEsg9TNWnwXboEKCAXMcFeH
vm0Oru2Z8dOwoWLn4XRpnSeNg8WJBMlxr6UE3LpDbSYRmfXk4bdLZ+SyWxCCY6D86srKhjYe0EIA
TIfTXVevfeKuZjiEjRf1Mfae/Azmy4MJlgyN7BL2F31X9WViAMy+buWkWRtp9N5Ydss4tw4PRbfc
rzxsRP5pGB1L084/sPmQFKiyy24swvDwTHE55++DstZ71iXc4oIMxr/S6GuLr4RIsZ7FJMsP7SzS
W3S92fdMO8x8OG/LxYhRCWRk24ol7rAIPIaLZ+5nXeUMAQqwj+egbommQZ3Hi/KiDw7wYYB1rZ0v
HUCL4jCLrPhrFhIO1lODvGhkWSb9rL2HPs3a0+g29idfD04cBct2yHW1oeUdtjWGO1rv4KPd4uCa
YYIQq5puiPFuRNNl5uuWMN9syxBn6bxwu1GVx7OmGk66Jljdk+tFIohtASl7yCYxEXqtOgWFGbsg
NWi6B8QTWbMOt8J05ibD+YK6w8u64FSOVfdxXoLROa0jcpS4Vn7wLHUeZkjxcvmut/aMF2Fu2MTk
1GsR+yqNIBZUX+QHDvRyBhaa5vutBgGIN7/r/KOatnI9CLsujlu/8Dvo3IbLbLHr7jCJ7l/zkKOl
T4clmUdvRX4eygmrUKO7Q9VP4YfB06Phcp7XUxAUoEC1296KKnWvw7xSwVccLkhUESFH15aVu1/X
qlBXi9UN96IeysQpQvcLjIJpjs0QRGtSeEMJ3jzLYj2YeS1RVupwTI8mL8KK+KtFdV067uqdRn/2
nqw075Y7kCslAAPaeo2rrnY+F1GTrej7HX3XptFgH4PZWykKIhfDR5/aXn2sUdN8VJi00PsqzueJ
/PyQC92H+7z572YxA0MLt03vwqoWn3qU1Jg4TfVZDHX7SY9tG+f0r/gQjGybEO8hS77SnzNrtjNy
q8VKLDKPW8ToCPjBXZ6bzFiXumRTH3ShgneIaNur0evrhIpc3YALBBdWaodPIMZFwDLI/K+Ip8Rx
wbjwYdKre6mGdnSTcgoxAKyNXV96UQPEEwxDeDEIZNWHLbJInOoiWs6N507VB5QG6KoBtw6apY45
S3gYxETkXDdrm5/qcnY+5em6fIrSEbPvYGxoZ08d67BK/4V0wD5IT46PIen+2ZGp87XNJvXJ5lc8
BOpMnCusT7qW4e3SW8W5m0Z2XWi+tHU73nfGXtM4HFsblZre7qPMUmQ0jqzPnAe6ocwYxCEMvGtQ
NOtm7l39VwnYcQgXCpUe4/gWL7nTPllhJR/KHItlIkH1L7EKOF4bl3OlhMDiBvqvj6oDD9KIk0ln
pwMGaMwxn6ho0X590HJopfduLPOeKI+ZNOqh+3u0I6iVFsTtPVxD2Yn2nVzXneyd3WUne0WLRDy/
tM2usr4M03IdH9Nimb1vXiNbdVG22GJlkkptj9YhnDw5a4KXivznoK4hsMvIKXz7MI29s5E24ngq
Eq18bS+XZl1AMTE3L95JIgUNn/0G6+qIbVdVC/4dFHi2dyDPa2pQ0tXPsmPfy6ydLhdFGl+elhUd
CZvG393m8TrlXfvD7i204AcfWD/IsObOq8rzeCsyhcChy1IHcoM12EODZGW22f37CTU6JQxOK1/r
pzac06k8zJsXUve5viiW8q4s28G0h2H2Q99BvizM0H81apucNeZTumJN5laSkiGPzYkMFykUc4m5
01r3kUg/s6PqnGfLFPR/GSvbXC8u0lDxM5qABP5ybY0DBfM1Au+08pPFRoo+/UED8iu7D2tIdyQf
fj/yBCQdnMyv3FzhrS6GxiL4rtpuJzRqHhOPv1ZRxQO3WmipPxCVvwor9isiNYGs3PUN4c5Z/3pF
wDl0/nnW/KhfrzgVXkehhRdSw1cPQS6NTtDGLpgZ86KEFPzDkN8wpWg68HTAlfq2g/GQfkRvmFKy
0gbL2NQ9B8DrMDSdDVPVx5yhxNLE2RWnbIBXdrCizuRn5kV40TnpzuEs84gc92Rm8Wfpg9wv/h+y
dL85+oYgOXBokhSCSL2ZHpDugdOv7Z47jd4ARJhqXd66To53RwxmpdaJKBK3p5pVvgaxyTVa1wRC
dfY/ZP2WWhdEnnJ70jvEchcW/i6lWuRUV9FZGW8nstuBUg0caS/bPnS6VNvTVvkKvNKuql3eU8BT
Q2W3TZTzTYGqb3vCV7XAcguP7Z6SItnZiKmJnHs4gSYt/JYC3UCK1b9cHqeqtc5x2C4lH9HCSXLn
hdXsKqqx82r1ZRn8pu9O0aSdiVyi3cYbrRU8T1XV2uUEyNJ6ucgkMqTPTdik8olU1YFEDcIMRdYE
q4yY6/ds9a/b4WX26dERsDAlDTvEWxKd6NhkDpju8+bUA+fi4mKiHXANljighOlnlujvr/hWt+Gi
HLVdCAf0e6ic3l5x0PaQo+CfPwuSThbjbOTOjbpw88icfNpi+M+A8tQBYI1mHLLb4JV6/P1tuG9H
juWPjhFIfDzssLum9ddtuQlgMXDL+qmWTT0KXA7Gs35QRPXoNvBiNs5Rp0Fb3E9DmEECd7nXZscs
HF0szWEQIFePRzfrr6s0xHYodBWu8TA7/vRhDC27SHDoLO01iwiMp4Qi2Jkq7Gu7LIKIPn1op5zj
6TIt1bhrJCbpiXeu6wbdGgulxTL9oefIWwVIKDhYEGYxakYrUE/+OmLlp3kz90PwiPecHgBHwDqc
M+607etWIkeTF7kzg0CSMUc7xpCNLxpAi0Nx3xWmhD9/SBd/X9JuX8AFXxQdRz9ikn4DGj/11dRx
pGzeqth16Vzv6kNnxQv0pAOnZxv94SH+6kCUIVoxBCDIOzyeoEP3jV+H1MPDb23ZuI/hmAv21ohV
kBsYLWH2rfuyj2kotXJvab7sW5xYuYcU3fVIcqzcQfDoLN7+rbZXg/pSRWWAy39GHQC6tYJ63aX0
HMECkot9iJh4/OGkrECLU4e3WAzJirKG4f5haL8eG/vQIof+cA5bxfboV/ZmaCPAYVCZdn0U5FpM
/6h7ltZWbUX7bbRDBb61jm2/PQUurngV11br8EAWv66y9bjVvjNmp0hYZn5Ez6eZDhBhweoT00Y0
aQoLA8NZzlW3RzdD2LwoXA4f6mS0W1ywGFObr1CjOkwFFDBTMY4BMELiwT2wJfLILfnqdX72UKi+
/H4S3uxR2u/QW4gg5YUIdO1/iAKdeZP+6vfWxwnTP9HhVQjo5uEyqQQNLqfqH2RS7pvjaL+kFJ7t
2hxL6C/eSlTtEiel3y3Bx8E4rBCguZEFhUqK+ZFlJ1vvmM4WLFHsVwJVx0U1pQ3iLoIeszTrpRrv
A38gSQTXkyHBgA05fYD64V2UsWz8cWk4qH4+tqzHXzfHC2YY9gq7aH8cmVr2BwGItSdq0VoiO7FJ
prkTD7Rre1I+jMKf1LlY7H89ixn8fggQJBy6eP5Te4pwboAIhu8AIMLlE49GiS5JZzst71AUSL0e
+1z7XRhHdLIo81jrvuiv7MqIxYs7dGHWNdZYS96CQwSCchrm7xskPPb21Ej/oIKmrb7Lstr0h7r1
a1qnAszO7+Tk2FTZIYYYr0O5IeRgTvPsgUjoPk+XNvZru3ZuhK2d6AA0FTlJuYxGp3TTCPutjOnL
opFaZAtNXFQ8bXpe8R9aXinLU+Q6Rj741bhKINnFMbM5d9GMYQulGw0wLsccuVCVBFs1bxsCYJZi
R3q9Uo6DrZb+aYqCDDC9tpbtI14ht3gysspA2eToOsmKkrddMYaOQ3SICndWSQbOdkH+OR761p63
6zRqbPvszE7unrAPhbl97FRby8fVmzJlPUaUGMvHBc3XeGsNI3YTTozAfPe07+tHPMFZ00K7t04+
vI8WDFHntEAHftog6us2xt4gXPpFgBP34VenhiD6nrvof5YDS2Xtf0RmnGe4g2oenBL4pOm98IBi
0qv8c1oDut+hgbGUOgMdw3rkP/KwESOzjEE21JJORe3Ekob9x7X3Xvj26NvHppFdF1yaKC3y6qbx
8N5nx3LCTzPdzHiGiuKUIlsy3oe0AVO83FH7LDyxVnwBvTZtO45aDWExRxDH0qcay1MNGHE5Z4OV
0xirqDltoHnAHvE0dYXxPrWWAfi8ZHHMVprMIAgosU1H1kWjnlWEi/+ucoOAl/H1m1ZRVPzMjtA/
I2BqB9l/3UwfudNV6WuQ8wtnsayArjClR3OYM4o7p8YZKaf9XESVVjCcTHgcKl+WdPXtKCm9PML3
us7d3AX3ZWpRg54CJSy3u1RmjcLpnY8GBHduH0W7ejvQo5erpyBLU2sDlasGZspae0L2LVG7z71r
S6TYBm+coi+c6r4sZwCzI1qzeciO/5a+CSxaM2ksFTn+0Sxfi/5gw8XtfpURwU7zyc1AUXsq+ioC
UMzCvk80imFm1g1NwQmSgL/uH8L9k7LE9KrYc3qZD4w+6XI4I/9U5vM+Y6IaFS/tQEe0h6YO9pAv
sfuFQRLNY8sC2MCh/fMY6Zr3da9DzZERMX19uVdGnCVDytWq3AFAx0e7Px6nk7nr/eVUyz7PjcS5
Oh4sY2kehdUgNZA/YEEjKg5dFGRayRw6696PI8w9Y/EEpenN01g2pmiYLyvfWjQFm3SW27AM9lsu
eNIdpC8riysIftR/Ta1lX2C+tvYnD3rP96oISQ4tviaHt3LEhv3MPUzNwGWTn+PRWoj+K9aEnO95
aOr8B+XJNBKJnCOk8rT3Qr9pH3+unnQbdlQhKK19cFA7L5NhWDU6+ZnjRt626yldMXjqVtiFth5+
TjVNsPa3/3uSX9+HptpVt4GLNCJInAY28qsq/K7Q56IRK4Pu3Y2O1fCIIJr2A1LlrI1i7/VBtRug
AwjAuKKRuwQZXgEbHAW377+LatMyS5NbV7zF7SKHu0IQnk5RrOx1T3ppgYGAjx5Amd0D473MYNux
g4hrr2PK3YIaLenaxp+dC0CYXcdsvz7a1+WB8ojWS0cfZJAXL6j2wdPtJmedZg6wNYmEzH2+ubao
BPLHzSogxdEn5mKf3teFtJnVcJcMcv8Up9BA3tRmgWB1DWO+3/rrhGL63PiirUQrg6Nle40qL4Ea
gqU7Z7bn8ttzASI93byKR7th5vkWE5LLr46fNSwfKMN6H7yeSHbfDaiP9w90p/1FTlnIS9XY+3ao
sXbz0hg/y+dHU2VVVpyaDIHtQ94LJxMXaqB70XgtXtdKUQ7RGJx/TjncouZ2lleVKSdAy8XLrqAR
zHmie41vP5K5lSH+yd4amyKxhyzl4l6Zw77BwHa4QOgNswtoX3WWQQtsi9KY85XvKbqnlOFJkSwu
65WIhmppL0bZ2nTmq/DA1VOcDrjiLhFAGt6fw0fyQtLoVXd1b/h3Re3rP3v27KDO7XE9VXcTnCKg
wKxLru7kIFFPPmZXqoB03fa1D2/q77iUAMlDYanzyoTHquaIrY+L1YDFAllyVC2fUa+WxBu0xK1S
Fz+NN4DcuS5PJq+od7+tcqBd7EVX5kzHWbzsmb4NK2Z9QHCUbk8iD9t5fEQZlc/+BbT0PvQlygam
SCADUYxIZfPgHf0N+yROY0BifuYs3b5qdl89L69Ok3BQM79NX4d9vGNRuLuYnAXO++nz5PFVUW3w
gpF0VRPFQBarX98KQGbe4cNAsqgnzwx4D15Bls3xKkTJpkGa7F5mab/xGdurSSGlLEccjdNdgT2h
Dqb0rWtqp4aWPwAT3jX4/r6fRjkX2JUyFY6ESuHvHT3uBiBKpplab588U4gdKnBNqHAtlRXYN4Dq
WjHKzzPpWWpdzemgdXFH46XdzoHsmfATKNolQLgh+F/T45KWqEtP/tx51XAAunB82h4BAiGvz4RD
Sc5huMNlmyU3RoVuYz82ai/d5xzWz2Hxvc5kOSI4uBOFXSC8Bkes0+C92sxsPWiSaVCFDYrafybe
sr6suduYgVLa+xgQH1sEf8rLHaXCjr/7XhDGt3P37Edr3jtf5ULbyjvf77sVLYQLx2j9C9lbSSco
TjRRefFQ4RSykrByAv2Ed2NW40c768ssQ6e8inz5MNPTRPTf6UY09cjoU4TXaJMRwtdRYrnboJ42
aVxJMypOB/ji0XFacsog8NChGVZ5XUZuQm/BFcY5DmY8fMvh50hen2XfoWL0ULHS0o5hvWjVf4rp
I5RDrDqy/33zFkO9vwNNFHOWli+KeM+xLd6BdGN/YypAJ+ojlfvuAiuqtGMrZ2SL6d02rk53RKCx
w9jc1f6Tn0v2p0jeC/YfDeQB/vMeTq2M5lCrhoVyXG2H9yYPsrmNZ7tBpC3XLY3cy7lv9l2eWdsO
Bw446niRpGXjJZJy1re0cWrd4fDY71y96Luj1wt5OuJIgwjgYb9WbA1N+4Jd5gj5+F69Biz0a/sn
96Gz23asqt9ByEH7WspDndV9m+Ku38l384qX0h+gZCkVbrancblcuEYwVfttmZcNZ7WKcwRB4osK
vXN3QyY23mVfk0G6uaqI6RgFin7My2o3CrxOCI6ZPeip0N/dBXJwrPI6d0UVhH8Avt4U9GA5xAdW
MPweiPA/DDj5iNsKZ4/7kLetz10HWbawG2jQBcthyX0HVa9g9FT0+73/vpbecdS/4az75cG90Rzt
/ei5/hucFXl0a81DAFT1GhpLMOB9/lEWVne/v9QbqxG7yUbgy7WArPjX38v6vznt51D1kL1O8+81
Yiu6hyZ9R6ubd0GEu4+ITPMSXkxR8oRbZDjsk5/B8ff38iuE4Nk0ZOV/wH4/wPmP+fPXe0kn4QLf
ltnDjs/7zwVtawnRcGW0fdxaUuc/zfM/L4j1B+DAD+lXzLN+gyuqXNPDpKapxKuAJFOc+JfBi03m
587+/QCdHbb7z4PdRwh2a3t0CAldB+PemwvS8VJmzVj5H35GDFr57qD9igjT806LHEKU5V266fdm
Rpd5qE2zx/MXu5Q1bJLz6A939OtK544opcKIwwuVNZzTWwPhGtnWHKyi/0C/nH1TzeR17PHFwKn2
pyKcCh4BtMfKzowEhwOphZXvNwL51pstmXoq+5OHGpuWhQvWkRXbT9fzdoDJ1LkrVkE9mcyvzr/u
Ncz+fhBvHyMPTtrC9mBMHMcJ3/pROXf70V2s6S4f1B6ZtpdEqBu8xrxfrdBIevr/t9v9/vV5/d0a
/T9dz6MRt73/5/v+G3A2WMhG6LVm7n4ee0tGb5HYbomsLR6ZIvtfQWueDeTvhCCLBG626j/CgUAm
7DRTUXLc7BYqkuT9aQSqYl80Q78fGL8f4K/xB3w2gn6i0Th6LgyufP3rRkQEtRQaUvkiaCytvARm
NBDPvmbD/GkL/vNSPDrYPT+UVPrB21BXp269mszPLl5TkckDHWEduf0ucHwZ1f+qm8P/rQnD33sw
/D+1fPj/183hl877f+/m4PHHMf72/P/RzuGff+7npZ/7y2/9bOYAxvhfgEfSs3eb9f7nNv678Tx/
oOO/WCNsBGm/EEXg/j+7OfAnImwHf2TIosWXzxr+T+d5WkDAcUi6t4fEHiLQ/6ahwxvWFEkZLQJc
UjsODhsgXu479m+n2Ajk1fXGLHfNLLBaz6hM4lYAMCQqmKf3vuWtV+UyNepo22r8PLZyelRyWMiW
oqb/62+z9z+EB+dtTH2JR9G+nMGkQ1iKX+9GNmunIvpC3rl949xlaqPzmQlaxLLLNFLvT7M0n4Op
o7mZrsOxp7OJRmYBHBFIivqg+R6No/2Oz8gRjdHh85GwGzrn1ffSHw5oyHL6/R27b3bhPn87nswx
SN5nh2973Eua3fFs1/EOvC/LDj6o5eNEqzlxolNSSxuldXHKQxGgL90CH9nRqmxxrtG4OMit2/F7
TgNTJymszqOhVNGSgdd7a8JAewogoC3ze2VwbSAeHA7E1ehpyPtrEE7v/7B3JsttI+u2fpUTd44K
9EAO7uAABElRfWPJ8gQhyTZ6IIFMtE9/P7p27fJ27SbO9MYZVEVFuSFFAom/WetbSwLvwr8uhnxq
Dv/+p/rr14B+wAz4InyuDZYT//g1BKuBOFDW6gYDtHjustCyI7eyuTRkOy538zKIR5la9ed//7K/
Ph2Q+HNgB2SjcC3yr/Pb+ulaREieuRIA+E0bbtYN85vxBnMsE7E0f/73r3Q+hn+uJs6vJFh/nKsh
NgDhL9eZbKn/e3wrN1gh3TcG+EN9SIH221El88TsGS3EjrmGXcyAc27+00XzazHDT8k61gPRQdYY
p8MvL8/jo2Cpgxsq6CsPy/zovVWENtUHhooqQVzXRavJV3+Y637G6FZ1wTfUucyDxepeLT762tiZ
S5wzJe7VTzgybGeXh+v6TRqT3JkGlp7Yw942HD0HBNR/eMhZf/2iKBU4NnjIsbhC9fGPX5Tpj17r
ealxbY1p81YgSgPya1S6ddlGsms/EZZQvTNCwse49bTaCGaKGIlf8F0H29aBJs+gCXbl9K2gQfs6
eTIPTv/+K6YC+/VLZsfFRQRXiiU8d+d5D/TT5eQPYWEybXGuS5eqXECbhEl3OG8fxF5P40h72Jv3
U7N6I7SPPIgHqz0oe5CH2pXoHuq+eZBQaZYoAPr8MpcNCQkK0ZL0evkJD1oI765N47Ery4JFolPO
UVqq9maWhkKkiJ4tyywB6HjDhh7bU94c8SrVD3aZ3WV4z5aoHgOQ7Gn/pCGEOzt/grdqFavN2eCO
2xaZc1he1bkXvqYmzojcD62rDWmRiGczRyHGNV9cGOGA8HBew21nzVCltnL5kAqf30jzSrPc6GCf
qn68gHJiP/Vsv9mrBIZVRFtepe+CdRP2gLY3vowNHlUpFfI7zIoXVi/qr8Ukfe57p6keC5EuQTSh
yzoN6TDGK58DSjlb3OLFWRL0YP3eshZrgroeWJjhZkbz8WTnadIoZ8BxIG7zlN3bjiGDPvKoseeY
EaOPbi6oPy+NmV/ag5CPHmrvwyhKw6Z9bba30O+GRJkLBLKpCgHsIjd4Y4EzfwcvIOGqYvIdozaz
p2y/6LLj5pjnZM2mMdwPXZrvau00x5bfSkvmDh0fNO7UqFRlaaA5nsEmdN6yRa6u09jRRtsghq6S
7Fy838+IDHYFY5M6KrmS9N7Rs1CHxQmWKx9xbp3ScvS6aSKcThjJvuZpbtvbq5qN5SzMFQNHefcB
abzUzoBPYByleaMrjV8f4Xe/HUAT6BSPd4F4orTr7tE80/HK1XHGmBUOK0qormLh68I3uGtTmJiM
zpgwJKh7MjMeakIBbvPe9HHtVmsw57t1qYW+8pV2uKLmFETrHI88C/e+kZfp7cSt42dxH0o0tZaD
OGnf1sUgIgRtyJmTBedPbKTMytHapUxMADmkzFNzAZFkP9dB3SQqpSrYe23WbHG4eZyYrV3hmG3y
waixAq+ZukNpziSiy4rwuzFOQWHuzM7WGNvDMbzxcNelp9YJdOCVcbuofluPipX1gBEsywOGSWra
+r0YVFvs19pv1qOpVCNjz0ZcGwcoGurDwCrJiPla7RdDNpu1ozSvmh3/mMYt1iMDp7Fu25eyaURz
4QxC10nFmOJhG7WDcRWZunWZzzmcNIxrdq4P6TDJ9pGHsXNCNWhX+1HyDpJO19BhQ2vZEPuVq5yv
mxBvemJwqwxQD6zxNEDtqndZ6mTjLqDvkFERKOqTFibT9g0Bp/DxJml8WyzV8/7CMgv3iEyvAi5c
AXHZFV2R7rYxrVCczoMUbN3m0o0dRiVQ/OkAjUszrd29JVPcuUEuAplYQFW6i7yw5iyphJsj4uH3
RZZAGszlk9FCLnOBoQIvkPGFDBRGebiBqtAGPg6LBTb95BrOExRge7zxpVi7XcuE+9obWx5JGZKl
c1YFBhVnzwrUal9ZZrf5qWcttOzV7G3FJSoM/eSWtvfmLSlmg9Di4mUcDEMiUf5W8OaZV8HacJCf
xMguk4IV4Gs9Q+OMoFtPj8rz53fEcQ6uozlLkxD6E/7HMOXv8eqOJTBYXOsGXxfkfaU968nSuHei
2WfPHGtWZ0vCwqEsjgP2OGyqQabs28IIxHNr9ueLsyx7dQhqlau7ZXV1GJs98SVRPre8sQ4/s3XJ
E0w8oy/i6m44JYddaImlu2Dhndp35YBj/cEOW+FeLG45j9d60efiM1+XO68y/IWohoaX7jpYzjRi
jd4wXQfnH/781qGBn98Xou0b12v5KcaeefGZJV9tsagmbh1ZZ1Vx37IhxZA4UhVk/Bpnqq3b/La3
3BUdsSNzknpyNBjjdWPkyNgKc+yx4DGtcpKVKe/50OBmivmJOEAwIJ3rZIJ9nrEkiRNziSKMWDJW
XBfMZ9/m9oxtX4ZyfXD0YqrLjDK3vOwk3fIjwSTzQbWmddOLrH9F8+b350VWYZ+6ENL4JaJG9OBE
aPQYBxmHHABXowzAFrt+VHXl3S2jwjLRg3KqXma/OXMVU2xNLFHOZ0jRE35zVnYCSof0oPYSxM4L
tNJm38wyY37ocsytw5w/FBBFLvF7ld7Osweb6W7tuTyOcls8D2CGsqS2W26TzUgdceEC2u2/NRzI
6ym0uKQSXORcI6WHeWmPnWlKeMjM/aU1jAQkpKLWE09aB3prMPTll0GA6DBWyvTTJvRgfQUZscJ/
tqxgwpFu81ctjXUGDcz04BeSr2WODcTQiBWmSV8va4BRZ1I9Kjp1dBsEw8dtPgNE8Hqq7SDrquuu
iVNwrwyNGSbJ+7aZLjO27Tm0b9XkT1Qi6qsJGwaKSFCoKapyNWPBmKew5ymw9o815tnis9VtTjhF
GxXY+klqxxD8ZZjrkxytQ3YyUjm/5xkhX2w4lV9dFMww7hdlpNthGBFHJ8U2cpEWti6du6WqN++m
8eXZBCsn0792LcbQ8Up1o5IZzy64m7CF2Y6Iv+HsIH4hsRaHCJipxux+2BCq8FbdJQsIEcHgE6cS
y+kLtgRgw/nAtcaTTjxzrTfqrhUtCLCRtSw7nibHPLyMr9k6eIaN9MiqHzxcsvNuhhvkgjGokRqR
fCBw+2Vc0YksHL5NGod1uSocXXVXwSBz5w7Hd+1foKjBy1Usi5FdV4MBArtR56wAqrFRX9d1yvsf
2JrtVR5WOUgZ07xYe5f7fvX9oEDImAfXP6rS/9Ek5f9jLua/nKSg8qMJ+vuo8C+TFAqoH7nO/9V9
/y+q1rF5/zPW+TxT+f3P/xHmByDzvI7G4ENzSvNJf/JHmF/wG3cgnb55nsCh/mRO/EeaHyTMcyQw
u33mKQiB+SUoUz/S/MLfYNKh0BZos/E08Ut/UED/NrX4d2l+PzirP3WX5zg/hpyORYNHe+Wcf/Kf
Gw+YYJXFQ8E8shGIm+x7nRm38IwvCNE4E1ePxLedlEmcSzp+tirmwfhlf/rw/skg5cf8/de3gAPA
chx+Zpsp9T++hc7z0a+FZBh0w4oNN3wsqAeibVQysnsTgPUZrOTWeNxlVh4CzNnJbL+6kx1v+a6V
3DAmNUTRhXstEDEFnP+5n0auN0WWLHectjAW5McZ6150eTS2oCSrLyXA9/N/rq4bYWv6pNCsgNCL
lJGsHoSiTp9NX5V/1ZtTu0abiRwZZINySHqq6Cec9hmaM/ek5SDxDOFRZBHu78tspERnu3bvgnOD
ZgROOjSuPa8E3q4dBez8yjXG+zpvR+IczpEVQt/74tVyjERlwdumeAdNicvNR9DigzfokUrleTJ2
9W5amphH+wPC2acSa1xCNZxMWn4ZhW0ecKTfUQLhxGrft2yMdVnFvT/XB/InwmjWGuUNxsgG59IB
XABxJOb80UK8yvxRXbWUR1CsMcX5iheD8185JK7gmf7fY+VfR7r/ic21TJOu/l8fK/9dv72/NW8/
z3R//yN/O0lC97eQYwSNPtsP1gN/onaNMPzNZdvknGc10Dl+jGD/OEm830wz8AIRMjLlSSAYVP1x
kpi/2Yx1BPYTny0k5rL/yUnyy3DxzKY8r70shkVnzN6vNp7SkrarHNc4CsMgjLAoV5DSwlVPP30m
/+S0+GWc8+NlAuyYglejtvsV6ruRwrlSEBlH9mRwtvEW7vBgh7eQ+wk//PevxSH78+Tt/FqYYKCw
Umuys/B+GcrwXSAOmpz0uFqduDX9YbqGeuic3A0eOcVf8Z82Mhy7f3lJRoq+5ZnIy2Gim79M27De
eD36iPRYrENKvd53+grqVQZTCI4PyU9iFs9M6B17b454VfGhwyk9+IAq2kPvcdN70+TOMOlJCJBl
MRxFR84hJLLBfG/Z91z1QokDhlpxmLehOJBwZMeIhdoTChYivio8OrUx6E+W9tsTzhi5h7Na3KSr
Jm8ug5i5c7I2P9DlNxdFptAfa9Xc28hPvkGR257zyh2eA8mhPK5FQm4HjR2EouNmO9W167IiivPS
Ge9tNTbfN2frbjfGg59ssyijloZx7/V5iwOVGLSRxL+j2aUYerbePoSTyeINB0Bi5SAzmJOoS5Rc
3c0gQxQ5tKxvJo+vY+2fGSiDMR/7FZ1c5C4i9fG82d2HIo/0yt+aBZ7Wlo8RbRVDhSF09wjrh9ei
MsRc7ZZ8CCiGg3VGpPRKFpC3qisCusp90AY0qnPKdR6bOahXXMNN+z4OgXwtEXe+lKKyHwS2upyp
lxJfyxC1Mv3tQMfe2GtXgVcslv0whdhR2SPn71VekzICzqu+NWt4GTEIQkpDFNGXK1iE53Dd8KIQ
RgpV5Uw3Kzd4ZG5Rerfoix7yhWyMdKEfyhHvJMoyh1eU+dO+W0y9Dyd2ItGCrPvr0DT5IW/zj3Uo
5S5DGXGZiRDon7V5Oc0NH07epvV1XzfbC7NK496h374yifzimbhYFUiYyTR2pKal5A51yE1IXrhI
2Y1A9WyJX1iL6orsofFrpnz9XllrWSdbtvltYuhCnPgIFGJi/6PXpJJa83DT1uwOAGR/NZ1lxt7r
XqaGXqKqyj4JhWm1T2V9MGR4Fjc1BCMuc4vmzyULhMykKJD6sjQGF1SFzthGm2H5xuI75TcHX5x0
ZMjc+Ss4L79/SOfavvJppr2FLj4Kw8Dl0ubuWTDjAjAmDrO0pm9LExh7bzA0EQ3t9q5heMd8s967
BP52y4iCbfem9UOP8ph0ifABZVORjN722RgH54boR+I61k3dGAyOk1n482PbipGQWjHt18a9b+fm
JXDSzj6StDZPbqSBEq0frV9AWkwZ8zLtGyFj1hE5nHYZbdALdlXWVCjl7HGt4rXu/e2KVKZ1uaiF
CRg6zmFDkRBj4N58rtSMGpJ2flRzxgfR9btxnVT55KJZzHj8o8cKp/kpWHWeCEsFGdQ7gA+Mz9hq
Rx5TOdJVwrY9zBPA0c+L4aIORyphg4cJZ2WSLGms4V6VNMMuWlSNVJAAqexhqryzjlwWU3bj91Cz
og4P2XyXgZcJnUj6vcovRWpMEOlQCXqvtgQ6xjq9TY08YUAg7OcSLZq37wFGBl+DBbJKlGuEzqdq
hRI8PFYNvRBuZ0F6quHJ6lFMxLQOZssx3DWBd5xMXT8H6WqcxVl2ukbz6Dsnb5k6M5q3aR4jz8jF
wWOUdsI31V9Zy+IdGWabAf6qFWt7swlifJgSlCR3nf93kPrp47qO84dvt6zFWquVe0BTzkVXg+mM
RraAkFpr90Iqsz3hQBaJbsatpWpLwVlAyukue9dlwhFMgbW3fNURKlsAR5FCx60ywyVC4IfVME3F
F/BkZPMx033EdpIC/WmNEcf/NDf3i+PKby422iveSJHtK3RwQHREs+2QutZ5MuCMumAcJG5rr/Df
6ga+AILxCZ+VCpp7Y67Oe1JktG2MfYxf8wzdfKcLrp8dk7CRuip9/B5b0z1mDaELkaKMIPqqq/yR
+7b+ver/3+aS9M9v//f//Mvm0mECz0P/X5eBT9+WN/VzEfi3P/G3KlA4vyEYoyCxBOrAAAf53/tJ
y/R/48EPTJo2k2yqc230RxXokxvPUh8FBrYnmqw/q0Db+y1k1Iu9Dd0S3Shl5f+kn+RR8I8lDK5h
z7Xpam2XN0Tt9OvCTRvG1HediWARbsBkMPdS9frxgx3A3KdPcsNS0dJ01UMwh9dKyemzP5X9o+Sh
0puDOo0rVLw+DLZrt4MqsCKITQ/Teb2MaNd4G4MAf43fmf3RDVO2Rp5nM79vA1Sk967LWdpERovM
9AJzDJNjQb3WfVI100b2W9XWMfirtJTXoRzMACzeBMCE544Aq+biwa5Kd79tmYmGVM74qT7hBCN1
JGJ9WVunXCw+a047FTohXcxV+7x2bXnSblZAwSuxS3AeL/a6iqSATmCdSMe1n11WDH0VbZ1FFafd
dAkPYMFX72IkA5SnFudPUD5xeLF7iADwTdCNO4/oGI6dr5lfMqHabMWoNGEVbE7UM4oVxSO4Bh7n
mregDnTw9iVtwKbi0Rf5ZVpahE/NbCzUfjLLckJeVxKJHnblsck6+UqNqBtYKY4+loBwkhmB9OsK
LCEiGTI/Fqp4zAgS58saSzwNbXcs7fkZ3K5zKPVMWQNh/MhWJ9+IZcvyF3h5zC7XqbgIwuWajS67
inF8ISuTGrBWd06z5CwYJsGQMPM/9JLOjI7nVyS5KrbJaK0WB8pJ9YyAAi+lsMoTw5H3rGCj5qTV
+LiFIxHlVAOHkY/UcHBgeYFk6BvkwT6kAmZq8jBtxTM8wu9dXejLTXU4a6rsZst7WulRv3aNOjVk
SR8rMOu7oKAI2AC0qlX6l1LiJ0UNfQcps4squ3qWUAB30DE7qH/TN79o/evG39K7WXR+xJaPZcM4
4tYkdwdtf3VwJ1Ifl226tZHRc3JD4sigGjN5nfIrCDnDdagJ0wuQpV5gZcaasJDhBHohj38YxYrR
nlBcANwhQH05LcO6JrL3jIfsjE5qy+xbSv1wy9n96OliwQTEWsmUDAcZvRbHtvJ9JJw8xp1uRb3X
euNeh557wbmQ7wdSd/YYSNzYyw1xmPz5W+dVDWY7OFQpZ0dUZTh4qCeL985xu3jymFtmGS50eJxq
13VOE6lWr7G3GUA9zYlxqkFGbmgvT5bXIjivq2ejTi+2rcWKoSQ5BNp48VjL4aBeylPee0i5pVt8
Rz09fBm3gMheHZXVTDyxmnrE7awxoa7Akbv0fc0dPwLq2TnuZnzv6EggURL74kUdkqNsN5TTtsZr
sxhHuzLHh9Wa5uCxdit550OqbIHKIK+XNM17pyvgYwVpoGILr+yT8hsda5MkyUNRdvapHbOBbCwH
x9GOC6vaonTWH2NN8IWZTtMdfmsrniYui0xMNTXksqxfAeGaZpIF7noaddEebT2vsziwLy3IkcGY
BtiQdwt8QM36O6bdGZQP0PC9v4xj/h2OjuBem0XPOtfs5XxjM01/VdBKJvu8uSC4biI8O29Fg/OO
3gA7p30wofOis5jRsJYQzhAvv2FKsyFWZkbiORPEIkmSsSl7J0nFVh+g5BWRHW6fF7QHz4TCLjd1
abxxS73YwM2ilvl+0vQa6Gfv3sA8rnZDzVqlNSAuqhB+JEnczw2QHFyfxJNd2/TgFmuyzdlBKbDu
+ib91AMzxIUqHHEl3ZrcasH2OXCmq2ks5ANjCOMRLVbwZjdescsq0UMuF1SAY5ZzG4NIt5OUdE12
p6sJCXHtEsB78Jggr9ywCOtQ2hftvjPM9TCc79oK6/59s00s+nr0RQbLGTZm012du2wJVnWcLTOn
qtakkvThFrIb9lsW5OtrO3beERqF+BhsdQ9BnDUkpCJ4ZqH+7AOdYUtlGontTBcuEZnUd8wIIm1J
/T3tXHjjhjbozbyc/mq0di2K+0R2C012xr6f2FfOg3C9KVBd326GOV2vBcKKdh2DXdEuNmg9tv5T
YI+Jdu3skAvwX4Dww1iUQPUxrhzQNA2cwfpajJxawGBX7L3426jT2gtdAZXxwWJFmTU/jNDJkcp3
QNtcuMX8bOLYL8sBK6O4AG2Xxp21sCfyRfOxYj9NTMMhIcIyjJ1UVb9DKMICT4S2ehJFKXZOWK27
3q0FCq/+QhiC9tiQ35c++AT+qEs2Qf6qqWQRz6vYYsM9r4PahfTosVlIn++/TkTc1TodcfGzl9lm
GFTYP9tbm8rkCtsTgcjmWu7nQpsXm+f5R2J/sWWywiM0HktVmFWwvhEIRWNFJ2Q3Fedd78NUNVeW
rIEFX1B/IfW6uiRXKY2stcXW58xrJNfSuuIaUAdVuDTgFVF4fi32i9y+ZMB7wJMJzrKSFOZrZAap
HU0lRz/M0negVHNsAjG+Sys7jfPJUjezi047r20Z+Wb22lnedyn6by4Jufvao2CYFvelodWJm0r1
ZKDzV22DO0RyXPT3AS9FjGijAtRENEGg5vwOX0F5L+xOXpihvV1h2+JjCCqkLClig4m7i1NqegnX
jgeGdh4LAj3jKVvGiLaNc90v6ne7BTV1niRcjG6DMXQKIGGTTEVPtjVXwAvmBMuiSyjw+q7AQUUT
dopoFrwH8sxRRoo+fFamvd1VpCvzgW5MwaIcfApzjUry9iddla/c9pW+JpYqfOoDjz+LwuxxGAHD
1gu7w1pk9yOaljsPJf9rUPqPzBihltbZzdn7c3TIy3TiJSe8z1MpH3Re5O4n4VVzjNV4gJMQJu6W
Eg/Q04TyTU/zSloEoLDCn/A4Z5391WtJO94xMgFbKq3udrI2fTS3JTgipgi/zJUyX0dz+UBJr283
0zHKZJry6ViyVrz1Gn9KLNRFLSer1OQr52uMzVSc7Sho8KXZPOBo9R5mtn5mzKlpUGLYSKk8V9Xf
1YCq9XyjZnynKBnRuAWDf5DS8rhlWl9j6FFiY3tt85hfM+cR1hKUTW1eIfEuPyuCt97brD/VM8n2
u7LLEbBkztfaVxB0/cL+sLLSaGJoCqwsjGJcLiTCPvA0VV6OjCXW5cOsw3onu1E9ghLsmbSo4HrK
jfogWv+Oscpl2qFG2YHd6ZYjkOeSy9mfgq9pFjAVwNl6K7RXvHgSs7iFZWeHJ7hOvAJ+gMRlCu6s
R7bSaad7GEieLeKVj+JmqYCTR2aKHDTQcswYpIWQFqdFrbdtWKCxsLACpsGs9wyiifPgfR304BuH
0ivTBs57XbxwmlUvPOLGzzWLyseq1OnRLIPiwvRmKt609099OxlMiQ1Apxgj5vo5sxkZX+LwJvV9
I3FVGKiLotycKzantTjZPRHdOVTyihDjViKLyrA7m2q419uiX8xww5svAdOGqhOXyNz0rZvlwycC
xYaK+68r8en1AA+ac4Am1dX2LAYN3Jj2Qc1PzGhsgTHMJRNiE9Lx2TjJdUqKkvvhkrk82qAQBtYn
Uo42/zOEgGLbTeHCkxXrgeBGHBYdrYO/ZIlbuf4Nhvr8FX2Ib1CsjI/11qKihdtnXNfMYV/Txmv3
QxrCLW+25Zxt3pq7MiwzqJxuZYSRahgWmemS3k/81uPScLwOjXicG2pj1fbje9u0pM7lQbn39ZZd
wgH1KeanXiPLnZonC6FQhHLWPsxhU12BCusZQmmgg1lfx9LYakKZB+ntZ6ud72sX+MzO21JiVKai
SqbSGq+aFj2mC3b2OMKavLMldKKHMCiH7hY3xOLtRLaYvV/FSDBtioWGaOtVhbCqbBs9AOVmEY5g
9xBcuI+dzvwKFvy4dmEAgbMUeSOiuWScf1kvDFR9RRhFTcTbsHNUzjm6hPVC6eQ7R5373otNuu+4
2whiD44k5UnrnSUBMepGmWZXxYRHK+ISHsrEDjMCfO1xkjFYGESpOfElV5M25HFUwnpYek0vYPXG
YYO/vpv0apxYpskL8orKHVKr4kqWXkGczxh8bwi2Jaz4TEcdUI+Wh6WRT6piBvmKnh4JmSvma839
iLxg27ydD8XuWxfK7OiPDSU48cFG3BdD8LyVs5kUPqdzgvGXtGVbbW8mhfUl2bys3mDrdYE0Dx1/
7Wmze30vZSE/E7TdPDC29E6bJI3Pbly583LLYXRLVFWCnUlHPyCsJnqlA7QNKx6Gsrtxgd/vQPS4
nxRVZKKXRcRba5VJxrOO4rxnOGoPOhnr4MKQ7bQjc2R60Fkh9kNl2m+eu7jHphpklFacTATlhlHA
AvVQZA747Y78bqdo/DNVMZ8x7hM4WtsuuP1cQJMdbifeSTRoMK/Sttdjb9U9pRS5FCS5MfWyhDsn
XDfAcMXiJYQn099wUeL1LQtGgvBKElHzGMfIXH1R1PRRJ4KG+NXUwdTJk6Sd/RZ1UK1VTKT1SiIL
+itgMQ05WIFx+wMfC/H3OKITuV6qsY29rEXV+AMmW695/k1K371OU3AU+LnJYOgM7l3FwT/Kklkr
eRzbgIZkqPTEQ2de73NtiptpySryfgr/WDECT+wanJSpuu5UmNZdGOLhVkqxTR9l9oZSr8S2e8ZJ
S6sPbyqjx2rfmFVi1akLiVs4rxmgj8iZMULGrJSaVzCcr72DOzOfwoPrYZeMOjl9xYyujsiEtwsg
N4xyaTyLaPIAfbJGruO1cpg+BJm/Y9v7BtE0P4fRQX1vl88ypInIwh1C8q9tWX9mrHy+3kazS9Ab
Vl20OE6CwcPG2yvSU1koRN7EN0dNZvoQPVbLjI2WuXQynBVbANH6q84vW64WFRwshGOxPbjFVQ0o
+o75A1kjo7vgMZ+kOd0oTb1dmhOJHufxz8JK5EL0PdsBpszHrAzNb3NLi1bqcjo2rsbJa/T2fakD
JgJy+ND5ok/od5gWh6RxMpbcQcORFyFTZR7ARnWyg2a6/4HvzYr+nX6NUmxtGei6hLNftKMETpSh
8nyZdErs0DRfO+jInimlngoDIEcw6OAy95057peNwrHLL9J561WUw8AAkz1+EVZ/PSMUjPLSfsYM
jZp9ct29RLgdz1i6XnLQGZFzdqUDVp5imzTdJ9yMDNW3ygbqmV9BnnsFKKuOq8ofB9/6jmGK+o+g
B9TAiDjzzn51ctLtnal1vypM6jszG5ydNJrnBYDYdymBWe8zvIKa7cdM8Q06mOWI3zyEq2afxNza
Askepl8msvfYrUzTwIBinR96y9q6qA7TlLET3Jm9p9y1oPhvLHqcxQPL54iHlgMLxbjjdT4/HrCb
MyqAVcfKPeCb1XCCZMIkvcgWWp10x1clg2s0bvJ2QqmMOLcyusjeqsKKYBPVbTJh9kZLYOby5uzr
ueA/+KWqDb9DRXlwy47DIyzyk5BmdVo9Hq6WM3+klRz7Q4UeLFn8Ebt7gOjRq5cTZmxWFab1PPBI
imtLgze3z7NA2WbxKkbm9ZY/ne8JqrzC8g62RyWMtpIjgeiPaYYLOh6Dqf+ShdsJ0YYZ12R+ES5h
XMNAoNapvR5yWnCS1qT3fyKZIU4vUS/Qh7WU+jGVqQ1btL8asulelAjfUMnsRtiriVja+96V2Jyb
NSB/hL1O8Hdgc7A1xu1suy+F5apLnRpyNw8+FIHaaQ+5KbOk6BrruJQ0Z4M3qouW5GsmF0QQmJX3
9U+oM0rbIs679UuVAaK2gezAuhmKCNH2e+pN1uMckkftL+s8xD9Yz54KpkfOPoRqvgfIF9fIaegZ
RoFfiK0UPBQ8X4M5C3yFZDChFwi/vUZijiIOfDj+JCgDYxJk1jl/xcyrU8/z0RJbt6+KVb4pi4QE
jzzGZlcZ2/aB/yZdYmutjLczU+o2MGvjiOJGDRGW4OUYYvO9Cti7xQgXyny3FMj0WTYlRIOs79RZ
3FqZxK5RWuHtD970pvPxwyj8778zp0VuqFPPGPp+W8j68Qrc/vGf3Gnbzt3tZljCTgJZ+zt3WmhH
7rYN4ePv8Gm/Aokt7aLFuLNBWoedl9MvpMYNOBNv+h1DXaTT05p5n6gQvN9J1Fm/6iP3wYr9RYHQ
FeHzHPqc8HlrP2akT8VEb9yGlkrfmuWcQNmkIUkxZz51TZNuXM42Rc3VD0h1rycCaFyhl/0PUvVQ
Fv54clvOn8jXpiwPf4FWV5Dk2ERt0L4ccuExbmI5eB6k219C6UFdmXcYiiIcFeKwyjKFWFBar363
EKo3F54Juw03+i7E1/syVmwF/znmmvX30MemnPUB9EBxtUmJdpwHFlQnFAlUTOus4RXoRvOYP1dC
nDKvP/Gvq7HUR9a3XfQzBDsz6imGHbg8eqPUDJ/MSvo4QkxQnmihnmtbZV+9HHztrs3SbNkxU1sf
VmDQAOa40ZLtBxE7UDTei80jmhL0Zyw2KwLswJT1m/LNkwS2tfPkOB+yIu3vyTaxX0pYHMsOwl9D
v+5ZdwroEzlZf4KzOcu6u3ozppff4dn4fkfAMiK8HlZDv1TSMG/MZl4PNuGIguZVOfcQaoKHf4rV
1ti9H23bYRjKYpa7tGs5VqPGC1ubmjHPd3+lazuDyMobJvxEJvyFrj3IhiAZPWTlDr3IHXoA9Db+
/2PvPLbjRrKu+0ToBRMBM81EWiaZdCIpTrBIUYQHAt48/b+hqu5PotTS3z3uQdUqIxKZMIEb956z
z6TMjUUb6l6fnfCYCJbKIoum92/kbfDCFGqzDS/1G3478qD4gwiOwf7astwOGm/dEHIZL/uh9Nns
kEZHHNZOaYOrw93JL2r8NId+0NsNEtn0pEh7a6jsDf1UzuXwCfgTs3t7JKQy0gaxhhrxLfJAu1Fp
pa7kNLj7PDIAH/Wz2jFKximg8McgqRvay28sb7q3ZJHAFLnXqe9OdVkN2w5Gw552pkOXRotupygh
ZGWheo/MMtahavLLrvW+aL1hbFicgr0dSdBVC+Lb63k0rMSMNnHFvDYy3OtitMfDAODtaDOiR3PA
WFO07Do6KsY1/eb62GAbufxG/sYq+Vq4o7HpUQZvkcu9MG6P1qaA+xK4CW1FI0B9VNXTgxZbpFzW
hAt8I4NriEF3EeDNdf9/ePAyLbDseRifIms0fBtC8aqVJbWsPqM8ycS0Zqsw76d6tGdeZE137SLk
MCn0ssz/jho+RbxsIMWgJYH0nJ40p0JzzPiGHuvf+HAjdecVCpcrmc78dz24aaxxOg8Qi1Zmnz54
jflkhSzWUis2sbDmxYf14hU14/+QgccwRKHfLJTxwtHKrWmkYj9AB0f/czu7iq2CkASKdvq8CsP5
bEWxtcqS6hEnV3Jthx1pZoDDqqrd9bPon/8FJLd0Q9/qMxXy+AOVPPeS6mboqhsSlTOCMkuXV7ux
bASjTDu7FgR6tNDRoSp08wQF7k1oTndJZgOxV6z/yKZn3AaEaT+1AwY5Ys5OvVLjoc7+dv3+b2z9
h7E1JNdl0Pvvx9ZbPJ/x24/qxb9+5p/yRf0f/Aod5AW52qb85mP9WwjtOsvc2saKjk8TbbPDgPyf
g2sD+SJbQXTQsB9M5t3/ki/iSJd01xh04xWzTduT/8ng+oMBk+m4JbG4GlKiv+M+XKba3xkwQ/pU
3NmUh6bZhe06Sz0sZOSTeidBaUwWj6yLE1KImAWZfdlfagh4A+HX8s+qRuxBOMgR/JmM4CVz+g8S
aHKMZmJpR960zP+IbMltgGpm5k9OnO+/uyz/v4fyXIkqVBCF+TEKubYS1krq/J0wkP9lJr0Aui1q
g/O3+i++FafSs2wkqfZPHJTZGFOmlqLdZeMYY0KcK79uCcdsR+dPqd+LqOA7Dfm3EwgkVgczwU0B
g/jHy8fAuEtpyrc7Lw6w3k8mzqTOfh972w+LIFk7pQXShNn+WmFg+UvR/G+vHvfgLw6O+HW5i7EZ
LjrS7+6ddowI7lJtu9NKYS8aq2hTGGwP/tMLJ03uS4eRtw2Y3flwlAYdFRPSoNvV0NzgIpkFjR/J
YKbfJCqnefD7w33w1XNG5cJyQM27UE7sRWfy/ZeSVW+yG227XTix34zS+ison3c3LPMVNJ0Lmxye
P8htfz6N8I1MD/mIayzakQ9WhCBKk8G1ym6X6LxdoNLRpdS9cvP77/VB1Pvte5moUkgq0D00vYsC
97uLJboAy0OVdjsr7uF6a9opxAE9GSZRxXou//CdfnUWvz/ah4uGipucWuDMiFfRswWo38Keelkl
39pZHpVzmr7+/guai0b4x2dBmih54AZTonBDfljKpii1XbKhSFGObHEWpaC5Tu7tgTAxd082dup3
1a3TT+66Qjbyxi7DPZKvtmcCXhL66vWbbjRRZgyO+jKOFgIcW3grM2iruyXGmvC4cG2k1fyHhcn4
xfW3Ft6OYVMrL0KlH6+M24S2WTLu3cVDhxxALJK1FRK9fkMY8oJkI3RYQRb0Lc4ebbdRPFPrjted
4aorBzoI9WDonQ3EK394FuQvP9oiyOYJl/z14aMlHtkE2IZbHPkRwTuR9EFZLMN9u90Ajm0+QYxE
SDTYRLWWtPqPIGvrEzbkPvXzkfFTTxof42/S4wiIWVl4Yv2goLIuzHDCMmLWV6Y9a4c5pfqu+hZk
o7Ngl8nTfegwxD60JDiuPby165raZwukm96fVbsYNcZjm9YEBGgZjo9AepCrweWL9FM3uM1VKmha
Tdacbmuro7LT2jNt1HlfxQ751IKYmjHIgpNO7tmjVlf9DgGTtgD53tPJum2JICFuKUz3rR21Z35z
sf393frzA+JKvAfwZgTvYMf5cLMSMyc7iTVlFzfRlZayqYtd/WDE4303B2rDVNn4jx9JjojbEsvD
4p/yPhzRq8eezMW03dVBcDCgYGVG+MUrxKm28I7jinz6/TdcFpQfH0d3sV84IDsXDNlH6kqDXqTg
2rS7ZCJD1ESdfwhpaWxcVBT+7w/1823qSsQsJoRMbzGVfbhNw072yQCoZQfvWF6UWmUcyoG22H9x
FGEv5gt81JzDH59TSGpa3kJv3Gl2rdcrkp21Pd5t9/r3hzF+Xsf4Nq6Bp0U6dEfkh+Ok+MANWy34
gtEofbAADLrGHG5Ng2BEoGqlpODG1x2L5pH7iM12V7I5+9OyZP3i+lHCGBKlzjIu+fBaqqqSQOTe
aXYgLp3NUHnZFqN7uxVDG7trlEniYBTEwtZ6+TUrB+eWsT7tBtRRl/k8I0BOASf+/tSYv/xMjmNh
CGJTh0jix0sQCk0jY8tqdqRXFQe9pvGod5iai7a6ChrVrRnoq88ZTu81GMfp3C1RQHa80N1choZO
kX2FQ9pfpe5IP2x47sBXMKRq1d0Ew3ml2ljuJQDdYzGR76y3fyoufv0FvMVcQ0nP8//B5xIYtZdP
KMp3IppuQ0T2224Q4aeIVWytKifxA6wM69yxW95YdX6EG/Dixs59U9veoUP2sR6JethgL/duytkp
7138J7MMCFNwI2+LHXvyhzTReFe0GdRqst5+fwk+Qv6oI+BjffcNPtydQ0sUY1hODWKdJDwGs1cc
EYkWi1vRb+OaRb4jsDdJ9ANSvH7dKJrQv/8I1i/vAoxdOtYr0/iJquZOrCUAYZolEHfphWMkeaWs
unZEU6ywB7yVWT8+OiT3fAFN1HZ9uEbqFvkpmWQoMJutydjKr20UuqBaB1QqZofGjAPuRkn2nkhC
4+tUGAZLpXPnWOlGksbg25r3SH5lvTd6qZ80aWT7GQ2a0+t39sSBCG8GDwB3RP7hnP9cuhGgiDMK
OJ5copM+nPKl6iGzkwWhSrLHIiClO8l8bWb8Vs7S+kOd+ItlG42gZOdJ3AW14ocdBQNau6hZdHYq
LN6ZYxNeYvQJZiLUXr+/jstv+vCC4EgLlUvg59Q/FvZ4sTpyBiV3Uh3ep4YVPpLGEGSrfGI3QXAL
Kird1twjUTV/Mpz94u1rIwdfSJy8mH5CADLsRcic6M2uc6bPQKWuR6dacg7eM6d9Zctr/+EF9dFu
vDw1NkhvD4U6G27745pOaGszxjG3LNvw4razqHuQd/tTEfVrYlC+AlO4L+Ns9MNJUdwIN173Tcgk
jGrl92f9lzeTtAVvFguC28fXcty1vQS63qCOKFtfVw6KD2g4iHHKEH1s8v77w/3i1Wwjh+cyG+y9
2eT/uGLbXoKPh4yq3USDb8cIPljPoNn/sEf85fk16GRwJ3F6EfX/eJikMULkA6rZsUcGHd+PyBsK
Et/swNUOA2Aj5qCMc1AHZozYw5w5n5Ftxl67mGf7T2vkz5tyiGXsCtmUC8eVH5/XAY3kDKyTD9O3
+gaMFvSCer6c+ilchznBybRvGXw5rbkq007/w2P10Uv57V6jGuJkU7dDNfywXOCtAiJS6MgpDRG9
KqfGCzfUYXtumA0iabNL216XHb8AC46HSbK3q0z6eqKY2uWVE6XrgWAGRFcWMdNm23YGCgLZvP3+
zvjFQkN0AvRhHn3qnI/xW5HmxpMs7Gpnj0G97QS0D9FU+IgCGf/hlPziUPAyBNMf+vKu+7H3wzQN
STb4k12LzuddWJNzMxdRTty3rf8XX4saFB27vbTUflrVVKFmRtGi2kkzrm88CMjbcnKCC6Il6CL+
q9F4/ddK+T2o9ReLGEeiLUKJ6NDU+nDPm3MQMtflSLGFJjxoC3WXhxVWPL2BSjbi6RBlNP1h+fjl
qWR/jRvbxtHzESochnoBok1WO8g1/TrHWIjlOTf9WjebPxyKIMSf3xBUGrrnYd8mVetjxe2Svt2F
s8EtImqdSLZpaplYRmKYfbA8Rca0pTF9m5o8I0m0H7QtO8du3CCWtPKb3JU8XLFFj/EQNFP2YKoe
kg1p4W7nw06xCboNquilBMh2meIMbbZhlC0eOOJBiMvmK1nLjBEihNfLwWAwrhMF+M1Mh03ZmTdY
PQhGD9PIuLc7czYYc+Ks3JLaMtobiwxv88kbsPR+tROaJeFKsYOJLrDZYpsgdLWOcOeUxnTIiMOQ
O/BQOfxxXRlHpHGjtmsQMzRXMi86l5l0NwU3dgPWacu/awPsnbpJR6x4XsrYHTZReOk6hXT8Tlol
qQWyyu56cuWCY11o5Z4MKUCdU1ibJNlHyNoZxS6KHwh/B6DroVq7HeEH24nBdrjJ1VTUJ7QeDnN6
21PAFJpm8PAI92g0ye/F2nCRo2LU6TvkyvQV8kKKqxh71osD2GbCQ9iO69kl4eAO7bzm7GADJdP1
EDiM5GOBAmvSKs+5JU7KDTf4NcPuQBE7bit39OKtIHCWnDoVzvO6aRJvV9S8ojZZsLT/dM1EP1ox
fPxEhGq2HrO8tNaNQL8MuVnJfe52N/R5tx3YwsdAmdlTprn6bUs2yCrIk3GvLTZdq/LOXTZti6rZ
jpFT3AYosnuigTZQTeMdI68BznOab8OuP1r9hApNNS9Jil1Ddmbgd8lobYFuvQlLGzbgMho+Q+3s
7AbFmydieyeQCqyomGcMUl540Qg1vjottBzRTWjjnf5lrmwsnBZku36cVjLOHoDRbmxyB66ll9cb
A6MnmmVkL50eGxdunkWXoPNwNzgQDZs4eBhnS+6kZtzEMQpPoCbBIfBEuh6TtKOoaJx1xlvCbxpn
viHJ9VC1ol0x9yfzdE7PKd2lcRD1MR1H05/1FKVSi84qiYIevmyaXwwWo1qu7HXgiltwVuPGGNwI
q1g9r5kLd35gTuYiKdRvgzBTz4Xb6KcictBdtQhPMWTX77ZW4b9sAV+6NKx3TllKplSQfxw8+Aei
Z8wD8STuhibF0YQAC2nf2KZyesr1rnoq4mCPdegu7qYn4GVwUHRvsVAFTzk+W5Rtae4e+s4ptr1W
AWeT2n3qucGxCazYJ4TG3eiJ0LgOi+Ek8RhFsm+4Je6mv67C2r1tOhgpg9Wc2ilwVtkIb23Siq9N
Nag9doQYS1gOmzB3+3fRIDybYny1qZ/2cYsPpyurAkTvikqzhopWxl4LoIH4mZXJzfOYQ40YfQeQ
NYLulkUCr/jwWXHur0hci2mPBGgoU+MA2GCCVNeW5JbP7gX/UCIa43QHfznx3b98+RiXF5f+ZAZE
Sfjz4t/XDGuLBX2ZKkP2Ujtn8fyPzpyqvZWid/Nzt8bVN5VgeU6aZrcJE2wX5VKG60070p7VG5q0
Vbyva87Uqk2LzJ9R9N1HdPWvzSwx74O8SOPDQFDVRkJEvDJwbmyR7aPXGCuacVHc6K+2HlBPel6r
Ns6sZxeKl+wXhAChvckmUuOTAR32aRwb+070afDu0dwH3VDAlFipoNf9eXLHT8yZ8vda1WhLp7wx
nkHUQQHolDxjRVdLnPaAoriZdi0Vy707ieQzUgTYNFoG3601q+O8BEPGY4EBTFjNI104xiBJg7EI
qCh3QmR51RPKwOpLpUS6TUetenIqkt+TOmhRogGN28bIwh9lCUIP8uSAsDaQeet3c8PDkZmaBBIm
UhAytlwnFFwHUHGp79BC3rAr9eptyr4p3+cKZiz5LWH/UAXDAieUsYFfCDtUjHNJ4P7LGQ0eVBFl
yz2oDceQPLs7PY8yBNR1B16T06k9gLTjKzoLe/kixL60T+y0f+jNsRsuCfMKz7FbuT5ohvmybF33
JCLBb7VUvBN6bN/1LaKwFZVIdbRVFJ0hhalnWnfmhsaZPIc1j+qmKPN5O6Mb3RKXx9wbI254xgnZ
k0ElI3nmIap4qLi6NOGrY5p7xChEkXqt+7C+EXNt3Dcx5ztO0mk3g3XbuaQy7aEVTOStm9WNQnj9
Kpcd5rqwZwbqaZXEO85svJfoi1n2QBcbtahQoiXeae4b9dpOqn7qI87r7DjVl9IIUeXOhO8CPyvy
4BjSjQBE2jZv3tDIs5grbVj1pReex1ji5x5skmzeoDsK1LfKHCwBDmgwgulk8FpGikb60lqLCCgj
5DxKClaoDrUkaXnGvTImeBOyDD4pO8LhL7vy2UbO7bddhBDChBpr4MyjiJSdZW5CXHTwRPTAD7Gz
XtQ5X5445vGTqyWsi9jR0HTw07grw3PnwTRYRS6xboiBXCYWVpUdiOGFvtaC44BInQ7BMcpb/gBJ
WC6agyFr/WRWEJlmnnPaWEXzOE00rV2nb96cUMh1EEzZwUCYxF3eRQpjFcjHuziP+gfYTh0ZZiUf
MpN6ekuGj3qxksi+07y5IuCqGKIzKUKFsWpEUT9l1Txeu3bTPeiQIG7j5XKbaPdPMjFIlRA9B0q1
aes5DhJaiozoLBrOGsq26RpT3vSuz2W800asQCua9sEt8EdxqPSoOCE65TeWM2ZoQx8/eRiK39DF
Cu0417TEN1qOhscBgIAts4uCckW/BRVdYWsI3mythCsCEiTXoHLbwa2I2HJhQELcfcj7Hht11HEn
zaiOWXptwZ3GmhWdMfuXBhL4ubzWrIQmbj9lizK2caP+YFulW6y9pn0vXY09U6/nybrKh+odWZXx
IELgdD2phV9xbUMm5tGrblgt5vfSTFS9hpQAqaJOZPeVhDvcrQFEwL2mFKcFF1rd7PB0GPVqYe/c
z2am3Xqtzmrm2BA4lFvdkIVI478y1VXbT7iUE4RbRuuGZ7IqSJL1OhdCm2sdWMcWuB6qw0Ohhe1j
FceFflNrOKN7NpS5PJRTyclzLeeSPXGwVV1Qs4gRx0vftLWIkgws93lu3PYqyFW464kC2gs759Lw
2jxZtUhhRjhhfG2LRm0hcTefatXDu5yj9xYH9VY1iOL8oFfWq/RC8uIV9E4loJKaFoYq2Vv2zuB8
rZhoCj8FK6dW4H2nWyIGx2uKEJLKRBI8mFko1plW3rWeuOwdlkT4fjF7GTwZA3Bh4mjco95FBCTm
quawqX3WB+ickGdZN6yZ8boea5ejralzgb/tzg7M8uCNMfaLNs7nlVEwbKwADx1k3B77acr8mGfz
Ug+H+lSETnHEh4n0xiRMGxjHsKKF+uJJwK8khI63adlbb30mjhUid5Y0OPWzhRm9sA21HltxMY6J
eKTe1oGKjeUrcYTMmcp2G9FZPlRYlZiWRRSkfVJOj+44hLd6EQ1bMuD2dokzwBs0FGlxVe7dYX6h
/5d/TnMH3ZdTcpLAC4Us9Oxw1s40YQpI0rQ5pJqOHzjQgOhjitg2UEgv8qAbfZGZ+Q3/4NCUD7T7
rsKtTN5beNsR27HqZOBcd8AqVzSmgaA5gXgBQGs/gCDO9nHsPIyJjsUcbhx1IKXcKo8nAEzxEF3G
Lo2b0jAPgTUbr5EeDNuebOkdoaPAM2KoM0PPw9ioqF0N2A034TTZFxQX4jERckciZ7nlcWIBLhN2
p6FdeTuPZMh3DM/m46iEceXl3oxqIRf3KhqT9UgNu5WsXXy1JnswpOPcTIQcb2VPssHWoS5EflnD
3x9H9XVm1IThgnDEqyrhNogL8u9W2lgoljU1oW7Nk2Y9qqSGOALvecZN2DlY90y0XS/JNKbHEOpf
m1YZxiihncopGW9m3XxswSNveRS3YCwTCjUk0fipu6tcyOATBmLKDNFvU5bAZKXcNr519Xr209xy
L5ppMZXr0SaSGaI1q5bnXEkCiKLBMxhaZFgapnKBa2m8dnJXS3ngoE+pcEzAIluLgjSBXb0i0o1t
aQZCSa2YofWXXtAmT7kp7J00aMDTWit5Y82KlkYXa+O1F1jVaaKZza7Owda0gjmTHr0h1m8lDKA6
QYsc9O26J2buMuMqXzQF+L5GlCB4GPCsiqFpT/R9yZJtkj2xpN6Tx8yUfc5LXRYLQFrO5CiR4gnd
PnJXfd8aTyB760NpOq/GbH8N0DE+U7Fmz1kDlD0B7/eJxEVti1E73LROl98QqOz6Gfwtht5eO6No
BTdOOTTuezPv46NmlYPwe0dv8D6mADhYNOzyrA3hwmuenPJM+wbIjYl9jHA0gupm7lGZEF2XFDdm
5eY3dkwfeRVPLKBkibZvWWNiUGyS6K0K9FmtTY1fWKECOEq8Q3cThI/hqabi4bqR8rkFd5rxltBs
65AplzeKR4odb0t6Z3NmYAoJaUgeyiA276mP2ZmmeSSOpCY3b/h327ema2giNBPMr1QsxJ5mboNn
HccXAKyFs1oKyMRNNQbPZlqzCSedXfPWag6aN2A/oN3MmcjfzZzK4i7DpcFFisah3Dohkehb4Q10
NDrwEuQOk7iHbayATR5BUwKjHpbBszQkP+OpEVuFA6VL+qLQuY0I7GxTv2/4lPB2kUv5BSoth03M
yEGTWBTNRTzLln2jXvQG5hA1gN+heOU3z5o7lgdBIKPrR4LcNWzXSwmAtJ+vxGbKOyUgQsghrHOK
1iwAWgJhn1fdOhs7bBp1HwGZ7GKA6UCywfF0HUftKhw3/oCe8/mvkykRxuLqZzwZg4lYwiIdgyj7
FfuJcmcRHLvG2dika3pBnHoINMWdRD9W7LI4od2DsiBmg5mO6V4ZdIHOJo55Y0ssrLyY6ra8kwOK
Ci4h81bgZtWCF3Ik/ZAaX0Zy0aBiAEoBSy1CVNv2771Nb3TVmSQhXNqaEd2nU2/uig5yeU6CxU3q
eFWwVriO7oHwNhN8TEzxZ9Hxpfdmr/MZqcr51HERcPHsCZE88z/s0RD2Y55dev/R5NOX4Sz2Wsuf
J7i0eYvZvRAZN1ART03ffI3xV2OH7Wpg2Z2HQQiEdWyO60zn+cFZKPV5X9D/Ow6kjxAoV7ZUdDIS
KjkA86OJUjNbSVhcYlnzqAs23LyEeX8BCtHxpRZut2QhzOSknKPe0klwoYTMnMJsVzBfok8GrIRN
lZX6kZl0vR/yzrrJQ3c8oWWKH+Y5Gj5h9+j/GoP9T4P6Jw0qckVmZ/9qDf8E5j1kWVzQyPmengRH
cfmhf4pQHThIDHwY5WOqwx7K//pbhOoZgJUYpC4zdTRo3/Spf4tQBTFGSCrYexg2KSxolP4lQrXA
+6JaoZfu2cx2dNv8T0SoyL9+7PSifEPj6iFk9MQytlg4Td+r02I7JordaKLjCAYypgjDhy0TSgiG
4qQDENAjaJkl3h2qenYqy4wgAGDkSiZm+OyqfY0IPli7ZWYf59kRwSbrS5Tura6PNx0PlNgZCZk5
NykZz48V7xG5pnoNsTtibobLYzagxYfcxfBJbqO56nJ9BorEmIR0XjIbVs1Qz4CV5ha7ZlJ6m5l8
snrTL6pHoixKmk1NoPqVwE706iWT88XNot5vEe1vQlz6xQosN47NyaWZ4xvhIMyTZ+JKbrzcvhzI
MVzlfXfb0FnYOg3D0NWU9TqcS9uI71SSTDdjpLdXJFPntznUomLjjKVGQeiOoYR3o2OgthN1m0nV
U3oDZGeTM+1DpFlHU9Xg/yN3N8YmxriojEsyISSBBk3E2xEwT2rgvafGEa1jPmYec6DYqrM7w6SP
7UXiOWRDcpblROL9bFnXnZnUh76chB8Z5nVkz41PD4eM4wlA4ai07NpyNDJXi+FW6kOzBtbJbl2N
TvSF+lztBLJUCINFemHkOQW5PVa3fW05nPYoDi95aYqrISosPls3dyd92FRmWV4Fqs7fE8KPSRgR
07aR6FBCmmG3iKS/yABephFQphKfUVG28DeKlEdPaNhxHVBM5MQc+6HkJUIH6S6pG+vWGr3xwlLO
cE33ivZEGr0myD9fcAIOPiEuF5kuJ18uxD6bftuqtpV205djfpfVaY4rjvwl+J5EfXBGANSnN3WW
tFcarts1ORHNp3ScITI35ng10UP0FeOBjSH5pBpbAdgXQXg/uw7vvsytqCaSovT4tUlSb3SM3hdW
VOnHSe/eMv78OexEduP02FvIDgm8W4cu6Y3LQoufJ0iC1dIrvyImol0nqtd2KRuS3ax1xa1uckc7
dteeSP8QFxO8LgX7AMqO2VyWCJQ/97XD1E1r2wjSZmT4dMWyamVZvfCrNB12HV7zrVYBJ0IUftQj
+7KHm08RZAMhqUo3IW4DGpFVEBxKajX77VGncdZBtlzbc/ugadk2auZbZn46FIUL0fPqb6riaRq6
5Dqy6rMGxNCYas/H/HxrVHq2KVz1pVGOc8iT8oGgXLQdZvOcO3WG+c6ExpTH5gXMIN6ey5Wa3rQw
wCy92CPnTn+EaDCu+8kL9tARtMvB9bxNgDfZT3TxmcWwOZsqH7daU5fI3kMJVr4RD4IGA51zmJ15
gJhFw1xsJ9rRQfuIt9KEbBBUm87J611Gw5Cy9ji38amFL7CqWpSFRXxVBKChAFxg8RE5MsgEGv+g
4m06JONapElzS2JGdqNcGR5QctDKnVPrgIZuvMnHbN4Vbco8BdPZbk5H2P51T4FvDYd6EkHqD8TE
3AyifejISsNsMkmALUZEDAjIADHod0WiLRibysAtej0Fg5WfKDGu8tp9LasSoqY9e/eJhe0PKTVm
azcOrifLjc9k0r4UQomDrHI6bLHxYis8pStyRNvnpuYr05RUfq0y8yLMinyLjIRbWseE3ecio8Mb
ZdcTy+4qGlnvME6w1XGK6Xnu4Jr3Aetz33EPxtM4PXsT3kc2mHp1R4/mrtDJrAjdIj+XFNAMYbys
U9ehDIyDhZcdNQohV7BvZa9TQiflQaU9TaGYuFGfFAzvtk2cd1Xqwzo0KfGGyM1oYbgEmDDjbV1A
nEVeBmsBSWEMGX7LhTgU29rWmGkKu2abb4lzHnnEC2ZdY/cQZVNjiP3UF+0xL/So492iVV9SjX08
iKqEySKoTtM+p7VLOy4pR3efdtijTqOo7ZuRF/adVQc8IunArXeo214+Ndgrj9GcE1KBbFe+ttz9
2EkREUZrQwscQbNSObcVsyqTtBq9PpY4J47VFGgw3pMCq37VHiZGmmeizLM72oqWs6p7hmukRHHj
evMQfWb63Gx6U+R7Iw6jFxexu7diAoCyKZxacQqtGt+fIxSt+nlAIN0rSO2DBbVtxRwK5xpL+zvk
Bx2LhDChPPRNcz2NQOnppU1jvZrBgcITouc5LsKgDl6HVb1UtR5/5p0cFisqwsvGmvNz0EvvXR+j
jplLFli3GiX1o0Z+xVWuOwdEAdnXPLdsoDeeJJ8rsqqOPgV8tZDx2UGW/SFntV031A+TP2HWhZIS
cBYRmEXuQ9dP8gRbJnvTEj0JjnlnMoWG8jncBJWwH3iPgKga53DbTZOprUvHUQEabrLiDzWZE1/S
OPYEi1EYPDBF7RcZEH7yfIq06zixFxC/ldefmdCkV1amwpC7uBWY/sGPHmBUpW+irdJbNbA3gwpk
4qYtgkNqkG1EMh4Pqyrb6jxXFtsCYkEgz5sM7PLNZHr6pcqi4bPETPo1gMry7AraCDH5B/Uq8PIQ
OXMFnqM2kv6aoS6bA6uptS9CnxDt0w5AlkXDDz4J3fG9ow3qGSZJ4a7JzO4Oymgt8gPipAKg5eTJ
Y+XGAuJaabW3iQDHR2fEqq7sVmUHnjk2EJ2pK4hyAA5ws0fexnJq/TOox0BsipjUZN/oNeK+MhHf
BrjWd+zUnHUBvAVltyuSHctz4q4kE4+1lZrOCYtsdTSIcPJtWHH+1HeNDw0LfHGm5kXDKDaVDiGL
Dny7YXIMDw6Nxo3RNa3fSOmdMq3v6FkGaJRGJ1GHxhFY3fKsqD+nNYiEVRx2ZDKiLCqf0slUBVAx
b6rodlfzV8bk1mWgD8rHuPIKDsf75ERF/lKGTbm1oqzPfJZ4kC8E3pTamrk2K6IcJ/0QI1a59Gbh
PPeyzvYqUmh2zFDOjKKsyXp1hjrCwW5YD14bRTBwcgsfHoge+IylSRA6+ezYQ+cudfc0cKDGpEHV
L4Zd46X3iG5QhVTPoQjaG+m1MLWT0QTnNFNAbkJ96LiX9Ab+QOEYb15lVhheQY1oR9iVwRODxeLT
NLd2s7WKaLzomm7a9bjm6dfV+PNzRoyHBBSFTljMU1U4V+GEZzECKU6zbjO4qMyLqfVuROsROOEs
CQhe7sS+9JR5ptGhEQoVOrsKvIeCkdOLVyTz4BFFqcIH8hgdhJ35wGTB0CwD32YT63TxwvCqaU3A
zyhSDmaS9btZYEadlZVtO13vTgaoY7ur869AJDoEHJ3toIjASbDqmwJZJv7TT6F0gldblMEWbDGT
Uq4mPE8YTt1lZI7pIaTMYkYZSJ3ALizAUJhTkbxhlOkLwij4m9KijKXFGi5LVB2PWTBm97i+o50e
S439QdCdajVCpDPwiVykde6tQ50aMR/Co8skodkWddVBGvEIwMCfkD41iNvrVRTAsATkBfJro5Rp
b6pgni9SzVDHgf39iW+YnUwRx1+COW63edy2TP2qfht6VnGostDyzXR+VNM4dGuMgPVLaFXOtVVV
2ldDj+vDt63f/3bJf9glk/JgIi7897vkT+1L9P0O+e8f+HuHjMroH7pEHIbny8BKt6ip/t4ho33/
B/JhwmMNnVTYb9vg/9sh6wbaNddBJ9WUfwXVOFg3dVyb0iB/ghfTf+bPXFRc36lk2Xx7pNNY6Ml4
12LR/CCgpGSLIV6406UHAHYGOTWoadrm9uA95DkjIGQbZJP9P/bOZDluXFvXr3LjzlHBvhncSXZK
9bIsq2xPGLJls+9AEgT59PeD5X22la4jx57viKpyqJROkiCwsLDW36g07S4HNNye7WWhKcKR6m7p
qc1IjFMvHfjxd/Ss4n2d2/o+o2V4Bx9+oI1g9LwT/Fzc2ZpQpanrwEvmexFSm0JkJoYy4n1A0yKu
0ZCqkWYP0lmxPqwqEbdxjZrkRSs5SsU4h9pt9J2z1JJPxxkSilbnaTjZOWiUUIviAohXr953ikF+
L5o2REPNyxxvnxacrC8ZSw/tiBL5DIvLUh3sUHNNayclL/TWZbyXNWaa01zhyWA0/fvQgfk0N0Hy
0NRO9rCOrcu6gzFRrZP4Mmd1TiPSQ8qhq7PinSYFHjV6cqtPmS9rk+kpZvVt5FAjOA4WC5iTVbjb
GGhTFW5jKq1Og7egymmEbeAn0X+eZ0v1lw5yJo3NUS3SN1laKnFOPRYZv7IU6fJeLPa0omqYloXR
xOx8mm5OTgJ0phKLbOBoWykJDL0VpI5LfR9UhIDrjm2s4S3UvkPl+78R4cVd5g8RgYlEmel/DwgY
zwwlmMtfrWrM3/hXRHDiv6iZUeGKQvh5v9TMACL+5Xlw9qmXwaPC5ep/eNuh/Rc4Aj5OvQyOpW3w
zj/jgs+vkDDnt5A/AF5D6f4PBMd/MEX+HRfM7bBXINaB7x7PGZ3GBdo6S0251vuW0ccovmNfkbgW
CgaO6MfdOBbO8ljQAxsPw+JWZNDD4vtf4bx1zRVS3G3vHDph6sxlHwkkFZo4oXqMqliZ6Q/SqkWB
B4TXBWuwyRPkQwTKmoqW/9atpgX927ygs3GLhXMXgr+y0Mv4kI30mfcVfiDIbXhLnDsGp2H50Zk7
ALjHkAP3jlhu0UYUUXJoVDEgp7qg1olWzC8v8h+gsScsFQ7XYGaMtBL/Ejegy7+uJyKeh3vtsPrf
umHmLImgV5jRg5OeixsLHeuYS2o7b+rvPRXx5QEuBHojWyebJM/T2HOqP7x9Sz+A9b++MFAQUJZC
PJBhUgKHP7mlsHDQfh9k+mxTVCqvEYNOy4vVm3D3O8tEkM8s/zAHcIWHYBdNm7LQHUTQwura8qlF
hxKASjjRKrzAP2Sgqwj+d0UXsNK8iv2I3i8mNDJIhN4Ha9kHN+taIgW8B7WBuc4GWZMJdOPbD/V6
c4KzyiD7xq+NzY5C8CmnkHI/fqVl1XyzQIwjhtrkor2vq6Rd796+0GtIvbkQjDvDlPShsVKcMfXj
X9jLKHH1dId18mz8pG1331UJ59ONY7HCtRsW3u08tL6LrVngV9Sc6PeE6h5zj+ZPhIbXAOgfdwLX
EHq/D36C6vcJ6prK7ILPbxE8KxSigxsf8d0ROjPW0KF7gQUMOMg/DLKZGL9MHJ6dYOIhJ2AIOTgy
Oa+fHZmmquxy33nWdorA7zeMdQFdnSfdxFxI2948drUEZnt/e9B/e7s440XEMBcITmgg7a8vLOxU
hC1l7q/V1MsWyZel4/wO3mlNlvkPD3nCWjDjimMc1Qy4Mbzm2Dq5WNG2djnT930ekOSswyOCfM2H
yhkJHNsxRBGpu9Xxmlj1VZvLJrD2vsrK9bEYwq5zORgSpZINRYA6fldQsHc9xIwbp7oqgaZFyxGa
nVfL4386QEz8wPwDKY6dgq7Kr7OSEvkgIbgMX7UFOgeMb2jMLxNHcAb4w/j8NgkMDZPmCHB/G6b4
aUCzY7yAOSo2XznASR5YirgsvitqgP7Htq0DBHVgXbfjnyiXJ+x03osf84BOgCQaGHX7NGwlAnhW
J33xBVSt7eCCS6F4GrZh1FEX3NouNdkK1TSvDJ+o/6UaHreUGIRva6Ed9QAGZ+bgnkV6Hb+kyHDG
nF0DBxg9NK/hT3oiTM+TxcINhvCMmK1od0f26TTy05kmwSTbL9Q1obRv0C8a17sBGTzez7pgHaTO
4qEbghvhJjmTemg8j82ggVxAsIxLL12+8i7r4nuAniPfkCdeSSdJ2SDlv78EYC/piC6+ntLgIzxn
0BhUQMOSl67o8fB2GjkGbMMNEFDeSEaKSYgWaF5xQQff7+gdndpRfwKETQqxoa+P8PTOKQpOhRtr
zYO+ODhej3rUps/mXN91gVdAI5jJp238FJNhvWMVxj7QaDT7HyWqUNwjto9xM4F5muyP5dB2RbOf
AkrKj+vohupByT5Q90PB/5k3WVOwkDdZhkAasC1ABVy6RtKoXLaF2wmCChZYLQ/T4qGRpdRHm6Dx
6YMVDp+kLZXwkTwIhxoUCoSr8d04hzWb2dKj5DduBwmPctkXacylBTp6fHylU8bVSJS74MaNS/yl
KU356ph4qs+vK6+JljMq3Lq5RPJ/mS4mPWnmko6AkywGhW4vl5FCeLVEq3k0e2YfJQ4LGwDdOOAF
gEQyKn4/H8AvUJYCaoYiRlDsLDBRDKhvNUy/QacmYFZ1aIl6jxVvwB952OEAD4oJmb5/fUff9QIb
jpyOI6a/DjoMeuNmq88YTG6+cGndZQTixW15pvRlVD16JoycH3UTH5jnEeXAppITqGQ7i80VXRGS
tS1dEjAsHbBcHo94a6ZLS5mn+O6W4GyGfZEERX2PDwu1ywNCr2a6dMCiWFOqiWNmTergPrFsXY1o
3nf0U+wkPGD1XUbuhfB0vnztMTZmDFtNqaja+sRgO3kfVVbAmKzhFFXzORYBCnmvdAUfGO0KW7v8
bkEmzDxEEXeBvu5dvOTTfSukee+ho4gCe7kiII6YtpOY+Svd3uMnMN2QcS7iQXl8C1hEj6UwFah2
YEqajiFbiETwglvCmsBciBaQuRcvzjizb2k7swSXiNNRu3PXIPCOivY1t1fUeWTyNoDiZX4zeOiY
f8wnjx+QiFhCbqvwYjPGvaoZwYmCC8NJf83MuYoU0DsWI7KJ4QF5VzNFTWqtHrqo4b+9jaIuAqPF
SGwgdVzJMrw5Z51jML2a4GFcwJ+K3pVmSXv4C8IhtlATAk83kDc2m7GzXfUQYsTDKCBGaCAgCrfu
or4GQmjzhb2kiIu6LrmYmdXITspxB6R7tf0jqs8+Ds2F9QC/Ko/Vzo680ESmrMqK9RBYeLQh2d+5
h7FcUoqqzG06gakC8n3nL4tm+kcDxEBkllE8Xxr267lFkNv3VUkZC5ew3oIQWbj5bWtnObhXcnXz
hhsUYTCAgS47cJqlEwoiDLPxfmyBzFUAt+bLEtkB7jERA++mh57a+k/NYIO6Q7CmANr/Psb5y2tu
2qGNdcRZOqcxtycQE272I432pUemZGpjdAPJ27XaJA4+J8fELSafwjonf68Mvq4zkEHqgvio88xx
QW0D0BSaI1mGgHKbTXbIMR4rRyYPtg1mJo7z0neHckGLiLoEBWHmELyPvkwvUehb+V3vqEniS++7
hEqajozSrgZPRpNKW4L2y80wB9RaDwXy4rwlRIwc9oJ2odYZbOPeMlFwYvCZuWCnklEdrLFDsxW1
8KHnd6NMTFwqLWUcFkc02OmaeVNKeOo8sKnzJWLYRAfFKLIWbAdKBHyfXrr4GfD2aeJdRvi8e8eo
GlZuPNNi4tKeXWnun3DJdkQLnrY5bUkfnPM+8iqzyY7j1DMddeDnFLLhdCzEhyXKhHdLA1bSpSFE
+d6xw1yeR4roydG+qYGKQRFEaGb5CuSB08jPcwhR3wzO3PZuG5+hgR1ByEyzAl7C+VTA+EFBHpmZ
HVSGJtl7qOv075Ne8/BILldEe7XMIXccFgiuYMZYZyELu6AiwuQBJmpG8Oe0rnPgYwQZr3WZuCtS
dtx50AoT7gcRsWnZQJIYY1oRsQQKu1SpxfoUac7KxQAL8QysHewQjd2csLsb4lKOYhOu9hJ8Fs1c
SUgU1IBjtFCQDJWyz+E+NGgiH4JWTd1X6kK9uJRpjQxswp2627bp8v4zTo/BChKsaatnUCmrvK+N
mOvTvNrVfLvG6AMa1ZkRHzrXnzswoXC7jGoNOmvDdJhnP1I3sqdqhm1MbdX2lVuxre6TaESjvOcd
SYK8jvoV0F6jJM7tmD8pk1mvcl7wfA7p0Me06MUyfoode/LeB9W4eMgY4HxuvJcq2OPtpot5fghH
S5KOmBmxk1XbcK3mdQXtXq2WPCQOnYVLzeKYUFUtr2dkBroDgEKK0j4J2vqQIhTZsvEFY3gx4PgX
0fID1LuFOxzT6QzScYh3AlAnMj9h6MCj9qv0CNRo3MGQmNfLJG4s68ye7cw5JJ22G2T4w2pFpzdx
fXHXYVXrfQCYD7zyDLb50vX7uLW0ftCjxulFDGMj7j3hDevj2DCr6TsEgfywhipF7qQag1B2Z5H2
01WjYB12wY7aXFWeJflY6MOKdifeRHHZuk62DeU69NEXuy6i5jmj6qm06S4sPRatvgtmfwq7NqSp
N/gj2OWk6f1oN5WWXwVnSS3K4Ab0lCjLMxV0pLXZtyzCJAxfjjYCpgy8xMdjBHKeO7oivZEOD1Pc
/cy+LZgEgX0/46AFFneGGcW21NUuiN8PqFV0nbfrklkmQPQtqoMlreXQJxujTcWCkTSfmP+NkFhM
nklXK7OtxAQSFncfmfRRsoGzHDIvMBGuBrlFKMnFAuTlgMQOSFvzYN0cXa59KkhJAbHj83LtZ3XB
LjM2PrShsyUM+U7Yoa3J/gBPmpNDWNioV9P+UzU2uFNf58FHvxkabsXuRFjGZ6kYqTV0cJwIk/4w
kNlHJX6Kzpnn+GTBs0XuJrZobnfEsiICeDhjazon6Dq59eBbIKVg/LhHnNArUqIGUhwxpQZmxYOS
l0TUm3y/liYg1pXDHj1HMHVmZEvjkQHqGnjs1TbqZ82dyjQLufYEUL5d3yvP7/ldm8SaL0OqI2Et
DX4ruf8BvBcRpfTCio84hR1zR03SDfRhYsRY+EicKKKNM04y+DIj+Qsy0wHVfJW2hWJbHDv0Wt2L
pgtNypLFoxmjsW2C0f4+iWEp491c2YqmKvshdYMNPWbN2MbI0zD8xPDFpEg/yj0B1WZ2qZ87mGe3
jGPZIhINSiaezd3bbiIYyC6Fp9ieLTlGHd+rSTCwhJnC3ME0CAxtjv8aCehO4ESnDpVB6kNNxje2
+JPir1HazRJVmKyBycm3OVQMziy1TvyPlbSpPb28RjZM237k+DeND1GfaJ7YLRp4GnhGKPpfNw01
bkx81rmwkviTAiFblMesC9J6PvdIR9UDpXKTxdprZ4pPUk4qz847qzFJhTVijgyrwlnMmTgKeiZL
Tb0OyGk+WzIcd17pkKWkTmKyedV2UvpHNMEHFd0hfu20+VWQhBb3g4GEWQeuCxe836iSJPOhGjyz
RACsmIJXU/R8IFGeSdTsiqNx3oOigHyUTCh+nPVOWJFnpy+7a6ZUyqY5AahnQbluRxYYuMjCHNUY
mPmYVAVEtq3FCBTfkxW82gLMaTGfJiuR691cRSHbpY13DXtYlqGnT0E1wLaaZN7tzN2+LI9y9Hkv
FVhfXqocCHz1latdlX5W0Zzm8kgvqQQdXYN7YprmWEyxzjzpmblbNU7cXNeznapxl1ZgIaYLvqB2
SWrnFr72dhKq5lrNKnkEq1PYUaOIYVLrWLUc+dIwzuWTklNujOzKqcNKhbOl5155sw3ZE28gh3lW
W445BBadz4nNsnE1ZBl5MeklB0/e87j463LpzthaXAYhCB51ph23L59UZmsGBVKCyXyG1FLkGkMb
SZ4213FJYvDzRByt8HHUQaMjwOkLpyCXn1LOLBCahBD6K+wAfAgtoSxr62bQSaKdymQ6iGMUdO70
gMmDO4mtmG3GH1tbc+gGhm6yMKmxvYRRHEuTyKddy/xIhiTlrY00eUnXdSTWeJtL/P3IUWK/xTqY
JIQYgMgAZ97zPoQDN5jzA9MpAOfNF8lkNaGyIyYHxy5EbBOZS9zTyGjsyMbGeCkj8qiXpdeoyqRW
laiN89TSt9XQ70awcmZiNLMpVYnEBcCxwQQ9mptby9N02hiQ1Zy4/ViMDORsAzQvj5yW0+46CErY
MesyF+lZguXY9C6A2jucR5NGgSiC/4v20BQKj/wA4ir+BYcAXgpfE3sQueOzom9MJurQ0ybOzC+n
Rl2mJau0RweFIEXCPwXbgSKZU+2RmTanwJeDRZWs5qbbFRsQvJz6YDFUrmjlxOupCDDUjkMSJuJb
8JoNrzS3J3PrUwO+sQYiNSXjuAeu6pXXoQHA8sF1YUYt9MSZayOvERSrLgdIbJtA5MNKZyDDiPDJ
bbU5oS8vkSPGApQxrO3SzMq3y3j/UDOKKD/GLg2d0P9N6QwuQzSjujl/0clozpnGbQqpQ+GhFhNv
hknyvH+45GlplTJVxPHUM+U8JyJxel05XLoGFcQRv3A/mE335mVqVPAO2brefrrfL0V/mhwX8LdD
8fxU0MnJ0m5VVCe+5F5i4lMbeK4iKSRYE7vevtaPauCvtWqbMnWIEI8TInv7e1cK9ic4KBzpv2i3
njjITJlhKW390ctYhjBebPbCNWgJGlPj+fDYJ1X1EeJnI94AN1QhTGcj5shrYs9LZP7Z+2hkao4I
2N0O7Alh0M/89Pbt/zZU6EeiE0PjF0Vk27HM73/pMmiZ1GOKAuXTSJuc+2CDMsdCNleOUG9f6rc5
51KDRo44oBOECPJp6Zg0Cp4KCdRTnEGBX47JEhXzo72GZokESTr/ccqdtlBQ8UQrDao716SNfKq1
LPvBjVJ6BU+03U2MGjWL7W4CjcMG4UAWWnZJTL5PMrHw8zfgWpa8JdpBKH372U+Hma6pD5bCdFVZ
bijyvB7mGcV8BSvR/UxNgqMjjkRUqYA8meP821c6HWV4/RZPi9sXV6M4dtJzK0kM0ZUp7M8TgIPy
Gryb2aDygpPaUWWOyRrfvuBrTR4aNCjiUHamyQvRgqTpZAaNRbQSTBb5GYieqSej9GLCHEFx4b0m
sq809u55umTxNiyxe1j2b9/AD9WfX1cgqRYgQQt9yjD6B/EpTolZZXdh87nPrCVt9vSy1nJP1SOL
i7OXtEXJzKTGKNGa+P2zKC58tCncfR0glp+dzy+DUxdYsVOv8gWabBRXY5fTwoovNFvCgGZrNOwi
dxQRIkB2ORKtw9k3m6Vapla12KdbLPwNKqim/grnj+KRjek9drCqpES3j0jmnfE8p7WMQUBbCpNb
QXEyaZeQDhIy2yHvzXYOqJPcJhygkbMXd7LjtsKXAv1Aak/ULEvHJE1FNP7I+BzbJMtJUeNgu7GG
dGb8o7SQVCYdpZUpsjQlZdm3h/+3CRd6yH4F4H5iB9HM06k9cbLIMDZYPrVZD3T0mHajOQLBNzUZ
wM+S9duXNKvl1Qsn1CJ7So8G1TGASCdznJ4TMitDNH+K08DUGGHVBeW1kRouxY01WNwBnn6gVbuD
trEUpwhb1eZu3r6N0yd3kV21iJyGvs6aO9WVQ8irmXmX2aeypfx5AZ1trD845ezIK2cYb96+2GkE
gSHkhy6VogA/SsRrnNcRJABEg9bNMHxWfVesj34RmmlRFJ3JrN6+lHOypPn2KERRDrF9Om9AsU4a
k0Yhv8Je0PkAxxCzloTy5ZgeUsqonHTzYmZ3gCe01vwRUrBhXmqEwR5JhX0J8JyyLiUYjjymf9/N
bkUeaq+AfR+sPOWEkiErvXzNcHk3ZS0tTBkgGgNQX+cqCkyZuKzpjjwoRF54OFH67EVpKkynCLit
idccCErdn4MDzZfq0OCH7F2/PQgn480YIKjtWqxTL8R64HQMfD8doSlN+sNUQ6MteV5aFRh4zog+
P759KfdkPpt3SvAKAFwEbIuo+b1+tzj7UFO1veQB6agf15p8SqcGLWW2JkI9Ieil914B0mEU8Es1
VdKfP0mFfknOAcFicH0vNPVMzoIdkc6ph4SKgiiLSayoVHcZQhF5V8NvWVzQxO4eiSyOx/lKUAOM
/dL4o1tkmkgCERzWzhpZK79TbW1e+OoXXEX86MSHL6UJZVMBxYrFz8ybLGyylnkTKgJ/u0MHwRSW
f7bQWJHMXXRJzOE5QWacL1xs/HXaP+y3r5cmIi00EZm6PhuDh1LcKXgCxRScKPEAfKYRBjfcSZpy
H1QtKkCBtIIPb7+/6PVc4WqGaWgZQwsE8IBUnqyXnuFSkdUlXyvlhh8LiYXLwaEXewzKqPNoKGTj
IfV0fLlgq5rANEqaY+2U1aNKc0v9IJ/SoU3dTSyWCDR/NvYfEg7Lw12lB5Vts0g5R5yl39U8zlfV
ecD0AynwuaVxFNwq2FWXmZUP12x/2UppIEOqSQyF+/dK01pdJBKG7KZDJ9bbUaIsH8UqRk4iFXyO
7RDLO48tsDx4lXCvw0XC4esW2HQxd5iBTbioKoeWRNGN1A7bcqZfONrVZ5ASkIo1LjKbae0te+d2
MnxwSAaeugxS+iaRQUa9JB2GM1zcmoc5dKfH3HUhQkeWgCstKBJ+Kqd4gOzVyfdIbwzkYMl0LPRU
HOhJLN22oTmlkeuKc7GZvFpdVA1+4XOsqA5lRfH3FAWQGaNkQqFmlu3DigvajlxXgGgWwtsCc33n
jYv1xVnG4bMdroA7Jx/ZZB3Ul2U45HsvX/LLP8yIVxvUy/QLAcqZbZ4czj0J1snqkdrJuHlGcbIG
I6StB/gjzrCp6/Jaea4xtMJe4R0tQsyb3r72b5Pxx8QHq0PLhiB+CpuY/CFuS0/Wzz0W290GEkep
UWyDLPqHbeLHN/17G/7xlJ4DidWII7Mhn4JlNH7djgKX82zPLdPY/WFTgYSzne90VoX3jVMn9/mA
+R3gWT+GmqDw9z0DX4pEWjUC+wKsF9zKQMYXjejDD+y38MioK44AfUlenLGpIaSMtvfOUkXzHdJ1
dNVQnn2nnMX5Oy44p27s1rZgtJfprVvHTC0R1gHVm5JenD3HFNZkvDzjPwhFsJ/kwU5968nSo7td
eX9/yIVOQHgMiUkDSIMYF8SundOUwBbhoL1oWZ+9yQx+lrvZGVIp1VGv+gnJw+qTK2K9m/ACgEQo
RXD00HBpdm9PAd8EnFdvJjRgTYMHsQGO4ZnzekOxUVSifZCFz+lE44ByGr7I2mjX7wa6JONOebU+
hvWI33guOui1VPSPLXWra9UFCsp7mIrb1U69o4umFf2JJP4Myr/xt7IU1/nSQHdxl7PGrd0HaqDV
bSt4aZhsYdi2XUdN2wUT4mQbdqgdkjZC/Z+9/PsCBeLGDRHoKqkUH3N0dW5rf0ThqU2G6Qs2rNMH
y3fKd6KJ2CACbc8H1xlnBBFknj7MVZwVW/ihPAAmnFDmxpQWQFj0BY0Q9sT3ni+iqzxbvL9tqtoJ
hIkSO8e3B9eM3enYYuHDcT/gNBs6Zv39cmJGLoD2mhUmz33u+Teid4vHLncX0NB4VqERZyQv3r7i
iTw+syrkmAXqFjySCwTPOzk92pZTyZqt81vRFd4FZTPYs8m0iEsKlfiKWqylneun8rlzreoR004Y
h3lsvRMqdg9v38sPa5bXj0+qyYbqRA5cNfsUDCjn2kfcrmm+pZoGA+d2FDdaVJLUDk93f9NbTkmF
A+YhTGafWuEOsS3/mAGH3VEnidEnbhG6wlQ4CD/mI7wkSr+U0BsxZNeY7A7H3nX1TTDBV4Mgk3oo
whmNogHblh8I+XraSDtqt1G9+t2ZYFgORTmK6ziwDYR+DsUVROgF8t7MDoO3c3dIZzZUZFLy8qqm
zUtG6dYKJcC+aoCUzAU9XJqej77iaEouMrwfHd2cZ3XlYjoWApdhJtIuMqr6w50b5w0tV8B7KI9o
+kpjUFXpdgD7cD1jYTCgHtRh2sP4tTA5I+hTZ1aQOn9jTJ1/nJp5/O7lDvo0gyoQnnj77fwef5gp
MaA5oGtoW/1W13MdOqGlnstvUUB9YBOj9PYFlMdC15BXxpkqfF4HYxDTiC8LDhJwvALV/Umu/p8m
bGQgyGx9sCWoDbxeIyClhnpYw+obVK5l2v14IQECdtVVXgUjvnAqfsBAdzosQQbFKE70pwyR/455
stoPfxiTf1iwCINRWyZ0GE6L8/pm1npC70+Xxbc0tIL3fWAP90iRCUPszC/ZF6ebqerHi85r6vNK
u/b12IT0l8Jq1Hd5mEUAkptZYeo7ud9Bzvf+Jurz8v0f7vL1GcCscUg4rs8SBzPNofJkyFSdLHXc
e9M3qt59+sHYqAxbKonLZhoshWeMKukpDSv6M5H02+8ZgjzlZkVbYD5zw3Z49KGlXVnhXH5woJDR
IWEXOEBUqRjutAi3eISLn/Ptv8yrh6X79v/+79NzjclbPnBI+Tr+ypqglGgYEP870eLm2xd5SrX4
+Zd+ci1i/y/SBM8DtQmY1ge//2/2lQX7yg8tagrkVr965HkuRCsWFqvX6EP7prr3k2tB9vUfcCuI
Pq+2NWhgHpooJo0DlhwYVfnXq8S0mKwlydSVi/2pyq7XUjpOAEvK64uluULYj2y8Ps9VAkZgEqiG
lIg1PqA9H5wPKDy9r+ooWZF1dJ1rKLwBsolDcKWL2EFclfR+a9AFin69FIdmzaePHgKzNzIK+2Kn
nHg6xGOU3zg6crelj3T7plMrfCk7Q0tj8d2bMa1RegzRxIZvXd+VpdXcjfM83cdga6EzLWn5KJd5
vvCEhEqgkVL9aPVz8ogntXDATLbxfZVF9b10Rnq/5XpOV1GfUUBO74LeX+8tu5L3OsXe00X+5HZN
Rr0XsztelF0MfxeL6K2ih7tHzygcoE/11cOU46UZhnV/zIc2STceeP27vu+GO1Ky7O++Lid6qW1B
5psq5xBnof0+9PsMHG1Q7BVIPORrrUbjLj07V1E/fADUPeKuTZCQG0+5ztbCEfWhwfJuS3fyC8w3
OWxcWgZH+oX5VZ83BUSWzh8+5w1EeLbfxUi0FfVNBIXzgB/1egGLDB2xbAHEVKkohMZVRtGmSER+
58RInYkqvUV7swDCpFHXzXzgoLgOHS04Xlc6a6arRtj5TWbXQbShrbi8p/o2oSAb4+8XlM5tJDVW
507fXIe9NV9hSbIcIwDdTxSd24sitsf3pM0VWks4fe8bp8NpSmZOdF53cF3pQ1qHHhAKGIWqeSdG
y30P8mf85MZO9X1xBusBMBuixqVubsFViBs3B87oWyP5QwqFu9dNfEc5sP5IlqgOWIQhDj461n4G
J3w2W77YC1fq534ehlukMtqrAiAO+EmFVELBxEk5d8fxVxdcntz20obsJ1Z0PczBvdwjT5e9awYA
mOhY9kh4J2gs1larDjj6rhv2vyflqOiyAQNw5rl+d+OBNdhOjVVvhbNy0hxSTR2SvH+POHlx1VEK
O1ZpFx0thRgAGgfFndWhUZiXOKyWftF1CA0k4ivkdcj/STqQ6vZzUOkNtdDpsgGBTPzKsgs4fAi7
ArXGiqaiiGPX1t9SF/oqiEtcGIBmXYPvJQNuu169kyJdP/VV5/hUdjp92UELfEA127+NenReIiOL
qcLmjixnvHfoFexL3x3Zf9Ra4gRo4wgPiWoCQD1qnz19ZP8Z5gbp2TwKknO3KOBCx7Y895diqNgk
bW/dJLrnkBHQZnokjHR3CxKAR5rgoGOwoN9z+rCuw8xu0FtRXbcN+zzay2zpb+u0Tm9l5iF23wfu
5ypHo2fD2tZ/D0kGP1FH0/KeRjEOcF1Tif1a2NnRD5L6YloVeV0twhn1DdH76tB0i3VbJFSvt8Jv
yhr3sSh9DO2m7+iktwkadH2fEEnyDn/cun2uQNlHmymo9bW7hvXCq/HzcgcQQjymSEPE+wLqQoKE
GK7Vbm4X7RalRAhmWvdrjShip985lWX/LYcE6cC0c2TXH6qg9S19zdE90tAh3RRlDudA2pMaYva8
BIjCa4vt/j3a/c4SfEjDuhvvRzeb1LEF8JE3F2vnDGLdjlFR627nKcrN72Wh0+irl5b0yrGDqqzZ
/1CT3PXhPup8UR7ENI3F8wJtxC7P6M5J+eLL8N884E95AP01/KzeygPm//OpleWr5OHlL/3MA6BP
so/TEKctbmTKDK36Jws7jP8KSVhheVNWoMb9C+nS8/8ydCxKjQG9Z9IBtvP/SQQQPotNM47G90v6
8B8kBq8LqXTrYe7RsqQ+DSuGUtpJadPGKAVcStpSmRfUmMsm9W9dOXc3gC7/1Ep/nai/XIvZhzGu
OTTYp86uMPzE2kd2cx66M/APtdg3xURfYWEErvr+P3VjMs/mWaaChT+uAQucPJtE6ShEuZDrgbFI
N7PVUSMr9GqDtzZKwyNY/b2rI/thDlC7/GUe3L2cmN+wMjEXh7QTUKPh7Zn26et8qxfWoOFGNuer
HMfnmv5UsAFTF10t6D3ea1zGHhPH+hO/7R+G2Ge0TIHdzLVTEAYtuULOUVifU6UzqsTZ+KxQQwG6
l6NSnFrLf3xBTjUWVGKuaDq0p62NwhKaiCXjYyYoUlONxiIhG2HlR674DL8i+PT2sNqve1dMIrhQ
cPjoSscMrvOjVv9LeQYJI447iVaYyeke6coggbS7Up9Wm4iKQL1dpty+iSqE8sOltO97kFGPTdeF
8zbD+bPZpOEQ3o+L41BoUP6kaL1mw5WNbNrHxYn+MAtoUb/Ou839ks6x9j3eJov9JO9u6pgWbT1O
R7p/qfcgasdPLoe0ItGF6Ahqv0/t+cLG1qZKNwMllQfW4HIv4koe6awEwcUPhex66XxUNgYZbNBv
ZS4NqEJf1mtk3+g8q7MLRRGpBpOm7BvsGRiHvvRxZpicASFVQZdmMy/OGh1IF+wbIUMYQFNoAfgW
i763RxLbBH5ihe4a4vlfIuV2yHbKVat9VPZOcSldX98FRIlgl0eqjI+FpQT2ZlmMbrp0JFMugUnS
bMJhEWjXOmtm29+YpUYUy87JpK9HL1beO90s8xXI/Qp5Ar+AhYaXmrP5EQjkUrNONWrId2Ie6euU
vYwgx/Tdpwld+0+rtNxzDspUe7RS3aeodtWdNQwI4MW9gftqqzBbt/SfImnpe3wKyIxrlXSfXJKa
e9EL+8Efjer4mvtPfuw7zXmzxPpTgMfCtEX7BKDzkPj6fvIo3sJj8WaImAMXJHlA3Buxarmbotl/
qsCq3USrYtykZz9MMS9thVvwiCOH/4TZib7PUxKJ3p1997C0+RghwSBQMx1Uou9f5mpWpIjJZm4+
k8kZhV00TGm3UHnuPjmLwvwLrjcSwEIuZYbcRJLX52UvenyHA5zZpv2IdunfGdCTR/pAKM2O5RTq
PTxE5olqAu+pHaLuE3gpFn+Phm28YEPbVXXBYabJmRn4eoutB5LwUnK0IGkxuhrTtBhh+MBhSFnd
CLfrAqXatAXgdoB4wkuKMxt/iMzIN89wqe7z2YOTjqc0LDMz/p4e/a07Rd4+Q0h6F0eCg17fINLz
4zNjkjTberEK4saaYV3z/9k7r+26jaxbv0q/ADyQw7k7CDuSm0EUReoGg5JM5FhAITz9/4Gy/mPR
buv0ffeFht0Ww0aoqrXWnN+U7R3pYTKc8B7uMJDzAKfb64HEn8QS0nLi+KxxSG8DKaaRXuzsevdM
TrUerwoSsZEi1FXzy9DBuKKDw+hi/gAijfwSRrv4q3Zlri5+bCh8QV1mmnpEJ+rIGSCHUqcnIaBi
7xd1zKcQrfkS37dwjUrIkhbgoDrFdnWlr97yTE7z9E2S8yODCe53djstij59Elz+dC/qWu6FntYE
eKoFhH8XykCDmwvWv7S4zuKhNeI0wsPGfLT2CBow8Hal3XycjM7ckcVoXCzoa4GU0yFGj3oGTj8/
2NUIYruNM267slxM8iYCwbH6Sah6F7bpYvsDQNEbhdHi/ZR2AlQ8nLLPg1l4uIYNMZGo7GXzWToK
XHy3SQAZqjpobLVZL24/Jt/w7GsXu8qcEw1u+4LW2YN7vJrLFYf3ihs+K6Lx1zzJ9lse2DcvS8n8
EcpI45eH2zsBgCIz0zOl8HwgCvGjgbqgDjXF/DikCakGfceExMkvObAA89BNBku25hg8dL2KeMVf
CgLZUo1/8VmX5/utVT5HjHbT7GArMbs0OQr7RQzts4US5hGm2Zj7TuJWgFWlnO9X0tsfGXlql9bU
2ueFLKkSVc70ghoyecwtmwWz0YsHcj3zT3m/8mJ5tB6OsYp0KENtdXRbjwhK3K91yDbaPNgW0r4M
krngYyQ7zSCA62ThQ/E+raLVPle9ooBQxRjlHtHGoG4NtFbMO3B0fXGydcP4sibSsiMSuk6l18ZX
k9Imtz207mPieg8M17rHcuhflmreVv9MexSVN2Iv4joBdmKdJzUoO3lNq38elXicAmSEgNa8yfmA
wblwMJBOR4wgigyNqdMC3ktQlHHTuzuSZeqbeSROZbea+mOVum2I8JCiTVYpcU1U9MTlYU2XmGTj
+lIjuP1SagZ/v2XH6j9aKYP1L547Aaej6xE3u9Ul0dEHJDUSrywK5Yp+xsilq6BUroOVPBF41Bwg
bbuEqMDuyPlItGDavggI9xHPWIQ4i2xz5iuDLOyg0CS3tYNTEWXo3lkszDLp6RqJ5bgYuQt2dPEe
exwDFRIfW3xTS4jRVoyhBlE6tjK/G3lSkGcj7p2V7VEaSTwJE+bTFzRlrKUdSeTCzz2+j8R6v8eh
512JiVsTlCU5KX41Iuf3HaKIEE7g7/XTouYRnI3Eu7LLNquwoxas971Er59K1kFpbSNv2n7uldeW
CsDabRqSs5mAinNAqrcGP962po5YKAh/h6bnByObM1/WJWfBf1sCHYTEfYT5a3v0mfGktLtqt8b3
MJlX0ziqe9jyqyQRQBHfaoisLU4Kem7srJ318ta9FpnFOl2RsNWHmzA7DcsBHcopWyhR9t9/La2G
+rbv0pyTRKwobF8OaP1zV/b9AU3bfDtIzr6VO3ngdct6OemTbtcCxWRlUssy2TACRqzN86R3bXqj
W5LfOqtaPuskN7dmDWzEuTe7thTsFvZgNqBf06QDwzu5qnQcrGCmfRoLkXcB6IPlQ6w01rOdaiys
S6/kV/jb58wvypE8A2PUGAQ6a7Owbpb2lbkarmBdpLNWNop6asdUeR16shbScQK4yu/MKYcsNu9R
nyceC7fs2ck7b9AeDPxxpAv0M9qH3sHyzm+SbVcUABWCdos2VzDCLGXD7FmqPsTbHcWwzm1CFFSF
peA2KlpH1QAMTu3V0BKtkkWE88bq5uWj+ct14mj5wTYYH3yQONOJ3iRdIknd+7JwPZutivaigYIh
6ZZsi6JTEu1j7nJaTvbzNFg+JtT5vlTBmGYqNFQsGlWG1IGMhMkmhKxSPM4gjp6qJ6b+6cWoBklC
TEquFm2UcEbndCoJ0Lnm9nf3YGvTY4Ha+2lWPOIGBqiKUqRsPYtbHRLd1gBPO8oO34bF5yDLrN4Y
Oarjnc2FgW5XGXeEbmWh0SfjDk2aFvarVmFEQI3VMI/1k6HU7gEMYNbjGAK1UvYZ/DlOJDh0ileF
oenOlU18ICauIo6wQzTJGzgFrAqv4OhelXK58Wai03muORiMnXpDGpR6Y1WQ/SRNNVss1WEm7C/i
bBx/mO1x2eVsomEOOCCaTfPGRIN5PetjfcfdZl+u5/LEzlftTTqQSNbABbuVDXCzvB4Lk4Yql+pG
XdrkY6vY43Pf6MalkTB4AyNROUDO3b70Stj+8taotHtOfnWkI7d6pd9knQxDgsLzKzyXao1YezJj
96Dk6+9WZ3NDzJFXeIdwaErDalTLhoO2Ilui4WIJ5puuISsI8SLEUKQjq+GQN2cicRTCeXD5Xoui
5CGtUlabzO55IlcZc+9B/aXidgGwi3ifY3f4z2XUVnX8vykvVZRLXYKyg8aCRgvifdm/Sj332PHa
Q0ubi0M/nm4dWwhP4j//nL9UP/wgFJr0Mij7TQq3n6tgL4aglDdDeyiJOUJH5DjaQyewvfkmSfBn
29xKl7fl8J9/7s/TtrfPRwgrcjSbyhT4yruqi5K8NADYtoc5L+2XQUG3Wom5nHeTk7J+NVW93Nt2
ylrc0WLLfiHRYbTz/uoilqUq5gXnl3iv0V4EESeTZjeHCdqvjl2/1x9oojdnIMys9nS1+VNF8fts
bCdvxPQs7m8X4L8du1907Awb2MOfnpW/JAt8+l0M/3qEp5nV2U+ktD++8kfbzvnN0Xl6PJrGGztx
03T+0bZz9d9stF+oOpnjmuQE0FP7AU9Uf0NTuuknaPX93LYznN/Q6vA4QFiiKbUR1v6Dth39wffP
GG4L1MI0HDSEQOznP79ZyWJOZZ0n6VFUznhu3NqirtFbcTbYuElthXTgF6Oh3XN0JXMQHY2azVlI
03o6kNOigGGNR2fXk+v3wXP5O1Qi3mPmDuU+9ZTEN7C2N+dmtrodffKB7M0itY4CzyDJxvkYrwFY
g4lkRNcqLZ8pgx1KbylCCwL5AW7CCfgfzZWeeFZKLDf5qNWCikKiNQqQzpMiizdEYDD2TbrhH1Gg
rgEfadllUgEEgS/yLpka7YQtFcHNXIspIoullMGqxN29RfzNFV+iAe9WHblvG+Uui9tchAQtTYfe
6JrrdULaNAtD/bT2vTznhro8xO1CMd6LdBuNwecGU7F5z8m5ifTKzkJa/eUOHA/w1XRaqg9Jalk7
3ZjbgLN4FjKe1M6eln1sCtIcEneQ1y7YfhdGTqAAVcBh1jDzA2k1fCja3LmNG824i01DZUZj0ycg
OHnkE+OKwtA+xh4TH2lGekvIq401K+R3LkJDDGZggs0nLMtx2AqMT2NB8CURvlcOx/Y93oubhN7D
AHlHNcvQYZgTmNYE6rtMVvNqUHqizQR+Xt+114F42OHg4VH5aIolJ9MpW7VIkTjfzXzBPtmL2uJ+
WOPV6uqHIVefM9JRwpHPEhXx8BhjeyVpqf+4FItJyaTWnxGcLsCQWweytJuGVrFEiUayTpknyT1J
e0YdSkBb14wxuktJMDWXugRI4LeAB6D+C5sAWCUOldSRz3Ef63ecX/MI3/V8tazt74MOlIxAJKzp
W4jNLVZdcZrpMPS5bQT4wmYg2UVMR9Ums7ZW4jvNGJ5gIZPUxtzqmDKRSs7ToJbybsYI1L30SSI+
Y0wfXzMMgnc2JvZznnTGhwIOEdpmxqCWEJ0dDLLikk0ET12Puvp5ms3xorS6EumT+jsNxs/ONEER
qay6g3Vvjn5JWPUNADMNwH6/uM9uko4PhBSQDcpWHtldXI4BKpWxOqgmmPYd2UEMHzHITZ/TZG3U
UKNn2UZC6cQMI68nSIu7HFnOAL9nm0ySz7CWhHOm6lXbeVAdwFPEd7LVbydLe16F96z2dDNVw4t6
fMXtwbOz1gtMJ+36vWTWtFc5+n2yYveBPIHfVX2MwR7DrY56lEYHq5TSBb9u0ujwXKA0qa0fEtac
e75D4juGSC+iy85oJqYjOIQKDRQ79xyMCYXUtfDEmuzdeO6ZirKnVQz9xvt+WOC4q2KXK2N8K3Er
ce4uWiLjDRkKTsq7UfX2i2lwXi1W2d3pq84RdYw1hmXM/vJzYah5EWWC8R9Qk8a6FpYRR47RpGi3
Yi3q2mHybQelj9ba7icksejThvVcq45ySAaR7guXnmpMy2RnxYv0PXWZdoT0ZX4yl8UTnoYlrPJu
OrsMnM16YLAXwzr1XWHivelz6y5tqiIi3lL6NvTVgL6nicq06k55YWDuGcd2L5G0BlKrkutJWhNX
AKbIQ0eL42gNbn89q4PySC5GOpbnUS2SkG4iAW5II91oRqe2y9szAPonPZ7tEHu/fgSctUYWf+tM
omVzrZVGR1KSqQCp75pOpwgZLcM5FhwKWan67s7weuPBtdw0QClNehWqvCnAkLrsY6oMwK9lUTyv
uTdy5nIm4iUQ5rJAfKY+gdYhx3T2UY72O9himj+v8lKuyfJKGqjkv4JoSq0EhoWTteN+jsVXk+zG
kNgoxrWpXWshPP/xGJMpFTRN3CMAGz+zsdi7CfHfoV6RaJA/0yi489ppwg+OzvSrXrPbRGjdxBXA
Tm8nE+1DwpDsgPJRPWeq0wZ97eYEUqCETNf+IJjjMKL2XHzKlIZQeuQBYJR6VBdH21JK0qM9mWAi
UTae7WFSYZfTAhGtql+Njuad59rJolkv7wGhIKsXMME3NZ+LiD17HfEKN6QHuqbPQNbErAxOHfF3
d+w8DTUAAPIuVGfjtteaQGlmHbADr+h12ibZJVOBAxUlbVRCL7zQ0jPtRGUZ76axO89V1UXqSmcX
dgNQlKqdopz42avBIA9nHc302K/eFxcEA3LI/lvnJWM0FtMXQMhjpGqLFo0j243Wp0e3FwnQv3ID
5rgXSV7pIGqDglCH1zJK6w4JbrXrFXFJlvx+VIVyN6X57cx1PcWzxfleLS+MnNfdbBfIEWjMW0gf
pbB31ip6qAUeOQeWHIegN+flo1ksi49LfjLvuzFLSCHKh2W8XgTjwkhn5+x9MMCUtig68CX4Js59
NbJrd0WbAFJ//UAWhqc8YVObAZ3h4ljDzEL2TbevdshYLrSyNCNn0LTl0GnJh6JoHOwoEqoRVrzS
vEjCRXmsmHj5gOSI91I1kOtkPs+Wr+JJuNExZqUhEYjrJ6Md508VGJYTFZZGhVWLPXED0xvHbrYD
bSnkSbWLiaW/rLkGMh0OC5FIEYE9ZGKD/nhZchfoTjPmTFO8EU6Y7lT3LuT5E8wbETJEjdBtTTvm
RDRM9ZE8+2GybgVkL9geHZiJfiBQsapZXmE5cIGKBXF+qibJo7nELVQS6uS+LQSHjgrDZtavpgzV
1RrBq4za5LO7rRMJeq1x7tuxSqMBZYEmfH0ZSctl51JBlbC3+e6SklAjnDGD5FymJ+ZidYKVR8jx
qKbLeEbaohyVrrM5+MXqiGHQML0bzVLsIWiGtSO8xYKE1Lje2ocUQnZYoNp4FtaWlUNqZn7npn13
n3v5JHwPKSUCW8/aE/Yw73o06YdVS0FegTQjvwQukyN8p18GopY8L4yFp12BrKEzW3Lzn1YjM3e2
sPbGEI8dIe3DuJAIMBl8PalXAq7BAQjSJH3s8gkzWaW6mKjJk+0E1JVBhVPwaGam+imOkYgnLU2L
IMEtUOzaxawlj8ug0mEehicW7zUyuEjnxtO+mE5R8GJbauVzR2OisAp1mX2vL7BCU5ouNAwtPRgG
m+RE006rmxqlkRbYRcpwxUqvW2tqd95UDbTkHOto00RdgtpwrTsB/A4XqlWXe7MmQtzjpp3cUXQy
ZPi4fJvJwPhMzz37iNTDOccmsEG00NK5EipHszBOtMS7rlTLCPTFeRoqQ3wilSMBUGSZu1JZSWmY
LfXY68vaBwIC6PPG88DQ45KPkRkO6wBMpesyX5bfdSVOgqEj4Ib1NDtlk6JFC3khTxIt2RIUfeXE
hB1lqRsO6qrTxan63VIPxv2oNUaEZb/2SdIuosLMvL03V2NkMWI7wyyaLgtW03vhQFxDKDsHuVXo
hPK26cuCP6zzybEidylrBjB+tHoJtiKGk4yTDEbJ0EXMJOydLlEmg2uYr1qRMXHo1vZDO0FID1jP
89dm0MQD1KXyKdHUMglRGHmnZkniU4bc5YT1inhUntezCmzlzliHKWCa3xzpyvED8PIySDDbCN+C
xtlftSPLikeyUYAUsjRX9W6yW2ufl0p9nFXO4i1ohAemg8ZOUftogHl0kyWEN+R5JS85Y/Uzi4QM
eQF5WRypc2Bh5TM2pHqqdG1UVLkdLaZWNUEhiehoKsG7Dh3yjFWAoLZK7ThADeXXtLCt9eDQtI+y
brRf5dBM35AdpW6AXWu+lro+G7upN5vdf+v/esiG5Rf1v+aZVMr/XrDzf/sMKfxPhf/3L/mBSN9C
E0xeOix/m37XMv637qfO/g0hB2JeBz3PW0Dgj7qf4h4RBNxvRlJv/4Xf4Q+5jgEjXd/yiByqEkQ7
7n9S9uv6u9aSSjnN74WoRCelwTTfN9SqzhFiLuzpSstaSHr0u6eB/cxHjtKo56aVrl5xRHWGddwX
OrIT9RPjUVvDB9pW4kGvzGHt/Q2qoUcl6vF2ygPy17rW/ZBBkhPsDmNegzwJWiqfemcaE53+mlHl
IVemCbAJ5kcdoH8/ImmhwclSXg/tdV0ujMmkzPA3eig0GdLk8wkriFSPeWYv1yR9xWR0dS1WMPuJ
WaLcT410kkCdCUhDFHmVb+QqApVHkj1ZYh5Sm+yhIKPPv+2WEysjFgIvYlDK4LHsV0QGdsnoeS2k
9aK2+hbzOQh5nalbi09PN18R1tlN/EKbt9zXsyz3UMhKN7S8JjvaVdI5Fw94Dxvpomb7TlEavme7
DPuhL+TIcAzrc1qZhK1isdzla8+xxQHENxIxmpPrgLRAMhKJ6+dhWrT7yQZ+t8eFOoSpEDQCkK8S
YgpgcmWHqiBhWp18GnpzeYzXBjhSn3TtfGQ8OWNA7i0+qMlerT+BaequqO1KhslsLaZWyMhO2o4U
e62/mgBLc5YwnSkiYoPWIUJttiZIjI/ENM5XOKo8sQcJ0RHaLTj1+ZJHPVSMcVHvOruI9EGpK/bi
kmTBxpoZCL7FD7HHKASdV9KhbWD2TaiOJrZSW1aHronTEGb+6O70aZrYO2meV4kugejqA9P3Pmlb
K9hQKa+oFNSX1dKInrV4G3dFnJH9x5b4QqSsh0y6r8hdojn7Qav79AzNrnwCyGv7sYrTOGgBqh5K
mSZqqPfOTVUtKC50bCQ9/FGiL2BB8NBosyYj3GHdbpHJHMGp8m7oVbX7Lu6B4nVmckKZMjt+Y1QF
rEF0u+TFjuU3NVea4xDn+nGonCqEexB/5m3oselCUvsCcZokMYbMstgnQ6c/xEw4jxP7504vMUP6
Hll4H1xTfkWFqYRy4VAbwz+saL0s2RGXkIEEKZklik/b5RBk46+lc0ZbwDZ0ivHUjn0LF4wWWlKn
VaSDWQ9F3D1Y4C8vHV7sL+VQ0dTokuWRtkB1iNeYV1BRVIJ+WoTLkWwVcbM0c33prBwFzdDk1LTg
a+PAEsUG74qbj3bS0cVQPAQuXpZ8GrqyQl88xOV9YbZ6AJOT2pWRydC4PIcEpxMuZxbqHYi9MVgA
GXq7hhxdXLj0sONzizTBH62hvSHi2dsJWy1/r7VioUISTTCnXe5LZrV+HQ9fc0ipoYFWP7AI6Trk
HAkBbegv8JY+WWXPnl8kmCTJjnL6IuxwtiXl5Ldd2o727SQ4yvBjaSiOS//frvj/V24IAtNtBPLv
t8X7tPn2+7+Oonypv/2kZf3+hT+a4tpvGvbXjdW+MWHYAv93c9xkrgi1wGX8ELn+aInrv/EV6B95
2pFjvnXLfyhZ+Xa4UigbjP8wUug7suLdQIu3FHuLCSOZeAH0sn92bXaMK/vK85oDDl3oi0sKvrdg
3g+62aOLpltPUyXlNUaVDK1Z+1QmlnJUJ+eiNyMO2goUctgKs7rzAC3flqP6yIw3yTDVA2BpTLSw
66gYx17DE2kuCuBqDIh0ipxLu+WD6rN2mzN/fvGM6tqeymtDmfbx0Mbh0FteMOKq9EtWT59p6euo
jtml4joGG5zNpzXWQa6F9kGRjghBXSld1FtbEwAD+omgDPjcVgFOzlwwVgzZqyjzIqzokEZO414c
Y95DdW4hLNavZP5d0764p+CnIs9GEjGLa+JNbmn1ntVka6zkij+n2cvSDk3YdOtXa0CbIrWvbEhP
3SJ2TRmXQV+lxicSBylRXRvpLEo2DL/4fxT3QhTfUyHLF0ddoSFSG6h9cb1dgaFCWkfM6mveAnwU
yZDvjHLZcJkANkbySnBjyofEmO7dmpIcsDOhhaX3dYrhcWrpBgFZzhuW9LiSDw3wApgWuVS0trMT
OSY6Mwi0UETQTa35lBrFiT7eS9/lL81qXRCcMP7HYR6ZfKDNjtwMy61Zcq8WY9h1XktwpvmWTwKA
FAYU4xIEcHrDhdJTSmpUJYPPWC+NssLjGKSAFBvajM425AtizquXUUMkotLm8Qd6HcgFRdRCF4gU
+H6TUG8HHZtDSvKTm7BgS/UM3piUmSJ9NcDRRZaWXRfFfKbXBzq48WBpZHzChuMAbiTaZFhNw8wz
lJCaDWFkRjci9cz1Cuom1dD62JsdnG5rfqBqDOelniBpw0GNm+ylRgMYUWtjKlnPbCxbF7fPLkWH
C3dWv7idceNNGYXtpG079oGWQ3/oZkiXHUbtrIWm2huHpOIeKSrwsmLAJj6O69luFkplbCAYajQD
DSJPAsEHg9/pleG3Qn2sE+2rZ0yDX220zyEpT5oDfLwfH8y5hMAIdlJFX0k1NT8YsZZiLBtgm+hb
4jTBxoGGOjR4u+7wVDmPmU9NV+c7G/d1C+1kN2xfx+f0U1pZ/mTYTxmdhgPRKauvaPOF3nz7GbsT
+KkcP3KvxPLOsHnsyjmJA6pgKwC4Kg+ds8hT11iSkZntHmepKDcFstuIYpS6X2mXHapUeYKhLAJd
KY2vVKWfF9nbV5pbtCgp5ibrzJDeQQuGsuqgzBKj8BI7DTGDeEBA7nLmqh9BrjxWM0qDcDUFObGV
jjI1jS9mXXzujUUG6NLgCNpY6Y0sbIeFmtmcabv0DCSxutFIP7lvLBOH4YmS3taN2USTYj42BJjA
NLQs3DXWC0ra/mtdI2SulTyNSuZZrrNwSFg9m9C+amQ81MS3zGVgR9Y8/muuf220BglqB3chlbDT
Z52uldNw3zaE84jRz++IaQ1nhtLoLBx6vjoP3VI4T45iX0a9A60v+1dl6s+m/SvW1Da0/HkVB1fI
lBT/PUM2/Oc/r+IElJoIMIvmYEq8rAYg8CAmkyyzuus11n7FxvvLCJUhPag6ZOvYBDRmsz//NHQ1
IxkZTn2A/ANBVytOerlhCfDffT93fJ3/T/J7c/v9E/zZDPBXOQJOaaBL/DAMyggTfv5Jk+PMRh63
zUEfihcvZjXcluNcmwg5QHDcHPkn9XsH4N/+zHeVIhKPzZ3Nzk/dCSjiPSMiMWoP8jkkmoU+VmQJ
ILqAmwKFtuOkWEDu+bxluZ57wer2p7PD33xcgyL5/X00kHZjgEC9ROtlux5/Eukjb5jWfHHrg6h6
I8ybyr0lGIFUCKGe8wbYLnlDXycxy10xSXnKmVGFvVcDPAU+up2Qk3o9jwmyFzKFD55XIbIbqenc
6TzZI91PW98AyDyrTX5N821XAQKeq+RRBQ0d2rN5IQOCWIUG5LtlNe1zgnMBwjrLwz9/0r95hGDN
qDoaDw37+XseiF5mHpJSsz6kutiZDWIib72t1r77xRXd2g5/uaKmhvHBsTC702j4+Yp6k+bO/Eee
VcLEj2KebxctMyO1ZBGubY+2tVtcD4lW3ZVyuXUGtbpLE/ZQc01eu428vR1VYNABq9fnc6KIGHjA
+KB49sXo5R4C0YDUNEPknaT2vpv1+Smx9GVPjdducuWM6VUv7utifpxRhO1GPTNPQ+YSBG6DjUdM
/hrDffHJj9+wtW6znxUIw+BoXYRksOLYvFvjkC6wItKaXA7C3RCbzyB6qLH1cb11lo42v873Riz+
uWekHDgaZ6x/vmF/s8Lgd3I9Z7Mh6dZ7T9DqKE1Hnnx9WCft7Tgxs7JZZKBC/jIO//yzNpHRu9UM
WxX7FGIrqA3vSSI0bulemkt9sAp5z5jwVDW/WjDf3qR3PwOwALaS7U/vL3YYRNjFUKpqfWg82e5E
NiMEiNev20qfrSBcyHE4Fbp58BT9AhE2jZy6PClz/Ili/4tro3OgmdOjmsyNA5ZCNlmP1aldqmtN
S15XezIi6vniUBo2czBEbv6oruKqzOxIuu1Hl8Y5yHU3OZpLtgRoKons0dDfdR7gDr2H6WEQ+rsf
53bwVT17tWoeQfAK13IuToWVgJ+2cw6ozD5mSwMHhdo7kOpw39R6GpnG+gty09YNfH9T/iBosA7T
39N/fpE2d/JMDEZ90EoKBUmmZpBhv2bQUPCZU65AxnErLBf3UlmIOWMaKD4SyJsBspkbFzUNbcAW
U8ycZiCSLxxT9WnKWyN0VbpDhbQv2/gzGGPrgn46D5HfAj9vQCY6+fIIj/rrKlQ/c7IPs8HpkGhe
4O/KvC9S9RESMcZ4gpT2RjntvXa6TyiD/bzn+TRbFj5hw8XyFBQLVQwHWbfWR6/t5S/YeH/zkrBn
bP/TDDxL2rtrNNEXK4dJ1ofJrUOOOLOP5mEPIGr04zb5xR3RNByV728J7Uw0VptTikH1u92xM40F
zNtYH3pd1JFmiyZ04/wUs1Mxfs2CteGRXOm0+BixB5r0nACT8hr9x+qPDQqipoYpmFWSHAYbey5S
8gHtiPtFFNqVgrShBIoP5n6zu9Sg9oxWfK3y9X4ul3MFUMPfHrPEKF7iaTulEnqer+p1N4KXmRs9
4LgaSTCou4Fb+lZeruZMXKTFX2SQdLKVga9oJ7lr4xG2Eoj344wK/K0IimsgedNQNKd6nB6ygULS
LRL0IB2lnrVOD/2QqP5iejQp5YNeaLedkiE55bSmOWNIFBbcdf5BIX/Zx07HA9mOmODNXkTbayRm
69I40wOUWwoIq1B4nxhFlx2nJTXOr/HIuaHT8rd7xXrqckI98D12V541f2VcFk4jFzgvs+sMuzIG
JY7iZmk+5am8nwzIpUZjHXAQnhSZn1aQ9DT6eIGHoTxRFO+rmJ0lSzaxEW+HPQ3XpWZ9TnGNnwrN
ukiBK0HvgZVTGM2be2Mide+Mqu1SDuaTjnL8F/ux/TevN2cd4tTRfvJEvceslLgGOp20vYNwlq9o
Z+6Fyr4nKbNii9d6O3+9ldqENZGD8Bbesr3zNQS/ZRJkk+V8GSrosCCxiuw0L3RlbzgI65MugABS
R94M27jUGOHKrEDXlJhZ1KG7+gp617tue4/ocjwpEemV3hWBK5zyHeOiK6wxzM8fpcFxS+2NNiBQ
aAzmBFhC6XKyTigM2Q9To+GGJByznXx8GCQrKESL+x6JQOCN5bUcx3vTQkjc0PuOsr4wwo7MEhwd
DyQF4ifUkFpYzfLVFishHPjLSVzKD0VGVg+bCEXm+GDg9ttO84PzY3/9r+70F3MnYEjbuvbvO2wX
TB7pv4KXvimzn+dPf3zpjx6b9RubEmRWl9YzBJbNUftDeGoyStqaaCpTKJNjIIfAP7pshv0bpwyc
v6yehs6X8VU/BlDGb/xVjVrH8L432/6TCRRhie9WazSvmGPIRNyo0HTatpPqn872DlzWipTI/DAP
m2wZimTqhKvgiQ112QPBGGSrNhAgndQ+xjq5XkeMSB4BWqsY60CfbEJujHVGWUVob9LBJ2kgKMOD
qSuUBJjVvlUZBiFgNeaxZTJ8aSyOvIM5IqVe9Lx7LlvbOJKbh3B9YqZbYh3hOQZrgx+H1vdzvXke
W3VlCiRJQsChWGvuFWk+5st3fyz1RE0yUmLb7B+62+514kf7CEPT9iVGjMenABxyq3fYzNDQ8oOn
VkW/Pgh3vk9mC/MZOPX7PtdxjxUVBhGOsk5/k+g1K31j9Y17smmVfBOAvB7KerO1aik9FEQaHMpb
c+H8DotqDKBj8jFabzNs6nrSH8iH0h4oV7H46JzyG8h7B0Omxsd1Yk+pDQyWSFoR99qV0MgYYdXx
W8JEH3M4ZVnQYXlBiYF1TOwxnohveU93h3FVoz9kokRxHm9W6dno+WvmpsGvcDi+LMlmlRkTfgFL
20Zt5IDMt6qR6KwqqOCC0bCBodjezKc2C36mWxjtM55KPrv35lMaJ9W42EiQzjUA4ItR4OxxZaz5
PWmP13mcySMJXMWx3uxiTNG260kPZ3NgzRVeW55r/p/vN7QkTqgPkyzG1TNud/jNqcQtFeKJzg4z
rmmT6oVzoePTUUVZZHc4q/kIzZLzXVocMBklD/VtYJUj12XKlU3PNiubr2YxFStwFAcvYzdQOh7a
okpBqxBDZOyInVYaGpXrawp0FJ0+oYSPSzndD6uw0EykthmUMWbgVRf5HfJdz/SZxHLG0yr9ocYY
8/zmQWwsZpm7AvlovMN6wncC5sWfGBD43dLtIUI4Nd+m9sS/433ladB7wZ31jMExojdrIlCJ0bwu
HQdjCAEyPHyKjucqZlsAbTK1wzfYtVMSqQT1XdJpm4w63swNbhDM6b7rJRjGCk4iy6nOCacMCq/E
Jo7Fm+dN47W8alrcEwcHespRySVmr2Uy+L0zVE9gcAivx2WbgFrEBMoTE2uj+Dbj3kmIZlG4d3J7
TnBQ49DezGSuMRjHyhrxZmuCbzZ0zFUpjcCoUyLuF8kA982c2bd5/Pj2CL95t5ZCIDbfXnbQMu1z
bGPnnIyRSzKB0rydE16FatUpNFPwRjvAqP/D3nktx41k0fZX7g9AAW8eb3lDV2TR6QVBUU0g4RMe
+fV3odjqUWsm1HfeJ2KiY9pQVQSQiZPn7L128PTp72tJsrMQU/izMXs2tH86TS5LgihADH9i9nld
vDeSceleGEK+Kg/7m0SrHq/czjXOaNfCJ222tNOjSOJyAaMtX2bMxTIS3KAmIE4VWyI0kCgNIufX
YcZFriCZIxcmE+tB13nAOFnS+CZdKFpfbOEXy+FEn9xcwAew9l5cBsxvs+BKSZdb2IqJP6GsjGRO
WPFxu3deE1t3iewjb6XVzcR+GqlgpWeVt3OdWt98WiDlqGH4jLWapmTK82PRNBw2qpk6siZYFOEC
Sz5fCPvceJ+b5RDfT81YXUcJSHuBen5rTaxlJH/23i9SDWID6UJYz93cRpBL5yVp2TIIGDXOrVN1
XEH8gPcVDzqjxjiVr6keSurzhggXMo3OF6aHm2ZDuIHbW6uHJiAsBB8XW6Sl+IXHNOWJ0gKTG5WZ
GPFDXamKtGcPA55V5IjYIB2JbUJY7LZjbKGW/cBdIgbZfmuEydZshBPPVIjRqIdrqLitdZMx+x8C
VvhYGHiLOEmeE06h4DrrHBoBICeeF6MBSVEWPKWAhVkRuSuNG4FA7JyDBmEun9PeXffB7FHyDAKV
DnYye7HMKGy+R2mJPZi2+x1wE1yF87NXC8dIjhzJyJQyZmjZ5Zm3TZsf0lt+56Up5+efk6Bx04k+
eCI+Ajczgy0+oh8M2Z56UgrHDVhn9jf8h/4qi635eQymBnWQ9IMnzVLcyM8tLWkMjGR4DXmUEHLX
3T7xG6ktZG8P9boyNOPOdlldWZYGCQMnLi9gdqbj/LO89+0n9P8jLQ/p1PHmsrOWZYxLdIh9+WQI
qyiQKVPbPzvDHBiT2fMuZfQDzKu4dd4QTEFW6GR+MuZBDITQ70U8Bvu6IrZg4Uu4hwtC+9iBAwyZ
N4Ny2MjALLGC/dKvEBbT9jHwj04xCaLkmucD4bAdJcQiKouSwUSpgmOOZZxpjBfihibPIchOKoGg
pYvM85dZq0VPvEqJWmsxCx7sQmfVpDOHoWRNomJki8FzP5gQzixZu9/LIn8qI6M+oATo9IEUyWEO
8rTqM93tfRnML6LGLbIzkLDqyDvGv4OCpYes3d7a1NLCPmwY7Y2jW+Wx6cCA9oj7HwXocdx8RfhV
tuZaM0uJpC+Andt6S91LWAOLLjdybdi17bRv4q46egmqh/BOj+1yieLkmVTOTVU1cqO5XnCHrG+R
5B4x24xLnydcxxhwPCKww71hlDm7KvN9TmMu7VDkIasKks3KdE3kMZAsHSSD0k7oMZj5zjAkUlxh
V/6SYZe1SQuzDxBvq41OeOwBdWeaLjVvQA5vFoADIHRiXdgFPJYEITJaGLn8cXBsLVvd+uMcoYgE
9OSJEQjeqNGeILXr0Tb68lrT3eJWqNQ/eGbI02vgtEQfWTJyTSrOONUI1iP1umONRPQa+omOrFdz
xreM2OnHycsf7QRx51UmG/sk05jOStsMPi3LOtj4vdV/NFMdkHrdkkM3BPjoeMjW0vHEag6c3Exa
AsSuR285jTglcr8a4yUBIIwarSa59us4ma65Xu73pPWLjeqABU6Z0NeRGB6DICFhlUHS1guHrxA5
lo5IvG8RgOP72CFp1sjAfVmpx4SQ1IMTomcmA7AI0UXm43vSmWct8cKFMTTNtS9idcpJvkYs2OV4
fDR7GwYoPauAHm0km7MkxDdZwEv3YOXnmJNaAudXaZpTnwxxtY6oGw5dXhsHYDraDn1Ss0+Dzr4q
LaUDNRuLNelwDmZYFEqjlP5aCxhDJuxYALLz9A6K44ph8EFTqXHLSwDzjN0Xmwheyz5j6HSKSnwz
+HJ2ptbUW3w51KxT1SPqCWDToObEtTRprw1At1XCKfZa4X/oRG4Ss1jo99gh/KtyytpHMtu1qyln
MA7ewuPnBmrXb20PvHkV0r89gIGQ20S05UtC+T4b7POeoTtA/LNZY531BosUD5fkXt683ir17Q3S
2tnjm+b7gZHCG604/Muzg5xxO377um42Gq3UWaOPtH9Cc7bVwzReOrBp8DcIlM9keG7DKG73feF8
r+IIV1WLmsiodCIWSWnfTwSlvIW1XkkGps34QkW8prpGjuIJvVhNqZ6uWySzZyDXxg07f41uAKgw
kmTT2+nNaG3zOCNd3ZyQ/5OPOFzByfSMRWV1s7micbF4kozm6Pf9kGbGmljReqIWl2pM7kVowMkj
mMzOdkSd9dF3Nv9oEyfwO4D4VKtQ6wsw53GIPK+EUrlt3VhjY6qFizi9G560tDF9XnuEDC9EZ4BY
5mxfJ7Fce25dXouGdSGsdnjCDJPtlQthJAAbs1GqVWualPxt4omNC7fukeg4OnvgLEpbOwhnLvzY
SHMRvEMei65AxdzEfds8k0bXHfPap9dW4M2nGnjIMUVhFkOEzniYmPhDKjG2Pzdu1en7PHWD9qBJ
Q5ndjl0rgLXJFA/PgzGLuyMObuFt2AYD1SzuMlq+ovRfQ5mxqYdImaqJ7XvS8Qk6pKhZWw/Rv3KW
ZmZr+iJqNB2DDaaFznr1YzS2GxMFNzoCQYDvBhygkx+lTpTihgBKqAC6kwPd6WsTvITTUYPGdUy1
RRwehYjbg+mHR1Bl00GfkVyTORhnOAKozeVAWR7MrJ6fTvx3n235n8eA/zYXI0DJYR4QuLMY5t+N
wR78mjonR3dXuREvzIiucNYxiBlqjx6rsJriAX2bb+8nUkg43lhlkx562+zhEfVBw8gW0o+uTxTv
9uU1bbRU1RpWzXVkA4beiIjx/Gy3oaSYj54Ad2BDaHnI4S0F/IB9gz7F988aWeQDoCM1H0qKqRrv
43AmAvWJojvEa+WN5iMdLMVkKcUhVFGQ/f5ymL+6w7kc3sxZx8dKRwOq9d9bCbGBIh1BvLa1Yodb
YpYKEo/fzZUXkQrGmecwuMJs0WsPhTnjWsY85mtNolMPY+BytSLLoFhyFDOkJLP5v1ws/jqSIBSt
L6dVy5zN1kM9CyO7AVrNrow4kC8RzPTROiKxeqemmZAGl56zpJtOiFp96hN0Un91e/7Dvb80zX+e
1ATG7NVFvYuUAS7RrwqlPsDgYJECvSvCPq8XsH06mtIuwoIFEiGHX7nKi7U7NvINxel0L1s6DDLm
BC7Ksb7PC/kPl9/4daY4P41z251GKZpiXp5/v/waEbOq422/QxJEsXdhVrU0kp4aGjNchAuaZDDN
5rsNp2df4RJcFQOy+a1R8yJdNk01n5wgsvz+Us23/e9XClszEgD6TKZHt+mXx6KL0VxWrUh2YRnw
9BJeYI3PylZd82JPoN42dk4w9qqEz5QiCEmpUX//Bf7DvbIJUbNpdXkz5/zXyd0QM9hRZhvtnBF8
G6SmGW/fBUZo3hiA7CPOZGG1FZaIIyRCoSowCTbhTVS0xtnXO+OGuFYOX7//Vv/hsgAxZKLI6da1
MSH8/XYVVheWcWJHu0LjhCRHimQmsyVHt54e0rKFOp8zvlCcIbQ+qv4JvPfrUIiLwcdjiGe4rnNx
fpnSFLhDuqJXXJMpo2OQGHLCyEg4dU6sa85gV+OwScLxOfVCbW/MoJ6CUUJy7GHDmLe2O/UpCe1p
G8U7ch1qAtzJOP+40NYGkib+jC/5Xyf6HzrRyCl/24j+v3X6VjRvzc8yz8+f+bMD7QdfeEe5Ogxo
0KR/U3kG9hfXQPvpmjBDwZMGjLx/6kDzI2znTAzZVDz6xv/qQGNW4L9GkYK6x2dB/xfoA+dXlDlh
bPyPHCbIB47DN53n7j91oAm9N5Ewd/beyXwaJo5GNn3R9lsVxuMhixC00cFDdVYOw4TvsvGunNSW
2AcMY7gvy05fdE2lvWVYi65T+O2kLIfW2UVEzUkKZtwqamzvBilYcz8lvTgDpc62wAzEPo9c42tZ
hf46S7zkgIpp3U6N/Ea8H/1w+jcCjx6h14umq9S7XjGOE2HkEpNIp/KBE216CIqsOIaelW05pdC2
aYvrEs8oVWwI4yoBh2L0zUCXNKcLTV/UWpla5B1y2bHawmy8pbOXbel38WZsoh4AGhqu06h1wY0n
Uv3amIR+PVkgaEietiiR6GdsjdKMXoxABGxf6Z0BUuc6NI2z0lHJ4aBHQCbtQFvo5HV9EHVCTZ/P
dZXRF+aSgqW9CybDpnqlLWnZztgs6pn75WR69X3Aj7Gxamue6vNmKLoyfeQ0ihZtZPFvoUEku6CZ
J432QKvWmwzCpczuufRFeNt28XBqoTG9kwY+vRR1B34o9aedRbV+49KIPDGGEEvdNMVGhsCx9dGV
33KrG1d9EXmbqs/6rWek/Bq0CMFQFBnjygEefGp337XAmqf5iKyC6mgWiBTmNO9OZPoipS+0apzw
Ok+h3mu+ts9SL11FslTPdl/LrQQc+hEFmE6bpBXH1mXc6VKZ7s08zu8M5SmcDFqSHojBDLW1RS7V
kb5+8hRNInj1pJuv8b1Uh7Byh4eqH+Q5CG1xrcirukYrinWyqy3xHLZ2c5WADXqwcX1uc16LwWKQ
Ja78MePwiZzGOqnJE9cRFd5m8rwsW2jwsO6BWRuYFlogiaKx+iuX0OK7oOZZIQvJDZlh29l7N47V
Tei62Y5yw8IZXWXbvHLFa+d74gWgl0EYeuWcch9s9xhP442u9dbRHJxyV3dldAvOqzknygqovZps
n2vdvipCPN1B4fg3IMHM14I641pGdkprNat2CYVYTue4yTaDHTu3WTUczRg2RV9Sa2l6y2Ekat8I
bIXHOGECBn8Rem9wMv9w5IgNmlMpVAkiWkswIptPpKxXmE+Wnb7TnK6ipRbZ5qvnF+eyt9QTZci0
VXqhn0pwqfiaabAfHI3UXTrpvs5JBo3actBc+daEdXLn4eaGP8SM613g0dwWPT8UKZE9+gL8VA8i
co1FOQcPwU0cLAurUJe5K9/O8gdgCO03yw/QzLQprdGy2ONWcA/lILcEIBOj7no5M3EU2icGR9m9
E2Y7dxrag0uZsLfTvFw1FbPgjs3ytS0DsfecnAmBsOSKqnuk2OC4iFDO/kONEkJVSviRihm6J5WT
vni6Nj56ZGSdKhP3ITfU01HNpeZKukZ1Bz99MyAEPcqaKGtaTRunTfJt2Az6NYJBQHDZqQ/D/kUL
EaSkrmWcEj2ydgzI9GaZDSSRAL+r3+HC801sfTXoo7dlPgfbPjM6DaON5b+0aLWqBeOYjIGNN5XM
AqboVjVlutXGVuGfmRxvWfejC8qBRMVFFE7rjpMEdjGgCf4qCPrHSE12gh+X3LAMHxTbHNlVi4wC
5lhqo7ymv6avDUN7SegY+4sowvkissBbsAPoCC9w09Kwfk79Qd9neqOv8RBhRk3S8lvGrOpIsRSc
nNwnvqKhZ7NQRIWfRKulK8+DEoLX7c1NvJF+s+Pf6Q2Mm2WVW/pN75f60icEANChn7lrQumDp4C3
xo2y4/i59m1xRWf9a6Bad8cbUS2npOlvGnQAPEpDctUkbrFsJy24yju7vmuTUF4n+iCftFBkN/jA
qnVJ23xjBCV9CwY5iDOl9ZwOublzW35LmiTlBo6N+Yfyou56cILqzaahycsFIOdLDHTxsTVhFCxc
lOobjtnRtsPAsMYxOyw1I4zv0FSzieOVXPS0tB6AzjdoHBy1mqYW0sho+kef4JKEnLYyvrW8ZOBB
o12CtMgh0xNz/XaKrG5biLGlEaWqx6wLt8KoknU6heou7S17zYFAB+GHoZiGs1bYC4cgBFeW/Y3R
R+YhIKTx6yDNdDWYJEv0Bq9blLzjEXRxtQNuNJa45OvgNXVB6+TFoL9koGB27EzxPmzN1cR0/E51
ifZe2R7ov9bXNjn45ltDFNkeJEaISDxqTtk0+I/R4IcbQ5f6Q9wL4P49VehymjR3Y8UeSMlJfisa
Nb3rqmP754yp6E+PNhA+azDoq/qIDxvt6BT6rDECaoizuSsHJ6fBVnQ6Ku5U6KfZKca7P0mic+dQ
iOAlkSg8CitoTzKS2a5kwCMWYzX7zlVTY6v2Ql9+BJj+930WMwYaB+1KmPkaeWx+1/dFumud7tWp
aeOy15JN4XNM/Za27qsj4jc97D68TL365XhfGApbgRqQ8FgS3nLhTWsQh2dTRtWhij3v3Fep+ZQm
Q/E+g5ef65AfBAOs8agzBUOrxBxS6N2hktjU2y0KEqlceqQOs/AFjQAdCKFZtvZ6Dmu9Gk3HW3XD
2Pl3spWT+9K44czKsHz8eQM3Tptis9poveqXYalvmQBWiiZZRTeqklr5WrGBUnsF/coYw3Qj0ynK
D3Dm69WcF7qiyEuPRjQVh64W3qszOfIrwWvEZYTkCx49SCb1GT9FHG4zIAd0u8dmUJxMo9ZJvvvx
2GiPjsRMsTbiPsTArom03Ev6KKuCsJst1Mpi07vNc+NFA6LUKFvp+DyxKNjPI9DeHZQcj7lW293w
X46bYJ4ydMyhRG1fdYgtGf5qcJ7SiLeM5vXajlrksVBxto5h+qPSCrQHBs3RFf0GY0mTcbrBtyhv
au7mAZP6oo3F8GanwXSo505tY2vd1ihGmrPdXG5ZtMkWuKPqoxB70pxSz51WsBPbnZ9ZEFYlM8eG
M/xyCm36y3EDAlGL9sqO2n0XhiHRL6Y4tHp05YLSYPZgVFdx6LarKfLk185yaX2OzrQVshebpKU1
pEVMN2qRYScI7QooVYyrvw0rQni4zbsOGy0gZTPfOkAjPhhdU0ZXaQXFAFevZXx3/QLUTqN3RGi9
d7YHZPwRl9CcvkiotcizzzPv/w5x/3CIQ7XP+fuv/tK/UeyWZVbWb9/Lnw9xnz/zl48d3x0KIYas
KJMspDp/yYiIsSV+ih6CgysvYA3TaPhh1jOInTAtGpT/Qtv9OMS5X5CDgr3DmOFYyKf/K37dpVvw
U49nzoCAkRcEns/HIZH4pcejs0voITG1Ryypkj4xclR/6l5qaPBFfUBW4rG5phwm42RLWeQK58qC
IDaso5y3modYvZzsKjrYQYgS5brQTEt36R63+IYTaKtZLZptlybtGG5TXzhCXDnR0LO9Kv4pEbSh
VHzWo+5Qmiuc2h1hLfEV8dPO7O8iQ0FbxNQu2Lh45vMDqY20i1NrwMiFQybs9VezqAlzL922rqaH
RGLptda+HQ0e5JSxi4NbgXB0aAMbDUHukyC+dDoGMJQ4tdKmhTdp0F4jB8r5/+CP/+f/y+aKyp7n
6HerhhDE91a8d+3fFs7lx37o74wvM8Jh7kzTGGXd0Gb7kddiwYR0cO8AeaDjOSMc/1o4rDaooybW
pR8tjh/dD1v/QuPDdejc0bGgn2L8N92Pz6C2n1YOgRK8V3Dh2j54FOxEv/ThMGXQoCkFiUEY71Zm
LHgbqSKAe9e+TG76zSdKd1GVql0X3RggZHObxThO6cE30gpxgn/2ez89aFmbXo9ddoU2gCEValBT
1tYi0zVKlgT7+tTZGMap2je2letA8SuLFSGDTQVWG4Rjh98uME8VS2EFcQHTre2na0MyyYjQcC94
1fTLhFjkpU5VtkrS5oUZIWUTM3rJrHpOf/jmkg+1ynL+89SgigAIUdNnrl8MpIVL5fTWIlHke+Wh
9wSP9z6xjG99zce7DhbeEotn1FooYDyx9FwTaQL0CbOY59DV2K71Wr64RhIs2torFoPGr1dEsxEl
L/RVr3n7uvb39GzbddhwaeiiruHiEIGepB9mqo0L1+VSlnC3VrrkD816LoGdRo/8ClwGnYAz0TQr
xAJMTXS+Q1/ZnJBCE3p2bJa7xK4r3LSUHa50+bepfRr8rl3PP5kAEV6IAIC9Are9iCYuQZVZ7dpp
DcWwNjsFU9avwcBxTyLlHB0bewzEJHPdSb6QBZUOcFT0mDZQsENvPlSVxcdUyJKE1dpcQryj8E4n
GAMER76HmWZwHYJzoHMCJ/ysWjZ6QtouQviN3RIYR8QzzZ4kaM4hNocrGdBDQNuhNpXSFU4Arp7V
8KGD4+3hhZ4vD4mQE4EvtmxQpvAcGJN1QmyCoUEPzgP9oyWK9n6JXfXUC75UlKT2nvM1+33SNSti
CMaDFyCi6Kv5KWr5bwGp3IjGgAtQNuYasmVCBq07cpl4sGCOVMvccW54nj/Ip5sNQ3z1bBDfmHFw
79Ul+Q4RQ29oBbp7v4FuUvIzOVepMcDjEQmkrnXZBMu6qV8u9zuPwK73HCaX7cDvG8U8MgDxuPWS
90XHOJUJYfTBIuep5m1AMDlPJyk71qKc1wKkhekxi/lb10++WQZfhJXHEaRKxU3H5QLVcZ4Ud36Q
rBOPSeVh8HN1HXOQXyITffGwlC5djzsMyC1h8uLeXC4GSQvETGj8pygUv+XlYK5D3ZOHzGycNbDw
apmlTXiYaMHc501CCCM8F4ZdeEyttqo2KjfNdc00dJWj2lyh/OQ7RHFz9BscJzQmjStLhqhGW7IY
U49FSYPlSgxAzGjk8ZQV/MuRnL1r32ShWjobgd9T/1LJZ2vwjB8ANsWpj52by/KygB+iYO3M9Qjj
dNUBNlmAUwPclnO7bZiBB1DYxXak8l/3xrwMU7J+L/eWqF9roYXFlYsagy2ERwDParBE5YbXb37K
FXbbTYk2YcthO11PeRZs4J9kq4G8u+XlAZifcJb4SdiqQOHGNhb0rG9bBWp3uc1tB3SsrXmM6Mji
60iM8K1iAr5zmH4ulcZnFZ2hkb1hsXs54hvHHW6BkX7QNcKPb7F6dI3VnFttsDQLIzzA3iyu0BCM
N87obP0h+aZFFAmIbIqrMDXTNccK4lqVDpXSYZ0y0TauJkQ2Gwb3yaJApnal4RNeqoLtC0Qc7Xs2
B4OsIjHa2yDOGs4hI3+YMfRLu7HcJf4+a1XXTrOQZlPvB7fB5FEwnhtFru9gZVprUh/ZFIGyrkO0
yyvNw2IfduYptgJ/q4xi2lYtmwnSo35JZCW+kp6vMHQzbM7DqUrFwl/AaH/uTWYwmuvLou2F29OB
08782fGdU/NI1I59Mqdk2rqh5i8culq8dnDHTHLEk8Ypa5mWmb4i2bu4Gl17vOm89IMyjktDZiD4
Ri6xGzjpCox8fNcZ3FeQakQzjm2z0hjGLkipkCT2auGdySF45ZYygzgqP6THPybBYZ2EDqh/wX5i
a5nYGHX97uuasy5mx3QpvSekDuU6xUytDd2NN7urGVZFh0mMzLy1rMkMlKDwCwncK6FHftq3M/U1
dbIc/CcVgbuGk4ztQ6k6+WZCF4c7miD7Erp5dqI0w4I5VMn1hIoKAJvOLbT0ENc4oDdYjokOIiUm
KeUObYpLmChHNhrYNSbYZDmBr1uDT8GmQ5OpQg0npXbATvSmtWX5vQn6d1voZbeIrDH9wMyvKchP
mlLNkoWBzqyoy02QE9lZLWoiy5cgEVnzCTZq2PMmBH7DD6+DoVSg/y0EEDepGfseaBhSWnftpFrt
BaF+v4wx3WZXYRxYcApr6LpLOaVS3Di9awJCMItQuy86yofYc88/lWL/YUD+63iTuoYYMd9ySa4G
nG79Mt7McCgqu6y7nScmzu4q/hApLxer8M9dXQJj5BCwtAnDWv3+c3+da14+F/s3Y1U8CWhY/j5N
CibbBA9QdTtjuGx2rEFLpN+LAQf6WKUfv/+0X90Tl09D9MkEzQigef3yaWqINBusVbfLJh6QuRII
UsYHGHL1z9/rf0fnfzg6w2D77fxz9Uf2NrzVf/x8Avj8mR8nALIXOZHiHbMhEHyW+T9OAA6HA49a
3mUarrsmd/fH+DP4wqPL6SBgAEbE8nxs+HFy9r/YNqNK3XUdEzmBbv03BwAj+DfZBod3xqm2jhRj
ns7+8gilCTWRoQK5Q7oZvwAbK6qVW1lAyUayTdG+1Hm7qeR0l5WmmgODKKoI+FjST682zDMLak5L
GS+hgG+4KAqypESgD3+MravNb/eE7jfjvCxq7wpf0yBkZl8JZmUpgqPaFFHQbCc8AesaCQ4UT9sT
u5Ca7CEhv+ZqpP9/kyUOzS8fp/DOk01oL8Mkrw+uQYYHfs2RV2MW0xvDJU+bsj6Oktegm1sMtkYn
2Q58OXNh1W6195QI92j02vsCofqBAepXJKPai8hy3j+yQAZFOvCWXl20ruYDSuU31a0a2STysTmh
1v1OPiq/ZMhvigHoxFpPNwGWpdXkWBpg36KFjZ1+VMziQLsEIHEKnaMTVni1wf5TbaTi0+PePLnW
ONt22+u2pBDoTIoMwz+HfXdthNB047F4oJNgXI28BBhrACUFVzD/JUc3mV/ZfvUCh91cKqMdD9RP
Xymw93O3fDGP+HDmfyXKlnFuWT6MiaZe04zyqLLiGIVk1W06naJOCCYXXnAegUyGHsi0NESv2Hdy
4Tr80YFEpOgpT7/FfaNtYJiVDwjCsieo8/aTMVrURHPlT6yKtUGVNTI+bOUi1vMPzIJ3WNnVLkQR
2NqTfCttuq8V4JRFLEKk7FaVrQfKwLtscHahr3xUUq28nfq4frFT/+w2otyiVBJbo5noSIapt1Ze
YOwC6ZL5m/mPmao0yeBteIzskNZNzmieEqXJT2YQdu+aLmsEzVK3Ti0gjptcSJgogxmPHE5iqdZZ
XDxYEF/WVg04jlQZ677JWmBkPnldlhW7y5CVA1SnF6s40/pln48y2KLjpvkeVYZBgTBh7SB4lcy4
3i1vTESZx4jBEIZu/LGPnj2Io527+lebX3zVTC2FHjB8AawtLcuN4ddhzdB+0o/DJJ12XzI9glaY
tNOHViBD2/o1FOyPKfCG68ysoYmg7J0rQGFBXURAXuWJ8XB5pfxvo/+HjR6qWPDbJum1eI9F9Fb8
vNP/+UM/pC7mF5ueJk+h6QTs6+6/mj2B/sXWccHTnEQL4yBP/Guvt/0vbL2AXBBDudBjZkzNn3u9
bXyhUP2rQQSt47/a638RSPK2MKxZS4PbE1aB/ivtU46MU2XWGMeCOh1VZB/lYtzVDknkIecoN2dh
TDmB5yn62kcxEno6VlNcIUAJyAv1BAIOY0XMokXQoZOAPq/Rhc+irE/jIEF3iCNBZdfNP0jofqmq
AFHwhdEqeLpvOgSozP/+J42O3wAqD2tVH5H9j/cX76MzKwWRe+qcFeeoyd8XVqBt+CN/aozxkbwS
gc2gCeL9zDX7+0dqIrMqUheio+tia2s9LVmCNZuD0GwbtDWzRk3uiBesXtEfs1Uu0dR6IAbcrg83
ThQb5T70BEJI1XuzJBZdjNqaLV5pH8+ihX8Ig1sMDuacmUartnZYkOjTGBiTCJtB7mekIcJcWctZ
1T92+I6iAU7oUZvdbBnRx5ThZIPyvmaGlUifj8KvigoVmxnS08+woIFpHR4V7ohc5m3TdZuw0abr
aU4oriFryOVg4XmqrRw7na0hbVaz96/2S1w7OBrRvQ5itgQa8zfHcIKC8qIiZZSOylVcEoiaOpGv
hGKNd9HFfTiawmdbdczq1US8rnDjmDK+HeOcN/HFiDjNuO/HWjox432pIR4yAYU3R7O0PfNGpQOh
Yq43udWLaXWoeFuwQm/s7XN4KX79/l7VBZYJC0TZc0V8B+HAZsuV+7TQTW05lniJfDRPfc2obxm6
Gh+dVXMwJHIJvp2ZYBBejpekXwIck/gu7A28XGVdoHj8lEMnaeG8JQNu2I4u6dOfUaUD1PiVFO4p
RsehlnojuUhiYtq6cO22bV7ioeirna30PF9zHWn0O8Li7ggtw1A58ppTDxNxZjjSTMc0jhjymBKq
+ZZ41BH7ABID96/CJRRIDV+qwKvkkeTVD9cxKKST5uvxuEhGFi8hwIa/wqbLybypJ4TaWTCnU9eu
N3irsjczGjtetMocSU6DOYzT2W3N9kZzgtFb5klIIxJ4W/kWJa1zPU2R+6T1Ho6rvsruLCuN3kzY
dzsU4La/FGbhvRVR2j9XhGmMG3oK5TFG03EHiA9tfJwMs8osC9PpYI4uRjynJEkPqUzTnkyhsOU6
PeYhsIUejxcuK7e+1duRRNvGiTRSTPJOWoYCYOHHCtITT6T5PuQj905YlT180BXADMr/zZOPakRv
ToMCh97Fq1xGPCMNVHAicGcv3mTOdz5LNbDG6FNm5+qgcKsqD4ITV4bF5SUFizIFpxJuGl2rmpeL
fhTeDwtBU9iUdsKsTHebkqh3dAghrsjPaeodSrky3SShOd7BIZE7xsoIwq1idvh6ICBzlNcpdjKD
1Qbgbpzzbqn1UaV2uLmxNKdmfU6V0rQnrfOUvGrNWqvvpjHgm0CdYPtV+TAFj8LW8/Q+7JN6h625
lvRVCBZVvT2bMS9Cc7AbXMtRH2azXHDxg+vkk4WZj1+PYD1WTyWZTiwvD3IKR2ncoPJlHbv9vCja
mhPkYhzm5NRPX3enGRZqPT92X8bM78zbJAzYKPwIYdz7xZgZ05lEAEm0YLXQ0igZd8zZ6+QrOaVD
BBm3i9rvVui36XPNDmHEhC4rp74lJ41572KMtBDLaxahjKKhy5+k8zgdGulxz9usxrWLbmV89iHs
p384iLVM6ryJMnOd01U2b8lpZuEusGtEMAEKamII8qWr6/vYtDC84I1k6MYkXf8qRoQZQkT+TWHp
wYvTd+GyVMaDB+YXO09edo8YwLV1SsALjicm11ZHChbhVeHKCkEVLXIiUYnKNCZnFXu5s9OaAV52
aTM7F89RbHeQuirH5RhUVhP92AyQPHhb/amBA7Vk1vFVKzAstUVGCgyM/IWIsQ3ujNSMvmVN6P0x
Ys9ZFEZd3LYkVHZDLad1mtXjyS296Ktj9cWa85CNQL2x7n1avl8N6JEbs9DhEXoKFKjeevUdidHp
ElsFpwkTeQOaiSh7NJPGI6imaTdKQwym9eO4LOpIrft8qG7JgkZQYfdkhAxeBuHr/7F3JttxI1m2
/ZeaIxZg6Ac1cXhPp5N0UqKoCRYpUuhbQ2tf/zYYkVUhKlJ6Oa8ZV2aITsABs2v3nrOPgHzo9/H9
YOW3o6tPKdWutLYNnbeVnlblbkiqhDOAk38aCwvRUYub6+Szga3zrFHHXPOzLXHyeFKbkdRPnOYs
e4NZPbDp1F9Ku6jjdapkuUUbVz2ir1tuLUahlecwzaRn3QNgdCa6hMlAzmHoyu9J6+Lw7S1rL4gL
Ro4mxJnEVNdaxwhN5tU0Uw6sZSuGq0YW1c7LG8Jj0tyssEdPYhvZiNLCqt7pU9yvW67xS5oBKl9N
YnAO5RxCfp4JPTs3nRXe+zW8Mg2c8dYGZhZoHJ287Tw7zlmLuwYUpj3v9bKcD0Qi+AdFnPRmlm0b
dMIi/I+coX1cSudhSAb1quOtvuLMDRSvbP38N42mn4o5NPvgMkibYfBNl/XDyLupCtNL8zo8Th0B
DkAiUWyMOHxW74drvOfVVchbvv91XbRUPT9WRS4De0TUhJcv4uylavpbIQYMDM8hErJjk7OKJlbC
wlB3i0nm15/zobFF9eW6zEwxP1Pt4XD5UH0NceX00iexwSIYmDVVb1mzF8e1/c54+M8/jDmswe2E
efKTeoB+qtQiisCjt9iSMTKDxItRu7w7oX79UT8XsrD70cJRi9NwgXry4/1rIt+ttUl3jiBFEcui
At/Z+M1J4QB7J7Fc/uYp+YfPMziHGDwmnLd/gmEZXsVrmxfoh5Y06z+3oDImQhzJoqQawaXJ7f31
NX5ovfLdcXEemgyE+3x5H4t10gGtzm87GiwEpg9/sTlYUNmBy0mwB9K4ZT8C5s/Pupayffz6D/j5
ISWfwF7aodhaBFPtH28yoPFGJ5LLOfZ90u7HUTPJGRur35DG/vFTsGDhXyDTkZPJj5+Sh2JkniWd
Y0TvaT8TELl7j33+z6+FA6UHURLxDVSeHz/FYarS0HRyjj5JMmsHBGAgJgaPv/6Uf3hMcF+YOsQf
vjxSrX78lIwQsqROKvsIFwE6wbuxcZhHEANzCEWjq6dB/eZI9/P6xZq+vOX4Qkx++nBhZTKE84j1
56jBXPti9ExPlD5QivQ5KN/SmwGOAJ36l5Hn34JMf15ZUCkBFyZGFuHDT2+ELxC2q9oWxwzD6Sas
Fiwz4WdrlRLX/Ou7+g+XyMOBkIoaHF/ix8XSzceWjyrEcWqJe5sL8DhKdvVTbvHAZMsJblqeml9/
6D9dn8MrSEfZpkX8cfAx6Elpxiiyjui2YRsUlomeGV0609rfvunvBN0ft4OFjm4jK3HRXv38psUw
RnTWk6NqJSPq1ChsOHSunl/qQbXnKqXJtgKzMd1OI3XdSK0lz0MzTOHW0qTF4aIiCz3CE2jEEvCK
p0qSy73MwVjw69vy8xPuI2BzgVqagnb7Rw9eCV8PQzr5y3Cm+aAkTOqndNLYL4fU4lFDqfC7vdL4
eYXwdYRcOtszckY6/T++VVFOvwR/NY84je92M3lLukZHT/vVaxejaVyHy/OeJsa56fPmaRhsbLpm
4uPUlIKZZBMRS7alSkp23WxA6vnP7wkrJc+KgQ/wJ+0PsgVS+Tze+gLP+JneY/rViDTzKBnqIcVv
9N+1cX56Nh068LwNtHJ4REHU/HhDGpBRFP2zwoS8UFj0lGHp3JQ8ptOSAP/rq/unD6NvhFDPQWb4
07PpKeHrUYNY9h33A+fHP+n0dvOVrdfYTX/9YT991VwZ4dSWoZvLjveRA0pQuFHLUJ/xZdgcLCN4
BUjkzZhT4q8/SDB9+rECQxO2pALDZmNmRF/sx3sIUjqZHMAtVBAtmd46Z7g+0DzZZZ9CrVLyqiYn
lJCXyPJOMTGTEycS1yTtMV+2warBmJ0sxC1t5LAUSEPVf+KLkCHQyqLrZcIEWpgtY5NxOH4HJnVl
5VfFb8qEn78fFKO4C8UiKtV/KoUSkJq1W0h5FMA41yMKkatijJNdpANI+vVN++nlR5y6cMBdi4Yt
lpIPzx1MTNENU9we2wXZ5ImU628q8uo0QWC2VU6/7R8uu9ffFkbQh+9aVORFHqO6n76lUhWm0SBk
ODrNZL3hgByOrQV/7L0h4riSrk6jcvtTNU3iNyud+PiI4DIWCH5x22DuNamEzB8fESsPu4TRQ3rE
twETZK2nnpMxZnNUb4pgJEruxTGyzEIcLg15JtCWN9BsMbOLDp8MKqh0vuh9QRdRZUu/pmnd5WCB
rl4hm+E5atHYpbue33/r4k0hqglmDmhtPN4pjUvPrO7sVBIxsDxepGRQPWAYMOrj0M41khBHTrf2
uBDrZJjR98OtwkaPsBxMlReNIru29UXYrxtZcTfSbTi3TqftJitxbqsZJuWucktIq0NXYgJ2G6Gf
aEvrJRGGdu+vYqRypy5jIBsQS6vGdTU3BKyWKkEpRWyBNeR2n6/AXjTM2vomsTt63/owVs8478qK
d4bkZhX0tZEbr2PrZTTFNfB8AWiypRk6R1l8O8wTP7vENVQHEgloevstEfV7Z8g4FZUN0/mNarC6
vxefQ0aEFaaApa5pat61uIRv/J1ueTIGmRExV1rNDEGZLXnadKmZvsa3IDXy6kSU4tDdSTA0cHpq
l7e7Moo6u1RI6cD8953R4FUhuyrThXeCQ1hlF7c2QKtJnauAwGarNxPOsHXdNuRTBi5h3+QP6An/
kEu3n+2RP/e+JtvM3wDBs04Dd3PBvvX05pKsgwVBkBUfTx+EzhUwUhrhHq5O4oPeAYe9E4fGixrN
8tBMaa/dE27ARzeZYtfyiWuihRPnphQ3JcG23cVINPwHGY8LEhq6zW1gAGOpA8gB1mEYWvIB1303
aIGqy3pcOwu80FYRT1BZDhwkhEtGyckCCDge4ncMHziqITmDE6CnxYRTqh2OUX4WCUNhMqL1qX0w
SvDJO/TbPGBl7DniDKcItO57HUDPnqdPRQ6thphMZayzjmvOuGuJZCXtgIik7z6gnVtPDdPtny04
aID8MWY8QS5IBTCJMCZaSvZyJDX5/bVyBGuLvrwzo2um3nNpJ7TeRhuwmDEZccI8k9SOQHQWy3jr
2DxFjedwMotzm29KyKVnbqayf5mTCijwlNCH/3M0w1D/ObTNpZBAwEY/rnKt58IATxTELe35VZ1y
/JmYk6vgfftznZ4mY0zvCg+zyzwC32oyEUjjZbq8KvyI17SoNSYNOWmEI/7WAYJhyjg8uZNlwx9i
INJrtzWCwUupjGb62k+uiTc4d+0su3gVNNtrnKbGYn8uraBvw2R+w6LDI5t6+KzvZqOmCxzP1MZM
vY3RxeNhMwaAkUfI6/KsWExzyAK2OtN9pDDH4L+y2wXLRzI2UVXpKgxVAdNWy4kxyVtJt37OMV0h
0iqVR0sCLSwBq/pEq40OebekhipkkOOfO/7/zUl/MyddQieoOf69LH73VrFVPP99TPrXv/nXmFQH
IUtOEy47QSloLeDZfzFp7T9wPVMYci40HUx7/F//ksRQP/xLAqP/YYL0YDS6hGAsjv7/AABA/+XD
Xk0DDY07c1aHCERiqZdC5W89LV9UpRdWoFRML3oaM0Yrncwqwp/1L4QL3rc4tUq9b754hfGFGDLS
Ctx5i9DuSCa5t1FaIw4mDnfisHwSjYzRPvh9lu/aWSdWT2twbw5++30Gt72uYhfFpif1kxbl9VdO
cPpFEySq057t11DaVVB7SbINtRJneeReENh4t6NKUG10oFBH9opuYOsygXNupCawNQLMOupdGzRD
cTNLQcReZ4E1z6cDq6i6sxlprGF6u6ywY//AcohNZJ7CQ5xwGrE0424kFWMnu+jRsQpojOOY73gt
4+uO/eEqNfmbSARIblHhAz5imANAzt1YSf65x3rWmxPzmsaxUXcOz6QOI143h3Hd4gd7SdDZsLdb
CmWOqpb0K2dnYx4mKL4lMbucZTBa+bSh6HztUqJLrV6E6yRzrEWD/ixoQQRaR6KHnxVE0LAqpooD
s+rKaMO3uhqRPF+KRm67fN6qSrsJ5zTf9Foz7WvTp8XrVsbFJ0rnSzfY9SOCmG3hj3doZopLRq+F
eHGvBYjv4a8MQnDYbW1G4wZEkB40ZZN96VWV3GUmDUFTal1gmiVo4Doa2ntEk+E9qjz7CrqOclda
YTMW6pwGuWOdnOE2j19Cn4MtegD/81SYGY7Cqmcrq1wK84EYMTkiX+fg593Bwydtkqo7WuVisPed
6dVPbpIC/k/dIf9cMoi8svPY3+kiBwdTKt0lRSDndBHBgDpRAHlrsmINbp4vSLyMe9jqUtQlIqcw
RKFV6eVx4fM0q8YrUbkmeUY8JKy3BGl4VV3NaAe2YnTTr64YWKGnMCo3gCQAAYu8uvfY5DdTkVT3
zICMM8RvyuZlAA8mIf1a1wvd0TfcJKJYIHKjSAEjdDo42hlxwbnvsogyKyJRXSaS729kQGV243IW
SwayWhp2MoQ6OYkFs/7S9tRMmgkHDYRgx11tK/6bmE2XG0gA1jRThmI8MB4gP5b0v/mVrsAuutZL
6K7sVvlnu8ewsCemhotnPjtfoHPwNy6J3pfM4agBlMjJAnPme4CAwS9ERwX8DKNXuZmHYl5PXUGN
xvu3SxyO+ZheEFuHEw0/mLtd/rk2yuRMHJR8TfB+7YzerN/siWoi7CtGK8tfloZp7W2H3uDXM7Zw
7yIVg/DAzgkJP4y9O2viGbS0rvieF7F1LO2yf5CpNWIDY+RAAjUX3pnFfJl7u/vkEv/+Pc+XsEl7
YBFZU2bPG92Xwy4drfTr+5OGVo5PU5FP4Ci1mn2VTPS06UhXN2Ptx/EqhtkK4qrJP1v+KB6J4kqq
TVdY7h2eYetQLYxeglIqBOFowETUI2qgfmfV663yiHmAb00gAt/mxFi/dm6c4PGvnBsQZfMVYU/i
EnLeuIyNVmxinkiMy74dfvUF+jz8z3GCfG7iFw0en+jOS7ERxdp9pRqQK05a3WN89ncVSqzN+7dV
jEV1n0QzZY7MwrILjG7wgirlzs2oN04GE6oQqwTCxLUT8ev7cY4o+yeeelB5q8QjLLO15kA0FZCp
VJ1lGdODmm97TT4MDbmvg119LROgAAUhWr53Lbr+BjbcbTzoCBe7eF+k7Xfa9Fe+WeWrjmiwUriX
SZpbUNo7Mks+R61ktk2deHIcfmEd2psMbbeo5yrwRFldOvaxfiXMCsduYjgXq04/SSM1zg4DzXVm
eNHacWszMFzKpqSYzwk5tuNEEE9YHc3SXXK3tOnGmES69aqIWK7Rc+IdlT7+Dn+wNjOWjpVb0/Ib
BjR5HShDwE2t8VpGUzA04q0p6XSSDlJfpaqXm1IUxsEU9rfW6PYlAeQkGJPTNvTmDQbw8EmLxBep
ed/mnoO/KmWxzYccXOdcDhutMOc1xzsmmmSyDEHNieO+Ny0rQO6pXosBxp6i8WfjMd7W3XRfkpFI
1lu2M9MOzKKt+IITx9hODSEk6Thnp8wxPjnL0cj1m0M2zcUBJZC551iCL8nrCQ0qM4YFPmbziCAC
knWfGr23lgQOjn6Z7h5bHvxdOjs6GoPwSTeKhgkDpntj/g6Z8lInnvsGejHZWzS2vrqOBuQlyx4I
ZUufMfabG951RsVm4wX4kWFTS9iD+EGtZjUoxXpgDvk+gl1CnjDyKmJE1ugM75tCvsZzF250WtZn
egxjvTGjIekIxhAgSUrV9hs1iPJUGc45Z82/47ECCeKExq0JtGIzCiIbUT4ssQplVq8tSUEtDVG/
Sc4pG0w3B0RZ5JfV9TO9cdAcnvTXqTF80UP8PHrFbu8zJNgREfeNVsRTE5s7fW7CT6NRzytEHMPK
NseM0FRbu24tLNZzSVYbryHixjL64qXswwyX1x0pRyc8ZchZ/Mx7Bdo0XFw7MT5lqBOpIRgfBRLy
1nHswhEWBJzWKUAK8Sl1QZBY5F2+MdBO3zq0/kefkNvFIBeiQtFI5nKscUsQ4XGMCnODRUA/I1Oq
7tCrTZgKGiorU7MB47feuR7q8Wupz/nXURhQ4KHGgMgsZlQtiVrnvEWs5F3Su0FcQroDme/5K2dK
o9MwgVE5SgEecxVLhQvRB43rQf7TeSWiz4iYtBvHAIydmWJq+BKhc4RtpMFDTfuTa7cWT0yJn6Jq
GN+vLDWyDU59da7wTx4t2CqbsLELLH5N+JmjW3dB35SkGyWbktQ7v9TOXeTZByqFbGfoVbNJJnKR
EblWFsDI6XuJh+rGKKLu09gm4x7OQvPoNF3FEQpMLFKgOBjdEZ+KVQMqctUhIxvgirBR7ahXLGC1
IZp9FdoyqNsuDdJwDrcV0mH+rLxBwpW/uDL3VrINx5vM0fTrNixbXBpVu2sE2u1+zMKAmuF6qgCt
adouEhHoE089pW1b1eu0HHI8Wk2LsjgzECsA3iksHWdym1k7VanrKYkxVCxMSNEj/LVzOdyqjBov
o53EzkVCzjw2+X2TynHvIR1+wtt0xrkp38bFht04c7f1QVZu+zxEP2LC0mqJFVhjZOYVp7+6Gjz9
wg5a3ZQumNPa7+eV1Ef7M7EIO1Q/0VqaSKgc0z1PicCI6Hnpbi6NHY1ysDMG/ZGhit6A7+7Mji1v
aKp8MyRpv5n0aTomCL2CPpXhAQPdKYmaixXa9hqyRnqYlTNdhakX+9061WJwQo6pLn7G6mpcuT1W
rWEDjjg36l1WjGl0Zzpps+YVlmO04oItYrp9TYvYEqJGRyVID3p+b7jM02Gi/lUnm1IlI5OlyGy0
AynMXK8WKaKZbErzFft2X60LUCxiBZBrCbDLEH5b5AiGldizGz5OhXVHfPOwLUq/DyKrH+9DVym6
Ukqeo9SukOXb1nVnqy8NkZAbVTuXxK8IvVMd4nO/FOscWMtN49b2iyS+KkhFqV4MaXTXY4HyLjGG
tzaaxWa0xXDtDQPRlAy4jsBGRlY/us4+MozT6DrNJaJU2YiwN9fE2H5FeEqKHg6q57EjjCvRWgub
KWiJQkvoiqekr2aNLAOS3Seih8B11yGjnqmDdqN72EkXlQp4tSv0P+Mqz9NXV6B6t5oCfpeRBXll
fYvpPqzpcPrHOVJOCQx2Kfqjue1edGskwiCz09OI/IQ6Xlp7E7P/ASPqvT70vk7rbVAkog5ddlAq
xJ2jlDWfrKQFgURWw2NOwPm1jItvHECjYoNwsSfxo1P2FZ3RigSl+FtTFOz6WlO8uoOzrFlh1217
Bprb1tDbJ8oXZyOEOV26EJwPNdDFTFL7BjdjJElJyM0jhhHwTLPiTevL8bMDouWqqTHuqZwYNExS
XX6TlY1rB4qZ0UvZwIteQbOftoXBSIF9cLEgczSsqANy33v1Ip2FY0Drckn6yHvEokxb3yzKFxVX
UHUG0q80lnzXL4NeH8uHkqJ/YxvKA2zUVVuQCNPGM9QhWSRM9cghC4xadk6ifnxCnYqbjUYm3NYl
T60FrVvhRKh4hCKKkrRCrbcqE797QMrRItPC01AqE208+6CagykZ1ZCtYV2R7N7I4Xssi2Lvml2y
bxs6ZZNWvmUTSlA5hy7HR3nK2r7gnNV6FwfJ1y0g5voCmEitM0wROKotDTpQhQ8gJPI09b3wyB/2
iYNfuHb9uNpCvvMOuaNF/xf5/f/HQjCYaTFV+fddnz0uqCT5oenz5z/5q+lj2NYf6DGYFps2Gve/
a+NhF/8hYJAajMn/dDv9T9NHiD8EDmdBc8a13vGR/9MEMrw/cLxRaoHicP9jEIL948DGWuaz79p8
4eiM8SzvQxMI8lYOojwS9/DfavYcVcgZ2zfNqQDRqH+qrai9g47QfgPGJB7iONMuFBfzrqRhiXE6
8ewglxPmez3Mx7XmACb0NWBc01A/SV3n9/A4Yp8nHDa5TVu8gID3bPNQxVO2JaAC8yxwgZPQkNOy
Ro/rhHzNXYXD6KJSU9FOxggeG1r/RlQKIsfYGq0bjc34ZipzUGex7MZnP6rnZ9eM54SaitsWxNHA
sbfNWrXlBNwc7VmrX3oRp89dNM63WsYgSlAAPs2o6wMfoJPLoVh1b0MbGZxfiEqKhG7cRbFzxwkk
SVZVLsWnpeuT/WYa/a5M+N+Z2ftXAMna5VvV0e4YC2Pm7324QkHb11AJ3avW9A+22dubWkxMU/1q
WvJ7MVC5K1hX/m3l1uIEl5FLqx0G2AGoSk6PcTpvkK9VB5+GLxG/dnwWvVW9MgXTHsvGlpd4pjEB
mp+MSLsjO9pbTvIcqb1dFENX6KVZ3Xhe+6nLCYq16/EE6kk8iFjsMFi/pg20yL+9JLd/Xt3fGd7+
jxoRLtpaXKJLp5O2qvWTDKb2HC/CSVcCbCzCJ2P59qOqMr6gYJhuNXRvhz4120NBmObGiqkeV4XW
qa1kN4G3MekvNWYNmi9M024Wc9BxrEz7Ppz5qSHa603UFQpz8FQ3MXz8kwm/7db2ws80Y8TOT2iV
ZExkAqJW9H1SjuWOEBhtlw2ms17Y3htU7DzTZqcPV7oyX0unP42tMPYdiZT7GZhFt7JC4gtBKGwm
G6KATpdhayfEavnp0bKq8VsS47fNO3P8VrNeH9wZVWLbGcOKYQmHx6HfdglSbl7K7OwOGi+TzJJ9
Zr7qmKXalYMNglER5I4reDigtjl1EGX4nnXuprTEFCgIkdCdcctyuhAXAC0UkHl6Teh8c5q9XDzO
uCTeUIZCyi5HzuqYrHA8Tso1tmUs5Z6xXnKVd51+HS42Bq80hmubSqXjyL6ouZtYpfuZCAg/AJcl
LlrSTTeyM7ihYml6KQ+mhb28m1qmYFaM8tGKIbn6BDWdLKv1A51O2fnXz86HNQtFA44YbI4mqkUM
zoiafnxhBEmJYQTw/BIDzbvr/L7caYakizaRC9m6IFVgMPPstJX6NgpPBbKT9RxY4xy/EqawSG1F
eGw6vXl0GwtwYpzrTJ/qL5O/4B16p/gEKBb3/dCSUJIOGP5yvvtTFYYEchAktEG2j0SMzOLLpHM+
gELEpc49DhNrASCwXM3bwaLiZUElrba1687Y2J0mNgkddX7nNExniBLq7v2xrVMIDUnizMwpoRoY
Nea3Kvf0L55WyEc/NeQjtOoGokeCxxMxMcMfTlrJS6lnu4bcdJLFJgTMZH33zg66N6bBzIu9G09v
aJX9+va/q1X+d71abj++XA/hH+P7ZRKxvNp/mxuMDfb9SLXhRbQ1XtcOESYT3Ea7T5XPFRip4JTd
SO0hnZMhXtlT7dfXhNrH084jp4ejOe8gTaG8CY9eNtTP2eC088qnJMLZZ7ThE20rLmbp+R6apNd+
JyVZZA8fLgCBJn/WguCGRfTh+SlVJluDoeclJ/1oM6XGdG7qKNo2Tpjj+SpZZ8IlvMAWS5IRwEdt
A6+khiKo21fGCL6Pdw+OC7nwz+bkGkBjieEF4kdGWZN74UPuNoz1Y1LqvN+IR973449/O6ATw6Bv
6hNk8+Fvp4OctMoa7UtFfj04HinD7zzNBIK0ss0/GypR1+kkp5vcHcpdVyz2KIH94ODVyXAkQhyB
Cz3JQ26P7aHCBfzQOYW/80cLk2ZLWuuN8mRy4vgx3Y4FEneGQqP8jj2VnoqfWC8yHPsDmVPewJGG
jIPeGrNy5w5uCy7BxlGxNDy7vg8fRWykeyRg3lHCmt6ECMW2uSRjos7j6QmRrNq14xBSe5MaqEq3
9JCTi+nNwMvarkRh4T2VtTA2yqzhc1bZi0H/nFyvEsdzVteHnDn4U4nI50BNgCNlefVCtBivbajF
w8bJ+B/xj4WIgFtx4fhEq7zAxBfQNopf9VqqbQpz6Yknb3gDS7usIMutIZHm2ONFu7Z0xe2zSO+m
j0aA8SyK7EGvBaQzCxbRF7dIv5lVAS0xiqdDNgoZtEtjULM4JsYT7QybhuwZnzl7ya/fQorEj08x
HnlqhkUi+14OfigbWKuhwWRDc+FUTmTSjB4ROM+yNufjREskbOLgr5Q8FUdbSrH62RGdYgzEmgQB
Th5irXEZuKf5sSHtl2SnQk+yYNDSpIAUW267hs7VijdJf5lHPf/E8t+9CA77b33iWtoaXlfhriVp
RUBbKceuBzKlNoWrzzwHVokVPTfzMN/mBmDLla8K4kw4Oa1nVbuHySo+0W/Hc+PGEuuCJsi4axzt
jk7IjEK71/tXsr1YIrOSmJYKJNNkKLmzeGv3LtHZlJzL91qPSfdIhNweuTBDFUx4auOb86NR1/iZ
K89ERT/HBQBqXgj87zysqZBW4IDW+waQrli3w5AdKyPV9zjSZo2Wg2p2irZRdS2m0PIDrHPxZ/aB
5LPUUsjRqh5N3NRJkT5KRgxMObLGifYxdcsE0obVYCXjOn7VCFC/aMO4FDjtVB11D5u9Jgtn3XIw
jBBQQDNi/gL8RfYZS15eSW6UHFt+Drue12COhQoDj0xFa02YSfkQRZ08hLrFrqOM1HyJTbQGAayw
OrvS8ERR/vjkFHVEGmwUvZiXAsdCRIQgqbbLtIscJCQMp8gesyNuvIz2/8ggTLPmmG4jRtovhDYk
Hs9Tr+7SEkv5ynDT6dJSW+47jcnmSkqlvgsn8w5er7QNsGECJDwauziaWjVugOFALJZOEgdOy8kW
UzivUdJQZWKCatcdkBoOsnWoE7Wj8u+gnC4cnREn2pStJEtmoIXzMSvOrosYSJAuHbAZ0MWQ/qzu
3l+k/9MzPMz123//1/NrkZSgy7s2+db9cEylBmfn/vcn20M1Pv/DP/jrXIux+z2JZdExLCEFfwkZ
fIfUA7GAWRaDjng/PHNW7OL//i/L/GORGtAww2uC+NZCTfEvvzfCBhAhHGp56dAQcuT+D5QNlvlB
2YDwGBomHJFlgRSA/j5skrBou6F0E++oN8V0paWyhuEmsstk2tlrQfzGgd6VBTUht6MId1qYnU2z
aJ/IRJc4HV2p3RqRS+8prucBp2MXfs6UCK2rJpmmbzGhKhFYdZhfQVj2phY0k6KrC8BiE4Kb/zzD
7bjrmalD+AevFR7j1Mtfh2G2T0PTe59jetDtSuWtV9DDNcS8RnpXBJwUDrFvJYfBHvJNShHfr5zS
tylBCtN5ZdCYv5W6e4jIYz2n/jQ8dkljXQDf9GrdD3X4vSPp8CbShuss75lDzRwGnlRoNs+AIobH
iXFAIGYZf2fITF6OH9lMy9vJva0d5vLraTblLb2A6Vq5rTGufMqw726haXdVmdKNdIciOg+agLdh
1S5tTemR60UBa504WGdpQJCg4WOp7ONnVUflPndCuWEqFT8Zs8k4zvQKbydduKgrv3Dyexxs8U1v
9we7wnC+T0bCx5gEeEdbWMNOr6baXKuicO6LGLD8jlij3AWKHgtwaKh/1SrOSiNa4970X2dDn+qA
g5mrB2RO9FcOVpxAhFlz7MMMspU0nCUbqaLp30z+1bIA4+Wfl13Er72zNUOc3oaD218Gt2j2Ecvh
PtN0+RJrODoDHypvRaieU983ORx6w/W0oBITN4cs2I6eRpnfGC6iuZUXqfSGYr6iSW27w5cc6MjK
6a3Ou6KL6TKKxjQLbTBy/SMq7rBbR7TUgRSW7U0Z920AJ7hh23XIWLPGCYkYVXN3hEAPCMOJp+jW
6+rvaNjnfq93qkmAe5nV9xF4loVARhGcCLit+1a2pgOCLfTyz2E/pQfOMc2GEj01CR9whmdkj96t
M7bDuqpLmxgGs3VXqdmYW6MivwwVmTHeqE5G6edGZzw+3CnNSxgpGKh2OvIihuQyQmC7LQTBFvkr
3y61ASzENuHesv/HmjxRKc8VYgt4/iT7yMZfYwdBUGd1w9Noj9SlsyE+RR6fwWxpjfr03pJE8pBl
Y9gB1cxQ7sPSWEafYbEqeUMhTEKNnjsr28qCfAGNPkHAmZ1k32xcuThKV3CJqo0k3hEknxFuSWtc
QHIAEpku04qNzALfpnElSK+/rnQDkUNlXWhO70H32ydVWyHbXwtLTC/nPXRv7vsSAVGsBmsO16XX
8gRaZaNjJ69mZy1lD9ilDf1twqgBp8WSeZfO7sHE13zqTWRMY1NwUrP7vlthgG+uHNn0R5H2xWU2
SgtEXeXYOyctu4vmyzsV82JmVfqdNvgnWl8rh2BezBOVtU4dJ6bySOWD1ov8TKnnBmgUCaucbOMe
PCGrlleUDFSk5a90UsKZE4qYaXNErJdgZjr02a1plZ8Jy86DSPFia5W5T7voQuxDjPjASIOQqV6Q
JvpgrybGavtWOUADMme529X4wNE8XuvD7B/cylIbkTvDDnW5uBBfJ9csT2AFrdYmk8HCEU75ConQ
kkgk/UzfoJOdSD601aOZWxY1NPx8+Nk5mLA4Prp95z7QzCIGZHTyiUVKsqa4FWvHKrFDDfL8VNW8
+ZG60TPeXia5KapU1sYsqr19RTdt32s+oxBDI0Y9ktD0Q6H6oCuJpRg5uQdRkjXnYvEgAnnyrrJW
PNMHRdOF+3Y7kVmwokvSbQq56CBMbsrdmJMLECqwP4ET5dxtYaa8qJ7mk34BLIJ7bg7M+NBdTgHB
GeUpYVx0k8Kyex10zo9DmaExZTK+0T3K0tRy+20rveJLU3nebdzRvwTrWXZfUs/eCrvXzgQbljfG
0CfIPCP9AYNPTpKn1T25RmTduwCb7uBqRpvZaPRtXlv99aA6iKi6JRFvZFq2QUCYs+jGSX+fWGZ1
9LAaPROORy6M2Yxw6Zvy2sO+wRzCNm6ktLMATkrPWzXO95FRYFkvNCM5I+PrTmS2DCdp5+FejwmG
JRE+W1eWx5KZRzeGT5B9ghiKxmrvekxEPRexnRmtET4IQSkbqyPZy/G2IB3unIg8/BSXaozpZdjy
60zmFnIZbUhOYsjknjl2w4DKmF6Krs8Cjn/qwRyQ8Ndh6raMxxLEsSCxPjV0KU+A7ceTGismkLmj
pzxvTXyxnd64p1EkkMelNWLB/8feeazJbWRt+lbmAgZ6IuCxRSJ9lnes2uApFil4DwTM1c+Laulv
ktPTGu21ELWQkpmVBQTO+SzhohsI2PilbuoOAQJq4rir1gDB9bTniT69xxSaPKJ5W4NHbfKR6OTJ
mDtNVMRclSfUuHf9AHN5E7WGJCZYNLYHWznb5FqKLzPKxvJQkRuWvID8rIqdHjMvT6JMuOnNUpF+
hTNmKLaDtJuAPMwJCZaYlm9ur+wt2RElyyOub38NR1FQw9TDRPE87EdRPI4TK12SoaznIg2P/Crz
YCjL/M6o5z6wSuc0RFodNHb7h8Pnn/n4L+djRzI3/pf5+Nt7/FNyPDV36yv+JH4kKfAmMg74ndWL
te7vfwzJeHGgd3h+meCYa7jRn1pfk0h5OAAsaTZbvckw/O8RWRIcj+d2dbZwYEIo/Z0RmaH6F/Rg
/RsEHwsCCGjh/7IGZTJsBrTw9rUVm9oxCsupOdOEAfmtuWQ+ODz+ATsMZIbCY1RbktryvmKN/x4T
vPpgOplhbWRF3xd3ykvmaMmZsW7q0fu5eegzX3Bee0vnVQH12zOPtVyPsEJE49g8ibIJNZ90iNwo
zplHxDzarTS9dvTYQywHhLZLurg8FuEMOEA3yKaY1zmvyM2ASD9rFyfAY1siG+4yotVaPxVjeCG3
qL50g95j+FHNSffa8Rta0TeT+tJvpteJ13ysnL2ok/qtLTKxQdViH22jezfalNV1cmPkZY7exudl
jqeDqCtzxy9Kuy6hZ6bAcdQuJuuqDTct1gDVkjoxyELtLOLTgDPJ+73R4lh/wR9zMZFFBjJhJO2S
WFAav2rhhgbDUC9ecivxniZrmqGwiJqrde9lmlx7q8S8CQ1V3MEHNQdzaPXrtihgQpChMlwTvl/g
NzpadpxceVr+7vVMFHzXsG3kWJ8ZMbx9Xmnqa0d54HHGI0Fxtcy/03QDwJa68vsK7JJo0rXVwdOT
78Ogt1tvTKYvlnQpWYlYbFAKuNGmKXL3TdcHniJOGvPdVC9FUrw0Gm9dNjXmo3hUr2FPNixAdLU1
KYHeWPjaCGYmBogIDNRwkghQj7KnZTJtPxRxfVyvyKcGI8vOlSHdOmiPswMa1ibxKV6hSoXoclpH
UF7sBVTMHNQ564Rv4xO6NzOZ3c5zt9yEY8yQv5jNJTboO/IJDbZ4F6NCHO2YezOlMZhHl5E8jHaX
X0jfmC8xspkrHqLpDsfOeEvaSLsru2766CmkKjF4GP1myLT6d6/rUhJiR1PuCwp9LohzksNEasCl
J64PAMMeo2+xnmubvK6tQ0x3bOSTzuOcJQxQ5Sf9Gs1VzsK3W4/2IwKb8Gc1bFh+RJ7XM7F3w+g3
xqzvMiNrUAmQeR7oUax2KtatTaYVmD0qZuqzKqh983ue7ShHgPl33jhdkoYPRTFafeqWuXuKUEQw
lzLi/V6h2t66bu6R/ZrZl9bSvtmLJUCZ4pRwXhr0fKOl152AS+gkozbqnZMK7wUpcrZGE53rELl7
QVkE0lRLfFVk6+50VJsfWRMugKiFAtBRMW33pPz5CCjHL15lGjz0Q4dOOpqDBkKLo02ZjfO5GjWz
37g4DE648MY6KABlt/OgL7eMhRUOMTQZtj2VQT8Z+rGjnuo+FxbRz/k4PFuxVd2R0xjPfhoCFjn0
vp612ph9q/DcYuN6/Eg2A4iAR/C6DRARVqVWzSwnKkVYQ1VWMrrLk5rIcKGcQu5iS7hBTB68T0ZD
eBW7ZXtr8ySWods+wpTa95QsH9rSWG5GtCIbHuUna+C2xlOgT8ckLJB1jXZ1Swe3tpWj7Aj2r935
gY62+ophEcJUb9K3RMgGHhzZ5jC2I/tNEofHEsckgZQN6ZKIxYypFlcojhBPVuNdZDbtZU5rgtZ0
ita6gV83Mup4UxYJPjPBzhQZozgujfwmR8u+rs2mPOpS6ceiG6ixlh3DeVnrMOthtG/1kArxpH7U
HIJ5wKyN/gF53fy9EDVtAJozH3C0mXe0jxVQ5JT+wCXp8UYmVrZ3hqkOkpCDXOhLf07iYXoqc0EW
Tl1GQKbKvsJhpCHp5yDyongMQupFXo1KxIe5HkFxp9zD5oA5EqWsZb/yEFwOpudp3yXJQYADsbGZ
bXP4PcW1e23SAXDf0bm2IdrKBwMU79FSRNuGIh6SKRVrheo0VjvA7Fdg9/7SFvl9hx7+hNe/ZOlq
qSRcM1aXEv3XOLnLrZCJd9PFbbbSEOGCI9huaQREQ4g2yQ26zFXB4MTmdyqT1Jashw/KiiAzODOp
hszGeLWjaZdYQwFb1db4Uk9EepuyXu5td/QQplf26+DG3Bus6FSm0xMO0z7hrBs0DixKkkYrMd8y
bPC+6xD7LMOypFqvku8jGSEo7JcnhGPhRh9n/WApm8VSYNF/SBI5BfTBuUeIl/tFyCPTA7g546a9
zQTBXn5JAmNAIOHdSB/zC0GvxYYlsmMILePbNO/m0teYip9FZDcnz2icU0QHhMsJGnoHzk0NLlRc
Onx598sy3DJM9jikRX4e+MI2FtcerJ1enEKkptwSwPqeJEt+IRvKc7X7DN8AKsm2IpXbCKONWUbu
AV/2sIvcPt92jLcb4YYkKdbZvrK7AaQ6dREDC1bguqBrFA3GbijgC6Ke1gZ9yhvyAcICPLrl+B7D
8T1ORL3XlLDPi+qcD7rr868tTaPXVtfedUZhPSwujTOzSfy2FzZI3gw6KHq8se7gDNsGyOUJd9xw
suziPV3S/hinDuReRrCqQoJ4GJYc9GrSou6UoODD0hOZ911UVrcLfEPg8uRSfpreyajWX7WxHC8e
T2XIVRmqF5kk2iFflHUpapzGemLtKiNt2BMEulPzedLoaBRukW/Jowh9hyDwR8qP6/3Qu81N7faS
+q0ar3kTfnexh7BPxvEeZTNqO4b6Q0dl+SU2zfFMT2H0hbryxHc6VQX1kgMH2dbyu8WaEhMpRitE
6jxkIR+hlxkuHRmCM6XGleJU3VJK+RZ2CMaIbI9voL2hheCnJ5vlO5TmU95kWGNSCugITlJr9gnw
xZSFb+0wT3tzSto39GmgfB5xIcTGqaMzpsMut7u3UXKueKKQJDMqP1v1guCN79pg4Vch1Nh33HQ5
eWzUJEDm56k/OxWoMcVshbo28yraxK6oNgh18qdUs8sHhqrsXDYuj3pLQhgkY8bKVFW93HtOVF/n
kbkrbKPeu9DtVyPoRVBOlranx7nYiViPLiTacewAqBwi9IJotMfUvkXKPB2JbkRw7w5tMKephe9q
fKPBIt1UDqz8HmHnclPj/9lkVitPFfmKO8sdp/fBBTfzu2ZhSMk6m/oyKnFL354bM7CqZfooKZt4
o415Ixhz34uI4DQ+yO/FUDS7FIVqtZlLrT3OnXDJG8xoLVhaMqLp+iqwilOxelVPOk6cjET8URWQ
dZoZfQv7Vg/wOY080uyWfiZPYNzJ0hvm3k2fCNpAdXvZibDmCTqG8rRwDqBwZ9qMkdocQkMTv7tE
lvg9xSf+0GNooVsJ63YCmcTo0W67PLuzCIoz0BbPiH7DbjV96elR8Kt+WzsVD7Be4dYpByzrGFDQ
L3SUrONW6YJmJJLMb8A5vzSxWBtIBsfyk0XcYbxmwcWDkl7LsZcfU+3kZEiDa5Ndl+P7yfRdWC55
KR/cKRzSMAiVG1cfxGcrfG9AVl7x6Ewx/vxTaLlJdu4n16sex1nxrVX9t0mj7skrmZT9tLXlAkKZ
S0dtyjG1AstLMieY46gMtD5MQbnw+n3Hbh5/Gz0+ITOC9YXXVG9aRNTgrKv6iIScjmGp3CkgICM5
Dcptrpqa/7vq7OrV4M4zsrnd8Y7aVeYhXR0QB+8Tx6rp4qynEp5ZACAmk3skimrhDobvuHYG+3Gh
2oT0AMv+ZubkYxAesNTn0PLGLR6Q9r4tML2nNmneWlEXd2IkntrG1IT8Ph6Hg5n37noa0GLX4Huo
SOfGntitnGySHew2N0kRtPSzKDvCpgRKscQStGZBqweWPRcwnhrvJwh4fJoSZb5QBAME1yU11oRO
ahjxRQ60wTd3D5GJjCzvZ9DY8CZKXb5WkXvTA/apKFApaMOmp3Xjaq4jfZP2NPW0Rk6rY0e8+wCI
XaMy4SmM/RFXyxGYnRm5I9XkNBVp+hi5ef/aM3qyM1HvOZdL9AD01+3c9csmTzzda17P9mVRCHyt
hWpsffLOIO+HWhzntGsewrAQfZBQ2k49p2cdEW+U933ktX7UyOa5xfP9RdZu86WsoucQ8vli6nDC
mHeoCjH0VdVYemiBByXOjlfUDyqeujIIw7p0rmgrM+/KuHl3lhZbT71MUexrsVg2FKLy2E+WyCTR
PA/tmyyf85dUYGBy0zEE76SZE82P1PesQv0T0l2wvjVCstbN6NwVUQ2tA4metsiGA/QvCz6O3sLN
0bTMOmv/dhDG1vh1Yepj4tfoIWmrab5tHJdk9dLLk/s28pjEmgVJhUrpg+lcjaJfZ/GOeCiTY7ws
6cWiqfNYGJ5znVtsDs5kczEJ7WvuVssTDvnQ8uHr+OGwA1VbYWXzS8ZRAQavRrFZUme50eYKf8lQ
h/teV/l9uc5JBEraPlKT3gdgjE6hTjQKmU74+NDUH8o0lBvyklfTV7kOstJqL5bBcJ2UwlpPMJyq
czPCdnRJWjRfqn50ixuZpZ1BXQkhHlcNPVOCOmPkA5shtjE6+EAiyzcNl854K2mFPtgxJqykVNr8
0hOVMz0uo4blj346Ft7+dhAd8p7tMDi6Qwio0U7jma+kdd1dFTUEmRudrHDo/O/CVB3Oem26XqJp
H2pO85jnxfT8A/zzHzSN8mctLeuDQBxFnzumAKoLrFU4/KMwqm6mkfxFOV5HWmcFmgfsLnV4M+qY
NRcTZfRGCNNepfrJyKydZrY7K5Zb1wmv6gFNWUXXmNL23pIGlIXs//uHW3W8P+qGPj8beidp2mv0
2K85UIVUTSmIbruu6/baqZkVw0Oi/kqZ9x/eBC85QSyQJcL59QsgwH1i6VUjCC8h//xja/mudKp/
Cbj+gST/EpJ017ju/wJJlt+S9/IX1v7zNX+Akq7520qzo2oBR/yJuHfd3zCaeJ5tEINHZqL+Ayop
f3PIdafdwiG5yIa5/x9U0nB+c/gP68sI9KS3w/07qCQXys8XEIlchuRTEEpggKzp+nqH/SAtHPQu
ThZyTY6hsUyB0eT5u5Ui9vSHROiwPhgKlT93M5LOAV3NJouQZdpxW1wtdmhOGylLeBqRqG8O0NzN
guP2zRMpdQWRl0UYLQYNnptqWDxES/lWWOhy0SzoN3jSbMIDVGtcgRkiGYWnYKztvNzGB+0+OMRp
37fToG6Eei+qFh16F2fPPZbGVyLD18AWlSNoy0Q9vYMHEj+VkP26YPOKsPZPHmcqamJK07e13WSQ
yhkPWqMt1iQwvQ0x3MyU1wJW4MDMveFqjSowqKsIF+bNluzJbV65jrFBIp5SzuCmxr7xKPVde9rj
i5E6yt0aFNzjyC9z2wBGIrS4RtP/WiGSvR66WWwGI+/OFI+MH+w45SuKPyvf0O4xnxm4m7u5Tom9
juFrklSvfCSweLip+LIHBJ1T4o7XizVVt5zyFREELn0jCMZGZ59PSXbtGsV0Z+YGRXcQEnNHCq0z
DqCJ2bBR5YCc2Zz3o544txiXPXLnjOIDahGIcCpgoS3JPEYJy4Mxo5qjD7DbItc1DuFCFJGPurg8
WT0xNem8DGd3GuFAlk42J0XODr6gyEKWRCu2c3FFoUOkaHP+bBT18DCYVPOmgxwJnMuU/JI4Wfil
11gM6tFqtmXpaZdxwYeGcpoUdIypa1DUciFzZ3jJs7luNpZXtJcxbJszI7aihJoTmrl47UDviDS8
UWaZb2vgrDQoR48lAfxfXeXa1EqfWPzsvfk0anUTXlW6tXik6enYvaUoyfLNGDaUwJNeHFET45Xy
wKGe3Md1Zrzo1BTceYvFu6Gkbx8kdrnd0MTmWeqpEoQdVPFBM3rcVTMORr1XzWGcpbqP4gKeskin
V62MWjQGhfcdKMppd7YAgCB6mDSoLUka3r1Hm8EIJhBVNMRHhn0bmwkBU8qFw4RCXrIPs64Mb21i
RDIoliLwMBAAD6NE4/eY4bXt4ltnSrurTs7Qt8gfva2sRrDZsDTBwSirDrhcq0fXaATUGQFxgdbw
32UVmVeNModqy2O+vk55UCSdPxbc5V+mUqZrr31EiiZfz8SIhJOaSnL+VSH66Am58dSc2oBB3iTy
S/mv5BuduAo66kYg1lAtIryfR2XMp9iK00Mz2rfSTbOgNp1lYxgJuC0S9YcJwafadrR4voYhS6vM
Q5UHzgBnsMlqvQKH66yHAaEKNe2JhNcjlBsLbiKuzbqYLj2A/N5sUsvvqg4vOa00W9jSbOuS4b9p
uV/uww6Ul0RolT9N4WgUF3voRXrrJJjJvcCsl0E8mEuHujf3Hbu0qFRptMM4tM9mHo93WuZ6GSMk
AiGjVScVlfZVxYMcRjnD1Djly74eivkOMlnHN5EDXLlWBPTY5XdjawCsjugAzCyFrjW8fEt5I5FW
tucXIUuObOJr+iv9oehXeXtyUemJAZq/ydCa/eCEzdZL9FebYRXFjHZKU90fGnSKWFkoN7Sp950I
I3iO4cKOIdzCRvK17KiL7W4SYb56Qx0FhK0AI4xKu0IkFLKlc1rPg3gpZY/iKsIQm83f2k6d+4Xv
MOzFOU10OFuJZGAnuvhpMlA05Wn17DooKwq3/sCfnG8xwt4L1Pc4I/PnyGhv7DFNb/um/MLgy9o0
nylCE7tCVA8qMQq/mJx+M4oZyG3MVKCXOVoVQE/34MQYLcHRyEdTXUPOSGxf0S/QnVqjO/dpGO1m
z1V73VCwUB19br6pOwLfXRaf2sgxE368enllueiuvGk0d/DCvs5lRJPGAIEetTow31Dei6mp9ppV
aqtSn6uJ4ft6bsM05PqB+CWmq75r5tm7ZwRnEQCiy+/oUR1vkDR9cypSR7Mkkuel8Jotqeyg4bU1
yfWYJXvCd7n8Hh3siAFutCpoJkvfLklHqrgdzdf5hNd4VrJ9WrKI/EQLFE33kjur1RpuiQzwU6nu
umizYgPUWjyoPAzvoLNNHz4Kt24lZgyN6uyFYgwy3Yjf8yl8jzvR3BHRNt7qkzedk7Yz7u3EKx+G
sVqFbfapgxrC9cmlk2rixerixrc0/ojTKaQGl0+qZ87HOKnuHlUFrQ/DNO9wZHm7gYz23+0uLK+R
lnbDghGnN5EWt0NnXnPGaJe0Txx22rho7gmLyYOGjLyzgWaE+la93ntTF3+Yec69BfhOlWk23HMR
5tTVixzB27oglbazTeylg18Utw6W/qDXUywki2Hc5q7hBdow1zfWKN8s1drg01r2UKzsv9U7+kvP
ir7riO+TXBlxRlYG8OUGvrjcoW1o0boa9l7WLRSGIm7b6saZ7IlkOto9j8gpW+yjRkug/Jez7J85
+a/mZCY22Pb/95x8pvvzvftJ3Pqvl/wpbjV/syi7oBgacySh5RKB6Z/cvfjsqNZRqjKt4lyD8f9T
4IrP5A9Bq7HWvMMFry5NG2Em5P/fELQyZP88F69JujzioeoJtSTk8teyuibs3TyNJvtc6NS+bHQi
xEhUkiO6ls3QaXXfQFwvIU+9rDCq8LoqZ9RzLWGSnIxLj0bhIYdc0YpT19nsyZR8TORyHtwQMQpz
oQJ7cBqaxa6zGFmCsytaVZjjdU9iOq6CmdhBc0NAB0jiru9omr4os+k+smi8w8LuhBup09Rixraz
yyF7iAlroqDWl/lBcxfU5ktPAMumgUsQ9FfAwlIJJFviwMpJ5tYm7QQ3idOSknTIG3dobmHcs4e2
Cb1Xum8MTiX0chJ9jErrs01tGQPz7H3RDNuseAsSPrcTXpVkX7OuYNuby2JLWoZ7k9Fu99owirKO
V+MbYBhiMe7ZXTXM4F6AR+vUr8N3VUZM62pfaSQcLEV+TGGF3uzOar7oncE4LKvE+6g89yOf5mtX
tCllDxnpZ/wRXqnBNm4SKxEHD8n/tk8NbzMxd/H/GF5zN6RljIR9nkXQj4Sk+OhnPZI3hwo1kxnS
/zdKSx3weBW3gxy6ZywB4VFv53G/LM5853X6fELTtk7cCZpTsgC15IBxI/nG9WDdpRmM+VZVunYD
MeDuJ8vGKFNNkrG1Lx9jGl32iztUt6jjnI0C40LK6vb6lWkp/UXD2krOQqMbN5UZDYFXo3QtHMc5
qkQu2AOtWQXJQPuq1Mthi7UGnBdFxM6gY/BADdYE1h02y5s2FzUNF7m2B9xajibWhQ/GcecYg7g/
LGIOrwetqS6VFg3F3lw0BBDDYtMutZuU2eMo8P/8N3ONqeIrzVrxO7phi88EDeWZZXtK6y4ayxOz
y5hXgdOHTertOGV5cKBiAFIa8bIsW5w9Unx8HhP/nKh/caLqWC3/K/Jw/X38X1ffp+TjJ0XUHy/7
UxElDORNUFTrYYYgSnDK/c+pivKJh6AgmRSo4UfbABCDQE/KtKhLrjnSlP59ysrfDFBWm3MReEKX
ZOn/jVPW4i/6CSLjxCa3jhPfsiQIhPlLWnKTmvkyRmV6afUhmd/NyuRULE2nN7mWPJwviKvbMZ0P
CXUjhXas9Li2MI9bDro/0vX3dI4xwxpc3BtN1NZmSme1nCdmi+9NmztBAjTXLs2h7CMbTglKaZzN
Bw0lN9lD6HJ1ve6+5U7JoCLmCOHYlqqkNPZuRKL1zp2qBiUN8IMeL96DUbZhv7GBnhE2GWNOV/ZC
bRRhqiRfAL8n7jqXuw5pXKqwsIT60YKmNKYYHAGP+xADI1cjon3XEHRSF2aPuT4t66J77FzDBpdM
mbLES9I4/TLsy1q5ekHbfVGKcwLfTbqTaD7ghNqd09QzZsm8ZGybx5SX2rO2vNWYFZKrf27Ask/6
+S9uQEaINb37v4w038t++Mjmn4eazxf9if2hIKRR44/7a8X3/rj5XO83y2GUQTZPbPeaUfE/I43h
/SYRKUpUiQRr63LNEP33iIODiMEETJAki/VVf+Pmk7/cfCTjC0xDroV1B2+3/mk6/gH5M2igb92F
PlMlUQuzikjnbpTRwkOGclkuQu+kxNdUGwFuGuhxn/QVj7Ak1R9ap1B7Ay5oz/JK0s4PX+N/QPUt
/Rc3ER+NH25F9/W1blr8CkpOnTVbme7aR4cwzerGYyO9cRfCa1hlQivz5UBQnzQ1c5u0od9HwCUk
f0PgYjYIv7llKe86zp2m3dazUzgvS61F13PcjD0TUydfizju7Xabq3rZIWTXXFrr8FDfgDq4nQbn
32vugfiqJTBFVvZxIPPRzCZ4QSdrn+JZRciONZISOIry5t4Nu3wOUDGz7YKb0e7TDnLFF9Pt1HqP
jFcx0Wze6Bq3i7SHJ6+qcyx6Df3sjFA5WOuYNl8LvKDkQxkk7ShSxdNNwrFCTzFEotypUI/zE0KY
PNuhHsMRmRKDd0deD0E10bjjaHomSVPbE5zenpoolfthMLqPRMTtjVdYU2Cn3Rny6FQjEnl0ymSC
8CG2yumGHkY6VqdJo3Q9oSKOCQmQ6roxjflSRvFOIx8EJHiQ1b1meq/CSDtfS5AEkdmex1+wQteO
LwZrvNIAte6WIfMmHKZztx0TNV0iZ3kQQ5TftPOQoITzSijR0ZbRzs00E6EJ7LxXx50/IdAlCd0Q
iX0v3Ky+p/LZ2BShW9xaanFQDBmtzK6wBHTGUxq1ILEEUtwsS7PFJKLvGi8fH2dQKQzkpINPdm3t
IZ3KXe30cbaRrU0IPM/J1fksD5MR1lt4Pc03OFYxntCmhoeHqrYmsu/41pszKrp2l5JmcorIRTit
z8VTLEUeBWEp8i8kDHSPlYNppBklCUrZoGFV6pLl2ij16WIo4XyLnNjemWHfbAF30X7pqt/ks6KO
Lql6JJqxMndLg3vYr7M6fs+47HG5t9Om50rzF8aue+FA70AvqbM1dsM2NxMP7CvOtwhwSlhqFGtL
2RtEMxQt8PWi+1GbxFzSxOKFu1FhKN4sjWl/sfhLVrUYw6zrDVu4cfmuR2mMWGKev69ZjFcN4aCB
O03twaxN0P4e988rozCJLSFozVFXdtoG1WjM8WbpnXLeMwID5TpW17m+3hSODnhLYxfpat4c5FEe
LT5IgvZoTR14nKnl/dEDpj17tVVZZC2K/Khggju/oHXkEuEvOU8xokvDRElGfP7qI1PII2fdSn3S
k82PAkEJ/DuVN5CT9VoKh1AAHrkhyh/qAtu6h9DLTda7K3Yb048Y+NUev4qBwq0nldcpRWLtnayy
j1nfPnnxuHx11DJtw7Ezjx7RoD5mMvx5tUQxx0k4vhKP5rZ+zWNW+EW0lDLIkjbzNozF44x6oXXe
ytDxhsBqWhSkFeIRdQ0cbhLJj1PCR0LpIEJRfVxc5srp13ZSpY5VZFdWgMkDn2CK/OXGwi7X+iqJ
9BuQ7vHObomQg1iP6cGdyy6/IboEDY3uxuRxkT2n4WmRtQpq/ELXNsfBuYihsf0hzItnNpGGlC6j
r7YTWYZXRCw0F40IwC5wVmg4WUFihx0mD+SQmIFYQWT7E09uV2hZLRbaHz2ObxN9zJ7qFYJ2VzA6
mociKOoRrfInVm11WfaRRniV8cGtaDbGNvuWxq9c+0LOMXj3tELf+icK7nwi4lHd2u2Ozknve7sY
zYnOovEV5Rz0yAqoE71KagoYO1WeGrqDFXgXnxh8v8LxsUfAsjOq9sEyKtD6UNrxnbR0/aVSRXLv
zFMhD13bRbdwpzWpZHOfUWeF7f2twrZf+CYpgRbB2eS5hSthEFOsS+CcnNRVD1UDe4XuM/ZnwwVb
ynCxEIC00g+W6ng75I/qd8530HwtHneNg0TLppEQd5cnlovJ2bxLZyM9tpk+bZuV9uBsmI7pSoWo
lRRRGRcd5zw3eQYI6M+C8jR/WFN7kXnBp6QrtSI/WRZn1lfGpYN8AeWEh6FReTj3hIV8/toIfIjP
Bes8ljmDH1JJZ0up3EdqgBeOrlmTGjEZz8Do9TFlW7/1jFjyrsWHDp/AhWhlxs2k1Zc05OhfrPwS
zW4IVUS6kUM4GtJMsjdloQWuQPhe12Z6PdMusjfZ3HnBMlG1wI1u+uPKWKE3FBt07HpQxDOwdcsf
iSu0t3RlvFoUoWfTakyK6OoYRszy1IdaWTLsDU7QFtW0X+eSr/nKpnGVWsbG/CTZqBKAcJtX7q1D
phrDhxnt2XBX/s4yYog62S2OuR1mbTYDcH3P2M0tkcPBBNb/bKd9X26blQk0P0nB+ZMgjMjYCdHN
rsRh/0kiurEzAma5K8L/STOiYmlfcUdkz6BS/LqQ3ZmputEIBLifhf2QTaG1Tz/JS4Ow8YWA09i4
omsDehOEUb8JM+qtGbGqt3nlQfuVEYUi5PeFVBOiVDPS8s2wmoK/Ex5VXxlVTKrA9c7Ks7pNJy8d
xxl30crDRp+ULHMX9GzuovTxHUfP3lnYXjtNEg48SwNKLfXqUwqp5LBDuRo2VejNeEMQJjmjWtUU
90j6e3qz0vnOtGUCJ6OEEdidhCVtc10joqq7j7yRhzUb3BXq8Bgel1vskui2tAIwXpDd0UwM4ncL
EwJmzUUOMWF+QH00X12vqfFULZp3At1F44uDHO9DkdK5NsulN/12bJejm9pOBUo82Je+EIvp10k+
IJinExeELU3VpaF7GqEX50i6aUuW3Q3jSfuip86s3SnDLMz9wEOfLKRqQTjENRBuvSq3TyqlJGVj
omlvDujpzSmYxjBGXOWYzF9VbrgP0ySpO20cLA0mzuSz22YctLG3Ch8rO0+v2njOKDINnQK2zJ2e
W5LY7mHznLeGEE8Et9BrfoaW/cOUoXZyyXcp903XIsLTokIY5KgtPDIaJx72SVHLW0Kc4uJENIxH
U4iD+aEUZrLJRSSONS2bYlMSYusj6yVeeIJ6NPqz7c46Jup/1rr/r7VuLcT8YR8J3vv3P4IJr98L
4hsu1UCo06+ajn+96s+9zv0NhJk2KXIVPrMTAGr+2Ow8EwsaYhx0GTYADlEC/97swGJ0li4MaGQ1
0AyIFOOPzU7nL6QMFEeCTlUYo9HfAq+NXzY7KbnBEZuQFsGm6GDd/1nTkcztOJDU2x4tLlw3SFNN
3ou4WQhYTepd1aQuMteaiJlOc8JH8uYQzRZleNLaJDx1PP+JaSBjqRJ2uSduV63PlByei3n90QWu
CBxgGMg30XsbCZ10I0sCydI1sGuKo/zZJD9vW6/BR1zrIX5vE5kkQeaK/H2c4zIS7UhQkrYcOIfs
h4F++r+QRf2C3vMNrBmOhNzpqPDWZqqfv4GUYY1FlcAiRs3pllAEb8/M4lF+068/F5/7h0vkP62s
PwNZn+8HxAZUBkvhyF8bOnWNLIQoy2rKeompmqL862rzXgPk/qr+7Re9zvpOjqFLB6bDAlr4tfJ0
wSe7rJWx5Gmw++kc30ySCLMxrCUPyH7N/Ryn4f3f/vFo4HXAC7iYiA9cpW4/QAWp0CHKmT6PlC/h
XNJWXrIjB8QKhun/sHcmS3Yb2Zb9lxoXytA3g5rcvo0+ggxOYEGKRN853AEHvr4WIvWeicFMylTj
N5FJmeTFBa7Dm3P2XtvD+fXPr+ZR4SDjLkQ79zGINInCMaurHI+HOXrEJ4lq3qFyA42gyujp99ey
PpDJlueJGpmLwEaMMI5+0D9p5PIp1sTs2KW6hCmQcpYn5b5qNiGRYqsUX+Kt4jh/GSE/HfAxyHZL
MkP/j+95obzhlTOpCAVMKj8/4dLqg6lS7Bg7VYCaY6HvyRiI46fIb+n7//6mfx1Dnmktu2GS/YDC
fKz8CA7KjhR+fmyteb5vQtFvpMEb3CKCSdHPZ/ABghow+99c94MikmftmYFvWRyUCa2j9PzzTRLf
PmaJ3+bHeuwGNuX8mqOjxhGiL86U39/jh2u5RFCgiFzqaPy8lrnUsP86ZN3MGK0hjbIjyWMJPfkp
QGtsiumcgH9//v21ls/6i9Lz/VoePk64kYHpUsr++Vp5JTmjsHc7ztM8WpuG3cKpzJzhz+7yfwyU
/VgWW+6Jkj0sHyYZhqv983WUX/bCb3SGxYeAGXYznCdW7lRj9x8c7zHNsgqRDnofpNgUkEgKqJL0
X+Xg//gdPoyd5V6BlDDREUkGwfbj2OFwVmQdAQjHeOhpOCJypd4wG8k1dqbq1CQhx1nfmf5mPv8Y
/7pcdgkBR6UMPtc2F0HkX3/OIfHZ3cUBAuwwdj4JlPwn33Gnm5Y+3144LTEK0mg0eL5JJ8EaYt40
HEe/1n8gxO5A6YLbORHqgQ5m6cnGeAtP8Zwb978fCf/ue3r8MPQc2R0g6vzQ0Sg8Jx7JLTQOYBD9
r9OkXIGRtOSYFZf+6NNw5Ai2mnIjCNiFj8UVqwYSbgdy+VEVjXuOZBQfkf45N5Hh98EO92eTk+YU
BcP+99/111EbksLs0DP32JH80uE2I8jcfTlmWN9MMPFFEuqCs0svt7+/zq9vItpkfjJOISH//Lg2
ZobNQzH6DPoV9M0oWwB/ddF4Z3qg3uPvr/VxOmechGZAKuU7oy8kl/vncTKFvde7Omc6J0Vgk4Tx
sIGCodYIzgqgJAvuUmOVtZQOXo2qTvYcaeTfPFjL9JY38ecZIXSQD0CNZlPA1/mwqpSiNWzejPgQ
qFFMx6C0mUxlpJ32mKh2vqeNbn71FnpihhuHHnOb5gn/XgiMgxXMS4D88SlSarqTwHcUtqi8JXgL
2zumSpI2r2XaQ7nC0fAwl078Y0CZ9RJO5XwFcgXQPuqE/wiypDjZVeidB2Ey4fbVaD9A//cf/bQ1
DxI12SWtIX9usOgbuFfH+X5KYketSgpOt5Uw5VsZk5M0G2zjED1wSI50Hf+oQsMjH7HqALfUYLAO
KEPdnlJpCkXPCcSyR2gK11zVJPG9pVFsfatV5TyPULC6lY6HClcknL8f5SDdcVPhR05xWuTpFUFk
RfgFU4slhuyrSpm8mz7xflBZDm10gWwbOY6ZGObHLEoUXjTf3Y+uyWaoDnT/Rxhg2qjzLngNu1GE
D7B1GG+8/UmxK5qIy6PiM+5Dm9xHaioqeJ2RrW10ESXXYPm7PQddtMAeNr0uG3v4RrTXn6LGma6s
M+VL103j7fvjjX1IyTaZ1Pet06XwDOegTI8w+XznZJtVei2SqMIeCS2aSvP7bEVGzFnImRkqtLTx
pW4KRmRjkpy4LktrPqis5dlNmLHgWppm+oQr0P2khIn53U7M+s4p7GCB2fA5Y5qlV1+i9EM7l30V
ZgRPIBZiSjA0wBhfoaTxHpGYOs9hPSCFM2yebQVG+GuZVPbOAm70RpmJeA1eGjCscVbN995IoWst
C+KlzKHTt9mEKmATuFb2pfQlUxMyrhdrMt1y6yzjsBqb+BQqYEfrKQ1ltpm1xQbGqpp5R8AHYymo
5HxNxglIRczRawJvOkAu9gwaR3PFPkelCys45waoAucj8MWeAbZFgti+pWNi0msJGb2ENeg7EYNy
OyhM0jco2IwnH9DUokZ2p2tilPmpCMttNFOoQ2yjb4kO6XYyp9qfjDj1OwLq1pPRCGCNaUbuj6jP
NE+WGKQy2/h2b14tp55PqjP9gxN48VMig23jLoJivy6uE1dbx7EX3FZzsC+yGYEN2TZ7M8ud1xCN
9ApPNRS1CThZQU6FaeiZoqNtry0UNLtIo8xzRY0RjKdqv0TZcJsl9XTKrWiXplDA4Lg1eIgdui0G
0ldyP6IVXAjSJ4tQrDHqlZtpWMgXSxCV9NxXQc/pimj5VmgMbEhS9GaYQpcKiU1eSpc9+7Ffkf3R
2ucS5bmpCm/dynrcFxE5NQSoLWg000eAQqpKFqUPfTp9JcburVVGv82JX9pgHafLQM3paJjh526R
BSKxacv1pENWNdXaXyrHPc1OaJHTk92kfoZM0fWfhiE+N3WQfJbIkrapO+lTWlZMwO6yR6rs6cbP
HOeK+rS7t7KyPxkDXuB59i9F0JHYDAU2DxA8L5NI0n8HiNYeJqsBFVHHQ9ytpsQhd7hxG2sVG0lw
UV7JF2pK2DDUe+352ZvJFNVjieFYDsAdpGV1t2yU3HQz+kvjjPT4Zxr7yTMly/Fxajz2D00PjGNF
dMd0LQBcbOMKhZVbADTJq0wQrOJjcO2iiouyi76KxHwIvXF8CMZp2jqzUttl/QHi1bSwG7K2q+56
SVEw4E0rj7Qs2QrYRQPRZGIvUoQ0q4ra79c+nXumonqE2xWzIgRJFBzanKMPMqBiU7HN20WzSa2L
iJZ2LVq7uu1N+RKUM0AFGm03bjeH5NhhWsg3EhJvvqOnCT6s7YtdnRfenal0v/MDlXySeTKeHaU3
MovHUw58Afw4TvsvDiDjmOwNu8/WA/PksY5EeoJdhXLbHsP+MA8VAzNn78ARoTTuy0kE22oSWAGh
xJiVHF4Jbwt/SFdDgPNrC0RD5QWf9DhH8970MgMN8giKr1Hsx0DgHNp5jm600fn3AjP92mkasnll
F+DeHSNw6ZYtV62lxPfWDsNtixoEjrhzDSrXvEaxAIDgRtaFOnLNFqYOUE+X0X0Zd4DDYyd2OPzn
qUuZQlhPBikxa0uW0YkfFRW6B8WRRRiWIAAU95uezf4+wKlw1GQlb8IGu2BI7nAMJQ4depx4+zHA
XuWDj9qi53efC1wXd9BhHWTdVn6M885eUNDZxqmGdUdk8H7wPAZ2VF99ygfruIrsu6QrIf53gXOJ
EowEooXuE3udtanCsdmXJqFj5dyHb4qMpzUTTbceepp861A2AkQATt19OtQ2Hg2cACAh4+SlNrVz
o8ywuTVnfMSIGxt/1ULOJWGwMBoXe8lQ7suiDl49opqeuLXkDIMsbDBluuVxMqLpu+Q4fpHOqO6l
a2D5BQFNS51+Nms6AX5iqUx6N5zYl0AipGrxYDWn0prg6Q6yvY55Vd61vidvw17rg9P1KYT1KDxU
ehbHMQRhgdAgPJMLH19zhWbOTYbq6xI+A2qhjbpPbuJ1O9/Pix+RV2GCbQNassi3qSXBl3kJ+vZL
xUdvRdfQPoi8GZNzTzDZm0lLAveB0YNVauENsLgSI9UR2bVxiaA749In4aqhG++pbFtU9rfRiIBu
YL+ESBk5ZNQlyXSlfdd8Dax6ALyS0+2IWAMpwBIo7sEgpPEm7yxz6L/momDOBp5LonAciSKR68HF
Ze49S1PVQf8N530IkoC09/RHauBckFlfprzYsuaYJI0fnZ/WV+219k02eurZSOLhqyuy8DVRkahX
i0Wm3GiwFBS+PXimAVkEdVUfDCw9J/qtUbKt/IGsAVhxZlEBPwkHjD15t3Qux8Jas4tC8GBPwUaW
HVUNu4tBfpba4VtJfXDr3LyS214CZRxZM2hlER1VKkUUJJNTCoA4J9nUihfspsDUsyE0umE6mzAT
h05uw9ABtX/0Is0yYlEdYlxSlSdFczaeMrjBu6jAXNmyKOwds5Wnds7Ut5az0dIdKQEOVTwFEWZf
YnsZylSUzGsatDYwI7rfB9904pfJs503w24NyMdqvMQhMnuvnnMoWHysdnX0TDLmsLKVJ77ErZux
nTSjNR34ZzbGZAPFPpadonvwHTKy6JVPM9NrXMYMqurF9GoTbITxEAzAo/OgJnw2CHdoJDHh1vgg
ADtWK83mBA4V0V5WLWAOcsYGKUdKXKSzr0Vpp/Xa4JyMW0c2LJWLkd+wd8ofv0vsF3vO8u66o2mw
I3gxWBeVf7L7Co4XyWCrylsC46D3gA00CAVjOJu5ts6TV+G7tiC68sFpo8K9PXXFqqqmco+DTD92
PvAYW4XJlQy1H0ZLm6Gb4UD5w2CfMgq7255q1ikTU3kgEZ0FRw/QTVuh9i0BDl8LCeCRMz6rDhuh
E34gF99d1u2qUcIPlTq/FJbeF4AyVqSH6jWHah8drb4dkSWRB6P9gyfgJ5jVQABcR54DdBYWiCa+
01Zv0knLkaXKnnw+o9m2RjPvLT9bDG7RFzEZ1U5MrX+WLbWDmcYH3qx7nC9vme/uGmIx2KdEN1iA
yPLqXsdqvlUQ5UH7PZPqcWXKpWAEkPCMsu9H3iUvVhQ9BHa9b9lNr+scSpeZIeMtKFIGEoSaZ/br
WSwyW8PynpsFzWU29lcdWWysSMrZhKl9LH0hN5Ft7nLVokAIRtiU/rdqgBJiV1S18U5wIkhGpT7N
zvxN4wD38YfT+y1JSp6iKflkopLFcS7C4oR+B9fkNEEZzZy9NW+HLvtMAkV/UDK9eN2zGQ4KYVAX
bdM+ewycJD0EY1SQBzCoz4Ytwq1GZ3gYOMNclBLGAVXB8ppP5slzsuCz30NVz6rOB6+TkiuQdT7l
0TFfjhPkUul9M1psodEoLNBysuCIJTbELq30AxkL0R/QYSfjZLQlBR2i4/rQ3NuDPTpnut/guLB2
EIJb2mL5PLsrCK6k6DxSuEArdkzAaka03wvav1Q1XeAPZg7zA5AFOK6C/dAhcFRAQKGSkLZ6o8m7
lRFRNPX7kSMnALq1IH/5NUyK+Ecf+7yAXJUWg4cGQrAV4SBFWFDDsShh2KsNWbHkIiRLT2NqVPxK
8pixjY2OM0ZD8myezQRKsMa9hF08XQ0gR+S0YJKXU+ebN7nhEaYnF5J5pQKmpbHPnTWcNk4nEOOG
7/lMak3uT9bFtIp5ZyWCcIkCiHxSGRS5EzewHqzek1vfE5xE6MCaX8Ex+d5VpsNy5I0k2Xap1/af
CD9l61AavrlvLXIS2Nvz0SBXDDx3HNBpzyKxC6yA8xUd4i9+WdmbTLD9W7lpe+cJjLAQeI91S7tz
Zsk/2kXPQto78clJPYoCyPOvcHeoESydmvfrDa1rbCeUI8fYJzqFcwIwZzj7n9//CPQuHFs+x/4m
IMUm8Lz5YBPn8NZXkjOYFjZVgtAZb0fSVzcGh016PXPtP0YFDxPFvgd7Tna790IxeDjaKLoJN6qg
blxWWYvxPCMw2oj4ilUK5N4nNnvvV17/qckkN5DlfCLzyIwqTxHykZXW50qZ/Op1QexQPGpxFF6t
7wrNfncGBnGYC0XqUDtNElob9+VW1MJbj2NfN6Qt2Pwp7/Zs1TjbK1UGYjMUMcnW2UxVhOIlkwGY
CPrrmDEad/BIeo3NqmL8ky9xiZqkfaP4l+3NIqeiGM7nSIgePkMZkcnB2oEtr07mZieLcXQvJcE1
Nx6CkHOTz3TIZo/iVTwXp/dxZ5BbsRtyfgFnxhGH6Wm+T2UPKHcAoML3S+GEGzSPKYpwzLov1fJM
SkWXzeI/+a30TROQh+BTpFwv1KurXVv1HuOUxH1FKEYwEbEJZJpAd7Lydj6q6at0l5TpaFg+sMz9
x8SOjG2UDqRzE2mwkUEbbnQdmJ8JmJiBErriGNTL/9tInpZFrDZOPyeYrgMfREqqiDxQM4b5ObU8
FxyChGyY9Yz71GB7TR4BiRDvhSdgJvGP2XIpKuWMJmfmQ3NtNG+UEmsHe589PEsbI0RkjfFpSOPm
LU7JmprQupHBmfIKu46iN0m06ylureatCHpEYZ02HIzmQ2miGihj64HDAXdYIxFdoCdJwQ4Y7cI+
qjP7wrlFfCL1jD9QAVY5qYbHNPSkA42FxCq8vLB2X6R/VHPVvnVhxqW16ocT2JX4KCm5VisVGv3b
TIJzYlKRkx1/LxJAcJh8vyqvH8gUAtXVyvZbbYYROHKyu/pBxCdT8utIGfOya97AWE0RFYs62ksx
yG3S+NPVoQR+bSvCUsSIlnU9+7N1LrHO39aOH5+80uGbS04+3qZmOtybjkfxg7ZouPGWUTC2lOa8
1qOkgF0KVFqIuG81RopREszm18TMCceBlNmgEWl5pxvhEX/L6RQFIPNj5PKksB8aT0RPxj8Coi+B
g8plDAoTghJAnfiEyIzMnBDL38EIllCrMODYR9jz8D30OSfD+bH05x7azhc9hEtKBhtyQSm1TbYp
2wpWRmKULlY/1DfpKNVTZo7hH+3gxj+yRqMe9tJyguvIyuRmY7eDcQpvB8e1OA5RF7/m/pKn0+OW
JUuxocC9Kdvsv8KT/sdA8jf6dcIPfUr+/1m//pKJJKuzn9gVf/6lP3UOgbekJfI5NmlxFLEXMcN/
Kdid/+MvfcqleYr8J3KocP9pykPBjp8D2TZChl8V7Hwa6NuAtq5tY6v7Jwr2d9bvT2X2kMs7OFR8
inFL//RDVwg2IlTEKbEOYTjVQPiHJqRsGvG+1VN3yUYHgWn8ZSJ0HG1dmKTPJsbotWs6DZzFRN1w
TGYOFQO1siC24q0IPNDgU9KeyUoqn/D01fGKnvGRFeGJopMmpEV1b6bTFiLbgI5Onnth1C+2BG7d
ViM4w8E2xB9eXDfnJk2iC1Uv7w0LXjmvtd17b05L4tXK9t3oRfqNQRhpoJ8LEo3096WlFOSnrMcF
SGjBVlT9Okx0fjaRX4d7f4hr2qVussxvhnJvlLQtIhVTqqBseFqJfRq6IiKihdQtyMOpyKrYoI7Q
N5bQ5QZnc/ilLCiSnXs5hDwWpLsHS4/JJafAAovVB7OOvbIhOGocvR0UIpdwcgRz1VyfkzHjMBq+
wzHc4rPIe/KqrRjgAOaidRk74wsn0+mhajwrObq9Iti1rdo7kmnNYI/2zD2aejBeMTMSwMw5/jml
wouMNidDoZuHLnhp+wx5dEBydrSdxQzQS+ex2e3iKCGpJoCMZN925Nd0O4Mu5ZPoQvdNtS6RsH45
tq9u4oYXP7KsJz06y1MuLJ5F2kTWU1R44Jcme7SeMHc3wHJbj4+X2G1YbaDe3fQQOdU6ILau56RU
k8QXegNbiDCNarRcoquL3Vir5mwhjnPW7/9aWoQnEC7sC39Fjhd/jtQj/g78gSK4tPCTXm0imKq1
J6v4JaeCsOTt+FRZBpf5v0wT4m4T7UUvYVM4al0T4/tiKQPWugjRrzA0XesJrwS38Q7PHwOIs6BW
I+fopNJ7a4E59pwJQwpDQvdsY3Chcp8EPpzthK3sOndnbgiTCp/TCTc/ywJ+x4mDBF9gtDpyH4Ik
5+myVrWv5VixIlCNKCr2qcLJ0YIHIKDDoPHtGxgNgNx6GZvJUbZDNq+SJpd/5DmBzxnZ5HQc9PKx
aYP3ag9eWnbrxmA/PEAlWnYrbljz8dpfbj6cJQCE2S54gmLU/C8zJbGj61dIpnXKzzL3sn31E2Ws
XaPlJmKqtHes5P7l/YoUMgu9GwzfOY6lxdjshgWYRSMifhkFBdu143rwS9zRHog9E5b7hh20D9du
opuzb4r2tQMhN6w6D7k7HGbPvU9yyIsFzZzmmDlY6hdtsOOsOzvj8xOHrd1+qsIQ0Ebpf3JlPhkv
798SsahKDuWE9nkNpoov67U+o8zArncTiRJFdFn0CCV7H8EDZYChmx/lWDTFrimXn9Q2l+cT5pPZ
38gpas4clprzJBr+O5oykDUhsQw+XTVSWYrGYEBEFcSqYCyZoQJsqge3Mq1pl3Vt+WNGt+1DuzOW
MWXZqPETzwirPW62sTkHVqXVGqmHXuugkCPhUPZ86Gd/fGD91ndDPrWvePlJ2DAbZYWM05pyN+3u
9iJDtYbQGgIFto1uWPV2H20VfVQQs6IPbjjGxOc8mqIXfkyoaLgMrYc8nSSBXaJvX6Wr+hgGsq0f
B0bxPoelsJsdy16bRErfq0z233IDayTKVl6LMir1Y+gTtkhViIFtIxnlZngAF9QfBndXFY2zmmH3
9ms5itIBS1j33ZpHNswHjVHwMCKM/da1eeBsydgNna0bj0uifF8QOJvk7pFUxwUJBNXnRdBaBhTS
NeyQ7IoDEXvhLUHrdrI1pDNicIipnFTCbQka4WBPYmSKU5oV457AlPqhHJpl218AzQDEmdo4feZg
Z9AC/u4GlXOKBUHU+RBaf5TwIF/ChDb0DsN3fqFdm313wJk9Kc+bjm2FnRpxerxuMuNZ5IZ4SW2X
FmdXyAZ7TpjtJwv0HNWm8mJpyloABOsdFNSJWqY5f88megtrTIr9meM41oMBuSzMR7KJXieQcGc5
xlSWMahZRwX04lp5NkzHcaTIBYvY9tGuzcHFS7obdPrVd8+LUnc7I6sjNWTqplMNK5IsFOMBYTga
d5McM8E2dUCrXBbM5vc0X9Ij9bg9WQt6Nw/OQJ+yoE6samoEhorvaEoym0wB8h+jVQ9WXX92Ehxo
xBn3cwI5NnMubVGb9nPcOs3LmJbiER/WXeoN3QNo3mQ1ElXyEFtW8Fhj8VmVii7YbYeC7ZAFZbs1
SSb+nNgjivM4fJoT2/8ElcneN9prxN4b6ybi/WjL9jAIvbz440G34HZVa9/1PaA9v2pTb1uaqXlB
u0DLK+YkeN+nJJprSCTbMgc4RC1BoBnG2tFuSbOpzQ0a9ZGCpIYJZLnKy+mLKFUdJuBaAEAsWqeD
0zVr0Kryya6L8DVDFUo/KnPMW5W7ijMNTYiBozwCayf/olnez2BA1Y20zS90tbsrSYp0Ga1Rt/46
qGN56X0gdgPdpccpMtzzRMbmfWH58sfgavFlipKme9PSLIf7jIS45CzFXJBrVdTrthOfcfjE92lq
xZtiwWizFdSXQUJWLHu2NHhoT6p3jFshpL/tbSeZVvjqvpeUBC/dnOXb2Jvs+zyj+xNmfky6Uurf
RW3k4TYfk2BFnGDVrRDNtjcBmIGrGXd2vUmVady7KEFoL6txy+Mikt319anlNPUlU9Jde00LuLmF
v2IK0F/NsE1zxmmfm6+WnVA4zPuLMXnu53FMMN8FwEPXVtxb1IbSFBGFm9w6YaOuKhCHUI1ItQPa
SalpKWbNptXuZUxRog/ILdc2NJ1yk7S2It5jMm6otdu0dtNLNYbNgWTUTzEhMriJ/AofV+NyPJLF
xtdws62Wcm5vt+421TB+8CNiHUzczl/VPkv4DiExrjTbbp37MHH9O1oL8rERLh5kUUMa7vNU0o3V
OyKThivKFW/VquTZNzvrXONh2Fjwy9e0ismMklX1mOUNpOuc7ceOUkFGAmOZ99vWhFOgpO/RG+0x
7VTgiyDem9OTCcbhPPWO+QnwMBOUnzRXZqABkDQAiI2sontHkmvd0uvhP223PTtkJj2kXlUOUHX7
ccsJm/SAdGysk8LfAikegbqISZOSeXhpimR6NnugnXgB1AsykM95XMVrfN8hGwo9JM8DLZ5V0GvJ
its7FDsqfdBmAqMYl9bOVz6/gwTc6VPoBvC7RsiBQWgqUo83AeoSwh3aQ26mWB3LFPhYF1Tlvh3d
8KWNuPGh1eIxzptgB/Yrzrcsh9Djc5pxyK+KVRjHK8IrqWfEPmIxQVNww+G/Pzfu5NIWSSd1RjMA
0dy2tUOobKTpMWpImQHzDYHcyv8B7nXcAvqnfpZGsiSfPegOwMnibblsrVBGY50cJrD4LvqHdVnl
/jYzunZLmZ6DtQrVdWwtGKRTKdfT0A20oAP7DPhuuJn7sHWeWd+Kq6xLB7NjRXPlDtCOs+4Lr3lQ
lU78h5LMsHntGbBYB8x5q7Ae3a+FZZvJLvJrnJWYVWgS+lZxm7DIwsLWl7qA7Ta9uzLzPozve7YB
V5ssBWbeyUnIgxpqvJyLrZPoTXpQGD3nmFoyTrd0B05uuni95910UFsFyqLO2KjGUyfMqPKsrW7a
h+92Uk/2T+lYnXCZndsQmmBH6iue2oaOGLPlHtuSOFmDF+9FEr6wURt3QU/lLhDuff7uafWGoih2
ua6S8oRHf7R2WTTPsDre/bBNWeONraAxP2ASbb/qosI7y5QHdrklqgQVneKBOLDkCkrm1beJgvsd
rc2ZlJBZZNukzTz1lSi3J7qEdRGsBIyN2N5XBpPbMdb+nnZfgGSo/NRC3E3PdQl3+eLU5psco5aO
HRs5THNQdwt8WPzOOVnkYZGnwQPeSg/rfsW/iXElijq+a9q+I58cbpJRktQxfppTGkeuI8IkuEvs
tkMZMB1lxQo6Hv5ykv83evRftH0LCtTl0A5bAT3cR1VzwWYp9nuzOVBtXkI+s5xtorKwmRx/f6FF
yPaT0G25ULQ0NDkGO7b/QegWCjbz0OybAxQo741zalVtcR2yV+NncN/6DBY+xwTNfnRmwn39p1df
JIzQK8m2X3zxH4S3rTFZJM0iCBJ5az/5I+WzrMsmthIEv+PQ5qq+DNgPGiN16r9RGFsAjj7c+7+E
jdCKAif65d6BYBtxExPs0lsk3ABBSZR7DYrOfqrJ6qo2roXMjhVtas6kjbFdMUWtOAPUSVAeEldb
T79/Gsvd/vxbOIBGI4Ce0I/wP3z4LfBqqclOOMwEQrjH0aH84GWp/TRPQf9HJKy/Bdz+ouwkbQmh
pe06i+zZfldBfnt7IP+t/7//y/rf+L0mXPw9bGLcdheZcl7DSMcwMCQSMLtR31KCLNybZAiVcxTC
d+Jp3VtGWl1zLy9Z7pjNt35HcRqx4WDdVIY/tyd8JNHLkMpoOxSkTq7cuY7Zq1d+/wc2KSeiigM6
49H2jVhskTiKQ6YUZwvCsN8abxjlY29FXr+bEfxAda8RFbtfIHW0iLeIA67WCTk9HPASDqAFy8RT
FTjt61hO/R/ME/WPcB7qRydKOMbJrufPA/ltX83K1ZjZORATwI5kllO1ZcT3s9GrfhflnBb3YdKI
w8QfFLdu01r+XqQU2re9FTav7wWQyu+sfymj/6e8+TflTUToCy7mP5c3r29Z/f0nNse//saftU0f
Xpjjg7d2bOTPlNeZQv+sbQYWYF7aY3A2SKwH+vLfpU03oLQZomMOIpOOmG3iJPvTwuXi7vIWfhku
Gag2i7vrH8A5Pr5ZiKXRA/E5SO2BcyyF3L/K3acIlDCBLhik4u0Ubb3pSjrDX57Gv1kifr0EHjZq
t3TH+coYxX6+BAr5pfcdzYchdlbFHK6ggBMpzSP972f+/3GV5Vv8ZYogoVNrL+UqQf2lN740+rv0
/pn3Cs/FzzfyYREIssZFmcQl1HwfmPcTG7756+/v4uPMSvH7Ha4duSHp7/ZHdw57fBtOeCgO7Dbh
whtoNrK2ua+qbk+YW/U3+vFffpn3qzGPmyFYJpbxn59ZoD0t8VczlTQJrVfUzyv2FXpbJm25+f2N
/btLYSID9cT0jVvuw5Jh9j6RGNrixtIwedK5262SfLCupoTR+ftLfTSOLM+QtDp8idhyuOKHn4k8
BHMC1S4ONavgpSjlkquQE7+mZ73qEk15akimfzo2uKjNguhg1AQz8/GiXhaDyYNxe5gKniIpAYAn
Bdqs2OAfv7+/j+ac5f7oaPDmBpgAf1l9C8do57Y1xKGaUmJoyhiavtGF+bGwOfvBwuzu2snSIKjm
9KpKrf/m+suo+Ovq/3596mmYZMJlavowaqbEbVOzSPpDWBl669fcoN+Nz7+/yY/bveUijs3AXLot
bCztn4emtho5US4UByk7i+pjSupDEjjxTWmb82GeSOkdFBmwjYBF8vtL/7vxwwbTs82IOctaJv+/
ziTQw7SV2I44wBGYUJZ5VMlzYyJS3DDB76Kg8VZTKuPt7y9r0bT65clC63C5WZtFwbI+2mn70gDT
PVBi9YxafGswtnEKNEd7i2JnPngxnHLAg/SFS4X4oDfVTvcOPwFarv2kh3GftUK82Cl1TtIt+nwj
ZHBve4QebVDZjJeI2h+6J2FuHKmHnTXE8SPufnQlQaXyp2kRCQd5kJ97f8A40CCDDFsIz2EPodwa
DioXa6ArqYnGBv9/YQTpldPdBONaUcPKBOVuoRA6mGVwNuEovRoVoc2r1JvSq9kZPp3pEkaMieQ7
NTyAwEmlGKhalhtgPuqiomp+ziT/mbYpkSRBx4GuCnBRVWSgUAfe9MEMXtDuL25hy2ddT+79COhy
b6DG3TakPSLgINm3VJa7Iw6MQoBurWuIdnFLHpIm+VIPD04g+RBa3ZeAg9W2mUN7QsndW9cYOP2h
yZl2k0al93E+jN8ohEz3w+yQk+PHmmEwwDwysvn7WPvx57TFo7oh1Gt+xnblOdCQre9CUC5dYxCS
P4zO1Sm4uFK+EMtI/p6m/nA/DCYftDxg+pvXBgGiXOE4Acg+eT7AE+psJKw7cpUtCUyxVwcEoBP1
ghhVBrAVcuMmT9zvsoe3ME5S/ZHP+tmd7e8RofKv2iYJ2VVG9lkWhIObE5L2lUh5kTjEf1+0PhEF
lm4+5B0zRo5tSSOImuULdTJKt5rvkVOxP1Vsbl+yZeiTChOcq1ClaA3GeOt4AuwTrAXSk+38mNTU
XCPRCmoa6Lvo9oGkY8FJ1hFBPP+Ps/NcbltLu/StzA2gCxnYVVPzgxEklSjRkuU/KMmSkXPG1c8D
2j1tUfzEOV1dfaKPIQAbO7zvWs9a2v0gIzGKbW9rYEdwkIlxAXU050UR1ususSOHbXr7EGVj81CT
BIyKThDBF8FL3sce5ApSWqKtzdw706WsWbZ44m5tweMkbZFaYoJKfaGybbrh+ByGmxADyiqPQVXO
ejjP7rwp0XkA+vGwHQXyQ5jS0pkBwjZuKbeFa9/z5LWil+6raxkwvnpVcm/UTqCej3zLama6womf
tAL9dvBJcRq8wZwTtahvh7wsrgqJ5oOSjO3GFLl550qatAY6ot3RAfGuOt0gu6ZA+QEVBrSG0coO
diNT3RRlTbu46YlyhsXqvtZ4qyBUdVk906RGWmcYXX7pYWT/QrhbzyuI0LvSUsSrL2Rl6TWFTreE
vBdQ0bVA6S6m5+ESnb1Qxv6Njh1Psmr7eOl7uLCUShmchKiHq9jz9AOqqHHpDjZYak0ylLUNnJBS
td59t1W3BTJk+Hs5KWSnJdPZXOhNj2DJClok6Oi3fyoRufUFkVg3jdZ3LyVRoddp44lbMETaAXkT
bhlQTdKyLxRj16necKe1SN7A8dh3HGLSl8E3un05DP1dT1XypicrkA4DQqGqEMYuytGXKYXRzgkd
MB9yADmLGtsrqHc0yHO6rFyA4z+TV6y69b6k+ZvOwMJTbeEgZixwNmbQzDr5lx6YdTLz48x/KKDM
vhmjWTlKyyREIGe1Zmhgy4IaucqHvFrXWQfWvsopV7KhBPMi68Uu7qh6T/1G/zCiZfFm1Lv4PQ3X
NxehAJKLWWrc8tN6dFGzcTtEQ7HDFTHMY8MNinlopuQAGUkoNgAYyZUDd0Ux2hMbgxzdFV191Kvy
RFXzoyDhBqgKzdE/I+ATcr2Uh7Lc/NbL+YU9rICLSEvLbTiWqiQ6zVu35jn0GRscFf3XHVWJ4pVc
7JpprI32caYj5Q+JoK2ZBX6Q8jMS+2ZZDiDs9h2q7rhS8dPujmqwLgtie2ZjH32pOBW/At/CShWj
SvpVCbx/QwWuHDs0Ur5JPKampvEAzAu9ZI/ZC6yPNen7YDVUNor91o4Q2jCGj+ERNqUKb/KcTJfE
1YRmFH1pO6ecgCpJiyfJcFRXT6QNVwtUPfxSvdSkJTXg4fooVFQrT71H746oR/ezxzZIknUtmnSN
1tBdBqMis1ZPYfAFAm25n2RMWfMC67De2JZpQ8psiBSz3UielveIybNsbwRyenR4PmHupSKCazOC
zqTQHRczfEC9k1Hao0GPzHJTwoinvmK3yTasFFRONKzrZlL/j04NYROdam+ODpFl5oMCiez70YMW
6JPm9AiqMHI7ZT9jTn3ovOGyJH+72360q5lSItWD6yId8oAS00yibUPQAIzlzELg2VCsfTtq3Wj7
mQ9JaRo7V8kATpgkd0FVA1VE+LK95iBabrRcih47AcItTQsUloUpLQ0iEXB3oJn0jsrYabGrBN4O
KUQl2pnoWDUFUVgmMJpQvu7vtHLQX5SkiJdpzgCHFRRtR0b0nDpNvcQZk76HrOEbHG2wRSNzfGQg
eXemL3m3NT3uh5SS89zUKzR+ZZ6u7VIzv9ecRetZQ0AjuYUpW/Gjpk11pf6uRjVApUNu39vUlb4l
Vu6iTa1DZWFL5p/3FNW9+2uQ+WF7XetWsp4rNxQ/pYNH0PodjCs8E7EKzNjog+e0qey9yFpKQIAD
n7Rm0J/aUtKfQiMfblipzJVf+NJiIPtxgWoSdbTrZtejJ5X3GcDlpVrSICXRpb85PvXaoOCUVbZ9
q07hBSn1bFFW4Y6IS2VWZMCX0wYKWcZAXNH8I5YMd8gyFURVJkOtLXPiNRDCyjofsSWGbYNC8Na1
EbJgZsRQchzLo63gX5Z0m32Fre9GcPI3VpW6SxpXHp0+kGUzFG3RrVyEycZEM/9duJDnEEzoBiED
LIYAjnj9IyiWqMrGa6VA2ut1QiOyj04HU6AyCS4xc0ZDf8OkMGxUIoJvrXIcyWMz6Bfh5RseZVzL
BhmfXbgcm6FCThyJq1gQpt1EVnhLqAD4Jg1Zr94kqKO7Edij1aGYLvP+trAqlm7LB/JpFRmiy35M
rGihErONBEHxKbvBgtqIEgMWDYGKlm1NhuA8tdLs0OCxXzVMOOyBsLrsYJnWtwWCaATdZgvvBWnq
0Cn5tsAduwJkQoIgsZfSoZJltIOg1dgx6xoCnBZ9s+xVfJq1QZbdeKRO2G2BlyFv0VdSw32UEZEv
kxzNrSYC5fVo89QTrHt618mvhEMgDe0DFACSPrmh8cMtA7gX2xG72b6kubI1O31Y2vVQEs1BAiEU
rBYLcCJMME/0E5np0kob97KJ0QMQV4wq1uVvDlS1vXom0KxeNbUUzl1+6V2ogeYisaZwKfmG+jqQ
tXEDY4t4ZrQY0x3dWn6vzpF1+jfKGKjVvAmSB5US5RJXXrocc19ac7YnQF2jY4oEa7Bp4qfFg9ZO
SW5RIO1Q39w1YEtnJBz4YLykd7uAnq7odMcbTD5xONCSGNpoQdmdmdPw4AHbdtktMwSma9fFEZOy
L6HnbZQY3wvZWrJD9LHgEF1b+8OdispyDg05+Wml0k/UzLdI07SV2nfJtG8rNiDQ1Jk1Bocu81Hn
2JLnMFuteRDtHNRGuvBwKOLwsb9LKV1/2OsZvqOqcBd253mg5bBSyHaNe9CgJRpbOfcLbk9nV4Xy
jRkb81NOBFvqe/OIaJWlGcQwKzKtbaCvh/4Pr2kNJwJUP5LzTTQhIcPZQw7xBxmJh9WbJpC/80Mz
v0vTKP8ueRHdUHVIKD/n2IxoWD9YSqn3i9jOo03TDiOxsSJaE+3SOJIPUXVBXJ1+p9vleBd6ZvmQ
k/O4xNto4Wzqy2Rhjqa57C2S592StNiYAKJVW0RU4+Q42IJXHbAO1MWrKMdkR3KehmI9NkS56DJP
6zC/NH0U7ar0le298txzHL9WRFPL81IlZrstQuj7FMi7O3ccsk09oJ8PJb9aIbDhU6QDivsXtiD9
4ZK3uAAx96r7etHNW38cbnWlDvepUWerBtjTs1myv5r1iq/eDLaon6GyWlvSCtMnd7Bkd1akjfYo
TyukqSQ5vU7bd/o0bXZ+YOvXflLVTwBEDaevi24bG167I7c2+lnrISZKX+HlZk3t3rVWnrwllSXP
ySmnt1OFGfRA4K9bBXb8VVlzAjchISHjblOds24FwH6Qav2bllrJEueiQvsMdN9NJg3vEU3372pm
pdgVR3vuefG4woYezsM2GWDB+iMmEZ9U4Vkj9UQvDCUzWRiHTpijQclNS+b1stpuB04VADK0ET2b
vfCqfFxAyztIMY6btKagxSw/o2ZrE/CIIydS8ieUbRpKBxTr+OGsAmonO+N1JszkkEVJdlWPsUq/
Am8a+/kE5ycQQnpbDemWVSeh5NBpPrwPNQGOs640NgqivsdaIoiKc6e95hSDVkgK3G/ovOsrFsX4
jq1i+NIrWvYtLKLie97kvbXOJWB9MzqJQQRIdYpFIcqIhodUp3taL106P6qvo9IkhK2BhL5t1ebd
62zcSVR2r3phpzuNne3PNJdN5CkW1CApuhmzFtEXTc14XWOmnuN3ya6iNu982rd5fUMh0LsJ2QzN
ILCjHKCNWGBlNnHel6F6z/f/VqcyPEnWNDFrwAvSzqsJGM6q5i6SKTLoYJMe+7JCIzYQv6Ag7NtX
qHReKYP90MOq+4Hy9WFscKqvLBTlCwkx+TosRmb2XNLmfGrxA4EgEJlxvpf3hhwTqU7PcmUiC0Eu
1BJMzIgHbpnpa5+Yiys1ItlqRugn6QYEwTiEInmviOshxjMTIrqUIAp7vXXgqMN6Anvhx5RNusg9
8aT3xDvL9N7X/C4qOKCiftAD/c2K7fK2pagFr8ttV23U2UTWaUN4LcTYrduSNE2R2fYaonJfUl/h
oWiu9WS1vn4I2gw8cBPwwZYCHmXKnmrwTbEyJGNda756xxnkkQk5uu3z0dwWmOdndYeEJke195IJ
9Jkxkn/KhFp4Y5KBBkmRPHlkbuxugWAXc6/t0vsUDDA7XIl6c1JvantI9m4gmXdWIXtgnVFmkiiv
/VI8AqqzsMuXZRMQH0o4+m1qgJ+Pjch40HNM2zAaRldqnsMUBrAfVeuE6XbZ5mQZj3Uv7123MR2k
tIj86ihbD4A5H2pm3FlD2P1SiFZel3Fz8BoijXpLNrealw1rhHc/UMlaTkiw9hwDRr9lIpUcElLb
K7Zy1rbTsaNWXhGx/83SX00dtsEirvNXDazJc2XXDf5G8kOj10wOQ3mn5I27szs3XFAt6RhslXpo
VKkf5kR8GuImiEuicbO0IKZXKxEkroqUMvLc9kuMg0MZH9JEpDMg/GLtBxOniBLWAcDDe9+DT5BJ
wMBpp5Vbeex+WganBiMGtc+mikNSgVdyJDZ1kwRCgT6sOBLC5i3fv4FUwnxM8ArPdTfzHHaF8YJy
x89KDfCoyYOLgZP1deg6p+nNF4sjSB+OV0Yp79lDmVTOKBNJja381EXc7fTM0Gh/ahRSorS89VzF
aYXk/vJNzbgjSUbdV734VfS69Ojx6X1TVav0F0aVFZNqvXcXla1M6YNGtpZF38CULtIFgTEkWoFb
uYBg+lwFpfSryyzQlLghfNL6+rv+qlXCzKyA+qtVhPFWSdpvJsoKxzM53aJb/28q9/Sy6bCTfklI
5Uml2SsLWUGlzOWq2jgUarHmBABL10VIcqnC+6m+y50J2thsw+m4yKeV5XH8U9Q2x6b7WR2L9IPb
vPU1RXqJxERwMNj5THuUX3x3OlF21OO+/iHOVe8J9DQtU9dA7J327iNLq8fOk0uwI56+N8AdX+ce
ddKvr3Ku3cMrnGrYMo3PU3igDnKn0RN6MMd2SEvCGvCEocfiEOYXOi/nbkjHF2XreEpoMU4/yl+N
v6hvUiQ9HZ2lrgC73WU/TDv78fXtXLrGSUspMNCp8rWWjqLWxJGWa91OLgG9ppd/2lZh/MF3Zyga
1qfBIUK7K9W6dHIWsGuvkdWtii+E8NEu+O5LtFpwYMqkLFJrBVErb+CTXWrtfP70NJiL1FH5/gTn
l5PWDupP3NGZKBwP8wGBSbU575SouIqlEGNjLtLFP32uXI9MWkKLjUnbcvLtFeyt7AGmkZOk5Dvr
5rCH/W5dmE8+j0VSTqbsC+o7KhyAk4sITyH+JIoLJ6iJxavyLEBZ3l5ZIQXNr2/nzJW4CUKi4RiD
bbJOhomogmAcBjScTG2IH6VqR2zrIS/Dx6+vc+Y1KZauyvDApjaxPnWw/hryKBojTZRW5oyBvCzj
F8mOCexOJz/p9usrfQ7IsEnj+OtSJ31bDqrmBKaBhNQKqnepjkGks35HdEKcatPxG6rYZE3yj1su
Cr22F3KJ5c5k37qsR7VehrSA1mrFWTopNapgiY6f1bDDfFtrpAF7nT9euzGbQb1INbzwlIzZXNXL
WCUzdmuhK7zpsoYy1gCWcM5ZGx69GYwXbpTUttPPj1YmxX3MZCjIPyUExfEoaQLbDYQxv34SROHc
KK19T5x58JKMjbVtYnLW8Ys+l6A8VwiAp+xSc2OCPQrQG8+VAtmP2nxLXHZHtelDMUnu886+Hl1O
l0kWFcsq6ig6BJoFPSvUsJl3WG/KVrW2UojHoNcz3aHBhVGiBkHGdcIF53jrKtLRMoQRjOme+Xoh
vG4+Wl6/IL81FjwtFcK3GCv51Zp8q1+PgM/dUCReimUpNNWJBjr9RMEXFfVgFqlDQfyl6OsXdHa3
uiattAT7lkTiwNfX+/wNgRNGrYted/r6T6Vehj+kBOYOqQN+f3qwN50abbo6vSAn/NxEn6jFqsbo
1hiLp4RLoEE+YnqROrRL9nkelFTH7J9F9I3t1jVHr3ljqD+8Mr36+u6089dlKuKJ8v2eYhtFDsou
74zUSbJh/O73JNrZpS7taenK8ZLTIfvTwkhgikRtsYgJmGEblxKxXKjtxqCfZYSdtNHkRloptZ7O
XUqgM3w0a9QN7NVE+GoohAp0PUUvsFLeQtTIwwKSLxae4j6oESwOe0S4jXtZj3AGY7EN+XnAt+Tv
dDeVu/AIpO+x0SJb4p8nozH3qzpcWvBHHgvNuPQqzr1xhHGKhbLR4IVMj+yv2SyQKyNJozZ1gAAO
6AJmQyevI3IZLoysz4s4Osj/XEc92X21eZvEGeg6B5Mm9HOfkBbieZZfv+DPU/N0EdizBkDoiSz8
8WbkQs2zAvSaw84KD+dkO5bJiohI0fCr4YKy6uzFsLfimJ0Czk73cmaZU4CO+VYkH6vABD+B2LWi
1knXoA4uPL5zE4HJ2qZAMAaAdbqli4dBM0PqBUhgyz1QQ0JQ3eEpi8v3OkCh5JsXnqRyblxYbB8F
SZy6ap1uRsYqj3m+ceqEfQwRaFSVrT2W3UZlwVlkmuQTHVNAbciFdh/Iru9gp63WXhak17ZnRyuB
4P4bql2+KNBVYOe+ftNnfzwmRFKjIH8jVvn4pkkSr6TIF4nTFfk7Ik58U+1DrHFi+i+uY2FAptph
TuKQj9epWmnw4fMkDtySfIug/yUdpG6RNeXh6wt9ltzwDfJy2X9Of7BOvkOtE/QqqTI6Nd1Rv6KY
26X7MjMId1BuiRg9JLHYfX3JcwP4r0ueQlTDUcfIZsiJQ/bXmuiVd6HHtHHMbZm1F3aB2rnxO8H0
QVGDzAft+/E51lNAydhbCdOMOvzAQ/WrC4Q5B2dlz2F3evOJ8UGwl5wug2LqqknKVIPEBliBJ3si
CtN/cgvIdI1Kbw79Bh11vy4fvFGA8E7Jeye10l71Vmc/2gazJlC6itKAVPXEVyWxM2bqL7lTadzC
NOlz+UeYNTcI7/IliR3vgd12s2TQAlyOg/qQ016Y+YlqXBhNn5+4pgq0RQhSgT2p1vSU/ppsXQyh
qKoGtjmhVF21CgZfNnG944UlVsIec7Xz9Sv+PKrwM1vTJwzTaGLkf7wgBLW27fIkc4RdY7gNsmRZ
EGVxZWp5vXZtr77yaaccyJryLgyuzx+ohkpNnsgAvPFPWsrSG1rJb8wU1ukwfG9NAp4LergHsNrh
+z++SURbHC6oX/L/U0kcWgdqSEPDqt6WdDrBz5W0YBoYN2FabswqCux5hWgGgwk+1n9+6qBMwi5G
htCBMvBkYFuEfVNKTlOncrNgXXTpwesn7ms4lBcGz+cnqk9nDqwOiFSFceqCoK6LVxEvmMP68DQM
abdQ7b5hU6xp668f6OdhSvWAdQadM6rKT9uknMy3xmsbPhql6RajSTNFC29hBZgrislvX1/s3G1p
3JjKRhdlyOlM7gVxnupxwW0ZieZIObwCdAH0aatYiy7x98/dGQE0nEPZ5nLJ0+8BvRc7j2k6kPSD
r0lPwDTfwl47eJ15oaRwZsaTNeS2JrfGEe50K51ofjCkEuIqIKpLjf6HyMBTWHGLHX5iD8bqpeLS
+StiMmRJnD6609Oinls2+OTIKZR2G4n8JRuUg1ZGBWwiMybZT72wnz736qijTQHaIPhRcHycXQw2
V7CCrciRmoa1sXV0PbrFMHjhMme2jrIhI3nVJhy+eiqUbm25DwJ+a6eV1AlfTcxS3nPA/Xocfp4q
dT4umb0jq5P5CSkOz69Pw1CJnFJjz0L1FgJO88tKzX1Y1Ihk7HGuYfH5+qJTevpJ3YmrMnEANjHg
yJ+eSNxkhFfmI5IWJMnOulhQWk/zCCiWQHkzpghTqoH0SPaXeuQDxxA5rWxIG3VfeJsYbciqo8ox
DkZxDzYIFnqec9afTvnFhExD6mp+EypIevilxoWf/uyLIaaAEadAODx9MciM/JhuZezQcUqX4SDC
rdTTu/j6GZ0dZdgkoFfgU/9UQUp0PJmpl8Wk+1rkOWWtI0fKwbbqS0WIc69CmNPh1zRNStIno9mK
tTQvUiaiPtcQp7n+pjflfvX13ZybgfBtYS8gbh4R9/RM/9oCjISs9MAuIgSB8Pdai2UKXCkEsCp+
bUMyor6+3LmHxy2xf8UdKIOK+ng5SN0mGXR8okPkvk3PrgzMfVK6T19f5tzHM8W4Wjhs2N2dDuO+
ilJlzPh44gC0TjQotM1d440GarYqPcP+2cXkgSBKrS4sVefmPPaV7J1ZfD/XMGmHyL6mt5HjEaVY
pxK8N2+Vh495OD7wIV642rkBTxWTA59OofjTkQ90O7JwQMtOjtFvnZiGte9UGLJfP0zl3BjhIVrw
mKj6fDrsiUbtG5AM0eRllx8DX85WEgaimRtqbUy/3eq+hZjN5k1Wt7cFFtcbI7a0tW+j0x5BbiIW
CfOFUkDEhiaHxqppwkvFauXsk4fVNH2ZGrEdJ59L6VayAUeG1abXaf3VxYtSC/LqNbvaBJb91PQ0
G6zcpzGZasFj1LXVxhXZDx+V1mhOrNgOBgxNITEj1DonxJP7+PpBnnmO6FTYgsKOEtP+8OPgjy1+
hqBnu92l41s+KvVKzhFIuzGatOHl62udeRzK0TdgTAYUdt0fr6XCypd12M3O6CpvMv2DRWLIL9XA
CdoSaQhS0qwv7DDOfHQKZSwguRRPucnp9v+aStoyHvrSy7i90PjuBx7ZASjx6E2W40yDJfutKLti
gcKqdf75vZLyA02InY0C5+vjhXVp8kHaGEKnCiFEUgpkZbzHZQSGKfIeB9vwLux9z71JtmxU9cEg
Caayj1fkWwFZqxeZI8ke2BelRWmUavW+A9HuJCZ18a/v8My0yQ2yh8L4ig/l+IX+9WgTt9T9AOiY
A9IAR5Zedgu5yIqFhsr9v7mUwNdsmxDJCBf6eGu5pQc1GJjMUUSW3hERC1vWqs1d0CjKhenr3BjV
+KAmW+HkYDoZoy0y13Sk0O9USXMggwDcS3GIK95f4BV7GwT3P199mCBkVSU2iQr26Qeo9PTP1WpM
nVEd0e1a3X3ZlIucsv6FC52ZmLEKkZqk0UjGlTm9z7/eVz7CFpVdjoCxZzx5fb+2x+JwYUho/B4f
W4TU4v+6xsnnJqQwCnWda2DSUWbkTeZbAjWMe7UxibyIu4qnKANy7MqcbKTQ+5Z1JamcBvqLhsBJ
enkNCucUdlSm96haNUVZdqBinUCry+2o6/5eFR4plAM8SZfi4jqpEFxyuh3mSNvdjQ+WzRnlHrSq
MmWvkMGp3I8iQUCZKtD/s6Qq13JbuOIYj3RLzCS7w2xCWZNifOv3lr9WymrYxAay61bDn90CCnHs
SByCLKrm3H20Smj9lBQ/rNxBcJzMsm7Ml27jGxgAou4q07WATJawWX39eM+NTTE5ddkTcX45bcDG
cV5VKSJlZ8zHzViPyqyW9SfYmDsOWU91MHQXvrtzU8pkz8AxaHE6O12/8lDxhoKn5wQFSNU2b8p8
dYSvah7s8Fk1CVP/8S3S8pjcxsRM8qmfTGLCHGyIylrsEEIDQqYczOvU55UOYVY9gRgaHXRIr19f
86jXOBm1aG9UHirVS9bCk7nak4aYzmycOGYyirnfNeaD7ivtPNUGY+dncfxIxARoV9z3GD4oj9g+
dNukGeH9oyVaSx1pJRce/SekAnF0qBLYJk4FbevTYgkLb8zdlmJnNbro2TRPX6FK01aVi72eSDlt
xkhBPmWQ8uKV/nygiIP8Wr+UtKadmecnXzhyDLgWVOZOZkQZaQTQmSDBtxxCiT6KmwMNsi8Cy9TY
8bqsTR0iScRnQQhDzKlTkRL6qOCS27tO6+TVMLjQdI/xmfUof+c7Std+x5DCNhEBqRHGGl3u+4Ai
k2p2u9TN0F8iGNQXICVrxzcLa9n7jbWwvZ0KH/Ah0tL+loomTpSBD+HJtxuxjWXrWSbz4MJKfu7+
KZnhQbemDv1pW4H9eRhXtcb9x1H/QAoTgjSzD54C6A0XPvBzl0J9idYANzoV9ZN1jipVURBanjhk
LPmLvLAnS0+fR1vhx97ThVE/vbfTUT8dFzWWOzoEp/uFVDLjBhYIfVM4NERy0TDG8QGvZ+3mWUuE
VKzslEx27+pe7W5UVfL2ai2BZdbiHDwStOrjD/SP8A3Xwc8yq7Jf9f+e/rOfWT6UhADXR3zAf/7u
kCE+Tb78Jev3bMqwrU5/0Yfftvo/x3/tvWdT9O2Hv1keA3T3zXs53L9XaPj/TTCYfuX/77/8E6Z7
Ad8AqWTq9f8/lMCnGN6nl8oHJFJn6d8Mhz//2R+GA9uvf9H+5nSI4ELDv87a8YfhwAb0X7SQOZEp
KgPuD5pWF/+SpzqRoACHr97Q+BH+zW8w/kXtfTq1YFLXp+b6f89v0GETmr9NyhT5KHSfDrMRjwAB
Sg0n6jZOyLwI+maKt6nNGR3c6oIMaloe/jOmjxejyjYtjQKFyycMi2f0emyBMduTNZI/p3qmHgZ0
u48R8HUAOCrwEo8TyosgEPvCNHH20pM4w56kazzUj9urQIqUvs4UfT+KnkuLEnJrO3TACqB3UWO0
e/gtlYw9a0pqwVz115C4+32P/wup4h3dwRqmzMelerpz+o+qMsnM2LuSY/jx8qpGfJYIY20fJxLs
T1sCMTWX6waITJBNl+snWufX1zypzP25KEOF0gLx7Z/UUTiu3MbLhbo3YJ0fUlRbGzUxgdLSjhSP
eW3YV4Sic/FGaVi1fEIQ3qgNYBCRTJ5DYdIOyIGu9k4llZ67HJl+XqidgClyMaEqOwL1BmURjKSX
zapcmeJgOSlrF3bGH/dVv2+DljjtAjbhJBefrP92ZxMAZfnqnt0nY6WJaQPFKNdXxPcohzigpNlH
RvX29dObupUfxypNEcHnYdl8GPz54xszJdkKe6NU9qHSKodUAmdaWKn/i+CTYk8sPPEUR+MYGRZ4
P3wgwl9f/+Nic7xrTm7Ui02UdJ91LDiU06jAWbI3JbO/x0SdPw+CTAKv/TeZ539MSj3ZzPy51u/6
GhekA/XxXvFeIKKXG2VPF62/l3LqGKsW2zOpQZpWvfWRrr+0sjl9nWQTzHOr42M5ev5CDFwXXve5
G+cMxGypIKf6NGpVDNqikF1539QFH4luuXF2pdaJ3GLkwj329WM+95FY087p+D+6RSeLupKHciBp
rbovK7Rn6YAv7Dd4t7HkbJeUE3cVXv+uKAJGOTZ94E+t6BGoh4rUET80ZjsJk9a9B57XW0a0pa7Q
3oilUuN/9H2CUfhdiXAASY1Ikb2C3MSrr2/ipNx2fIHWxHyQSTOgR3pazghjz23sQSjo4kMw1KNV
ls5x3PQwAZ7LkijK2O6Y9wYeIOldYukFI7g1CvPkmg0JyK8gogy+HjtSOReKK5NPWcr9/dc/55lZ
0IKqAg8J1huUuZMvWerVpuVEpuwNkmehLE98YyUv82dFdpVDEZd/mFP/48ieVtAPX/G0PwcuR4WP
8Bwb0vvHkZ3UnhrKhJ/tOywfO+jWxgugn+kPGmTiRtb6u1Iz4RWTs0vPVW5Dn2TebhAPQROBStPS
oX7TsH/ehTIzgCzxEQTs2K70aUwcH1HFqmGSzuKLq6q1YCFTbroi70HfIIJXbsYBFPfXj/F3sejv
yYnFeuqFwyTWORR9UgmNnHct8HHePuO/mgviTstFaEnhbaHFQ+2krd92aPjbsF6ohoSeP2gT118J
H3r0LJ76YYQi5sSjhGq7JAvPWrU4VqetfNXgn+RciVPRBemwwDgIwVL2O+lbLiUedjkrywh48HDf
I8mGSLCQVZkvAydNs2QJMJE1hnh6dMxze+ox/s6ukvCKE1p2g47bKoirK+Vmlqux9F0h7PpWyYb4
pxxVyoKspJJ0pmEkrxIeif82GNlgbjGdpYugZv3egsxPkEBqYX5XyD4plb0vqF3oWSUvDMufmEeW
JeWPTRqH3QIDjPUgjsCRIvQwEZFDAws6MTzqiwJXQDk3a9V+JVm0tEE0V3Sxxn6s1VnRNDjS1WII
wC1CFLxSPdJRZjlZt3TexMPQtYDoLYjL5V7qNEWfhUadGvOiUulxJfAS8jvLS+Jy3gvdx24YduLR
8xuW3YgxYgG5xOOWQcziRNEhoYs1sbQQGvPTYe54qYTONiG1mW3YAk60/pxVoAqQwwO0JaNt4Wqp
NLcrFyZ9T0vdurIjK2pYmRVfsXNyBRrZyrG94PO4NrWsuJJ6yoQrYBiJT8B40Nsb3Qv8mzYS9U87
jUxw1aovTxGh5QKfr3dTqnq5KgV2xwIeYifL43elsoOt2tr9YlLIvA51RsBNANmdeoG7Ukct+5GI
yviOusqYFWbuvzFQ+nevcXG2jb6XLiajbD73XTzkpZcbi0Sx2jkDK5E1eM5p39uzQcKKa2f1m15g
FeuNwMsPEkGz0a6lmRjpWzRrmGSs1s3w6NPAGzJrkVgksaJHHHTEO2SNG8JV+bOidqqRz7EYSiSI
BoM0YMGzI0XgxfThFvPjRkgsFoCiExuL97T5GY3+PgPv6U1hi9lO9uinMNtL+kthd8C5K3xHA8RR
N/7WS9S3CFwEy5+gb2vmrSUm4vkEPyc5FbC6b+PEXekkg2pzoVj5M25v3qypoOol7BAgvSyX9qIT
HcMLXCGvHpnEcwm3Zd9YsOfn42DqLy7Aa1KlZPardQygIUw64wUflnjsVLV6qwB2biDTMvHozEOW
nohlgiu7gj3rQ5JP6OUTDFlMfH5OHNmObZ37iA/aXkRDku2iNFIPhTwlDQxIgq/qumV+ZjqDRRvr
RBIvFKXmn3hjzz21AY753yD40ZrQ8LbBwylVVmoC1TR+BTjB8KZJC6YYQfHiyisScSWsrL+nlsGi
HkjMqMc5kj2cfeUaLKJHNryb2dVbIaZHeYwUqKqGvzz+tEnTQD/XwOHcZWw7VYyFwXBXHPciUWyC
MoSxDh/fA89I7Ue5OfIshylJoVVGsTxmPjQBxw0NtfghdFWW57rPu8Uw7R4HlWevJFMsAJ8kV4r8
tnrDyt6DheevWpLgqJ+QAbGRo9Z4sWNWUboo1Vses9oWwiuewyhh99sH1XB/3CiMUUFoLuwe80Xt
2d+HKPCeS0p2QLnt8I2jOpbHgOrSJisk+Ub2+aTNzJVvqjKOMtKfRt4dxGQ271nBwlNBbSQZuL+X
Q5lNeJaRyoZVNX92EZcH1FmJ9Fi6FBNezGokwADIO57doir5yVv+m5beMwl58GaAEsyPG5xm2qpE
I+kIvw8/2rQmD6EIk0UMbIfMUikqiKfLzUa/JiHIvvJBDr34ACWIGBhLfsBcxToG8CPF5J8nivsa
w810qdhOnxA91JDwg76ctkGsPPWi7Pa23lVvsah4R7lrs7njb7FZsACnusHclk1HlchPgrUyKGwM
sAhtKDJ1N1jgrQ23k+008hTug6HBJyv5MT8tEPbJwsOKW0/D00hj5Ub2QlamCG5PuQxbEBU6oqbm
Ou88xJ8JDBR2aWbKqG38Ed4+ZSZ+GNdgANe4aPkjrZVHAvSsAwwdGBZ1IQdrtCuMkSNF1k86nmmf
J9z/cRKIYq2/H4KUpxJHgbiCxoQ+TvCF5eZ0eWIL7fkxFCKulfw5xLG8A3he4qZjI1a4Gm8VM769
IAtzeg4dW1BipNxHyZ8wN4Nnvvxf9s6jyW7kysK/CB3wZgvg2fKWZoMoFlnwQMJkwvz6+VBsSWxy
RpzWbiJmIymiVQ08AJl577nH9EzoLkqSz2pUdKvmximuhZd9P3An71+ijaH6cDHlbAGOgS/HDikO
m4+ddulwG8yJOZ18nCmSsOhstiazTZDPYFvynI/rHCDaWTG2Wd2Rosj0ifkOTfxsHnBgIhMGdsmj
SUBDHQUFbYg9+8bjZOEavE3rDJS/SRFU4ZIHWx6GYKF3xjTfvv9CTiJq5G2qQIxJnx/eG9510sSn
FY7sI+J68zFn69ZD/I6MR4m+/5GAQF7LuFVpKwS56nvF+H5sLqvOFyUqjYARP+O3r44ILhvT18JC
mnXcY4t0//7UeqHmIC4mNPpxv91O5vIryjyxX4QcWa+I+/GkIOL3Xl8Xi4Qna7X2EjWdHxLvznaU
lywutHDsjtnQO1ib8MkT7lwm832WE2S3mxT+2kvuEMbiILV07ud+asihnWyUs/juOC9/Bo7k5KY0
s07bWkn7VOJq0aJW9afqXCsC9naVzMzuAT4WCgIsq3jQ63a4MKzY9r6ZSf2hTQ02eUqRdGvJ7ZF+
Jav5Jt4fwPe9aGvcVWGyL2wba596nDjv326Soj0J51H0x9nLly8g9snd+/dpmzI5FAABB9V0dnnl
SZ9PxNcleR1Oqc5ZuvT+nx9EjePWmyAIDuvvXvVHSIrBrlqE85LCSnl8/ypIStxMa83EwJ6+YSF3
jXFdOBvaUA4atg54gBsNjhrvYTRrqUVeZwJC9A5RdbhI8oO+WyHnPXHgvT3xzxYKIXwLDNO4Nmx+
Ap8cbMzMbafYqFJWlpd0nDCbamPfCj4aWbTs9lZu3CDlwBElW/modc0gPwcpcH983wGJzMYCuU08
HvaIFyLH91jwlCxvYtlsBxB5rKm1TJEgPXgI27RXyb7TsMbfNXK720KOLDOrW7huKpb5vl7snlhj
WrXnYCZiJHVSfrdc4IFB4LRHjWFFPxtMSbFifFAG/izHUaomuzEIDGiJVKyN615X3IUD/4X4mrzl
a9eNZO0fR0dShKRaGTzrk8gPjZi33+sF060tTe9B+nN9Y1rOa6YlWlQGxXBkJKuHXs/OPpVp8ZZa
A7YqZpcwo6CljlRrsYBnIpEKMlm3TBLSb0cgz4AKZXGfywIWnpNDSAlbZ1pnzPIKC+8af1FooTEb
wxywPuVCFFeWPRj4KbROfaKzn49b2AgeVgIjjaS12rdgrqgXXJMJoE2RmYSEGY5EiM7DqJ+7bfM/
M9AAiIRFRk0l7ZYOpmqqk9aaoDCgbDLqKnJRHtICPm1E5C//2QUGD8lycI8BAZxIikPOiZcf+1Kn
qHEgU8/3XebP90QgU+GR1xfJjoSZ90a5RJR/MVmbyD3IOuzH9Z7bI1QEsMlsqQ/IYeFOUcTw70sy
9u3VYdj4raXG5HQhPWJHZot1IuYkeU78hC/ovTFM9bQRZzIPBVveyJ7WujOhM+BpaIUJe7qEsoz7
tQiM6/doJQyjhq/muvixa22RL3xO1r5xTc7PHrbCUdYpu9Xq5uaj4srR+74ZFCWbI6N5a7d0DWui
2upNkQT+ZU1qcR0nAvhqmm2B2QZmD+3IvteTJ3SNYIciNdHKs9Y6ezfdduZ1bTmB6O0yuKxZ/s1W
rj5coOpkxY0awVRO2QWX2vcKo2sv5BZqVJdYeJ480v68Ew3bPKJBw3TEl7I/tOMg95Vtmj69CjlQ
erlCfPMNIDsnYFcC5+GReIXGsZEkJp3Eu/O0qxb3MQOxjteOrCXhzKyHNeUw+l4yQ/l/c4kNQLDU
1Po+Jebb37nLaO65cvaY9XJ+mjPCZDN7yZ+ETMt4YIWwO9PtrHsOROmFnlvrZrTYQrvtNbedI8rp
xt9ZvTUfTXKIXqWwnK9FINdvGN6pN1KpB8rtCSt/6ioT5GLQLw2KskMFuPKRnDm3j2WSEKDddU3R
7bp27s4O+TvXuUfIZVq4+YdajOkDs0A1R5B4l7gcHP0A3WS5DiyRPKHWK1/bbuHfROpzPlApN0F6
uzYaHSum+JNB8pdOXnAfKPfTO6zwtyY8/4vZzf9uCPR/aMKz8d5hSvzPE54rHGJeXjNJCvQ4/Djk
+fMv/2HUHfzBVNxlOO6AWxrMOP455PGsPxyKVIhV/j/HOf+Y9Jh/oJkBMuLPoFdBqvzXpMf4A8oX
yixIPKTBIWX6zyc9Wy7ixruH6EYUFEjYz4rFwFowXBGaOPp59Za1KYNxv01IiWDD/OHp/DfDjr+C
bt+vRPtnQ6tjrvWL5LNqkPmus8GVTIy5cAj6LJp2Dqckk38LK/5+Ja4BvAetCmBxu5MfSDPpqHEi
ilJgdFBK8k31m0HVBWLH9flv/ySweMwIthGzzrX+eiHFtDVo+1Ucl6F8K6vyLdHyt4L//k8us00c
GQnCqNqGwj/8HlS/qIedWRwRxtJd+l0XkmZdReWc/wePjm+VuTJCDCjJP/PDUoH7P6ZZJEphkXU5
67LEABTsum+K3/yov6K+7y/JdyFPIWjcAh9+ljR6CmRmDCZxzCaCj1253C/p/Izf2rPYDud//wT/
Ouf782IW7GcUOwBxPw/ayE1vWZutOAYdbZSHa9uxIGo7bLX8RffTOsoxhAwNurW//ylCf9ssJN5J
Kj+/OrdvpUn+nDiKLm8fJKYtoRNgoYjzgfWb9bV9bP9Cf//8jVSs7AqMUlnVf/1KVlnIBR2UQLSA
13ONB9uuMPXk4d8/yf9mFeMx8q+rMIH+8VsEVLeVJokc0wDML8x+flb11Jyb/j97dD9c6aevfirr
jJQorpRVconduXjZJorR75eXsT2Zvzw5RJCkxoOeM4kPfhl0pRKnHluD/Txu1Y6jUQePM9K9ybI/
dsSwoxISeNIUmbl3yJmOEJr9hqLv6L8+V3jXTKGxGgkofH7mvLZJ7fg1gaMQO8w2FroCtlzESBVn
k4kXJHobG2Sg7DGxdY6Uom38Dg4DfDVn1UExiKaWdsOHgx/1bYMtUJYTO1gk1mnLT9hLr3xbMDs5
kdmproQ3UGSLrfExg7YLW8H/ZcmSeqeXkxlJDq2jN3f13dIH5gdCx9qTkxTJZ1WrJZ7q2TkmHmbM
7UJqNBlm4IXejC/zsEitJi1t9mPVUcWOI/IJWVbNDr5R84ARoQ1Wj2dRl3DQMArj3rF0u1sKm1rb
H1QRZZ6ftTsgJv3L+xQxH7if99KyTvjRJc3WviXbhHiotY1HOBGILS0GXKEhybxiCDAGBxejyD3T
wnlH1pFPJLzQolrn1601e2eNjRH1UmNGCRmcIdMPHPyw7cIhcjb2SDjbMVLwNs52rfIDpGPGUfqI
GnNLrPQDpmZehfo6zZRzMadG8Tn12+rZnUpmwYNFLKdbmx8SfrsIgSHFJ1HbRGS65O+iVfJEMEaW
RTjpn0Gimt1Xz8OETy553vUd8Of4OeHR4A/YiRtXFm+6wTuV+GR9qP38bR6m5GF01/Y0bbtzNmxB
mxUEK+pX/PPZXoIqwwqZwQBWJPaJQ2WMEgVqptLKCqlEyEGj0m3Iz6Y/CAlxy69TSwQ3hZs2by4e
7NcGXuUHF8SiiU1t8n0SKll5FXl0Z6yQAftoEHclHu8f4E9iq21nS1R3In30V2zjcNTPy88BJpZh
TTsVY/m84YbYVa44mPZudcgbSB1XhlQiiN0sUR+zRIC6mYYCImvakrbN1Zv+kuiD9QMQovM4N2X9
ZtIfnfmNZESObN6wOrqjXYBRtSzuR4sUjSLCq8rBeM8migvmfaawGJxBmXukL7QFJq9gTOAF4MUt
CEjEeRGovXCD56HrWXa2vmqRsjllV9w5MUETm48byH72jAYjVRBem+IlQG67DxrWERYmBkPSQFVE
q4P7TBTgH4n+LQ90RyMkVa03831Bx7Du1sJHsdYP6SRDcBDjyxqIrbNjbdnaxpioJmd4Uh4pRGlB
PL23EAJVzy0320uNxDndzhecQ3MtMkrehJOl5ecuNZvznOBBSX6uGZV98Wb6IH8JdgJnbsTY44y8
xNoygBRktZtd49E772RaBRg28oakxekrcdqLMp+JA6hh8lCoHhfHTMzZt4YQxCNjIMYZ7tY52Yb8
KIZFHfDpwPo0kHwI6+Q3WKTlbwOe1GGn4RI5GNUBA9Zvo+y9OBvmByYdx7FVX2S25Oea9nUnyR2+
4DT27jLJojQabks3KnWlxp5BdMk6R3ZAlqPwyg++IdYLPML29epVEfMGMUb1VA4llqNFHlpjxUf9
3qBnlVhiAJjgxqKuBZBh1UMOWWIFqBxaA8b8a8/uBuaqDsZ29Aub323WxUs+aP6Nj+bghZbOv7MU
EFtLb/VY2Il1niVfFDYxyWe5tdk686VYQXreOQMocVj7XYBOZzPg0vqqD/Fx1KKMNIA7w+270Nar
F8dho3yfumNk7N2tOT7PZt8vMeNP8AXHkv4dPq39pTGRQUHGB5+hDPruUJG/GRfMmqLalG3sTly6
Z956zLGei7DLml4z/DNIfW5wixzwt0QGu+vz6sYSeGxmk+XzEmpxM3Rbad+aJBAS+cVO3sFQCWvD
xtSDpwMMOcW1K43d+647ZfmnsfSNb/rEbqW2b8TRGT2WyZgD2s3pXi0YUHgTxUyoaaNDeICzHzCt
BjvqzcixmHd1Iy20Wt32KZ95QquXNPGsez0TBFzrJW94Gz2DuqWcBo9KpEnkAwKek1XWJP2x92gp
u8cUsOhLVfPMg1burcLBGJNUwmsrMfUvgSHHC6UBCZatvPHLoToOLnmQBXjKoQ5S7Wrs8xsrt9RH
rSiGG8Jyx6ukWD/kujV98EvAFX8BHbVXwzmuQb7uiAqsb0hDSW6r8pPX4aiaW9lbm26OY2P+xHp+
7pWeHk2Eqfjg110EHo2DzTKYSPmW9DC79hfNaWVoehx6GzH6pOVZ9YyXaXPuG3YcvQYmz3VDbLKh
aRHfN1lMraFr8w72tH8TSYhEQ3BuNxFuZLM8It23+0OTBaFpZGIKxyEoACKris2soM/s+ESKoI6M
VC9PzdTpAXa13kaUJ9EkJrNxJeJRWFBwrbQbdazmp26zEDefhtqsz1Nn1ecWLEFErS+7s1UNMpbM
v8wqBkVFJHaxTOZcrxw+Vc/+V3tTct+ZEy6HOjmC2sGGU5CdpyKwcCjG0175Z1sRvhluUdSeFdEO
QEYOV4ym3oalyPCEJ637m3DQ2Bh56p1m3xNGBNeC+Gqrc/RdN8zs64u/UV2jsR/H28b1wM4KWwYY
b/lpAaE764nDtKShavae4bNf6uUYtXP1MBXWjN2q4YKUU9/beSi8RZ0hApRxLvQvti+PoiCJUlsI
YLUd6MEm47GYjUPdOU6hXRmM1It4JEwTm2ZzObBOTStsC+zrZeWPR7ND5Uhk5wtRnyWZKmaJez5e
DFiuGx8hWs/XkjPaACkkIaUBUdeioLLWa5Zr+ppWHpLC0hi0sPLmgOpW0075DGtlD1GA/c122b5t
OAKMTD17YgyCn0Ys+MHHEiZwHfmLo35DMrN+KUa3gphcJQc/IYTDP3eBAj8FAoZkeczq2j5LNdRv
rYWFaDgxk9PrMLUprSowTJjOhTFeM6SgeyqxcBIGZVXe1y8cXM3ZNzs/XkxanSEXzBarRToXNlbG
lw12L5elS/r2qDoAvFEmzjHdnAYsojXaHXHTyQOkP/vFcqGghwH/cfA1w7tbEvhxYbLMqEPyvPj8
vgc2Dak70bSW5m8p/Vub8VNzADt0I6ci4Yey8VPDM6zkcchBr44dxUTsmpO6wvBN90BzqZkI38iv
F4u03tBcqbHKoG8v2PycC8jnaY5v7+/65r/yHmnzAuoaABuEocj9gTf+2oB5hHmzH3A/fW2QrLJc
9CXny+TlL00l75OFI//fd3y/NOp8DHAduRIcXWCnn2iAg62cOp1EdVQdBSnk0YTDmtKkaTKmMaRD
/kYW/atDz3ZBz9k0LEzKf1HhNT3Fnu2Wmx8EqRyb+3Mb50OjyAziwxohAu7KgW8NVvV0+34EE26N
HVXGUH+fGZUWEWlElOLaqcNMrMTf7bMx24TGgqqdFcJz+el5YFs2ufio5MeAfvvgaCljXHv63Rr8
BbHgKgAVOHDgk4er1/ZWfsB8ZC4VQb9tjukflauLshr5vDtGnRlQ5LtbbPxSULlnJRXnv3/h5q/9
MPWBteE/KCF/NRxcjNJWfTXhhDRMaXKsbKYSWpIEn5m8OBdDy8D/JtDIt2/s5bkMlu5NE860GxdF
QBCM+Azictr3Y9hVkglEOgpqORsWBsVvcFm0DdPTxEjGk5YgrfyOuPw/Xv0bRQJE8sD64UX/oki4
KasXuG8vf4Gqv//Rn1B1YP+BKzeIM/scK+/HTEkY1kgPwM8AZDZHkw2u+xOqtrztn2yfyUbF/idM
bVl/YDmBJMblzra/8/8WTO1s++wP+zDQNKF7MNCR8wAe/yK57FUJUdY1ujOD0jm27IpOXY34BY7+
nZOxF50cCj1mxwQvOzssx6X2lI1O8RWZmAl3gzRdsTZwnoicYVSpWf2jJNH+wk+DvLil+Ow/qz73
PjkrqERmpNXFOBVmDFiHASUnTX0254QhJestHlXRXBai09pPDXDBlVqkWA/1YhzSCWVjumam2NeK
bvCTyhGOH319s8IfmeB8VNMs/dvFdLzYa0lnL8x2tHeWq5omAtfw8xc1atlHidyiPrY9yeR7McjS
vRwdPRvTvVbVuh1JnWinGdNM8oima8wq0ILtIaOs4rql2oBhNg89WWBwjO0E6y3X6udd3Xa6Vp8b
QBOfGaiZoGmKS8lRew0mn0jiMiqeZwcjrpbTRucP9CmWSnlGZGSJob9OE6radVdmuTPpAD2DQz3Z
FG1SRrXsVxh6rmyYjDe+qcHCHAN7wzzQrKJwcwphrxGtJPPPCJafiXsDoJps1+LrmizL4JBTUqeL
Eyvc1mxG0bZK8Tufk/7aq0lj0CFP3OrkVVA9alY4KbuHX5o1J2xs1SF1hPlQai4NDRl2a6iMZroz
6Kn3LkzYF08U5W6qZAUfaskIIyHbWvl1eUk8vXVoB7s+te0oD2WjOjaupnWJ+KjkyWck58kM+WhN
KIvlZumNYwaU41k1x+izy9ge4X6AnbSI/oLkrocH8SFptBHGa0Lk0aopcUOyzlPZ1ukdVfdwO2XK
u6tEqT5lNaTJNDCScy+y+Y7vod0vqs2fq2Gm9TDb5QNVlWZGkyTEJ/HMBKJD7l0HQZk806BbR+aZ
2o02J/MYDqhX9srrrcvETaoD5p/5GhteXwKpd74TQsRznzrXaB6GBfwhhPuLKtcBiZ6jvO69OcI8
cj01vem6sB2Geidh6p6mee0PU4X+HfNz6yJYPYAtgw3/0Q4MimBf9JvRedlXb8Zk48djeQzWCc1u
wIjMFg4Ump/bPl+9Uz85j0XnxUMhbZAna/YujUUQuQFfgt416aW6kRheXBgzodjooGQ4FgvvWlZD
f5dVbvPcD3NzUIknvkxm9sEgeSuC+uifedP1bhGWTaCdwB2VbukucYfs3Nhz/5ga1vpRWmtd74Np
Nl8LyMYX2tp4BUNZC5eHag72mEh/UwHhKIajd7uMIDPeoFc8BKUvP+puUX1YyjX/YE1j7kRO55cf
Osaw8VSywlxtRKLsGeYuQNG/z8E2prZwIxC7CgjRWm4adJfnaR6CidT6knB6/la7MUgxgKREaAjJ
dnp+2yTFfJ41MfdRm5Z03QZVN/poeph81AiO0TqSBScpoikhDYHnMoaeh5FhqumRcIbpDPu1idHA
ms+2p1k3o9Y/5Wv/UAjN+0p0UGmGOj745K5MiGsiU6zFo0cvdVFj/36pj7YI3WKA7pSnp8AePNJw
+o6lIYcHovaqGHytfXWl7odiWttbKwnWL4B8lKCGVjF5rycBlyG1n9LMdiK329ygprpb4hXG+BVi
KPlpdLS4IeyFMq3Wo7U0jJVgwP4Mqyx9GbCX+lZNEDoG1V1CP5p2jjvNJE1K66OZJfnRwjDUR4c2
LZcY2uAeXLpI1MfRxGujtDMMdrtZ2xOctNnX6n57VxYD9AUxGtCRJJQBNeTALVWSww+Dq4eQyYTx
ed9ONuhjmU7WgxoT/0s51TA7KMSgkrzTOpMkW+6B6vxL5hLOiySc6QKaOZyeZdzI2O+6gdRoEhFK
PxtgyNn6FeY/xuNiaMO1l1IwEhRmwUuyHCCiIc9Obe0rWtLFgKNrmO31kKN3DyanBU+YMY71m3tj
cpdTSqmEgnkgQbJIhpODa/ZhhPR6qY1mHgW+8F/ttnfeWs3+movOvIRAPYzR0tVbyFqx66C9sMi1
8mqaM/8qsMryEvsVtwiL9TXTTXA7faPnz/NTq/cPc7fqkW+gUG4SSC65dLN9bhgOPPA1uOuMvt0h
BsvgDw7TcIQ3eV0RhLO3ZZ7EfdMbH/LOsQ/AQfqe9f5a4PcESgDgk3VV+5h6BjtI1gtwAhI0CSpx
qisHJDVyKPOv2gZgBetGlK1u7Y4H2zDaO77cOqbLm25RdvVfu3nQdLBBo6Lssf1nVNb2mTtcYnMS
GBE4whFhVTr1bZ1ozr4yaVOMZjQjfSB3ZRn0/BLxmoeZYtMeRjmTtSbn8RNwXEboDnCF8srP42B8
AYQvo5Xj8VJNdQpySzwlhFFAk2Zoy3iuCRRdrHl4M8gh3ElydR4KHY03IDKhSZthqO0DBsCGJBRV
GcO1q3uEUwZWx11gXkDokkVKA3hIGtrIIeAFZtppkhdwvbPIaaYvpHpVn7t5kvt08suvtU9eCTxH
3qvvf8786ltf5sPJ0jjudQ+jrM7hfyWOR8oc4rmjykf9pENQjtFumXtzzI3LVWjFK87wDnvne6IT
eRokUFV3BUTtszkU+V6MeLNLCpKd7KrgaMFa33szlRfezM6BPltd5HWLn0A1i82LRdNiHVU3vqmt
whVuaF5HZ4LJg/NmLlMjkiSLHCdlwWR1rlabuW9j12WoI0Tct4bz2uniToKuh0CqRQSGeGCL1kJa
649Gbi9hxswBk76VCqPSXQRV7bUn+jtPR1c/dCiUanIx6hIYKmvumSyX56Jd0z3OC37Y4eRBjmxD
Mg05UsNapfvErq6sWtPuCQSdDpUrg6NNPwWGxAimbG6ROGd71GWIq1utidxquQuUNOIS1udhGAWj
p1U0ADMtdNCMpNhGWSubsGfdaEivQ/Z273EE6sARM2nBboxvJIqRlbcUaOzJtwzNXDgcZGXGeWBJ
7JaM4DWvlw5DZD6/dtCO7qwadH7K5zBes1A5iHD0QMjTXPfBsWhSDQbg6p/rcbnDnuqznXhP7w3C
//dSv+ulgHnAgf4N9ydvmm9DO/61mfr+V382U37wh+3jFIqs+53gAE3nH+LuwHtn8GBahsURxBuX
a/2D9xP8gVUOvTdx31g7bV3TPxXe1h9b8rjD5BHhJ92Q83caKiyN6A5/7Kh0hCV4CHj4YXKDNHU/
EQYsoIMas2/9otG1NuskEYCuFs8cYGQaGLPYlbY1tixBRQTvjK0LYS9itMigqTwizNa8CQXpfVcz
sGrQMnkFUJ/XyrafDQDOMp7YPlPfTJ/qWXpRnrrOB2Xb4xWxP+PtipNEss/bAkullnHIVUo9b0fK
nQNB6ZphVzgWDRzAeWUI5txV/Wh90SY7WS4QOaAHIk1tvFRFYDdPVplI73IgllAnxNidWF12bW3p
xXiVNuYAh89t9TAoQNaXAePPcljYkXWLabMlPzHxmeilpKq1q9LKnTUE7/fEvuTdPqDnqd3IMplK
4tuR5E9GtjB6yHDeivq8UO7JxkHjK4a+3YML0/Y0eGN2QPtAUC4zC6Jt0VPqHQI7pUzzUJj541Ja
5a1beElx3DQtVwtDpToeZysn6xPLnLAH+duxpb4gsZ1hWxf1dOoHT0O+FVg7nHYDRio+oVRr5nUO
bG9tuDf0yrlSgQOxf5SewdYdwMQc6UieV46MB+E5yWM/LqZ/gqphwTUehFNdVINNbUROXEFj2mc7
DdddejTP4xnAeegITjq7QUszLDyepaThDE13SGj+lmW6QBuecmSlItt5ubved01q5/oBri7wtIHS
auzxt0HJgRfMtDaxBzk4I3yoK/b+kiRHu63Nj2K1lpoARW19DCoP5dqYAmcebU33q2f8uGTzlGL6
5Ok7CXw+azuyiIJhOJiyWPThlKVOQ/5DUTm58ZIOa5/y5ggadLC939WDHZmdsK+JF512s54w6mdy
e8rVSkxY4u6CDDVLWbZTwcG0ncFtV0eZG4wMXcfBD7cABzRPjjntKiK2on72UWSxuZczMjXHPKWy
v0IAQ2LXtIZe3l7b3dpF0iGtbyZU3Ssb2Lrl8KRp2d0Mqhv2XGbPCJNobrWgcZ1I4/XyZJ+o5UEn
zYz8ZvzjV7crLrta06G52uV+TDrzHOCrAk/eGHaDxuCttuf8bMuq3U9+m19o1bKe9I6labqV+US2
7Odm9G3EFtQ5RCFrTK4KtW8bbxzhn1rFacipLtq+Om+6sovO9SRVek32h1gOhNNGgy3k3kZ1WZZa
F1M9NlHaaYHGOKWg48iyb87afYQ0URCj19I4dPTdgd2XPue+P8XUu+klEV641edkCXRYF465RiJt
mxuhMp0ksvvCuOXui4vCWbQ+pI0VJ8Oy5DexzXF9UvGYg2TTkUxNOCYgoU26jse26xhuOQ/IYe5J
875cjYRxs9S3+O/HnJKx1Yfg7KXT/RDkp2atzdjXl11a8PRTMjR8ZT8NXXfwl/mqIJcrDBwJnVpU
JAsnK3quxH52mV5umWhDbNTVt8rWe4IuJ3KZyWB8gH975XeGEQUjmWjd6LAJ5v6VvSX1FjWxS0D4
BroI074jA7jZ1XPfRF5ACRllAgcm3od7MId6iLQskEe/r15Xj3q3M/XgTJYnuSC9Bbk8IVgtQ3hw
BEfNYlaFcZdm3Z0qhp3m86PWtrmefbt4qbbdrJT0xUAqg3YhhGnf52bnnlsxZhEvrN8LtL3MMrOP
ujYoKCDzWzbWxjH1BpqtvKtCvENx5NKS4AyyjaKRbf1utCaBwM8NTmXh3SdufzepUd+zTfgXbaFN
XjSU7viBfUXGJspA5EbWWFwXJnhFN5bjQedF7fW2k9cOmqR7a56Dq37W79deGwk4JvMyNc0IPjVT
2XpPJBqJ04Xw8BIe7gdyJ3lCWQiHs9gXVmlxey06Mzu/Lq2M06EjvATd5iEvxscKnsLerNfkYSqn
K6F1yGwJmnxCAf3kgPKFlaZewGg+whE/mdJBi2FIcLqKvpXZwX6Y+hMd0SEwCzQu6KCuTSPtDpPf
vzbk9O2cfh2O+mg+CqyB+YBL6vo6q9SF0036dWZY9zIQl9WQPbslSZ9mte70ltKVnXYHreazHUxD
ZNEVl9teKjT/1h+sw5AX8/3Mq2MMq1LKY3f1P5dJanyswFbj3vK25t6GCOGpK0aXO2I8z9Acx72j
OvOidwsKXCVIA8eEMovKpfKRMsj1lLXjEaers8qT8jBWeh6lAS1yrrQ9hxlCgSRgiMU8ESs0YrVe
gRZGNmwmf9e0F7ix1LYWIoXorioJ5wRtM2HihZN9waPYjujQL+e840yYqifDVseGfONArRysRQCV
px8f1DJcQ5+rX9XcHAN/+Vh4ZbVT/B7oL20Z4V+WX6gFiQSjrD16aNJpUgK3r2eiVhWj6U7Ecs2M
Cyd30j0w0BIOMrU+Ja0U90j7CU3VetKxd37JzqRqq7lNNcXMtO0zNxq3nj8nl2NpnSI2DEPsGykk
ku0mQU1nwgWVlPeJBUysTdvxPKVx6wah5jvXE2TfZw0+xY2eCkUkzlIhi8a2qpD3TaH5p2Ao1/Os
rCd71sUXzObImE3qRpZ7gsqtLXTcwH3QtttFHTlnzZ0ag9daU7dG5jHFtqfxfnCa26nRtKgriUbE
K+QGPu+Hobd6KEtue+5W94M/0D/NOaHomjHuDH5ebDZV95nt1T5OzLNfitXodxMJCydij8xd0ars
4FYuSchEx0Y12FSUD+pTkBLf0ei+dpWqqXyGhDaF5A/4by6GrLEEO6WNsaqX1veWBxgdblhK/5NV
opKu/dp7RseRx1ri6kTSZ8VjkzY6EMzWfHmYhlkW1LzZ3hYRL2yTpFnlvvNzNuSA20t7sMS6+Cr6
8suia949+gz1wRowGQgk0IFeOlATOLK9AruYyM8xqYxW0duh0PvqghFseyyQ3lMjNOmVYVbHsQRx
1shHAqIM2nu/Jqec7TaTd2RR+sfVc7sP2hocScacHxW8tT0B7AFAyVrml804fgVZeWV3rvYdgv9Y
9ol8ygvjwm2s4CACODnOpOU7KEocEOQ5xNjbqShzTL2JtLYwr/GzIe/LdLpLZJVoMMZhuazhjR2n
1phjL+teqxSrdzlXuXErENs8sEEOyMGkBSbsjlNWHWyE3Xu7tksOr0FrPnVeYF2kiEP3FbUgMi5g
Q2gYCLshHizWQ51Zxpemctwv/8XemTW3jaRd+hehAokdtwR3iqQkS7bkG4Qk21gSWyZ2/Pp5WMtM
lWvGHTPx3czEXHREd0TLJEEw8S7nPIdoXNwkyy1JPk7R3oiCgqHnmltI3hgnoppBu3j0+8VgdoPq
wLauMY0K01Fm6D1R02GxLqk8EH1lQwKaIBblmJ50P/pbWQ7JJwbsnRZnCq2orIbPOlwOrL6/1bHn
7VpBbrATIqTsGqRkkOYOcUWU7oJ5B1+4ueObO7q5Q/50xtK2qOt8NTn916FzUCstDR7JJrbXboEY
SceKZ6Cs96lT4TKPm27VBKLY2x1zw1TnKDXMkdxv+5Knuf2cOaTkFY0XnLIU+2zepSXSpfDTvKTb
YiCHVaeDszPFe18wsu9ovQkKi59FostVoax1bDg2isMGkKWrUZ7kDN69udr4CnJ+xb1XIqNbwXoT
EW1/gyx8WAcYwzhSMndF7uGwahVS4EWmX8eQuAmK/K0ZcJnLsHlG8lBvcFs0KzcrT8SJzetcBOWa
dgWRU2cQIJ34Dc/Fomai6jyGgIJ3XmJ/FFX/XDezezW85aEr6VWszp2301g5kW66dePM5LY2rj4b
ehq2LFqsz2QTMvXE8Ps8MaqP8LHzuJsJdswF2cx2jVI6dRERW3lNdm65PCPQnLbMFUKMeHH2TWqx
FpO/oEPjTp8KppgmVExvCuJnXxR3SMOci3ZQq/aq+kEB3OJ9bzc3sk2UGoyRJ2e4TmmbApfsy2ft
5ESiIibdokgONw5hRRTebB1mIy/OknUPAUyS8bvpqosXxO9mq4mRIutsl45yelCzj6ay9UQE15HK
RyCuMJv8Uk1zD1WgjlhekU/WaiSvjjlfUDkdDVjnaKdqO/KHYVj5jN7vAtv/VtNzFMJ4tYLlLWm8
nS/a/o5Wd+ZiyO1YLMA75LBZDGNXpD+MQAH19m6urTZv9krqe8LUTtXEZAbnXxD1Q2Zum4YWd7C0
vbO7YWfVrljhez4Fgti1IDeRpQbPoEYAPGbL2+T3H3GfvNe15P6p7Ye+O/t1/FwPS7eipUq+GoYF
et8pDvg4mRvZ/t0SBi8BcyUdhvVO8oBcWUnQXLC/oU2qTHHnOM1DDlc1MnCDRkDCWkyzQWKix6uh
QCzGfe8phkWynBYeC3nMx+VpoLC2NumWCKz2oLmDv846/W5LhBV2PDJXs60WcIuDPJc9Q/la1DkJ
bFkmStjbFvFGEzZQirwaIaeV6uph7KxuPxgToLLck7s8MxIdNZY206hGtPmKCCOLpnFAteo26nns
g+IwQJ45UFlLtOhptXPCytlCp0lOSJi9ra76pxkf30rV4TUM+vy+gsvxw83a/rSkmXds7OBmYZzl
sYfxsHVHRz85FSKtQFtv9PH5WbLlieLEvKLWGSIgPMkdyyU76lk9nVG3OBu1AM+1a5TpOdnSrMkc
Y9vBTFrDMqQIqFgqVbazTiaDxuomdcra7pa7OxuM58jHdMhN8Jrc3lhpEV89BNqgJef3oOzDVWn5
b35ScMUobM9VDxpb5/MBGC3I43G4iLKmtGhTn+dx+BV9T7ZWmL/WeZkOK6QTFaWQXlgk8c+zH4p6
fjsJecrcruW4BWVJXtpEXvA05du0NosDtePBL5mTFkU5bG9oyg0nOtngpVttQAwgfGyuNFTBY58b
zo52mKkLVt7XQYYkPceOKc88rnkSjXQMl7kNT4QKsdIBBLy2Yt9d9bKMDHT1q1pYCilya6JBKbI9
oBURad0Awuha89RJ1R3b2v6hlv48hyw1bv2FtWQXwem+mZakvM81X2N9y+oOpbURRTFGxmgIODdZ
t5YqME6jk99nVmmtWJGeE8//XAdhu6PGVoyTuf3badpWwmS5zsyj6Fz6GQL9tqCY+KeC3lplWfd9
qZsHr+7OczPjg5zj9ZLYGyYN9FqWzd7fKEE4dSkfr2BkY7eRmU6cyq4Z76HFEqwjG5fCZT6O/FKj
/obKNfuOMxImMeETw/vg5++Z7x4CR91PqFoPAD2sNW3kiSP6M9jXiv3HtKHd4k4GYRR1Q4teT2Tm
hbgZaxeA+fLChQev09kH3YhHFL0HFuCbZfBkpBQSaJqdpfqiHIPRyTiOwRbj7hNn56M1J6zQkqHb
sO2i+wpGXCi0hNhvseeycGIqAKArG48pRMmV61TvVVeHD3nCHp6KdqdGlWKisZfnQDj3xG10hEUJ
a82ufNu1wL8dAt5B1tYs57zCn1c0OfkTK+LvgVCXdrFOMvDegE9um+KtE+Wu74IfekC2agYZ2lwy
y6O2DNcqryKRNzkW3eFH04GHLgz5NVVGulFoHwlKxX1u1TWDlYB5yZKHybqqmAekghk3pxb5Vfm9
Tjmgo7bX3hQ1uPyuZT9YR1YjcKSmhNSQcaAxHxSoppY9HJ2TLFn2NWpTsR/W67TzV6PyTjjmTxgC
Ii+fIJtMsui3THISQmp6suoXAXcqF7PqcRqw5HYQ74YYgGE8ZYWK7wNOtY5RvNBuSXmMVXzFYszr
ngxUme22DFpj3mpDjjqyRcq4zaNPgAGkrB7RP9txxSKAa+SyEdQouGbzrgcg+97KyZcdGv2wZWrx
hzztv3pm/3+RE9d2TeuX0/jP3zVJVN3fhU1//s2fs3hf/ObgtQ8xaYobvvHGTf0TtOozVUe7ZPKt
Ejjwz1m8+9vNF8aU5oYCdG4D9/8+i7d+Y2ouQhjbLq7ZG7n1L9bs/R+iJTC1/0se3U/OPajursD3
xTvkRRxErf/U+gVi6JesDtw9z2imgin3WZ4gmv3bhuLPV/07bPRfikJSBfmMDnAUAnnYIfzzVeKe
cYGNgn3f50A2IP+EaK+nuGZKCHaJNF77UCxUP+t64TH+69e+fV9/3zVQV9w4tyaKTi6bz8X+54vj
VqWnkUG4T1gVyK2vGcMPk+B1XVM+5qy+35KwbMJVW2X2ul3m7PtEKiTTWu3ZaxCAyEigauy6gVBi
Wxnq2Ms6vbZBDhwpL2I2mbNuNm2SLOe+9ePH0ivG9f/Bh0CNiQSNKpUb6acraGqkmCUj9T3FhLUh
V3fZ8lhxSAUZ52dlmyh0BEnoG6Och0iYEGXHEPuZWyNqijogmvdeZcGpaunPzAFzBA/jBRWSLA5T
OADMGjCblFnfbedq6Sj7ShApv/4M/1J28z0ADw3RzxHwDDv3n99D69h9P/v0qZkNwkKbS7GaYFjt
/Po/6ZT/JRu+vVJg2iiWXdZVP9NDXXbdZSN4pQHGz37u8M51XqCO7HHUg+livPn1J/vpR/T7HXbz
xCM2JDHnX8GZlmhhxhisqock0w+cKO1q6ZGb/vpV/ifX74bTvIljEV8jQP/n9Qs1x0UxGsFe43nY
Mbj+0dhhtpdt8PTrF/pdRvw3vePt87js5DiYbufCvw6FPCE6eeQe3FuLKA6L31rUeNwz88wXN5eA
tpBQMHxGtSYfUd4GdwSbokbLRfyY9tVyKl1XPcDix5DnDUDeGyqRAUGRveyToomPdVHNu4x783lI
0AlGNkM/NsrsaRhcJbzI1DjUawE77JaVz5fRW7L9rz/kH1ruf3zKwDTRGLtk8t28r+5N7f43mXNM
NQZlS09Evdgo0pJ6PMCgaw8Mb8l9kC17e/gwU6GNtSspL7l5831RktIwiKbbykbrS0MdmK1Yna2V
V5lfhCWzixvOzlcff8QXV3kbLUbrkwgJFaMeLyhg0cc9WaYMtylbTOSc6fQMhtBaV0k271BcinxI
vnKcyb3Xue416S0XIQVYLp4u6b5sYmtjJ162R8PFiIZuf5NaMNhbuw6eULPkh9zAtFQJlaIlTOKP
lAdPhJ0jOZAWOlwbpoMwKRffAbsKXxWpN6kAg+VEqL37CGQf7XsnkBRKBKCfu7aKCgK8VhUguquL
nPHbjF5yFRRpd3PK2Ts3dvIWESJiFOpYb234i4Mq1jafiIssv7BCkT8akYJbkGY4wwbVKRKosTYx
slTp9OIHlVz7paX3N/voAa/ZdLcwGrt6hQzWXZBV4cous/Had5V6r9i1vZmKHcQU4tiN5XdDGsGZ
eamBIiJLNoavj2Xp8a4R7CICDA/TYFSXOsZkRhrd2K0SzZCCxLsdPf7d7Xqua4g4EeFUxgqBOTui
0n4F4jQiSUrNAyiX8s6Jm/nZKCQgTlGay0X0BqorForWxuT5EtEs2XTmYXDoF8d+08j/7nOuU3Xo
zD6M2IzZT9LZotjljhiIXe+Vbb/VGD+3MrWMtd1MAbNwq9LP1cxOpJZIQ3B13hqQOtmPc79NU/vB
ist+w9k2HLqinplvTF0A2tD6BloIwpgnmodZF+cM2yuNziCRsxaYqGJ5Cx/pcGeb5pGuBuRi4jCt
ARr8qcqTM2O0r+k0m/u068zHWCzY97X3Ze7km1VW1ZpxTx4ZOcaxDvL/1tZa3PlTPyLnleGKycKE
xRlaZp8rY9UNZsw8xEg5ovoxErde0cnr6WQgd95JauSI7jB+ZTIw82ameJuS4R2l0qYy16YauLmG
0V/zGJLbLMGRByoty9Z94lk73bJgAiFW3+HFMNmIuvNbji/ooSfBK0DdSBDhyrTy5rqQRMAx1Qp1
mmfhHNJqKvbCzsy9X/Nz8Yy5RokYKmuR/cZC0Ik/moHF0qWsdcy8+tCDk7zksei/eX47v9iDHo8g
0YcDfMJuNSSNc4dKiNUiA+HIjc3h0At+X8YsaYnIlk7slZn7rThUWegviugwj0m0mZTIwZfp2RnM
aksyYwq8EaWTU9ROlM8YXEIbcrcgn/4uu6EtK2C4K7fmf+aM+Js15mp1DBtTrr26n3eGR5qhasmY
ifNh/jF0eqwv5pzgmcPIHy3DbEK3s+S6QeC1zhKeHBDW4KaZfbMxh9Ha8In10Yc6uxkJwGHQgq9n
6cz2yxKOztXih3qZM1P1a7yXHk5XRFbfWemxYi3MW85Krj9SH0MmPbX/Oc26irWrL54Mk/qiqJv0
KokpwwVOyQfr8dbLg51fx0w2ydAUmEUn05OPReKol5w121qay7j+A8fpsgwupLAPo6NASCFi/Ay+
qTioDNnDYqTmvsgdzh7Nh8QCvpw9Ov/jgmFrP892c7HThS14C9tvRnEqItACco0HpNmEeuCTo2O/
hmY5rt3etjaqW6wNqb8JTtEmZuToLPyNFRbtFyhyLqMRkFpQXUJzNwykV8aGhwG7Q3KM80Tm7sYO
U/cqOBgQS4BtbTpr2TOoKqLQZ+5NreJGTcyWhzpSAx/gfhV2Ov+gBh4+Z4PmXK8tdcwJ/UTI7DrW
Tpil2qHnxtGla+Nx5gXSNfBkygt8u7xtkMdfx/imHYi9tHuEr8t/Iz33UZuWWpN8I17Q85xaKfKd
P6h617KlHpHLmPbJnUxknBwKQvc2yUWKuViqJuBZ1i1DOk+3tR2nm5oJmYhvMvCOAHZXji5yC/Ne
x1U4MJXFl45YY053XH5AUUz5VHrHzkUN3M1uB8yiQnnalfgPtW3p+C6ENtFwss4tNFvWIOll+sPV
+fvj/b+6Ff1/Dx2FQPyXDes5axHy4nlssr83rUTA3f7uLwFZ8BshfzdNGfiYP1VifzatofjN+z3+
w6I+/cuG8z+6U9v8jSgmn57SohTGe/O/Zb35uW+kKKOcdujaGKf/O1ytN7sgpUJKDmqqlrNZ0i3Y
OduxlVOEUAvMJNUfmOPVRyN0/B+4KCjiKAD/XiDSG+P5wdLp0b8DWro1ln8rENFPKcTOrTyU6DnP
fiKXrWG1DJKWEu2323H+dMrlDLBEx9RWqFk6EG6t6q5m+fqMq4Ujrk5aC5mZ9CiaQ4F+OJIxjRiy
F6oeMhpfl0bqhaSPPOuXU5yBi2OQ1HAYwN4+hz4NzK0uikl0cCZ5GdJq+O7nBFBEKssAx6V2yAno
2N6jMhj86TyedsE4Am/xeb8NBwy/fIeS251u1Xg1VXe8TRfHw1g1b3ZYLVs6Zwm3AHDp3M8509HU
YQG1h5+Z9PoTiMfeOAasJAQFB9/StyGhAN2Ooc8qyBziJNuUfTKBgCN6wX1NqfLqbBWyo0pPdUfn
jV+GBdB4ryzcLCs/Ccbkgo0mDaiyZ5E8jonpbc1Clsoh7q3Ef2y1CD3WHPC2exDO7f+ZiDT0XyYt
m2qH1sdbgZtkLebNKWO+WLQ+QOgxWOwAQAXHclasSg+Sn4edJnkvlzm5Dv5cb2q6TiRV/qxQgScq
eFmQXhuMEMdpM1bK3/XegqJ4nFa1OegPDCrDxWfH0kbSTOx94dmCpRWUnDEGHaIJvQzCYlfq0jyL
NihAtGwbPQQ5B6jHcJYRunJUc69SaXHDNL6J2xjUqDHj1hm8eXpm8itfzJTkOb+o0sh2e+T3mXS/
G9WUPzKTASsTTmqNqJeOoRLZoSNb4DV30RqMxH6uM19XhyysuiN+pz1AhuIR+rB8GCZGGCvfIDcd
L/7OQMrPtLyi25+ffCaDemWEYfuO9J2BBWm2a5id2UEmFCnm2JUn3yzQejUOqqElK1gfedVKgSzf
gWMOP7xE3hqaWOf3YI/VG4hrVzAxn81LOAdMU7tcGMcq9fir2axMsix4lo8KDJptFU+50VivHkDe
BIqt/MhgqHz2MBKsHbhHW+bfwCbZBaPqAuOp7fF7HLfB24LcZhM2NfpzzoTuDU0M6nU4lCIdnZVs
xtPg8AQuYDBs7QE5NbVGXO914shDHQoP4KcvXol8CC7Cr0b6gbE7gKssDphJQ1ZidfvU9nVytTFB
7KVd2qcRyvEF7wlCUNjwD3jfQXkPTf6iqjR/5RstdtPU2yecZMW+r6rmIhen+GggSsRRjMr/mGl7
uVduN7AFxJFegoIeVnET+Izgu7IAXoHOzADJeA5mbT+EC24f5u/87ItJx+jdgiw7Vmxqrz1b/LtB
29mXCSPBsAIAa55xcmXnLpXqqceT/4l8NBD7EiaLMWXhKxKgHFiE1506tyY+DXVXfjQXf7G2okzL
e9cM40MDLWfXLWayNvMw2Go1uD/cAfYHQ5z5y5RTPKLeOVSyKQ/U/2fgpNUa+A7k2N81n1VysMLm
NLvmjA7IZpPj9N/6arRWtiT52UzQpFUu60UhWqqFrPK3FJnTepk89d7Ebn8y1ZjB5ISx4FXO+JDX
7GlTIhr3NaXJQzyP80sPjufDjcXwwAWJr1Pd9F+QrYkbMQd+ftt167qc8v1YOPmucXIPiUBfy+cm
gwrO186vxRjVNvRl8802kOktQcm6fYpNe0M6mwNiXXf3vhhgCAzl7CHnG9JVwO75x2Kl6A5NL+65
ldn8saF/aiY5nGFW3TeIay5WbSUvVsDvf3FDtZ3s2RhWJlXz2cukeQ47GV4M5KYPREj0PCgIObmr
6xunppiuheobGhV+qEd48qAkUEWVUTx2bHmkSI5NzQ6ONgiyEODfc49FEIs+Rw0SIXJe3PxoKUd8
8mYUoZHZGXHUKm/+SPNxYrlqBBrOb5vn+3Zu1TvyWurtXB55loSbWNXW15wd86Fo3WKnyN98Ejpv
HxO/8y8WAhYy2xVzOkLy1HNb9SH6KH85D2xS3pq6R9cMAOaxgAV8U6+2/l2FNerbjExlxs2kwPdU
7ng0knLYxa0YLrQneDwKq9oGmVKfR7A097Rw8Xp2hmVnZ1P6wJOtefXCvn4Pusr/MWeyQx3YUS2G
YfKNdX2+cTACrWIgPSOgkNM8te7aF2aHOob3GYVGy2pLyHxcmW0xvDWwToposEa7iLzFyI+3ePXP
5Jp2m9pv6kPglhkNnJfLH5Uj1LYNB/UlSCrP2zh1Ur7bSRLsKjXF517EwWkIMKwU+BIPaRig45JA
V2aL5xvyk664dI4ZXvOgbM9SzN2mJ9GX0HgD5EsHGT13JAKvwmf1OlT9F0b8QNAaxFDoXY0pWLX2
2D80SRvcLUY4fzftvuhvoCMe16DSklMxdsZTmrreK6AKjh6JIvHm18ir26FNSPWyxPGmw3l2Rfxr
XzJExxxLgNNkUMxilcdusPM7FCXcE2MGEiU0wLYwnYkArARv9F7N1szsN6dv67ORVO6nAPXWioGy
fTdiqeUYnK17Mj7NKIkr8Ptue1SFLXYLjcQwV9kaDLt1hq2THxILUADDnvq+Tiz72Q+6YTP5Bron
hY3H8HJUN6xNNiDWrTWb43Zt1HZzQADYPvhu4nzQmBbdSnTNsu7HIfwksPGi0mytrZlq8QQVLnVY
rjbOvYxVDAVjmMKHIqn8HfigOhpN+y6IGbpFXumYSP/RFDnedAwJWNmIzFDfIRBZHfQVJsVxp/w9
as0maot2xno2t/fNUjTkrjdqD37P2k8223JAy0Y0jku47GKh/S/UAtbTZIc5RBbX9n8EpdG/lixU
trFsXlxV+BsjDx9ofdqcz2dizaVOaSG3jCz/8y4HWNNo48B0vs0iwkY1wxNDLR9Zo0tYm1k8Hq1+
YpDP443Y2oRb02H/l0v3PqY23QqSjk+9J50cKbb287WtFuoP5Pv9xU56xZZYfyZ8sbwOuBwakMKm
s+N5V20HKCustNkjGpnw91ZdBFdf+BNPBT97pUDzkEflKMDUzOKmyWNk1zK0Vr7QQh7cAmcVd3Zx
P9YNwnoN5R+fr1lTvg7tvJHsJh89TXrOuNjjwTPn6srKHkVvYXuamyP00QEtKXIdae2kybGCW4Ri
eqJSxUpvmeOnwSySZ1PWxbNjUQM6KOwdRi1KXRvZhadFelQriRsfaHwxXpAsY2MOwBCKTGqID3As
kDZMiZ0f8w5PAvpTkfWUmGG9Z1GatN9teHxtCFurmwXaeluR/DEwI2Cspo+gvxUeqNY+oyiChqxQ
LUGIptlP1HRMK8zoCYX/y4IkLHe8J4ayONat7FJlKHQK2zmW0hdfM9Y6iAIYEuLCCinJSu+FQZF1
mJlBroYxZXZM4OGmsZc3nc7s+Y2HALs6AqDBWxcLKTGtQs5Yd9W4M8k4jSSwqYkW4ZQVAkA/qch8
LQQEwGaJWOv2a7uguDGK7Do4mX1uXedVtKh4p6HrV4mUxVrKAOFMWXBhyhHhXMkuHUNRs6p9mI7I
vMF898GWufR8RKV3TWfH+mzrqpBRMJFxZIIs2Aof8fRiTAtm2t5eL/XMwtopdz5qg9WS5fbrbFgT
Kh1U/CVEuxBj4HXyUhk1XiXPFbffm9H6G8vHHlLCCdg3sOiOrtWa57QsMoaXo4P/UfOYI/ASnLsf
bOe2W6KGyBEw2UAD4CUml8ooeLLDhL+y0CvWeVBssqUr6RMa3aGcwZbw693Bv9tSz8Kl8Pti1iPp
9SdAShqza8/6IDvkpENTwgFRP+ol4JR2oSV8csyKjpRaquKRzaDu1y/+8xoIgqzlsUMi7Ni14eX+
9OIsDbQ3L012EFOtP5ZcV3dNVqSgx0L5+OuX+nmvxUtBu+A/t+6XGL6fXirDOuRNhJ4cRGOpasNv
ZGYRMCf191+/zu+RwP/stG8QD+cWFmwGwvt5uynreca64SeHnvzGLTTAW3YQe86iyrp71jFkxA3E
1BEo45RvjZ/QUY9Lkl6NOL011whRq83vb+n/z4/+o/2Q7fLfvr1/oVxu86O61z8Pj25/9NfwiKTY
EICLb/1JZflrcuT+5t8wKuBAuKf/Mh2aoFoE8geWcDb39O3f+TNW1vaAuzgWTboQJsIBuC8/CRt+
JXQAUPXPcQ6kcZ4f3MhIkKG9gTH75zhHCw8iq0rS4+KayGrh1nlDt3KIXUJx5DnDK7N5/2K4bv2Y
NXN1WUbKfhWUJvlzYZ9vBHPPT3mHD3ijrUleU4oc6NFGhQXJ17spzOwjFEZWicRRqbUbTEw+6pi0
NWayiJsZ1qanoRjrOxPshs+2p7iDpSbvfdKFdqUZprvYj/2dg6u8i5LSiNc3+MpuyVJ9wA/poS64
acsAchuR3c+49coxsE4QWL0voAJq4t8g8EWcRklkpz0MQuOml6zq+LFWDgC3DGf7oTffpVzqNwwR
sCqkHVOkTUHHc5jUtxET5JYUGe86xlOQEEbElJ81W20ebgQ7doKW8XFDLvzwmyy82nkVHOAH6+/J
ZMWK2JdG3Gdp04MvtfWj0zrjMZc+qz6wE3MZ2bn1PTdZ3OQu0R34rGwU5GQIXRKzSk5tsxgftLrQ
myATWhdjUdVhztTLwATkMWcjvZNpMDynTdcRotdNCKuNRb9jPk5e0EJJengXpS2DhbzHxBMuwBCq
Axp/H+egmVGyE/Hgo1cW+k3N2NqZPoxfOG7R0pHP907aX7dn0d1tBa3Qx0Iu5l1m6quxJO5R6q45
6nhZTk1ckPXu+jdXetBaa43amsXI3FuaLzWRL+j9sRJxlXr+tdJomWfZBTGMfgwfufT4oCwvV62I
e9IaXGOfg9fZgfErnurKSb/ILuMhyXjORrg81fWmpMsTWCBck7wfy5btKuMGxKzn9OfeCZc26lmn
Am0W5MCkC3O+IsGeGI1tBVJgsamq3HAaf2RYo3juT3YFlbFol11DuOR95oFMcRBB3yW6XtbuMkOO
1EF5boAm31mGLWjmypEFPeME1HmUoslnGMwWpBYa1nf4AJA7GGShdmZZfgM6l/ulWRJ/jdQV9WlA
0M5SuuFDEs9pNAbGpklLLA3zsPa0e8mKcPiofFseTI1xZsyxK66HluWWw374tCz43LZ52FXPYZ3H
L0bpJcYRT6LKN2Hli284oNp+lZpj/zgsI9LPYZbitWNmipS1Uv2DIPftKzsii1zKUbxJbC4Idedu
fmxHvwj2DpJkEuICysLMYrcdljYDgbhLgYn1sbA/24OZnkh3dN6ROZvVipHknES+ZubTJFXwNUfj
dZYuG1TGazJ8WvBn4VrCZosbGJdWsaanq7dBWpVvbpKGz0x/3w2yctZeo21gxN783W005t4W3kS1
IbKleskThJVRoXP0hLT6+rXzEbaTtZg3hyAmhQZLD0UvGoHwLrUmlPqdfmAIGTLLyPg9oz0kOIdH
6SYomgU2J8PQZehbzDJNtiaUD/Hn2KmjrIV/dM3WjxY7zVkn4+nb1eB3kLLaTJQNlo27oXCyRwvM
6a7OTAmJISS1ZeP42ny1ZAqy2OFEHSyzYb9flRnbJkZjt8AYdcEG1DP6ru3ukfgX1s7kGuVfYOeq
eaUEHj9OtLg/EASF4S4wxuYrk1qylByDNgmIaAKe1pzbqwNj6KN2fWyOLRoJmtCZ2yAJMaLkJKAB
BHacYWsEqfoK0nT8rop0fJ2dSpxtuqhyAz4ymNmrzTqOwthWFLVhLNeB1ZTYMsb4wB4e3rcwm0+J
bJs19dR40p7OorKQau1V/tFp5g7wbsXYN20L6tMsPuSSY7MWjtpNZvlEx9zvWk35TSYrgz52j9pf
GXIGsNUN3kaZ0/JtgU9abgZ2vOTK9cxb63SwINEG+XW6YYj7k1MgJ+mwqBKn9GUxElTdM5W5NF+C
WdIuY09hPdC9IKhq82s8MSe0wtwD6TPGWzQ7+tErC/PRE35yz7E4UZPL5UA9/Rl1bvWokEw99qKN
2ZVnRASN2qteoHgE2GMYjB7TOZGfg1vQz6od+VkFEDTvTWDW9/DcmZAk5U1TJp1LCCc0Yv+P+Ysl
JMc2j7xoKufs0lthjw3LVzSkbVle8tDk7XrS2AqyQrkwBaGboFqx2gjdendK8PYxJltn161itOtL
F39yAu0doBSNTyhYA7VKBzTBNqivK0Dsvtx1hqrvmMnFl7Bumk94bf0DEafmB5ZEMLGzdndTp/rt
FKvlKx3yBO5WGWiQRDEjkp0xkuBYZ/Eb9xuJ62VY95lYTlYHLyqFhwXnOb8HJKhXLvrFa1xjWeeQ
lfHjuMQ3v6Z11sgz6qhanBsqt6/v2YJmu9v1fNL1JO7CfGE87Rj+LlfaYBU+DMj4rRGoQLik3+LO
yfbZhCZ9pdXU8DpmNx9nBpsPltTjLpzD8DCIvv2s47q8Z8g+7Pk9eTN2eDJv7YYEIb6iBI7PMs/m
GmxBiobfDtXDaJslm47cDiOQnmKTukgfclU4V/T18ZksqenQ8mCEAGSNlyoMPsw6Cz9Ea1s1KXOu
eskwMn01x1ge2hqdQ2WnRkALzVHD7ZfykHYK241sZGTbbMjlPR7Q8Wvj++NadsJ7teosuFpzxS8v
vR2aY1hYGbCUER65RstWf6rm8CWzKkLjhpQou5Nq1Q0zwlY4ZQY7hq+ZEctP6Fdbde9ptpp7MH0o
TBbPk25U5kKZd5aHiwXbnKhMBQspzW5BsyFXvia36pNWyXoK7WDe2qnnbxuy1aO0qpjN58n4sCD9
zFmt32h3/Q185za2m71Zv/PwZkua7kajSEswJCK6WLyzgA024PBO4M/3R25ZS+OHHSqGBG8qXl6p
facvGNarj3yYrM8hNIQnoZLmSFT3k6r8eVPaihwy1TaA3eAF/zf2zmtJbuTquq+iFwADQCbcbQEo
113tLW8QHBp47/PpvwWO+cnRr5HmfiIUGsVQ3dUNVgEn99l7bYf+UbtQ79wAv8k0+ZQN9rszzuMv
VJYyQcgOQkVvje/YabIjhoHirjWKcJalds1fjrlxYEEt50P7TShrQjVp2hylmxxiSvguBdTKofxe
WHO++oQYk3bXdMQxn1x77MJSmeo+QcnCwAZXs9R2/xyhqiEd1v96hHJc7y+PUBjGP1V/4rd8/5rf
TlDs3j9AQbVJz2x1KpjG//CMc1T6oEtyOgLHuI50xHnp96MU5y5d549wZhKoRJj44ygl5QdhS4u9
gMn5x8Zv/neOUnLzrP+4GdexU2Ox5T8CPxXdIZtw8MNmvCFTY0YMc7cO2TSGFK0kujQn5sams/MV
i1UuKkIycQIhPxXNJTZB4xZpnHzpI8gBLIFLs/FBU2I4SVRLPobtgf1ZdSbcjCp15U6WzXpd4wkv
XlMl2+u6V/qXjDJYb2eMOWWX2KSddRuCJnFIaUt7hi3hmKe+9abpTIi1my8dQlOYDDl6IhRxMkqr
nV8a1A7fGCNcVat2rY9rk1JH4sZERyplBuQ6Pk5M8tylE9I608JWa80g0duWTnBjFQR6PRfdIWSB
js1O2kl6KSbMo2j1zlHrxu401SWQPTZdy/3UageT/s+gNr3XuVrEIdGKgbBnXG8/Fanu18XidkA4
l8Q5TbgJzYE0BClEVoNYFqjaYMSfyK7KER2GGiDXGA5IDfVobxE5kh1/81xlXY0cvczUOgOw6u/6
Zs7gABqO9Zkrsl7lwNqj7knZjToNnew1eeV0dG9i9DN2jZztpTl0bpMUobmY86XOZJHKYsuZcTiv
9oABygk0OhCrQRwzFjV1u4BfaKbRuWKHXpHS9THbGSZ79CQfKSjeeXG3mNPJKIEkTKwuPIpBBp64
tufmp9jVHKfBlYY4OQnTeOgBQ94RadWWL0z1TfbNI938bY10Fjc3JrTP0niEFmrsueE7+OIajspv
zVyM2+rOm65nhM2zTcyeC9XlUUKWc8xOKXk/EdJdfM9g3YU6rEliy/l82+OyYvhJQdMVBB6Dtclj
ul4M4+xmeR3Gsa72Kk3zw2b1N9JmeRjoG05J8RZmkG4eVmyxQ3x2XcZyXwquNt31bnRk2U1SqoCC
eCoXvdtzf+0/1WZTfDaH1hDolL1NPrHdduRuBAs1HmA07qreM869IBovRVwgyxIJP8pq/JhkcqJy
u5bWncYVtDiENfHHuJM6rENZ7gEUaYdJSAA3vNwFh0KDw89Y7qt6MLZ8K1Mlfe0O0SB3BveO9fhq
Y0sQD8NlwZRrV6dp1jmGUYfAQDQU8tp2M3VmCiPflensjkaeTJ2Am6MDSxiL+MZOUCaCUdrXuuP0
b/Aqo4/MBN6+LmGlE1WUYd7m1Xk0nOY56xXlx451v72zb/Fq6AGKAPGK1riojAMlD+3Bd0VjsRUk
zckVaPRvtbHqt7WVx29xk6qrrpUz7EPI3H1BEGtN7fiQZVN+iFLqhMA1UGcy5/2hsTvvMZaUvduY
6LcK+hdl6reVyEANARG4ztVkIZi2nLqzfsaiXcOypLJyBikhzPfSWllXj6uqkRgLXTyAGB5Dg5rn
b5rjEvkeuBr7rZ76RMnKZ9uVHiwm3AmBBtLX2+WTLR8bAekQWsFUf5buGj8RSI91PECd9QsJawpS
vb7nezTaCWuB6SO8IzSNU3GadeAL+QIGyKUXIIwmmjZFFbvHxbLxTDcVGduROqr9YMUGb/RxSK8M
LxmfWJWRduP6PPVLe8/bGjCBuV7T4a75Vh55Rw1yKpkb0TpnF+ysx2mpcL8sdpXceYWb0rlWV18Q
uLyg0Bl9dk0JeDlca6mz9DZOkZ09YOJzTxC5liDn3f1oaFRGscxaTbagIsIfSL5PR6dYFwvqj+O0
NHUUDCXsicVHmJtU8iQjkK/ZkFmA6dN6B6LuBYJ+lYca9cznODnDnO2R0UVWX0wwtbSEO8tnbalg
j5hi+BYTHmb/0aqwLpL+sEhTvJlAdm6VgRw1La66Wyur3m/tu3cmYdErqkz0R1ZWKvfZhOXtvq77
OOzBEX9ym7EL5DLWD1RwUby0sovxk2wESMhe5xsJUv1YTZXzLjgRaIHirRUqbjl+Am7c3rlxQoM4
ntaTOyN7OO5kX8wWMyifSMGyyjCf4xZjhDtbybn2uobhjRDp0OocBFcvWb+mazc8WpBXMh8ichL0
+lpwyiG94kdLa+8MgzWR6tZ19KXZfi1LyDio/vjhLbO+gKrBlS3a7lpV9XxfOFrI/tu7tJNppTuQ
Pkl0EjQsXhLdwH6MXvKx6Cd65ul8vziNC/JpNnpW/HbiPUiPltTJxXRQLxEE5DqSM6DhVL/tpiZ/
LVk/v8YuEGQixtFLk0fp1bi0wGswXT0bnVxDkJ7ZYSVyGEYkbvBLVH0SSH5bdsts84ZTVagJno8z
PhM5wcOTyr4KNHbbvm3JmqNxot+1GLlE6KBvnKtZQwYFq7heWWiHOdUOIG7dWgqu4zC/yYWssDUB
MwLewwISHo86G6lhfzb5/ppfR1V6Fw+ch+xM915XZfVHXSoe9G6FsLfr4z7d48+wrx3Mkk+RM3Xx
TrM64q9xhFARuPNyPbZ1t8cFNVa/Rob+2S/8t+GY7RXT7H/GG959rart4fupSn+ekH/9wt9TlfKD
7Zmu4bBMQKzgf/0xIbv6B46EhuEh237PW/4wIZsf+Fc2uR+TnRbDK2P678sG74ND6MnGaGoQ1txG
2r+xbGAh9/OETImllBAY8a9Lh5n9zxNyUYoel6i+Hi2nyld6bOCOgR3ZZhm65GjSNDND+Hyiu3I/
DzZPDrPvuhPAVkPfq7aDCZcUOsCMth8oXUlY1ZFOwdoNpOFzAyT4drbt9Qruux7IFLTwDtQea2fU
ZkxxxoqPCBIbpGfRG1roKPr8diCM+QR1WaKwA5r1S9ev3XnN2uTGcKUeOppSzxF672avdZKwI9Sc
hUldtghiFGMc9dbDwWYsuvNJZYKITW7UEHdqW5CV0RtMpOW4RAHQsWMKs+erZhjx5xk5+rLwNW/W
WmcjUHtPXrPe3VrznF4fGWu9HoeRFZthrc3WnefCv59wVNymNVVJ09xrB4PCJD/SIafu6mGiahBV
Yp85cTaB7WVwW9DyATJhjAdKQn+V10AJnApLPLsdl9mgw5iXwHW2OekwKBASPZpwe0LT48rLVBpn
LB3l3aAJe0/BXXmPT7S+y0a3u4UNxQIfbHV1xq3c+JmrIj+fE1xsHrc1f1PKkaFjPVwdm1kCiyp5
9MrSX7E1D9djLd96Kx4ejR7MwcHtIvg3JqXuDQY1Nz/AxBEvS5Gb+2zc1kBNnG2lVVF0kZTRBavQ
QSnVuJ8ta+ofHLt2s9C2I+sseLB96zVOOLI0HpzprvSKKuhnlEimjTs5bkbTvjbFjaH14/sGO3/u
ULZvpz6zfK+0Q22r8LLKnGcXNLaDICFzhqOAR7/JqnukKHnJpfmaQlYPctIywWqPKwacOHqkTKcF
LGaVx1nHDlAbA6C+LHvA8qzf4mZwgmiR8ym24Ylkwg3hEwFgHmmSjFSNLuVNdXTMcATsR7vMv3nz
/NmIPG1fSxnVu2QojAfe5Igfy9KeemXAaCzgTxquhbokTIkca93XvNt83OhXRH2SHWk2wmdJ/0YX
jgUQCKZLgq+UU57LT9kndGeOaMnGaKTnYkq0N+mwcG4weTxYRdNcVs7PwM16YvlaworPWCa/kF1y
I6aW9w1v25naxNU8NJRV7kaaRoJMl7CgGjhWoWtQ6L7Og0UyKMU3drBlucbGs0vQJcVTZsy4KyxD
SZs6tTmJE/eBMxejLGEouCOPpplb86PV2wS+URvzxHgxGPSzULey9MrudOceL3yUvC5SEQgaDSo4
95VHiewO4tbK61NIBujMfPVA5eu7IjNYcnSRSLpQGrVmvaGDVdlprk0Q+gXFB/w2ma5kdSBa0k2P
U5rK+XHIU4BcuzjWMgHmTp+y9zwfOvCZ7DQqR8FpoepvbYBJsKIxF+5sYxrH7yX9WRv1x8ACgymt
5O0516seLnQCxQntWgu/vjuv2LQLdoZu2JZiyGOyua58p6JrHj47uYd1+51r5I0gAsehPhMmEuym
qoicIf+wkSLZHlo0bSTwMaKnKmdz4uutILFiDh0NBbDKln+cAF//JxlLcLT5qyf1Td0Nyb+CT/mf
WcS/fuFvT2rP/mDhA0CNIV2FXmXwzP3NEPBd5kKnAoGNu4R/4C/5ScuicFriDNAxnP2gZVkfNmYw
Uq9u/moZ+DtPaunw+j9oWRLxG/KBLUzMARY114Jx4UctC2ZB09N0Z14rPnqxOqR9vA4Reo2+KyEM
a4P0wqYEY0NuizzADlqDetdM4qW+mRrHfmq064gpI1xbrdzHa1sj66r+UsfVkTXNeKZJygkIrNhX
9Vhpjy3pDr+GoH01pO6mvZT24+Q2y3PmsuPcjZAtD0bT1ruy58xqo4vs+H7G3kRExgY6RYJdgscO
i6/h4xgfSbFdbFF2Z9NjD5u00f2s2tulrwOH67gJacYRxZn+VdvN6Y+1z4aMMHDnXpDE7ZfRMrCt
ZU3vl1OX+Z2o1gvOdbwARDCWSf+caCD92qLXwijLqOrVlToQSCS+FZsHClKrV2+dsrAnCx2AYA7x
rd9S/CFDGk4x6ZuD2BcOdHmw+N1RlDavX3J45UrJYKjgMhB4TR/ICddBSR/DsSG0S6Pwuh14m+mI
PnLbrZ7OJJSrkB5cgye5Z1Nr2QgOHZYI4pTjPhD2hfBN0Z/z1LkkhsetXpQPW7wvHHBVeCVle5LC
0Qj78W6lOx3VJtZh8ugHDbHFB+vzgk1/9SckkJCz5xAMnGsDiuNiv7M0Oyzc8Zey58S6LOW5IYtx
1XQp4XU0r1o5uCiLZg+VtgpwbQC/szaSMRR8D6jpQNrUd3MGslRF2ssq0non0BM5iHIsFyOUIVOy
ydTwnp9Mpqon1rzq1BvuFLBRYee2GBY2Am0N+kWXxEFwDlsuXY+jjQCGBBh6tAGDWZVXLYSmle4E
Hw9bG4xsI0FCxodEjA55V5wpRaGFedY+1b394i6KGqDZ2cUIF3utSvXQ0FVycJryk7Kyj1k7UKZQ
Rx3LuhmXsZdpZ3rAvkqc1ITXPSvgPfFEZczOnnlLuF18z5ae5tuYlYMJwRofOJXGLj0bsi903LzW
qWX2/bhKZfh5118tWv6LWuUSUg7RhFmaMTNXIBoUxQ2YGHkvQOVvA4fA7TFRiDE0/i50oPLvcqN7
0/qh3CqgI0aCHm5PvbYHw+VvsCbTtbezsttHInvuTDu+VHpS7oX7S+z1+nmJnda3Glt7KqTBGpOe
CRk4RZo+lPQ9+RWPYnQh4lMYXbonfSuWZtbIHxQciKDv1aVnc7RHLZxDzu72nhxxGVjYmcJqwXBB
J4iOtaJToa4ommAxn2xkZhM+kGBmdjL7ZJCHhE3uTsyiMdGKybyiWWIMNB7Rz7iJuYousEJTZo5P
apa8JzkqdO8arLeV6c8YcsgTaQbxfso1t/Zox/dGFGHEjoo+IrFiER71szH0s4XVGqXan7U8AaUO
IXkZgIvDC8tDseIj5kcdrx2toqrY1q5pfyM2kds3msx/SSe4xTy1gam1tF+O7qQFjuJ6Nqqnq5u4
ERq//m2JEhd1p7bODRthiADDI3ymE/Zz++yyFt3WWQ92lLXhrIsaosRC3Hou7EBKVopm631GUXtI
kYEJXd8VGPQJUKfGYU21r6VU677o0AEH5zqd+f/3BPhne2UTykYbULPW+SUho2CNCJAnjiBcK9NP
LSW6u9hVjwzCy9GZ6K8rckfbze44+LjO1tCkk5beENRsPba7y2o6+7E0P3ntNrBgYmUT2VuPkZnE
fulQiguUTeejhvTUfp36YoYjxf7Z6jJx0AvkYyRdjiaFOYU4x3tWkmS2Z690jxARbuvC/Gjb/TUl
NSCwreXFnXukMnRx+imFjTcrrZ48b3ot8K0HTeN8xZmADhOlgz/HcCOM8cqRA9wJ1zynNWRJq66L
CzVj5MS7uyKh4ZaRz/XxSH/rOvCbKTVYO0uN9UHKEfmaEoiwnYfiegXiCCa8o0OCIp0jUxnpg+Qj
6S3vaZVEb4rKuFL2Rrsw13Y/uMUULC6vWCn11GIsvgO+DIGUh9CiRcAdZhZB5FWKfTdaFn0Y1mOT
l3C/oK9crW1/ijsyEixr4HwMcNPgR+hBUrb2e5Evb3M0jkdnhZ84msAA4yLZj+YwH5aKPh2ouRbW
tsm7HYrpTo8dAKRSbj84qOW2j/zB4lxW4nIDEBnOlHXQ4znvuKEVJyPRXkfOM2TXli8CeZl74ThS
raU67jVpF4KCt4/cf9Mz+M75EGvc5bAobXFviAzIs2yXlLD2sTMLkGgN/gbZULbmZK/zlFonpblP
69CTsW43sHL8TWiNcy6qItprTqF2srGNvVU7RA5kqZ/dRjeR8HmSK+6qe/wlZAndVYnqF3Ld1fAs
0eHJ9rEfab3quBB2xbSPi8Gt55chmkoQxllr9xklarz7She4aufhqnegKGwfMhiKVi+OLet3FjZO
Y5vRsxjnSqBrrWtHZ21o9TV37xyKazNTAVWZkfUgZOnY3XsNL1lREiym3qERtqad1KJkrUi1BOdv
06muu/yzJf7fxmtdYIP9z0LYzdfp05efJTBi+XzJ70tigyUxdB6IWuBrMLYyPf8+WG9spd8naZOt
sCPgXpnSomBxm79/17yAjLHKRQ5DwTBRh+y/M0mTDf9pkrZYCdOEYJsktlHQcO3/yS6eDJLWmK4R
FyfqnZd1lhbrAkPD1aIKPVj5sLeAfeozpvbW2NVGC4RZwYaebZJzo9m312A0RvPNSlR+U+MlxHS3
sNqiKayl8WBEZcaKJ6e3IadQeohXjqPNai6+N7lTvGuGDLCgnVTTYZxX42EUPR2JUzTdqs6LFrxl
1bYAUx3H2Jb76z4tZX6kgAw8X5dPKFHYuw62x4+4a5Jsyf04rllV0M683MkVdWefLGSXj9jY1Rgs
eab/ktGCtu7Ag+ZfWmI7t2lsTSXxzXK5jSIWDRuBh9+9bEoSvhk0bedUr51kt2iMbFyhOPKnooeB
fR7deCUobLVb41YFN7ws14XgNT9gfSUjpcGHacsSCIzb1PeezOIHleXTbcszqMk4nwRzUqJucxbB
+Tt3znEThFo/gxUWYzIaCJ27Y47kLrtlaC4iN5+HphkcxQMq0uuhPUaGlY6HMjJj4RyIM0AjcrpU
V5wDmKMq3c8rd7kBeFFWhs8ORDvJ3qhHtkVxC/Y8Q1atmCdSt6CP7bVvCtmLB3SDHCehbfA8tdJo
Wm5yHh9eFBLx6DwSHACS9w3hXyYLgcuZJi4aJiIWhau2Zy1lUN1l9YNg7c2ODEWt17UpCeJWt536
qPezEV2ZHWTUoJX9tL1xHHVUhJGI1S4ZA39e2nMxnYdhHBsa2tYyGwRFJ30/zarkuWXOvfEWs9E3
1fuSFmvVfRnmdih5uOZKFdH9Pze8//GG54HY+qsb3vyv46eyIcvTff2JTSHw7v9x33O+JwZIiXDH
2xgUv93zHPODhf5qwonA3v+zmGB9ENycwCRw4JUU2LAs+O0WKE32CADVuGUh/7umLv7OLfDPeRkI
FXwjxP7tlurqf46xgE5dYArw9ss3Z4hQ7Gw5drz8cFHufk3F/MhS5Ff8Qa8Aabe9iMct37L4PdmC
/KxXDPWkNZ7nqiPR03a3OL0KEmdyfGLXQ/jXL/WzNPLrS0kui2NJ3eEk/aeXqku2kFkMtG2hyW2X
FinWARMwr7Ftfos4HY4lwO/DotAs0R7r//Ly/3Y5wcXyQ+BOpN5PgCn7+TelxAK51zaJX1bzk1k6
ry4Z0b/+Dbdv8WPwyN1ewsJm5WGocn9d4/xgZOo6bR31yGiPiCBPiyVeUGprfzSJZ+iq/frXLwbt
8N9fjkCLizlLckr0dN6IP2pNNLASQGX5f5SzaM8gDgykII9e3NyKSlRp+SyjmX4/GbeDznzLMIfy
4kHFK/OOZ14PPX3nmLHh7bBq5yeY+V7pTzXVof5CoKXe9fh8Kg5TRrOt271dh8X2BMtZ/GJmTLdT
P5BydlGNu0E3X9beazYYBSdXXIviJmlH5A1QXMGor8vLimXoGqfFHO/Qz6gnlK1XPtlEP1/T1akx
ynfE8+PaurWGKn+wLVxgNOOWuzEmljdOoD7j0kNLc8cWa6tF7e1Iyysp1gtw6GkvyvKbdIoHKnc/
4zC6h3JU4jFyUVf05WPMPM5LZCwqLL5nScdXwG6lPeStRRi+Yp/WZ/NXbCftycmS2wbeIOcdbD6U
GY7hXM/2zQL5k0S4HZ15pr04Gm23GYwqtCRnqyOZvrIg954WcE3BamQZWJI2fho4OPjsZmi8m2Ka
ktkaLHM0HeFgRGGmL8kFO5I/sgXQI3edr6wYghX0LG1Y/XheYw9GR0apT1o73lPrTG6QMHz5pps6
142eZbSeNQZOpmrpOvtZVo72muRTd1vV1FaF7rKYT7WRY5nq0vHISEjco+sGavtaAkRR2XaXusCb
alZAsbDJ8hYpW3zKdb36aDQG+YfR3E9pob+wQnKpt+BwqyWpOb6PqU4lk6+vxrWmnPgpTXBSVGlt
wI8qZZBwsMA+mhoexxr2QLSOdvc0V3d3HK2vI28V74SLhydJ38MRrLJxMRZhH8uK9wL+2HQ/DtVy
qMDnJXhd8NulMPkzRyy0uafevU4u56CJpruoWKvvgKQFJjGPC0SRpiWbUeh79p7te21b9PJCsogx
lFvpofPkeEUQGu1OJfZdSvAmikRdEtFwDBAEMQyDPMGPbb0uU3yWZbTNmfN9s+bPmMjY6k9oqpIy
iStSpvkuTZAIphEHsBbNxsHcoHDY/ovjCqj/ZDU9yLjv9Dg9turb8jtTboxxXe40OO/3ImrXT/2G
nyv40FxPcYaUGwOnE4vHebfQLIh1ZZWTo2qdoNVbXo0+Xeh2HrAPHyGCwq0G+N2yYfDcfKj8aEPj
xVE0Xy34ftCPAefZEHIO/QbTK3O8uabUYSxEI6i9DbonYMyelZkY15u/Gfib7b3UtF1gmIAqaTvJ
J4Jdr96G8os3qF+64f3MSXykb+1ac4v4kY0e3nuHK01twHmQxMeohOx2VLoNQTQDD2xdg74clV20
vm3u8VcUQdWqLyhWlJMlek7/chRPpwgvfmho+j11CfthwxVmGpSLmrDNQeV82ziy2+eOJSxe9X7W
gmbDHpJXE5/6DYVYb1DEftlDcBNPltV4fmXkQG0qamTvRq0ROLJ195RuiEXdSMg+T7gvkwRO+s6C
aXkTFfnAuX5DNNZIf9fckBTpWI+52LTeuw3paG5wxxlbiQ9+lLSXnlzjZjkkPACI6+nkAOOYstmi
NKqbvnRPxWQ+o15QhhEZpIhIg8vOxQKE5TKINuBkDHky2hCUChalM5ry06jLhvOAALEpoZHvrA1f
yS3Bvk03pKVng1K1N8wl5uw8qGc1v9XLLHC/dbwywipszMLmA0TlwrLZH7Xi1ZhbHWeKkvdCZTa5
bjQWAwQp6FWrEMStgHDaxO35nNjLFw4MRAw2WCerZrRVJ3uxEovoiAcswm+7YqtZXMAMEpJEzAb+
OSowoIVI55YsAfDCsne1Iygu22+pznUMEbP18Ph7bzewqJu5zib10ji6YUc7U66+M63pEX4jtNYN
T8rOub6ql9E6Whu81E6N/JhocfzRtcJyA5wWa8Ll36CnBncutE2IM1yk4km48AQs3YCFQoOq+Shh
p9obRHUAV/VxQYK8gcesXntYqyzGoa5mG4B1NDYU6wZlHTY8K9nJjoUobzIent+qDeIabThXQED9
iefjfJoywT2jBXdhXw1GyQEsMIt+/HWu+Mfe89/sPQKJ4Yep6N/iwzdf53+dv3b91/XnCf/7l/1u
7hEf2O3ZDoGtzaPzHX7++5RvMeVzQ3PQ0XXCwgzHv+scBhZ3BAjX3MY5B2HkjyFfuB8wA+Gk50+g
2ul/T+fgZPCnKQ4Ctw7YztiMR47k4/DzFGe2HY+40eqO3qTBUKk6MYSE4rv8KoEecbXoACgeY6sH
uqanyXia0mq4Txp2O5ghDBA1HQjYcgdMA+JHNAoq5oCnmc1Cwzb1fyl1v71OBwVafOzhDVQEhG7i
3IAUQQg3elrMynrjY/+pIJkZ862eJj6f7O5rdd933hP5TOo5Kg4Eu9ouIFnilCffyPx0GRFlKkpj
XAzXNniWoRn0Nw88pA2IKjUfqmrOz32Hg5l2cHBMDV842zgLKUxbbkqApIGBrechUqZGwaXmfevN
DrtBUwugD1MJFiee0AoAPObQ5Saaw9Tce76SfUYfARcqV3iIIFP+wt9/6mtaz1fPxtTRKw5C4cC8
7tXgdMeTohDEpyOVL+ytmZitWW31Gnbpld7rlKk29qvC1d8csOgXu5k83zI9OF0k7I5k/XDhayOv
brgzLccZlJM+HdgrpkTuMJh4HZ1KaYrTde454HSZywxsNrH2Po4C6s2Qcf63R2Fcd24P8XO2jOJl
zQtaW6Z4NN66chui8wVED0+NZLl1m0L7ppLZ8xfRRuc8WZIvGjfLm4Y8+uH7z9dvPxXv7I5ePv77
ZNInQuk0lmkfEnc17/VurA7jCMG9dhvF/MhFJrQ4hBXBTch5Q2ry2CIumuzGAazqNeJukhyjwsjV
0WYfJfaJ5dDBItQ2bmSIRrtKq/OzkvVp6iRPSWo4uVWmsfnWaOiKe6NZXVqzYJ0SgSp5L1Ddds7G
vg94dUrL+t5KyXnSRou1u3jpNFE8Jk23vrVN0l+7dJY9ZWoCFQLhxg4YRAVQ4DG+ilqCzNnK1hlS
o3XFkTX1XRhLZKkGpveJcjo/Uxat1MrsqwMgMghuVov/nf5Te6thJBVVzevBlb13KJDhv822mOHX
dGVZs9pVCxqQSThw72X6kNzkRc338kZ2sHZtA/RlvcuWIt1NHcu2cCDT+RCV3npJ1Zz7YvNWQbmN
LqVdphiu4tk9GINn7LsiES/F5swq3UWriX4lGLaWIS3dQ27o/eOAocsaClqdLP0VPWzNfCbszURO
5ZkKsahfyjhSg98Dutinm1sMVELjQwIBrfLdTAY7pKMuCIdZv3nN+s11Nq8rPLbNiTbGEK+x68Yh
krw8Kti8Iat9dYZbhY0tJxDhz5u3jSgFh8RyBdETbd63eXPByc0PV5lVyptqc8ltDQuhWQ9Y5/TN
RTdufrq2Ef2FmCCBU1fkV9Xmu8NSTlVgwvZ7p3835pGkxKTnbn69wmvTMZg3F9+0+fmizdm3dlmG
06Q+dSt/9Wrz/1XfrYDZd1vg+t0iqH93C343DmrZZiKMNz8hrehYC+fJSMIxmTAc0nuunhcLx5Da
/IgTh4Sz0pv6BcDZejBbB04wVLWaaty40QE24itim1QMdAYlVU+3XYX5ceZGgTugmPVg2tyRc4RS
miyqf/X4/cUJFXXJTk1ZO31gq7g7jyCkOP/ao0IHZBLflUw2/P7tCOQzcWoWKCw9/K4wkycbFKfi
lI3R3uzK7GqC/oBZgLJ21pQmFglh46HovGk5JHpc+fNafqqV3oZ4BEwgCa1zU6+j9gR/h5s/ZkS1
9+aFBaNTFQOpRVd1CLSEWBxc/syH3MxJInJX6u0xev9+Z2nzIfrmLWV+Lmo+oSY5D1AK26eowXzz
uJD8fenYCQW2BmSBPDYdXBjBecJ0tV0dlpjbc1NRrcXHYTYfSJPyQkQHlqAySYr6xZSry6zP2LST
WfOqG5726w29Z/Ua1FRzhFAS1KXD63b1fQb4Z1z6b+MS+QSmh/+sid4CKvtpUPr1C34blL5bnbcw
INMQnufvwuZvg5IrP+CORjcDq/L7duj/TUqeg9UZFxXbms0i/eOkJIhwY/fFMseXEyH8Gy5og2ns
J3XNAZ/LPAbuW/Dc/reYYDRrMbxayzqRomsw52UqB05K/4NFVN8nRMIHk6kEZCokW6Cr0dnlo/CO
O2N5tiq3eZd21r+SFYLAvXAH+OFK/n+E1D/xYHCCMQ7y6/MDmsK2N/LMj2Kcx0044hAiT9kk609W
Ipc7Mggbvnzh0d6yCTiAPsBS0tRMUn/92uLPyzIJTosRUm7WOFRc+Z1W84PyyLqBLskxbQEfRG9l
G1EYN4+pd8k9PqtwISznGiWxov99tZ2rRXrUv2dd+nFRlfrijFRBBo1axTku2KDl9lgchqIb87Br
a/vewUqz+stIZVg0l8O10Yhmj2GKGlMqOFlElRwk5dSXt4m56oSRDXbFutuCZCAy6GDqVCWn+zHR
OBgONsaqzDbfOTFzWu8zurJ6t75yekmSuy7GB+7A1b6GtQDXcBBuvo9b6mWgLCSZL1Kpv2qcs0Oy
WE8j4MTCl3T9xJRdNRUtjwudDQllBdyjxHRctRJ3tabELgMpuO6UM0903oM395sEQG6J5/StArBo
7TS02mtrznD+dOvwiiecYTXVufvvkAk2QColxkeeb+ueylMbQA8DjSbNuSecYrYP3qhl93pP32BA
5ZFO/aBuB1SU6x3l34sXzqPo0v0kFrARAPLshwWZhkdt29oFKkkyPBljnYTV4MzjaeMA0yZmVsPD
wuM98Q0xE0xLbez8JcQAugmiId88wHaDIR+j4Vbz2Om4U+LUnEEneyMge0XpZ0Nv3tGaTBPOJDzA
3WxZb062ukT47eour7oFAkNLTm5kUYqphtA/6LvF2CMtdvtu4FkOEkg7KNONv7SJOe1zPd2Dn5gC
PqneidVt+aDMdWL8r8fsrDI3C1xrcD4lztAcaWFXoVc0w3FN4cHs6VyMaUvLTKCoLO4W3FxYGA9M
yAbhKheeomtEL5B96BKfE5wIxf+xdybLcVtpt32XO4cCBz1uxJ0gE9mSyZ4SNUFQooS+PWjP0/8L
tF0luVz6y3dcnlSEXWQyM4GDr9l7bddOvlmTPt4IAmntIK3c8huN1BorqYiWYnpbkZiGB5FU41HZ
ZuC4RElvufceknfhMel6qwo5i9jcPZDQnM5N0LpVDXOf4Vu8yeaI0bLX9PlblSVR6gV9l+0NvZ7e
ICyUaz42gJkkaKpm1K9l63fpK/PQgtzlarSMGymhhatBkTqlm9n4yZlhAl4tmKpelWZCsoz8Ye64
K1qt/1pFA3kFnd+3DMMo/tKwJyRRC2tmv9fjIoivkbrbi3AYNZU+LCYwswMVIZxwLaoY7dRVV8bb
bkji5jM53ADjGBuuRM/FrjoGxrl+oJlJeBSQndAlU9owNDTrV1kTiyUgB3Kpz3p9XHKZ32PoXQ9D
SNBsstPqJlMDpNahbn3cqz6v1q3vDYW6/QCrSExhSx+KIGq05Mc+dTILW/LIX4/6TR3aml4prafm
BaBe/TKNBixx3x4JvE8mbuQQf8asBYM+D190shR1Aok7G8RzNMEfb4ymfu1kgQaw0QqqmfUoRwrK
52TheA777L1F0vrxMqeGei6kqWFJyCdTYdSc1/wdaEOWJZZXexg6vTl5pJ3yP3nsr0pWrMfIpNAJ
qGn8VMXEGUuaVLt6BX1VcumAfz7XnXIurRT8xWxBam03YYnMAkvrmn3rGcXNUiUj2sQ6NeSKjZkJ
ComNG6uuubFStFo3nV1gt6xwKthbbxnHI5Mh+iRGgkl5VWoM0TgSwQoFRtlYxwpc/Hix2o5kFlRB
0bCtZOd+huY60dSlHQiqIibNl5WHQyjFkADgQZLrTi81fslL4iwMveiD6iDydCDXBpC7fJL1Fyn6
J1po5zj6fmavrch0NziFWWy13IrGvZd40NGFl0LFJmeGnsLOop2gqbhOzDECo6Ut1VWCqOvRyIfZ
QQ802F9hQkCTHkkI3NUTXm+j1tSmwKpwZRWoCqJkTIgFVB1pvi3yvrn1GqwMcyfOJi71o89K3AUG
ElG18pxRvGV/2RK/XNCBtaVr4NyTzIKH2gAVs/REOe2ryQTyJEYn69gp4Ya0Y9uCwMKBLzFFffxv
4fgfLdMhA7M8/EXhCHKtrn4uHd9/5B/qIeeDReoVkE624sjfqY5+Lx2p1JDsE6DGntLnKnRYC/9R
OjoY6BBXs0n/x/ztj026+OBzWzJ5o5qBU6v7f6d0pNz8uXZEa2/aDmUqsRQ8p6lwf67OcjmofBr8
9DbLOVj8DVJ29KJdnDs3ftRY1p3ltJ3cswkDRRpFBCaiAR9Th3gFYAzzBU00HaKLDT2QsIp68z75
TZZiI1/N9Y3DQjVoxio/cL/q021ftPpbqTe0P4FLEqC36UTisQDAuoeDpUZe54372rdoy5M2O5VZ
Jb6bcZWw1pGt90Uj+mszO158cnOrJeomplnsWW5ico72sYKsZvqFDgIo5TmGHG8YAh7iZY6zqWEY
pUxLe3J17YuHhGlbrqtUhisuVvsR9KlS2dWcW+nRHe3h87Qer5RzqOC7yknuO/BOuIfrebllwRr5
YBWmsgvNhndMFad6TvK2aLa+niCpYigAMGjF2E7Ol3Qa+yfJdD272MasbSWU1Zu001m9LlAeUlYS
a4CgmxDuHvlEBQZS79PlwbX7vtryTSyfoqWuAo1dKXz0OYof8FtEhCki4M83C3/+MXWi5Kymef7E
PEbYWKNmYrUqcwx9J2dToYsMroBLuhBFIbSQj0vH0zfGFi03njuWJ01Weo03F8M2Mk/lwTqd3AEl
50odIwGAw8clDlxtM46j7j1D9oXisWVXSBCOvjEoCmbyipJ5C7iHoGO9c3BKZsl3t0MpnsRpfpCp
Neym2HS29jrroLJz71pFdRpUSR5vjaWv73IHlwWeeNY1ZSvuNNufgB2XzimyiPIIus523iaAKFvM
F8MFw4mikV7qMkHPuVAm7dpKa65w52XLtV4NutucWJ1MXrPx7UriiuKDQO1J6VI1t1beJvVRkU9r
BbqZLjGuJw+VdjCU0rpitIMBIaAO8Dz0V4Kg0W2J/tO8G2TMd6XE6D6UTYUfyyUqrXkuutFlCV9D
X1gSH2UKqdls2/EyrMMQYMj1aZX5+1esXZO3soXBRrilm7tB4S3whkY7jSWLyrm+SM1Lr8aKeA8n
qiYiwhIH/p+csMA0xMQd5xjU5Wo9rAiZKBw9ISWqMOoDbp9CBD1cdEgirID7A1hqd0fwXXrLfhKL
QNKOq6G0i0ru7MhzI9ZSC1HNSODYiDZRM45XSqVQrQ3NYpWKDczcNuOKJtErrVNBRipefOtUesoo
phxK93pW5XQBb6/vAcwOOF7MGMsYSC7mj5jgt4XmpsD562JEbBYVCcNy3em2ZeFNn4xU1vsenTpL
ZV3egyfL1B1tw1dN+RX3FNQZZIW40+1LX2P43VEjlv0uHpb60wwz0wq8ZUgelfIM9NdR01V7/iXx
a75W9f2Bk2hhz+XP9dGw0UlvKFFhXBZ6YhBFmEXm0ayb7js++Cd7cLwrM7WlehhzY2wOEw5BJm/R
Mm+9RuN5LaV+rSB43FnVxP0YWX5WhlnMaWYP0Lfypc32aja9U6bBkMPcrs3z1Swm+jhTVmrLK+V7
z4tkWIg40jbQX0S9i/Gybg1lmXca2R4oNoak2Dp+ZpwZKPmh6WWaH2ppg9DbSmbx2CgYKbpZGHzP
uRVnX7rWzV4Z0GpPpEaOL3T2Y0fTaFnca8hFt1qmzLAUjtYf8RxZm8IcMhnCF4m7M/8HawiERnUZ
MM9oljhwPFUmJ0tqtlECA3btBpPGUtA1YYQBuYFpA9al0xG+VlHGHshyxGoQ9eXEJrO2y8G6Jv5r
gIRRQdsUhLQ9owL8aHEJI3CSM1WKX+nGwfEm986xaQ3jPlq2vZGgMYFLozOKJymNHT+MVda3830V
SetSlAaexbJzS3E9dXV9rXqk83uvrc1PbT9/iud59IPeSRWh3mlUeJtx1HsZDAA+hmvUoQAyFyHv
CRrKug1IiTm+w38addgorGJRy6E0iWSwSdJDghCdWsCq3sXycrH7bz31n9RT6ALFLwdxD/WA2XHz
yjwj/Rnd9fuP/rG79D7Y/CrXcRwdxdoPAkXP/EBFg0oa0vXvYOTfqyrT/mDgj0R+iHjQMhjZ/XMg
h3obNaHtQu0CT7BuNf/GQI59589VlcXgj+Ul9Rk7fFPA5vu5qiLvgPlBltYo+lyaQx+p17QhA93f
J1XL5qSCdkMzlHl30IwVrUZapReMyvV2LBKPxZ05iMcsSs2PjkyWWxYt1cMonegzmuiZwAQ2NAd3
UvYBrinNKAo4+5xqI1bEvOKsnGYeoQTHzygYEhOd4xUVCrsbDMo5ww7bPA2qLdqw9VO6DcAnE54S
bmzCYsas+i7LIaWmI191l2vSuklo6G5zcOxEf8yjFuqtZoLohTnIcMmukG6bCQGL4yzZFdQLeBZU
Tc2mNzhah9I0Mf175tGfU70K56KFAM1tRo58GfXfeBX4nZ1VMSkjLERin2xaZv2uUywhrbt5ZAjh
kObFTADJMxuUQ6qjZQxNpZffU77wgx3ZM88iG0CoUGn0phybQLBcTPIjpGOX38tf9tFq6OiriShq
P9fxPs1pcjMNUfXYMGS76VnGLmdIK7G9tQZDpwpLMKmzcyxExHOsZc6vQPvcETC/hK3T8EESwxuV
a82ALQfopUtilWo+i9jzbqOCxULAEE4X2whnLCUcQOqdS2AJKn33ODdlc5OL1r+1kekmV5nl2wfJ
57cbGTFcYTVv9ypJpqtk8I3dnIxE1UBwqR+EaL07zeJqwTNXbrAR2YhDsfGVUSceIyaox3Th2yGV
wDoymKxvcrbk2oPCJh86biY41HE6tUU+WNuUtkAeULz3vGeYWfCK2y+ItduXjlbzI1gNHv6+agm2
pbuUb0IrvRCzMotDPOb+3UwJg9nF8h+MLo3vZpaFcejPHTgNGwkUBA65JtjyENn2jB5fPYXhL5fC
v2oa0413w6LzxJ+zKj2Qs9irIztZg8DiaNCujEgbp83EDC009dmrSGdgj9aDlsbAH8RTM9wzZLPz
qwQ52G3jacKEcOo4TxVQjusEg98EnbuwNJ01PLly9sYBTmQSq7UQxhRoWTY1S6DxQXSHxU5r76Vl
ssFc1Z/ga7Pnifh+1nGpRVBoO4UYq0lHI6Sc+VtUo0E89U4z6MeCYW760Wik359s/ulAhhpsy6NY
e1gm6HFGHl27ZTme07GXH5O2vBDeFF8VQwkGNKP/gElrmGVtaScy2Vz4YngVnmyTWWKqVt41z7gw
6pZ8p5PCRg6mTjCniqfntDfSreYn9TWj4hZfcH+fDSLZYo81mEtkhvAYdybTMxiLGO+Vk2iPVWxG
+7rDX8RU0ywbhtGCrNOMFEsnJ1xU6w0Zv9kVf8Nh0VPwf+NgDNuln9dcWT07Apmyt4tf3dfKu+oz
CZiXFHBM0vV8mtJsCF2k/aEF0zlg6rWnptLebMVJg9OOYA61nz1MfUtK4QIqxb1Ao3volUT+GU/r
rNN+Ft26tx9o2wBk1zeTp9/DR4QM0im+Non0L7ZwwI5FhNGhceJdVBHrk9nVWa8a+S1b3IuujOgF
OdKEr6stHipn9G6ysZYbJE5McqEz3QImNHdrrAoyTLynlqMuaeuhm7JAjSRQh3eLyAWWO35K5GhJ
kIbWDfE+6qWOXFIxCvdGNd11P5FK2xjJuEF52O3biC45Yy143XXRdOPIApQrYydGOe2eFsML02iJ
djj+QZdENlBfFtAHcnZpAMdRW3l0AtD8MgaDG39ep2lbEvnSTe4u1RbUbx0UpAp9RL05HfQy7p+y
oeu5MCZtH3fz96Fziv2SZEvYd+TMj8KIPpu5jaUF0yhZD5lVEjmPPP9I/PSU4xK37HPVps3O96GV
4S+BmtYMuXXyAPBtZk1z74Ym8bHm8WgihSPd97ZVclU4yr0ssiX6jl1mmoVem/b3NOjRs9/a3LJ2
GeG5HhKUvh5p0nVe04Djy/nUuEXJPG2ED5ga3q6Uvb+vAVa9NJhjPvpdrIX9CAaqnip1AVFbY2qc
Ouqy0rsz+Q/XQAS0G+x1z27clvoGj9OwI7DGucClECDl5j4XJ3vO4is/Lz0/iCv43EWfDu4mN0wS
E1vKwy1pZhDWUWOSWCXMi4kEN6DkJcpLo5nbu3RFeLPd/KR1ZPx2JDQGrTZoz32jy49ccVW7TYep
Oetmt3pt67sZlcPFzPD9eIhb2RNxGVhITWZDbmaRrBwcIodG8qfoJtzsmymt8ttAoiFQbLNUuOEj
zMOd5SynanUmbLKltbdrafxUkzFwn/g5HDlviMMGOtBVGxmfNX/4nqZV/IntI2rGBeOQtOynyrK1
a+4p9udmvqbBc86ppY2egBnuZzP7HDnDV89o7T20w56IW3Qx9L2flnHxt+RdGzjh4fZD42aiqR9R
2LDtEkbzLYbdFeSZVm8BRmSH0RiqemPgKQ9xYIjbQjpdSHua31XCuVQxU3Z0SkNY9gYUMoNZCOba
pJuaUIpSXVb6A8AH+QbE8pG4N0op6gs8oOgLzBEkpkCHjlEN8wVhOz3S/XYtZlpv01sMUmeeciEJ
53CE8/xRM5x6a6Li/JwYbnoAiex+60R3P4ziO0pu/PIpymfNfakKQE6t3af7Odfdk79ECq34YIFH
QhAdE8uFtuU0VXnE2dk04Yj4e+vFIzDOeSmP5tgcUU+srmvxlE5LflVwzQcV+6ed6FDQGFnPBk3P
9kjPmlPdzw+WSuROqKQKinFVs2fqraf+3PTmUD/Q54+bVCo+66g0FyAIEPhsB/3FUslyBzOvDDrN
+xohJIJwHL3orW3eMK8qNmCo7lrRc13ZX0ujFAyvBtKNgDye4RfW56E1vrnlhJBHvEmPIccW8mGz
AbE4HbwGxYm0GitMWwYBo+ckeyoW914A3N8y3c52tJLzjVG50S1I7FPHlw4LdZ8m+iVZJOlQLg7d
THgxU44ZY7fIxMVssifkaM59NCfDHs+rjdfPqOr7ISFtM5PwjyDy2U5cBxaP9CutlQ6qC/XcZykI
bmvXiuqGrUC8sSb/zNbjO7MQHLakNyaafhNN8mZNFUWMy9ABP3fWlJ+7gqgnJefHSQ63jehveq26
plrDuu8ohL49hkS4fmSXIkQHMMttbnuA0dGtpjZ+A9eyr1hzeldO2VabhLGPsbD6QShTqlujq/L/
KjD+I8rN2r3Rbv37Qfpvjd+/Um5+/8Hf2z4oNzjOhWPjJPuDvfzHOF23Pug4H034UQi9aP3+OU4H
ZYPSwkcLQLrNu86VZ0+f/L//gy+NPHBEq47po+JavU9/o+97F5X8qMSACk33qOuQ6ODi0WuuktYf
1Aa+jrU8ilrtzLptvGPwX4YKHMOxLFQeug2pEDqRZPdm4bBqqtnrCw7doyc8qpq8nh5JHSiZMTF0
EW3vgZzRRzsAB1NtMK1gWIAjCkE/vo8bEw12T8Kpte75rep5GvLbyeA8JyfB22i5AQ3KAXHG2AQI
abmK1S2ydYPWKoyHvoJ63jTGmkURlxdrGuUjU3BqbBel1zJ0xZuuMWb2zCcmJd/NBtAkCtq7xV8o
MjGA7NuJhIPAzIbyPmU3egKvgpvDRdYWzG2ZQ8pVcLuKar5a0LUey5gkhgypAfr+yN/1cuD0QEfr
oC3U9UvnaMYcTBaxO+NMb8SYuTVpLfRqOSi900MkFZRZdmtf6Z13YHx33+h4x0yUhNdwj89VNJfb
bGa3H3vMjfIE00TbetGu15tywwVTh6SjdNiEc+J5qPAxinQbvqzyrHor37m25rJqAC4cEbMTDJbb
7GaDqIzDXOGYwxhLZ5MX6qG1efJPS/JM22o8TaXtHGfLHV8qUZMWwQp8q7OZji5INw09LGpcB7AF
sfDo57GKTPWAODfPhzAlU1P7mhezwCWNtkNTENpkRlleQeDeAB+xaEbAehLtzuDzvjUrjxgIH03e
5LVQujoWwNO+NGR3wCJO8kRZUYwxxCb7rUQdobm9zlMk1cqkDzwlzTHo49S+cvMOLZugFAu1XNHF
ApfhgM0GK79oC1sBbauVMxK2PZPKFUNQ/04lyH+DFPCLJMiC5jeAgRtV/YozWNEGnXrHHPiyTlfq
QUehmk13qDFKYj1rzyXv11XjOO3Qq+iD2lvUz2vNSMvnPE36IPUHbVzY7IQAmIvSB2sDa4gQSoS9
NBUoRGsCpa6ntFqadgePosJnUejiIyLe+W4iOaAMlqxqjR28qIwFuBazh8CuGm20Ab9emOKkfk5y
G1sI+1bqv94pZ/JDMZkGld/Sp8QtA9rWiO6rIiE3g5MElkaWN8lzhEu7vGjZYogNxHT9Ro2TM+6Y
ak/RZmCDQFoNQdBgHkVyqCvIP6lyzZgUnoF4BGYJ2H+0jtQCUnhywHOO+blNLPI44zK+aZOlvXFI
k6H0bZqNkwgiCPkDmDTrcjV0tBDewLoe0oWFhSO76plhOc2Z24q1oVlAzQawOpE6ZxkBK54THb3G
1ZhJy95lKdJj60dP3isUO5XLVw4qJ8hss18C8W7y0WVPreRWt2ym473LCjwRo33jZ2P8GBXNfCZD
yrApgWP18t9J6H80CTX1dWj57x+IjwBav0n57duPy2Xzt5/6Q5coPjjQrQSKv/eH2u9PQl//wJlk
IjpEmgh9e4W2/jECdT44HosVQBTvDo31Ifn7o9C0PvCAXFfOvmf/7Rg4y/0TpcLyDB+vFYmGwmRJ
jYfj50ehS8q2lkx2ddRGRj7NfmQkko0hnGgSq/uSwQMPKNeYrnoDR1Yp22UrJNx+lzbj0JZWGkR2
JMuQOa64yNZyHqnY89BhiLiNYwdn6NSx0oid+RPnFciLxbTNVz+uxNFodIylvs2cK4mtEII9OdlN
fxxNGe9RRcVbCG3tRkR5Av6qH/bLqOvMO02rDpQ/y53NmAZnh4cMPGPHZDWt91p1sjwOHIwE9zq7
QSLf0/tR34xZGt+ILvIO1ZIWjwYyEcTw0oKqyTa+/pSIod0baJZOuPDW6YXhOF/YuTVJMJcNHOqS
hcx1jbTuKc9672rOlH4/TJ2xrQr3bhyEf03earv1SuxdwLiTwKetQ64+jNs8pfmIMr3bd5zEhykl
tJQwqbu6qd1jh0puB5ea7o826KZy/VNc5STczvktjkiq8QhbhlgmL0TbWAdD3iJmWonxU2vpG5iV
Frk6szwOUmmHSFPMDvNEOxWyakI88awR2SptZabX162TQLJtPY11+jQNj5D8rdBANXsVR6W9txpR
7oyWGBtdSXXXjIa8dkmdCfLBeHTmcv66MH4O5YTmMXJzeadyGpRpcYqdM9TEYDXzcm+lmftloJ5v
quUzoTtyLxra0GEEj0fxFz2PXlrvOACdN/a3+XLNMDG7jgGvslptAMXPc1+GXglgKWXGfqBd7Xat
wxBt0VfiNfLVtXooeLR2/hfiUKfvuIz9nVqZZMyuyirkvkEQsUwSrlPWPCWDyJ7Y1C6vGvpDVmHK
1q/xgYxnT1vxQ8gckiD1kyZs8HIGuEiwKDMDPUVQu29MMdbXxSSeklmDGqyZVnvwyFK/m+sWHgl7
+xuj7Pyz1aa090A+WFmljGDdw6AN6bLr4PSR/sCDO9+oYZ5OzDV2WWWwAVPzalGxGm9j0DWuozij
PCwDecWV8sm6YfugE6xgoHo3JwrSbdbG7pa2PA1mQ5W3yL8OPnTUICHS7bpzjNe6aN3oqjWLOTk3
ovjokLd1X5IvjTRRaEeZDlZk7AuYa2yyR3+q/K/KWto0JItO8bCc5a0cDK/8Sk4ELTeJC0Hl9cOT
3czmyktJGBRADHu0IkncXDeIkDAu/zTVroGGMZJ4mBvW3/fNrJXZtOFRHoMZpJh5MorJIinNxvbR
Jzgj3No94Rv3pIa6IyOTgIOSz70ccfqA12eXEOI011H6w+fa6KCkLmTyQT2gzsByFkp7EXcVpWT0
lkWt3NgpKeiccDwRLc0Kdbp2rlw7DzxQhxjnO0vkWGULNiZ672dfSD9YtINXjUgJ7bogcgpbPikO
I/CbOFhbY+t6wq7/TBiw/ZqjDudKwSkeHwWorjGo2mm+RexqvTF97/M9U3T20O6CMHOLD47qoWfv
4IeVnfOSqog7NBbkmT2aiF9KxutFnAX61KR7zj5esc9Zt2PMleyOsYZmZjCmfkVwORDb2tksFC9m
f86LydYxH4xgw9zZjUNUos4NdtB5Z6+BlbpejATV2XzGDNKj5bFYIzGp22X3ngStb1TpT/sMsMx1
5VvtMU997vvZjrb2e86mMcC6GYSR7PEbe/t6DeSsSOZU7xmdnbDrq3kN7oyaxkVE15PmWcDoWPfL
KSzFYQ387FFHr6CePWjabL1XKTMFcdBhF9emtiNOW39wCxwvjgHLeGNOthaQG1pdEOkR1DC6zgUE
+PiCpI8sUsP0z4vp4ZxqSZzOZyve9x1zM8LdBwiKpVTL13Zpv/CM6i5sG/EOuevCHvGkFxh6qz/E
SkS7Wc+8J4im8s5iaczDoSpwwLrypu49jQJx0U9jpUdfyXFEMByJrXSd+MjRGR0IMNU/5a5ItxiZ
vZdRYJcN+shoDpndzmdXEdZt2YYXxO2cb5tpyRhvmUw32xpxZDzvGHZYwdzrgLB7M0GHlY1EgmQM
tW4RDwAVz/29xKH4pNy6Py7YXPaiq8CKjqWNokewCVIShcZEo3JDbjA0pG42vHNqcsT7CMa27BeJ
FOP1H2bfsgNDsJqLccPdohIAmKeSPLQyHwwzb2DXyHykEJ2shKNRWZ9Ms+14Ftp+8zp6Rn9NryO+
sVCod3aPHIHQHYGdrjU/EjzR4L2q420DR2CXpUzeuqovLrk+tc8D9+E1c+7u1sadceW5WMWZp2VX
jCbTPY3ieMmxouNLLJwD4QefW89KrxYydD5G7CsuUSR8fol0qAQw1wWDB1OgLk39Imd0JJuUO//W
ztx5j721e/XcCm6Fk8MfVf1dBz4QUEjpOceSOSTapESdBb3rlwl1eNDMpQ6BkNxWzEgfI2RiTNgY
SxcMcVetqBmyCgb+pwvt01xFOqk9dXs9V0QFmZqkq+HpD0UBWsPWYkqcBSTlPWnG0HsQRWPWZ5Y7
h77GMlGOs0MriWV2w0x9IVk0NgBslJ4BlVDPHRGvjipiIkyPmxpr6RaIif1qzAy3ZouxI6HxGSdB
h3gWuuDIMsl9MDFkxjzy4pLMqEfpENJ099/6/j+q70nXxhr97+v7j6n8WgM8+Uk8ij9m/ak/6nvn
A/oBA8mCARzoN9bSHzW+8QGmDhpRBlveu9DhHzW+5X4gxhkbEG4g692i/Y8afx134fMmNhr9A1ty
XutvjLt+lo4CDILoxB7S4EyHN43l8OcK3xA6CVR24pz9uO4OXYkywRZVdyAiMVebnjvn9YcP6C+c
RH/1gkz28KgKG9Os4JP6cbqW864Rw5f2mVwWKLHjlO6Z1rP7B7JwiBcpLr9+vZ99Vb+9QSS2fF4+
XnjWYj+/HkmfSmKCJ8KrTpzXzOcFzBXDK+0x3f/6pdZu6J+ApPeX4qvmu0aAguR3ddX/+NawIyTx
kAvrTAKw/Zq6WQfZQfGARzIoLr1S/rOLqf3SoXW4//VL/8W7/G2iCkpLAIH609c4tfm46FpnnaWR
obz3GgoS5P9ryRRX5ebXLyboPf/8RrkCmY4itPHIzvvTG50hR5fsiK3zVDu8kNt01DxTpheYlXsX
zR4RUk1yoqWTnGMdCJlPcPWLZIsvQdvoRuVf/fov+te37zDgQUa0ppy41irQ/vGTZ15Dbi44APKD
LN6uD/l6r2uYu/8/XwsCAwZCLmEunD9dUHHG8j5BMMGIdxKXwdLkm9uX8/2QGc1vc5Wv8/+Nv9V/
ca+sn+PPFxTjbAYDuAJ5fOn2n1x3ad90yCYH60yW63dpMP4ajFL7X77Nv/rsOIQEnT4zb9v405dJ
bIGFiaOwzjhN6nPmjWQeeGhjNkLlrJN//UWtQrF/eUvwr4RBscVH+OeJAoxmgStamOfMSHM6l5HX
FJEmnYCUvubFa3P7lf0pN2nqExKR9CaQBCRI/8uf8a9XsKNbHHv6equuQM+fL5jIYKseObl1nhk1
n0z0waSKRb531WiSKxR0VxnmOTb9YFHDIrbvNy+0o3TPCdIdfv3X/NU3sLJJLaovRkF/Fprl4O7x
KUMjl2M03+s6OtSJzNqz1RCi9fdfysGvwFaDR4vx5ytqbryu7tzWPKeEnN/7fswtC3+So95z+CZ+
/WI/H/Uc32RH+fqKJoEB96+Xb5P0dJxtQ/L0olO6aBiNXiqzaF7U5M23Y7VwOvz6Fdd11A+X1/qS
eHihnThEF/EFr6OxHw+CJlfWatb1T3rUpXsQm4hDZCdJjkXDe0/8Hd+raav5NvEy4xGVNhGac4+u
V6uaacvIASFHy+Pv/QRhqbBSqZWRKpRkzE6YRIPs+fWfbL8/Yv95l9s8+JlKraJFuHrEQbzHI/2w
bwKLkFlzaVonmO/lDqC82tWpA8pZyHygrQRtGm+KIuvqaFNnkNtCwS+7wyZalCFqcf7GqIz4IiOi
cwjMLvu3mXqVxPlEcV8ZrcbJq3cZEj1bTHSTIvat1zbx5vsCX8hBz/ixDg3k0SXNDnBeZpjHyQAu
1o9uffZiC6FgxgcYLHm23FKial2IS8Z/7hUt0Cbxo1YchCR/kN0T4oBt6ScOEXtk/UFlGVITnXbV
8hoen/S7FpK1DsM6a7TYcCFTZDaYwKMm30E0LwvbY0KXIuU7p6kx67Ps47LbLp2oklPO4vgtz4r2
xW0qozmRpbLcC4+qRTN6bQwU0ZTpZwHFiVJZwXGGWYKn5BkXFtdenzuvObU8fP3MsF8X0pLfGGuu
T+hxtF/hzhpfGxUZB9jt7X3nEPRjT5Dv3TRmk8P5yyJvwn7AZo+oz0fNbLlJ19qcaBttY84Wn2iU
Rs+LRXpzZJryrZM0AVptiMdeGXw+Psbbeylj9WyMiPEa31o7f2fyn8Xcybe8jA0jcFiJhUpGpDF5
jLGehwZoBDy1Bf1lBGg2KLNFPKqez40ZkGx/e6JWPKnp3vDBBUuZdNkBSThdweK6XNlW4lgLxIZF
uadkLUw0WqVbxDf+FUCG+R5qgTOHhGhpeDrQV1zalEx44oN0+9V1cj7NJctInhxrj3h2QGuuc2rW
81LDKSH30hohZBnoZNoNySYw/Lue56JTE+DKFRwvGIGUJy6JVhZ8lXbZg12vvRbDBS1e8/t8Q1Qm
1zL8Of9Z6oxt9gyXoORrIIUbsfojCa3N5x0SdoqOvkICvGkYmJDPXeCdE2lpv6K8tF+dVXAZSHJW
iy2DoO4hNpVxUGpiPmbEjvW5Gsfq0VPpco2QFWCXnKH6wRAT3k6kendKSYc8xngq+S3FjBS3UvWw
1WXkPBaFApfOcB57Nxrz5QJjVT+XVlKTUZX7BDBAFN+QamhtlkotjzmApBCDTINVU18bPq5JVErs
mO96RKsVxt2h/FbbXf/dsxTTJsMdLr5jo55a5oxBKRTihg6frK5w0jH/E2KwNJ8cJI9yx5jL+Tor
l3kEeytif/Uu3umm5zLSGpp0ywat2o/1UF9YAgnEy0omn2OTBBBGCc01hiNn31ZLdMZm4rZ7T07O
S5PiymBFpT7DsqxPplXGSzBPlvpcFW0eMmBV0FpGvkYvslHM5VP1mXBFt99WYyK3ud65+7UYJXFz
biERdV2phS014KpCJIKVGcJ6MKG3ARt4P+RSI5S7bY5Zh8RmsYflG5DMKUy0VGNVXZef/oe9c2tu
U1mi8F9J5R0X98vD3lXH8kW+20mc24sKSzKMhAAxIEC/fn/IVraQbSUn6CF16lB+sqRmaGZ6ZnpW
ryWmC0odahQOAHUB2J1LaD2nmc8pN+NDIDY5oKqmBxpNO5mlCYZc5dqsQpXwbwyg9iGbHmpHthMZ
6FZO55T4gdGyHTdImjeflpesdN0+OZnaOoIKBlXZwYAboUIzAFIbhGduAllJlCPRuExq5VifJcV9
OrXnaW8RyxOEKupeHKrDyJHJVy8SOulijbpzBT0KlMfVU4+aijtmpSXwOcL7pW2iKJsGKm/UCfTJ
JdSX8a2aFynwq5xOrVA0mPv1INeuFX3CkJCUHKObkub65MKuBiywdaOiBoZom4+CTCUgJUtP+4Tc
DF2WEw3vc+ZwzHHsFpVFakOE6CfnyHhSd+FQSYzaiZJ8G0BwdxtVc6Xn1FHWz6XHfOwWFrSp0J5A
TZdFjTWtSuXpVOSEIKJxgxBKiLYV+ygpJyzh7MVS+7RITYZ+ASN336zAUcMROwUOmNJtewnarvJw
Cs0/OvfzgPVcSM5VMxKUmQ+1UIIAsiahmz7W6cIkReKAKYucXB7HE7Mcz1y0UtBlVawvVGJ5Z1CY
yn6U1GTE4yoQMEppk/BBLnJ/klrGsWUisdUDnzmXX6MlaL+P4LkTo+/qoXuNZg88XVDzHodlCVWu
Yi9PardJrXnBzDkE413eL+BP/WAH6SOUul8r3dRuIEzMOWiIwGvpHilus0j1EWKZwQjR4/JjUDi8
OUY8YhFoZiCRh/zB8hA90Aa/EEnnHAAgAkNVGQFjkDZxvDclL1T2qZZSORlI6qu5pObSBltJYdxs
SpbU5i1QwEI+4bMSc0x/TEopuoID1bwBoB7dcGZcfJgJd97LIP0emgslOk7Ixz0kng1zJ8rV+qE1
0IV9KF0D6CmCw4dlsSw9pI0jwgVqckBBXfO8LhcPg1QpP5awPt1pBXXrwMCt79PShhsJgiePubKp
npuj5n3tmbW4yuD+PVe8korKcBFIXxdgKGdIE8KOahUXQHQ4FDJzOctONULeCSoRHHNVmq7D8WAO
nOokjGLjkz1N0/4iBk6Ror56qdbF8i5HGBXZpqD8VkT5vDhWpTTFeSWqyuqR8FPArA/gHrq2K5Lj
p15YyD67XOVy4iyTe1VkCOAoSMtA6qs46rRf0HmuS2b4R20xh8QpTRenFRPhRTyRs+go9ULK/RON
7UVIcDuleFwTvZSVhQJVnLO4C/QFpJPxZADBAgd/2bdplcMPBMsAAsg6YdRQa4/8HaWx5RHnPMWA
nGGiX+UOCqqHNcz97rEbOSYBUSvHiQ450YmnID8TpIF5ZppziJoie9mXhSM+yJk2vy+0Wn52I+CY
iwoV3uWkgjgNZivAdmEIlBkN6CMjLR3BwecyHKkzuIQPcxWCMKD2IjoycdXtYsk+BaiBk/Us8oc3
MOJU92pWKleWyA3YYo25ceIqRuYgUxFbwDAcjlkTXXjytKDvPlLaV31JXSMflhbnrqVNNdaJCgUL
IG0q4hGvSyIH8K8LbyTI9rk4ykKA3n0oMR6tsApuJSTKzHJC5mjboX9OiS+QGzK9kKaYTkYlCLPz
jQJG8VhXbWTbvaA52Vw2etKUWjoA/Aozdy+mBahTBWzOV9gAYEd1guXkRuUsWD0cQM50E3sRWmOx
Xil3oWLw1iISSGZ/hvBwVXyuwnk1eGaj+T/90k/ol0AV6CDhduRCKc7l2L2FdHj6zXMmdCVhBzG6
Y5MPJdXgkM5Y4/407YDCrU1w37qKHt0NjbL2daF8w/2zxv2pTRW900B7KM5iP6v/N4nQdq6FVCS1
XhqbcIuSfpMEa7NJ39iFDYpSA0w6L6+L2SiQEQDahw1vvJLMaWCDG9u8FzfY2ppmlRHN0oobuBBI
hujlFJ4vFtfC64Wz0e5brbbxrXuRWCG7Qo0c5z2mtZ1RoDxSiyyWyVcTK2LvzdJUAQdp1zDP6yAE
vstJFbjDEIB8rp6qKVppy14SWbWIz1VDnQezUfKE9goKM0Rw4BSRO/WUqbIYCxa8YnaJwIhUzAuV
meYsgkd9kH1yJ2p9YaMOPvhUz/MTEjzWuYT55nYyTyZwkHACFOc9PUacwjUyCxmrha1AMFQuDC9H
73c2D6ew3QEyz3o2/EgO67PERcBToCQqm5Kc84zN2n1dRcVFNJhTDLBc1FF5whFcZMwuHEB2R1ZF
FYirUV/0HdZpGBQVjkUOSfJkPXjBTOPGVJx0eTHJvVD5WKooBsXHxiJAT5VaN7Ab1QCm4AxcwuqN
/M9EjecHaShoIWESeX1XjLP6w1gyz8r18ULz6W0i4vxT8ntf2m3o3XjjTGaYFHHetCAQ29QcjNxW
FFo1adXeXRYin8cqRuO/3hvegaWyCwVvRS6NC9RThIjk88eK5xFyQFE1CbnV9XTDDRe95YTdz/fk
zd3faT2BPyKgHjFJZmKYb8ZVaH3hGfkVJ2yZ2HCCc4BeBGkyDUq85iJDuukETfMO2JKQqTXJDDfX
Zoff1RN2P+D+nKCBxmEG6eQFnQpktEEIlDze5uO7DaYcYmSKYJ7cQx/hTn9QHzAA1TNHdXp8Q4PX
hgNGF1+urq1OwEgwKMvzHIhvVheT75/lBU5H1KdGPR2q/OiYL+PBm0PBVA+Y8/EmxLnrp2z1Be+A
29gw6zDsVtef5gVyEy8Yjt6Iim97QUcq2OMc2ACs31xbUdGxDli1IYGmPUdF1i+/2hd+Ydj8mGR6
oYhGq+lFjOVrs9BbX1jHnZefPwfVs9Ff71nb/Vgkrr7YrHqf7v3v7PN3y0mrQb/x4ToIbP78+QFf
3vrVRq3/2RfjzM+GCKSvJr7nZl77Myap/0T+gz/zN6M+Y5R38m9L/nrfaudGLPiJYTndstucYXa2
C+9o0mZ74ICUCNXd8NSPpS/XlprXSFE4oaqr5Z4ficcki0XLHU+Ta2fbSZRk/qhFSEuBEoOmu2Uw
5cNcoPC6Nta4hHpSAmFX40fjyC/9tqQYGmF7cPZ6HfMueXzHXqKYPbTd7sGw0b39J3hdtJUgn9cJ
XT1zOk6yoN1kjXjI2rCr5T4eF2JtZ9W9jVXlW1fDZyM/bHVACoe0PYSQswhel0S0R+TTRNy5yfFI
+FtRxAS1s/bOq0mKH2ugXXHvLClbw5xprJEc69rgi5exCcjLHsbLBS0rhtN63cRVv7Dx8vofv++K
y6QQ8oWbPda63W1f+SIer808hWp3H9PLlU9a1Y9Hm6Ypf9nHK7zypfSH5IrHed7q06BDzH24RAxD
EfgtjKDO/moPc8GVaOqLkrzVs3W2bHsYMFdCyuYvTVuxiYIPdU/WkyLbNr2XhidxvhVDGvyJt+46
vz9wrscPmb+1egI71JB+do0jbysYbyRFfme914gI9Xcphe7B/tsiRXswfjWuxLA1jbHdaXb+3V1e
vvuG0tDaUhOtnndSnU1D/vI6Axrs+doeZofr1Q1eVtpjvgHwdW3/W1IKHV/nzTRiRdLe1egmGth7
aPGbHL4d23xLCaeso4W/tU0A+9roFHT19IcwGY3fnckXcxuseHt4kR9/SsXX0T1PN3jZEdeUDx3N
7yyg7Wy7au8qn1NqXV/pfe6H647RxBSqihrG5q5mP4+zGTPb2tDKMlPxHgLhZ8HOZqt7U2e7j/73
xZchh4J5O4dPKs3cQxD8Mpb5u1cbT6ZqD5vhndUdHTvfl7dPS3dafi3T9CMv/TL/tE63v/azdnKt
+cYwGvvZ3/8AAAD//w==</cx:binary>
              </cx:geoCache>
            </cx:geography>
          </cx:layoutPr>
          <cx:valueColors>
            <cx:minColor>
              <a:schemeClr val="bg1"/>
            </cx:minColor>
            <cx:midColor>
              <a:schemeClr val="bg1"/>
            </cx:midColor>
            <cx:maxColor>
              <a:srgbClr val="9E2EDF"/>
            </cx:maxColor>
          </cx:valueColors>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3" Type="http://schemas.microsoft.com/office/2014/relationships/chartEx" Target="../charts/chartEx2.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chart" Target="../charts/chart5.xml"/><Relationship Id="rId16" Type="http://schemas.openxmlformats.org/officeDocument/2006/relationships/image" Target="../media/image12.svg"/><Relationship Id="rId1" Type="http://schemas.openxmlformats.org/officeDocument/2006/relationships/chart" Target="../charts/chart4.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5" Type="http://schemas.openxmlformats.org/officeDocument/2006/relationships/image" Target="../media/image11.png"/><Relationship Id="rId10" Type="http://schemas.openxmlformats.org/officeDocument/2006/relationships/image" Target="../media/image6.svg"/><Relationship Id="rId4" Type="http://schemas.openxmlformats.org/officeDocument/2006/relationships/chart" Target="../charts/chart6.xml"/><Relationship Id="rId9" Type="http://schemas.openxmlformats.org/officeDocument/2006/relationships/image" Target="../media/image5.png"/><Relationship Id="rId1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6</xdr:col>
      <xdr:colOff>3175</xdr:colOff>
      <xdr:row>2</xdr:row>
      <xdr:rowOff>9525</xdr:rowOff>
    </xdr:from>
    <xdr:to>
      <xdr:col>8</xdr:col>
      <xdr:colOff>1457325</xdr:colOff>
      <xdr:row>16</xdr:row>
      <xdr:rowOff>174625</xdr:rowOff>
    </xdr:to>
    <xdr:grpSp>
      <xdr:nvGrpSpPr>
        <xdr:cNvPr id="4" name="Group 3">
          <a:extLst>
            <a:ext uri="{FF2B5EF4-FFF2-40B4-BE49-F238E27FC236}">
              <a16:creationId xmlns:a16="http://schemas.microsoft.com/office/drawing/2014/main" id="{B7D553C5-DDC5-4484-159E-CB7347FC1B84}"/>
            </a:ext>
          </a:extLst>
        </xdr:cNvPr>
        <xdr:cNvGrpSpPr/>
      </xdr:nvGrpSpPr>
      <xdr:grpSpPr>
        <a:xfrm>
          <a:off x="6721475" y="377825"/>
          <a:ext cx="4572000" cy="2743200"/>
          <a:chOff x="6346825" y="1114425"/>
          <a:chExt cx="4572000" cy="2743200"/>
        </a:xfrm>
      </xdr:grpSpPr>
      <xdr:graphicFrame macro="">
        <xdr:nvGraphicFramePr>
          <xdr:cNvPr id="2" name="Chart 1">
            <a:extLst>
              <a:ext uri="{FF2B5EF4-FFF2-40B4-BE49-F238E27FC236}">
                <a16:creationId xmlns:a16="http://schemas.microsoft.com/office/drawing/2014/main" id="{BE18046C-E8D5-F7C1-CEA0-4881E9F8A3DB}"/>
              </a:ext>
            </a:extLst>
          </xdr:cNvPr>
          <xdr:cNvGraphicFramePr/>
        </xdr:nvGraphicFramePr>
        <xdr:xfrm>
          <a:off x="6346825" y="1114425"/>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sp macro="" textlink="O13">
        <xdr:nvSpPr>
          <xdr:cNvPr id="3" name="Rectangle 2">
            <a:extLst>
              <a:ext uri="{FF2B5EF4-FFF2-40B4-BE49-F238E27FC236}">
                <a16:creationId xmlns:a16="http://schemas.microsoft.com/office/drawing/2014/main" id="{EBFF00EE-390F-2CAE-3792-C697FF8D1BFA}"/>
              </a:ext>
            </a:extLst>
          </xdr:cNvPr>
          <xdr:cNvSpPr/>
        </xdr:nvSpPr>
        <xdr:spPr>
          <a:xfrm>
            <a:off x="7689850" y="1803400"/>
            <a:ext cx="1778000" cy="596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E408E73-96BB-4AA9-8FF1-45875A68CBF8}" type="TxLink">
              <a:rPr lang="en-US" sz="2000" b="1" i="0" u="none" strike="noStrike" kern="1200">
                <a:solidFill>
                  <a:srgbClr val="9E2EDF"/>
                </a:solidFill>
                <a:latin typeface="Calibri"/>
                <a:ea typeface="Calibri"/>
                <a:cs typeface="Calibri"/>
              </a:rPr>
              <a:pPr algn="ctr"/>
              <a:t> </a:t>
            </a:fld>
            <a:endParaRPr lang="en-US" sz="2000" b="1" kern="1200">
              <a:solidFill>
                <a:srgbClr val="9E2EDF"/>
              </a:solidFill>
            </a:endParaRPr>
          </a:p>
        </xdr:txBody>
      </xdr:sp>
    </xdr:grpSp>
    <xdr:clientData/>
  </xdr:twoCellAnchor>
  <xdr:twoCellAnchor>
    <xdr:from>
      <xdr:col>7</xdr:col>
      <xdr:colOff>400050</xdr:colOff>
      <xdr:row>7</xdr:row>
      <xdr:rowOff>25400</xdr:rowOff>
    </xdr:from>
    <xdr:to>
      <xdr:col>7</xdr:col>
      <xdr:colOff>1295400</xdr:colOff>
      <xdr:row>8</xdr:row>
      <xdr:rowOff>69850</xdr:rowOff>
    </xdr:to>
    <xdr:sp macro="" textlink="">
      <xdr:nvSpPr>
        <xdr:cNvPr id="5" name="TextBox 4">
          <a:extLst>
            <a:ext uri="{FF2B5EF4-FFF2-40B4-BE49-F238E27FC236}">
              <a16:creationId xmlns:a16="http://schemas.microsoft.com/office/drawing/2014/main" id="{EA03687C-DEC3-2FEF-60CA-012A9290E788}"/>
            </a:ext>
          </a:extLst>
        </xdr:cNvPr>
        <xdr:cNvSpPr txBox="1"/>
      </xdr:nvSpPr>
      <xdr:spPr>
        <a:xfrm>
          <a:off x="8509000" y="1314450"/>
          <a:ext cx="89535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kern="1200"/>
            <a:t>3.1/5</a:t>
          </a:r>
        </a:p>
        <a:p>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1</xdr:row>
      <xdr:rowOff>98425</xdr:rowOff>
    </xdr:from>
    <xdr:to>
      <xdr:col>10</xdr:col>
      <xdr:colOff>133350</xdr:colOff>
      <xdr:row>16</xdr:row>
      <xdr:rowOff>79375</xdr:rowOff>
    </xdr:to>
    <xdr:graphicFrame macro="">
      <xdr:nvGraphicFramePr>
        <xdr:cNvPr id="3" name="Chart 2">
          <a:extLst>
            <a:ext uri="{FF2B5EF4-FFF2-40B4-BE49-F238E27FC236}">
              <a16:creationId xmlns:a16="http://schemas.microsoft.com/office/drawing/2014/main" id="{68B287EA-B4A5-7263-FB49-D132830ADC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349250</xdr:colOff>
      <xdr:row>1</xdr:row>
      <xdr:rowOff>158750</xdr:rowOff>
    </xdr:from>
    <xdr:to>
      <xdr:col>9</xdr:col>
      <xdr:colOff>444500</xdr:colOff>
      <xdr:row>14</xdr:row>
      <xdr:rowOff>50800</xdr:rowOff>
    </xdr:to>
    <xdr:graphicFrame macro="">
      <xdr:nvGraphicFramePr>
        <xdr:cNvPr id="2" name="Chart 1">
          <a:extLst>
            <a:ext uri="{FF2B5EF4-FFF2-40B4-BE49-F238E27FC236}">
              <a16:creationId xmlns:a16="http://schemas.microsoft.com/office/drawing/2014/main" id="{AEAC2966-6187-0741-57C6-1F1ED52C53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47625</xdr:colOff>
      <xdr:row>2</xdr:row>
      <xdr:rowOff>0</xdr:rowOff>
    </xdr:from>
    <xdr:to>
      <xdr:col>12</xdr:col>
      <xdr:colOff>273050</xdr:colOff>
      <xdr:row>13</xdr:row>
      <xdr:rowOff>133350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E5C76A5F-7A03-946A-4E6C-E384F93651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27625" y="368300"/>
              <a:ext cx="3883025" cy="2159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19050</xdr:colOff>
      <xdr:row>3</xdr:row>
      <xdr:rowOff>95250</xdr:rowOff>
    </xdr:from>
    <xdr:to>
      <xdr:col>16</xdr:col>
      <xdr:colOff>177510</xdr:colOff>
      <xdr:row>9</xdr:row>
      <xdr:rowOff>106136</xdr:rowOff>
    </xdr:to>
    <xdr:grpSp>
      <xdr:nvGrpSpPr>
        <xdr:cNvPr id="2" name="Group 1">
          <a:extLst>
            <a:ext uri="{FF2B5EF4-FFF2-40B4-BE49-F238E27FC236}">
              <a16:creationId xmlns:a16="http://schemas.microsoft.com/office/drawing/2014/main" id="{660C3D2F-2B99-8E35-FEAD-37A8151FF4C3}"/>
            </a:ext>
          </a:extLst>
        </xdr:cNvPr>
        <xdr:cNvGrpSpPr/>
      </xdr:nvGrpSpPr>
      <xdr:grpSpPr>
        <a:xfrm>
          <a:off x="3581400" y="647700"/>
          <a:ext cx="4247860" cy="1115786"/>
          <a:chOff x="6714525" y="1031530"/>
          <a:chExt cx="4813010" cy="1153886"/>
        </a:xfrm>
      </xdr:grpSpPr>
      <xdr:sp macro="" textlink="">
        <xdr:nvSpPr>
          <xdr:cNvPr id="3" name="Rectangle 2">
            <a:extLst>
              <a:ext uri="{FF2B5EF4-FFF2-40B4-BE49-F238E27FC236}">
                <a16:creationId xmlns:a16="http://schemas.microsoft.com/office/drawing/2014/main" id="{FD91C1B5-AC3A-78D4-736A-31ED4D04C94C}"/>
              </a:ext>
            </a:extLst>
          </xdr:cNvPr>
          <xdr:cNvSpPr/>
        </xdr:nvSpPr>
        <xdr:spPr>
          <a:xfrm>
            <a:off x="6714525" y="1031530"/>
            <a:ext cx="2318657" cy="1153886"/>
          </a:xfrm>
          <a:prstGeom prst="rect">
            <a:avLst/>
          </a:prstGeom>
          <a:solidFill>
            <a:srgbClr val="9E2EDF"/>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#9E2EDF</a:t>
            </a:r>
          </a:p>
          <a:p>
            <a:pPr algn="ctr"/>
            <a:r>
              <a:rPr lang="en-US"/>
              <a:t>RGB(158,46,223)</a:t>
            </a:r>
          </a:p>
        </xdr:txBody>
      </xdr:sp>
      <xdr:sp macro="" textlink="">
        <xdr:nvSpPr>
          <xdr:cNvPr id="4" name="Rectangle 3">
            <a:extLst>
              <a:ext uri="{FF2B5EF4-FFF2-40B4-BE49-F238E27FC236}">
                <a16:creationId xmlns:a16="http://schemas.microsoft.com/office/drawing/2014/main" id="{1C112319-5E9B-B320-4202-4C2070A742CD}"/>
              </a:ext>
            </a:extLst>
          </xdr:cNvPr>
          <xdr:cNvSpPr/>
        </xdr:nvSpPr>
        <xdr:spPr>
          <a:xfrm>
            <a:off x="9208878" y="1031530"/>
            <a:ext cx="2318657" cy="1153886"/>
          </a:xfrm>
          <a:prstGeom prst="rect">
            <a:avLst/>
          </a:prstGeom>
          <a:solidFill>
            <a:srgbClr val="1369D2"/>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#1369D2</a:t>
            </a:r>
          </a:p>
          <a:p>
            <a:pPr algn="ctr"/>
            <a:r>
              <a:rPr lang="en-US"/>
              <a:t>RGB(19,105, 210)</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163120</xdr:colOff>
      <xdr:row>2</xdr:row>
      <xdr:rowOff>17476</xdr:rowOff>
    </xdr:from>
    <xdr:to>
      <xdr:col>13</xdr:col>
      <xdr:colOff>139817</xdr:colOff>
      <xdr:row>9</xdr:row>
      <xdr:rowOff>168944</xdr:rowOff>
    </xdr:to>
    <xdr:graphicFrame macro="">
      <xdr:nvGraphicFramePr>
        <xdr:cNvPr id="2" name="Chart 1">
          <a:extLst>
            <a:ext uri="{FF2B5EF4-FFF2-40B4-BE49-F238E27FC236}">
              <a16:creationId xmlns:a16="http://schemas.microsoft.com/office/drawing/2014/main" id="{5DCAF4BC-75A2-4D2A-BDF0-C15C6F383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145643</xdr:colOff>
      <xdr:row>2</xdr:row>
      <xdr:rowOff>17477</xdr:rowOff>
    </xdr:from>
    <xdr:to>
      <xdr:col>17</xdr:col>
      <xdr:colOff>280578</xdr:colOff>
      <xdr:row>11</xdr:row>
      <xdr:rowOff>153266</xdr:rowOff>
    </xdr:to>
    <xdr:graphicFrame macro="">
      <xdr:nvGraphicFramePr>
        <xdr:cNvPr id="3" name="Chart 2">
          <a:extLst>
            <a:ext uri="{FF2B5EF4-FFF2-40B4-BE49-F238E27FC236}">
              <a16:creationId xmlns:a16="http://schemas.microsoft.com/office/drawing/2014/main" id="{A1740CEB-3E10-4D17-A63C-78E296AD1C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163120</xdr:colOff>
      <xdr:row>10</xdr:row>
      <xdr:rowOff>17478</xdr:rowOff>
    </xdr:from>
    <xdr:to>
      <xdr:col>13</xdr:col>
      <xdr:colOff>128165</xdr:colOff>
      <xdr:row>20</xdr:row>
      <xdr:rowOff>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BE53D835-7DE5-417D-851A-6A34D72C6D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773220" y="2049478"/>
              <a:ext cx="3013045" cy="182402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145642</xdr:colOff>
      <xdr:row>11</xdr:row>
      <xdr:rowOff>163117</xdr:rowOff>
    </xdr:from>
    <xdr:to>
      <xdr:col>21</xdr:col>
      <xdr:colOff>524312</xdr:colOff>
      <xdr:row>19</xdr:row>
      <xdr:rowOff>174771</xdr:rowOff>
    </xdr:to>
    <xdr:grpSp>
      <xdr:nvGrpSpPr>
        <xdr:cNvPr id="5" name="Group 4">
          <a:extLst>
            <a:ext uri="{FF2B5EF4-FFF2-40B4-BE49-F238E27FC236}">
              <a16:creationId xmlns:a16="http://schemas.microsoft.com/office/drawing/2014/main" id="{E5EE0A5C-DCB8-4068-9F91-38B501E0048A}"/>
            </a:ext>
          </a:extLst>
        </xdr:cNvPr>
        <xdr:cNvGrpSpPr/>
      </xdr:nvGrpSpPr>
      <xdr:grpSpPr>
        <a:xfrm>
          <a:off x="7823899" y="2400181"/>
          <a:ext cx="5272248" cy="1503030"/>
          <a:chOff x="-12099480" y="-511182"/>
          <a:chExt cx="21567330" cy="13532027"/>
        </a:xfrm>
      </xdr:grpSpPr>
      <xdr:graphicFrame macro="">
        <xdr:nvGraphicFramePr>
          <xdr:cNvPr id="6" name="Chart 5">
            <a:extLst>
              <a:ext uri="{FF2B5EF4-FFF2-40B4-BE49-F238E27FC236}">
                <a16:creationId xmlns:a16="http://schemas.microsoft.com/office/drawing/2014/main" id="{0EA841E5-27B7-40E3-AC55-BCE004FD9ADD}"/>
              </a:ext>
            </a:extLst>
          </xdr:cNvPr>
          <xdr:cNvGraphicFramePr/>
        </xdr:nvGraphicFramePr>
        <xdr:xfrm>
          <a:off x="-12099480" y="-511182"/>
          <a:ext cx="10628761" cy="13532027"/>
        </xdr:xfrm>
        <a:graphic>
          <a:graphicData uri="http://schemas.openxmlformats.org/drawingml/2006/chart">
            <c:chart xmlns:c="http://schemas.openxmlformats.org/drawingml/2006/chart" xmlns:r="http://schemas.openxmlformats.org/officeDocument/2006/relationships" r:id="rId4"/>
          </a:graphicData>
        </a:graphic>
      </xdr:graphicFrame>
      <xdr:sp macro="" textlink="O13">
        <xdr:nvSpPr>
          <xdr:cNvPr id="7" name="Rectangle 6">
            <a:extLst>
              <a:ext uri="{FF2B5EF4-FFF2-40B4-BE49-F238E27FC236}">
                <a16:creationId xmlns:a16="http://schemas.microsoft.com/office/drawing/2014/main" id="{D22AD583-F4F3-D55A-19FA-F8EB3F73AF10}"/>
              </a:ext>
            </a:extLst>
          </xdr:cNvPr>
          <xdr:cNvSpPr/>
        </xdr:nvSpPr>
        <xdr:spPr>
          <a:xfrm>
            <a:off x="7689850" y="1803400"/>
            <a:ext cx="1778000" cy="596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E408E73-96BB-4AA9-8FF1-45875A68CBF8}" type="TxLink">
              <a:rPr lang="en-US" sz="2000" b="1" i="0" u="none" strike="noStrike" kern="1200">
                <a:solidFill>
                  <a:srgbClr val="9E2EDF"/>
                </a:solidFill>
                <a:latin typeface="Calibri"/>
                <a:ea typeface="Calibri"/>
                <a:cs typeface="Calibri"/>
              </a:rPr>
              <a:pPr algn="ctr"/>
              <a:t> </a:t>
            </a:fld>
            <a:endParaRPr lang="en-US" sz="2000" b="1" kern="1200">
              <a:solidFill>
                <a:srgbClr val="9E2EDF"/>
              </a:solidFill>
            </a:endParaRPr>
          </a:p>
        </xdr:txBody>
      </xdr:sp>
    </xdr:grpSp>
    <xdr:clientData/>
  </xdr:twoCellAnchor>
  <xdr:twoCellAnchor editAs="oneCell">
    <xdr:from>
      <xdr:col>0</xdr:col>
      <xdr:colOff>51324</xdr:colOff>
      <xdr:row>13</xdr:row>
      <xdr:rowOff>37342</xdr:rowOff>
    </xdr:from>
    <xdr:to>
      <xdr:col>3</xdr:col>
      <xdr:colOff>423702</xdr:colOff>
      <xdr:row>18</xdr:row>
      <xdr:rowOff>5826</xdr:rowOff>
    </xdr:to>
    <mc:AlternateContent xmlns:mc="http://schemas.openxmlformats.org/markup-compatibility/2006" xmlns:a14="http://schemas.microsoft.com/office/drawing/2010/main">
      <mc:Choice Requires="a14">
        <xdr:graphicFrame macro="">
          <xdr:nvGraphicFramePr>
            <xdr:cNvPr id="8" name="Promotion Applied">
              <a:extLst>
                <a:ext uri="{FF2B5EF4-FFF2-40B4-BE49-F238E27FC236}">
                  <a16:creationId xmlns:a16="http://schemas.microsoft.com/office/drawing/2014/main" id="{3FE23D7E-1C3B-6694-D196-AE21B452FA11}"/>
                </a:ext>
              </a:extLst>
            </xdr:cNvPr>
            <xdr:cNvGraphicFramePr/>
          </xdr:nvGraphicFramePr>
          <xdr:xfrm>
            <a:off x="0" y="0"/>
            <a:ext cx="0" cy="0"/>
          </xdr:xfrm>
          <a:graphic>
            <a:graphicData uri="http://schemas.microsoft.com/office/drawing/2010/slicer">
              <sle:slicer xmlns:sle="http://schemas.microsoft.com/office/drawing/2010/slicer" name="Promotion Applied"/>
            </a:graphicData>
          </a:graphic>
        </xdr:graphicFrame>
      </mc:Choice>
      <mc:Fallback xmlns="">
        <xdr:sp macro="" textlink="">
          <xdr:nvSpPr>
            <xdr:cNvPr id="0" name=""/>
            <xdr:cNvSpPr>
              <a:spLocks noTextEdit="1"/>
            </xdr:cNvSpPr>
          </xdr:nvSpPr>
          <xdr:spPr>
            <a:xfrm>
              <a:off x="51324" y="2647250"/>
              <a:ext cx="1828800" cy="8539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465938</xdr:colOff>
      <xdr:row>13</xdr:row>
      <xdr:rowOff>41713</xdr:rowOff>
    </xdr:from>
    <xdr:to>
      <xdr:col>6</xdr:col>
      <xdr:colOff>459646</xdr:colOff>
      <xdr:row>19</xdr:row>
      <xdr:rowOff>104863</xdr:rowOff>
    </xdr:to>
    <mc:AlternateContent xmlns:mc="http://schemas.openxmlformats.org/markup-compatibility/2006" xmlns:a14="http://schemas.microsoft.com/office/drawing/2010/main">
      <mc:Choice Requires="a14">
        <xdr:graphicFrame macro="">
          <xdr:nvGraphicFramePr>
            <xdr:cNvPr id="9" name="Customer Type">
              <a:extLst>
                <a:ext uri="{FF2B5EF4-FFF2-40B4-BE49-F238E27FC236}">
                  <a16:creationId xmlns:a16="http://schemas.microsoft.com/office/drawing/2014/main" id="{81C66C0A-C99B-0F1E-01C9-B31DE788C18F}"/>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922360" y="2651621"/>
              <a:ext cx="1828800" cy="1123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471879</xdr:colOff>
      <xdr:row>14</xdr:row>
      <xdr:rowOff>64081</xdr:rowOff>
    </xdr:from>
    <xdr:to>
      <xdr:col>15</xdr:col>
      <xdr:colOff>541789</xdr:colOff>
      <xdr:row>15</xdr:row>
      <xdr:rowOff>128165</xdr:rowOff>
    </xdr:to>
    <xdr:sp macro="" textlink="">
      <xdr:nvSpPr>
        <xdr:cNvPr id="10" name="TextBox 9">
          <a:extLst>
            <a:ext uri="{FF2B5EF4-FFF2-40B4-BE49-F238E27FC236}">
              <a16:creationId xmlns:a16="http://schemas.microsoft.com/office/drawing/2014/main" id="{23594A6A-133B-4DC1-ADE8-810948043C28}"/>
            </a:ext>
          </a:extLst>
        </xdr:cNvPr>
        <xdr:cNvSpPr txBox="1"/>
      </xdr:nvSpPr>
      <xdr:spPr>
        <a:xfrm>
          <a:off x="8656971" y="2860411"/>
          <a:ext cx="681607" cy="2505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kern="1200"/>
            <a:t>3.1/5</a:t>
          </a:r>
        </a:p>
        <a:p>
          <a:endParaRPr lang="en-US" sz="1100" kern="1200"/>
        </a:p>
      </xdr:txBody>
    </xdr:sp>
    <xdr:clientData/>
  </xdr:twoCellAnchor>
  <xdr:twoCellAnchor editAs="oneCell">
    <xdr:from>
      <xdr:col>0</xdr:col>
      <xdr:colOff>52431</xdr:colOff>
      <xdr:row>18</xdr:row>
      <xdr:rowOff>34954</xdr:rowOff>
    </xdr:from>
    <xdr:to>
      <xdr:col>1</xdr:col>
      <xdr:colOff>111386</xdr:colOff>
      <xdr:row>19</xdr:row>
      <xdr:rowOff>140515</xdr:rowOff>
    </xdr:to>
    <xdr:pic>
      <xdr:nvPicPr>
        <xdr:cNvPr id="13" name="Graphic 12">
          <a:extLst>
            <a:ext uri="{FF2B5EF4-FFF2-40B4-BE49-F238E27FC236}">
              <a16:creationId xmlns:a16="http://schemas.microsoft.com/office/drawing/2014/main" id="{0C042C86-5D80-2ABF-0285-6C89FD0BD0D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2431" y="3576972"/>
          <a:ext cx="291983" cy="291983"/>
        </a:xfrm>
        <a:prstGeom prst="rect">
          <a:avLst/>
        </a:prstGeom>
      </xdr:spPr>
    </xdr:pic>
    <xdr:clientData/>
  </xdr:twoCellAnchor>
  <xdr:twoCellAnchor editAs="oneCell">
    <xdr:from>
      <xdr:col>1</xdr:col>
      <xdr:colOff>145640</xdr:colOff>
      <xdr:row>18</xdr:row>
      <xdr:rowOff>46605</xdr:rowOff>
    </xdr:from>
    <xdr:to>
      <xdr:col>1</xdr:col>
      <xdr:colOff>437623</xdr:colOff>
      <xdr:row>19</xdr:row>
      <xdr:rowOff>152166</xdr:rowOff>
    </xdr:to>
    <xdr:pic>
      <xdr:nvPicPr>
        <xdr:cNvPr id="25" name="Graphic 24">
          <a:extLst>
            <a:ext uri="{FF2B5EF4-FFF2-40B4-BE49-F238E27FC236}">
              <a16:creationId xmlns:a16="http://schemas.microsoft.com/office/drawing/2014/main" id="{11DD3582-F978-4B88-1353-FD8F24C4C44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78668" y="3588623"/>
          <a:ext cx="291983" cy="291983"/>
        </a:xfrm>
        <a:prstGeom prst="rect">
          <a:avLst/>
        </a:prstGeom>
      </xdr:spPr>
    </xdr:pic>
    <xdr:clientData/>
  </xdr:twoCellAnchor>
  <xdr:twoCellAnchor editAs="oneCell">
    <xdr:from>
      <xdr:col>1</xdr:col>
      <xdr:colOff>466055</xdr:colOff>
      <xdr:row>18</xdr:row>
      <xdr:rowOff>34955</xdr:rowOff>
    </xdr:from>
    <xdr:to>
      <xdr:col>2</xdr:col>
      <xdr:colOff>152166</xdr:colOff>
      <xdr:row>19</xdr:row>
      <xdr:rowOff>146341</xdr:rowOff>
    </xdr:to>
    <xdr:pic>
      <xdr:nvPicPr>
        <xdr:cNvPr id="27" name="Graphic 26">
          <a:extLst>
            <a:ext uri="{FF2B5EF4-FFF2-40B4-BE49-F238E27FC236}">
              <a16:creationId xmlns:a16="http://schemas.microsoft.com/office/drawing/2014/main" id="{717A2171-6E6A-2D97-9E59-35EF8DEA12D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99083" y="3576973"/>
          <a:ext cx="297808" cy="297808"/>
        </a:xfrm>
        <a:prstGeom prst="rect">
          <a:avLst/>
        </a:prstGeom>
      </xdr:spPr>
    </xdr:pic>
    <xdr:clientData/>
  </xdr:twoCellAnchor>
  <xdr:twoCellAnchor editAs="oneCell">
    <xdr:from>
      <xdr:col>2</xdr:col>
      <xdr:colOff>168944</xdr:colOff>
      <xdr:row>18</xdr:row>
      <xdr:rowOff>34954</xdr:rowOff>
    </xdr:from>
    <xdr:to>
      <xdr:col>2</xdr:col>
      <xdr:colOff>460927</xdr:colOff>
      <xdr:row>19</xdr:row>
      <xdr:rowOff>140515</xdr:rowOff>
    </xdr:to>
    <xdr:pic>
      <xdr:nvPicPr>
        <xdr:cNvPr id="29" name="Graphic 28">
          <a:extLst>
            <a:ext uri="{FF2B5EF4-FFF2-40B4-BE49-F238E27FC236}">
              <a16:creationId xmlns:a16="http://schemas.microsoft.com/office/drawing/2014/main" id="{86429394-F929-89C7-5BA2-97D83C914A2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013669" y="3576972"/>
          <a:ext cx="291983" cy="291983"/>
        </a:xfrm>
        <a:prstGeom prst="rect">
          <a:avLst/>
        </a:prstGeom>
      </xdr:spPr>
    </xdr:pic>
    <xdr:clientData/>
  </xdr:twoCellAnchor>
  <xdr:twoCellAnchor editAs="oneCell">
    <xdr:from>
      <xdr:col>2</xdr:col>
      <xdr:colOff>454402</xdr:colOff>
      <xdr:row>18</xdr:row>
      <xdr:rowOff>40781</xdr:rowOff>
    </xdr:from>
    <xdr:to>
      <xdr:col>3</xdr:col>
      <xdr:colOff>134687</xdr:colOff>
      <xdr:row>19</xdr:row>
      <xdr:rowOff>146341</xdr:rowOff>
    </xdr:to>
    <xdr:pic>
      <xdr:nvPicPr>
        <xdr:cNvPr id="31" name="Graphic 30">
          <a:extLst>
            <a:ext uri="{FF2B5EF4-FFF2-40B4-BE49-F238E27FC236}">
              <a16:creationId xmlns:a16="http://schemas.microsoft.com/office/drawing/2014/main" id="{DBA194C4-2E3E-D0BE-E84A-B26ABC067705}"/>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299127" y="3582799"/>
          <a:ext cx="291982" cy="291982"/>
        </a:xfrm>
        <a:prstGeom prst="rect">
          <a:avLst/>
        </a:prstGeom>
      </xdr:spPr>
    </xdr:pic>
    <xdr:clientData/>
  </xdr:twoCellAnchor>
  <xdr:twoCellAnchor editAs="oneCell">
    <xdr:from>
      <xdr:col>3</xdr:col>
      <xdr:colOff>133991</xdr:colOff>
      <xdr:row>18</xdr:row>
      <xdr:rowOff>40781</xdr:rowOff>
    </xdr:from>
    <xdr:to>
      <xdr:col>3</xdr:col>
      <xdr:colOff>420147</xdr:colOff>
      <xdr:row>19</xdr:row>
      <xdr:rowOff>140515</xdr:rowOff>
    </xdr:to>
    <xdr:pic>
      <xdr:nvPicPr>
        <xdr:cNvPr id="33" name="Graphic 32">
          <a:extLst>
            <a:ext uri="{FF2B5EF4-FFF2-40B4-BE49-F238E27FC236}">
              <a16:creationId xmlns:a16="http://schemas.microsoft.com/office/drawing/2014/main" id="{AC088333-A774-0B98-76D3-5E1F13C95DA3}"/>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590413" y="3582799"/>
          <a:ext cx="286156" cy="28615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ani Karthikeyan" refreshedDate="45672.638124189813" createdVersion="8" refreshedVersion="8" minRefreshableVersion="3" recordCount="1000" xr:uid="{5FDD4D4F-5030-4971-8ECE-8D5C73E81058}">
  <cacheSource type="worksheet">
    <worksheetSource name="Coffee_Sales_Dataset"/>
  </cacheSource>
  <cacheFields count="17">
    <cacheField name="Date" numFmtId="22">
      <sharedItems containsSemiMixedTypes="0" containsNonDate="0" containsDate="1" containsString="0" minDate="2024-12-15T08:09:00" maxDate="2024-12-30T17:57:00" count="946">
        <d v="2024-12-29T17:48:00"/>
        <d v="2024-12-27T10:12:00"/>
        <d v="2024-12-26T11:01:00"/>
        <d v="2024-12-22T11:01:00"/>
        <d v="2024-12-25T15:44:00"/>
        <d v="2024-12-22T10:22:00"/>
        <d v="2024-12-23T10:48:00"/>
        <d v="2024-12-24T10:00:00"/>
        <d v="2024-12-23T11:50:00"/>
        <d v="2024-12-29T15:22:00"/>
        <d v="2024-12-18T10:44:00"/>
        <d v="2024-12-27T08:12:00"/>
        <d v="2024-12-25T09:50:00"/>
        <d v="2024-12-28T12:37:00"/>
        <d v="2024-12-27T16:13:00"/>
        <d v="2024-12-20T17:11:00"/>
        <d v="2024-12-16T13:07:00"/>
        <d v="2024-12-22T14:18:00"/>
        <d v="2024-12-18T09:57:00"/>
        <d v="2024-12-25T09:07:00"/>
        <d v="2024-12-24T14:07:00"/>
        <d v="2024-12-30T15:32:00"/>
        <d v="2024-12-26T09:31:00"/>
        <d v="2024-12-25T16:49:00"/>
        <d v="2024-12-27T16:34:00"/>
        <d v="2024-12-15T10:35:00"/>
        <d v="2024-12-24T15:42:00"/>
        <d v="2024-12-24T14:39:00"/>
        <d v="2024-12-15T13:24:00"/>
        <d v="2024-12-25T17:05:00"/>
        <d v="2024-12-24T14:17:00"/>
        <d v="2024-12-27T09:44:00"/>
        <d v="2024-12-18T09:53:00"/>
        <d v="2024-12-16T13:17:00"/>
        <d v="2024-12-21T16:20:00"/>
        <d v="2024-12-28T17:31:00"/>
        <d v="2024-12-20T10:15:00"/>
        <d v="2024-12-19T12:41:00"/>
        <d v="2024-12-27T12:29:00"/>
        <d v="2024-12-27T12:42:00"/>
        <d v="2024-12-19T09:57:00"/>
        <d v="2024-12-26T09:33:00"/>
        <d v="2024-12-26T11:59:00"/>
        <d v="2024-12-15T16:23:00"/>
        <d v="2024-12-28T08:41:00"/>
        <d v="2024-12-29T09:34:00"/>
        <d v="2024-12-28T10:58:00"/>
        <d v="2024-12-22T14:59:00"/>
        <d v="2024-12-21T16:47:00"/>
        <d v="2024-12-18T12:20:00"/>
        <d v="2024-12-22T10:16:00"/>
        <d v="2024-12-29T17:14:00"/>
        <d v="2024-12-15T17:27:00"/>
        <d v="2024-12-21T15:52:00"/>
        <d v="2024-12-21T11:38:00"/>
        <d v="2024-12-30T11:39:00"/>
        <d v="2024-12-30T14:43:00"/>
        <d v="2024-12-20T11:30:00"/>
        <d v="2024-12-19T14:42:00"/>
        <d v="2024-12-17T13:45:00"/>
        <d v="2024-12-29T12:57:00"/>
        <d v="2024-12-23T15:03:00"/>
        <d v="2024-12-30T15:02:00"/>
        <d v="2024-12-16T12:11:00"/>
        <d v="2024-12-17T09:15:00"/>
        <d v="2024-12-24T09:53:00"/>
        <d v="2024-12-20T08:41:00"/>
        <d v="2024-12-26T16:38:00"/>
        <d v="2024-12-27T12:41:00"/>
        <d v="2024-12-28T16:12:00"/>
        <d v="2024-12-21T14:05:00"/>
        <d v="2024-12-25T16:05:00"/>
        <d v="2024-12-23T12:36:00"/>
        <d v="2024-12-25T17:52:00"/>
        <d v="2024-12-28T08:05:00"/>
        <d v="2024-12-18T09:47:00"/>
        <d v="2024-12-27T09:08:00"/>
        <d v="2024-12-25T14:53:00"/>
        <d v="2024-12-29T15:31:00"/>
        <d v="2024-12-16T14:26:00"/>
        <d v="2024-12-24T17:59:00"/>
        <d v="2024-12-29T14:56:00"/>
        <d v="2024-12-19T11:30:00"/>
        <d v="2024-12-26T14:26:00"/>
        <d v="2024-12-17T11:10:00"/>
        <d v="2024-12-20T12:22:00"/>
        <d v="2024-12-18T12:21:00"/>
        <d v="2024-12-26T15:51:00"/>
        <d v="2024-12-25T11:58:00"/>
        <d v="2024-12-20T10:07:00"/>
        <d v="2024-12-16T13:45:00"/>
        <d v="2024-12-29T16:50:00"/>
        <d v="2024-12-21T14:48:00"/>
        <d v="2024-12-21T16:55:00"/>
        <d v="2024-12-22T11:56:00"/>
        <d v="2024-12-29T16:37:00"/>
        <d v="2024-12-20T08:48:00"/>
        <d v="2024-12-18T12:18:00"/>
        <d v="2024-12-28T13:29:00"/>
        <d v="2024-12-18T09:23:00"/>
        <d v="2024-12-26T14:52:00"/>
        <d v="2024-12-16T11:29:00"/>
        <d v="2024-12-20T12:02:00"/>
        <d v="2024-12-17T17:26:00"/>
        <d v="2024-12-28T14:30:00"/>
        <d v="2024-12-23T15:48:00"/>
        <d v="2024-12-29T13:34:00"/>
        <d v="2024-12-23T09:41:00"/>
        <d v="2024-12-23T08:07:00"/>
        <d v="2024-12-24T14:37:00"/>
        <d v="2024-12-16T09:34:00"/>
        <d v="2024-12-30T10:01:00"/>
        <d v="2024-12-15T11:48:00"/>
        <d v="2024-12-23T09:30:00"/>
        <d v="2024-12-25T10:19:00"/>
        <d v="2024-12-23T14:58:00"/>
        <d v="2024-12-19T12:53:00"/>
        <d v="2024-12-19T14:44:00"/>
        <d v="2024-12-29T13:40:00"/>
        <d v="2024-12-15T10:41:00"/>
        <d v="2024-12-23T09:34:00"/>
        <d v="2024-12-28T08:07:00"/>
        <d v="2024-12-28T12:51:00"/>
        <d v="2024-12-30T14:07:00"/>
        <d v="2024-12-17T09:08:00"/>
        <d v="2024-12-24T16:56:00"/>
        <d v="2024-12-25T15:31:00"/>
        <d v="2024-12-15T11:21:00"/>
        <d v="2024-12-19T09:01:00"/>
        <d v="2024-12-30T08:52:00"/>
        <d v="2024-12-16T08:58:00"/>
        <d v="2024-12-24T14:04:00"/>
        <d v="2024-12-27T17:00:00"/>
        <d v="2024-12-20T11:06:00"/>
        <d v="2024-12-21T17:28:00"/>
        <d v="2024-12-19T16:49:00"/>
        <d v="2024-12-15T16:52:00"/>
        <d v="2024-12-25T15:38:00"/>
        <d v="2024-12-29T08:31:00"/>
        <d v="2024-12-27T14:13:00"/>
        <d v="2024-12-22T17:58:00"/>
        <d v="2024-12-18T11:01:00"/>
        <d v="2024-12-19T11:23:00"/>
        <d v="2024-12-27T11:34:00"/>
        <d v="2024-12-19T10:20:00"/>
        <d v="2024-12-27T17:04:00"/>
        <d v="2024-12-26T16:44:00"/>
        <d v="2024-12-29T15:55:00"/>
        <d v="2024-12-27T12:28:00"/>
        <d v="2024-12-20T15:20:00"/>
        <d v="2024-12-28T16:34:00"/>
        <d v="2024-12-20T13:16:00"/>
        <d v="2024-12-27T12:52:00"/>
        <d v="2024-12-28T11:14:00"/>
        <d v="2024-12-20T11:27:00"/>
        <d v="2024-12-22T13:21:00"/>
        <d v="2024-12-29T10:21:00"/>
        <d v="2024-12-21T15:06:00"/>
        <d v="2024-12-16T08:23:00"/>
        <d v="2024-12-22T09:24:00"/>
        <d v="2024-12-23T15:17:00"/>
        <d v="2024-12-24T09:18:00"/>
        <d v="2024-12-29T14:29:00"/>
        <d v="2024-12-19T16:18:00"/>
        <d v="2024-12-27T16:49:00"/>
        <d v="2024-12-21T14:54:00"/>
        <d v="2024-12-16T16:42:00"/>
        <d v="2024-12-16T14:10:00"/>
        <d v="2024-12-29T16:13:00"/>
        <d v="2024-12-24T08:49:00"/>
        <d v="2024-12-30T13:52:00"/>
        <d v="2024-12-16T13:20:00"/>
        <d v="2024-12-20T10:00:00"/>
        <d v="2024-12-20T09:56:00"/>
        <d v="2024-12-24T14:43:00"/>
        <d v="2024-12-24T17:28:00"/>
        <d v="2024-12-26T11:39:00"/>
        <d v="2024-12-18T17:28:00"/>
        <d v="2024-12-20T11:34:00"/>
        <d v="2024-12-22T08:04:00"/>
        <d v="2024-12-28T11:15:00"/>
        <d v="2024-12-24T12:18:00"/>
        <d v="2024-12-22T16:39:00"/>
        <d v="2024-12-24T10:35:00"/>
        <d v="2024-12-17T15:12:00"/>
        <d v="2024-12-21T12:41:00"/>
        <d v="2024-12-30T13:32:00"/>
        <d v="2024-12-15T13:40:00"/>
        <d v="2024-12-29T10:53:00"/>
        <d v="2024-12-16T17:49:00"/>
        <d v="2024-12-15T09:49:00"/>
        <d v="2024-12-18T10:32:00"/>
        <d v="2024-12-19T14:28:00"/>
        <d v="2024-12-15T11:30:00"/>
        <d v="2024-12-23T08:24:00"/>
        <d v="2024-12-30T11:23:00"/>
        <d v="2024-12-26T10:01:00"/>
        <d v="2024-12-25T08:40:00"/>
        <d v="2024-12-21T17:50:00"/>
        <d v="2024-12-26T16:56:00"/>
        <d v="2024-12-17T15:07:00"/>
        <d v="2024-12-30T08:10:00"/>
        <d v="2024-12-16T13:55:00"/>
        <d v="2024-12-30T14:51:00"/>
        <d v="2024-12-24T10:54:00"/>
        <d v="2024-12-30T13:49:00"/>
        <d v="2024-12-20T12:53:00"/>
        <d v="2024-12-19T09:17:00"/>
        <d v="2024-12-17T11:54:00"/>
        <d v="2024-12-30T16:25:00"/>
        <d v="2024-12-19T11:44:00"/>
        <d v="2024-12-24T15:44:00"/>
        <d v="2024-12-16T10:24:00"/>
        <d v="2024-12-25T17:27:00"/>
        <d v="2024-12-30T14:49:00"/>
        <d v="2024-12-16T09:07:00"/>
        <d v="2024-12-27T10:24:00"/>
        <d v="2024-12-17T08:25:00"/>
        <d v="2024-12-27T11:42:00"/>
        <d v="2024-12-18T10:05:00"/>
        <d v="2024-12-18T08:33:00"/>
        <d v="2024-12-23T11:44:00"/>
        <d v="2024-12-18T13:17:00"/>
        <d v="2024-12-16T12:43:00"/>
        <d v="2024-12-24T16:38:00"/>
        <d v="2024-12-16T09:43:00"/>
        <d v="2024-12-19T09:24:00"/>
        <d v="2024-12-16T13:44:00"/>
        <d v="2024-12-17T16:35:00"/>
        <d v="2024-12-25T10:24:00"/>
        <d v="2024-12-17T13:51:00"/>
        <d v="2024-12-27T09:40:00"/>
        <d v="2024-12-23T15:51:00"/>
        <d v="2024-12-26T14:00:00"/>
        <d v="2024-12-15T15:10:00"/>
        <d v="2024-12-20T09:21:00"/>
        <d v="2024-12-15T17:25:00"/>
        <d v="2024-12-24T13:19:00"/>
        <d v="2024-12-22T09:33:00"/>
        <d v="2024-12-21T12:23:00"/>
        <d v="2024-12-26T08:22:00"/>
        <d v="2024-12-25T15:42:00"/>
        <d v="2024-12-17T09:50:00"/>
        <d v="2024-12-26T14:30:00"/>
        <d v="2024-12-19T09:55:00"/>
        <d v="2024-12-24T11:54:00"/>
        <d v="2024-12-21T17:12:00"/>
        <d v="2024-12-21T08:32:00"/>
        <d v="2024-12-29T10:02:00"/>
        <d v="2024-12-19T15:23:00"/>
        <d v="2024-12-23T13:15:00"/>
        <d v="2024-12-30T11:12:00"/>
        <d v="2024-12-23T10:02:00"/>
        <d v="2024-12-22T16:59:00"/>
        <d v="2024-12-26T14:31:00"/>
        <d v="2024-12-21T12:13:00"/>
        <d v="2024-12-19T11:18:00"/>
        <d v="2024-12-19T08:41:00"/>
        <d v="2024-12-30T16:16:00"/>
        <d v="2024-12-30T16:42:00"/>
        <d v="2024-12-18T12:13:00"/>
        <d v="2024-12-17T10:52:00"/>
        <d v="2024-12-29T14:43:00"/>
        <d v="2024-12-17T08:38:00"/>
        <d v="2024-12-30T17:00:00"/>
        <d v="2024-12-29T10:19:00"/>
        <d v="2024-12-16T12:06:00"/>
        <d v="2024-12-20T17:21:00"/>
        <d v="2024-12-17T14:09:00"/>
        <d v="2024-12-27T10:49:00"/>
        <d v="2024-12-17T13:08:00"/>
        <d v="2024-12-17T11:24:00"/>
        <d v="2024-12-27T11:44:00"/>
        <d v="2024-12-29T13:54:00"/>
        <d v="2024-12-28T08:09:00"/>
        <d v="2024-12-26T12:30:00"/>
        <d v="2024-12-24T10:32:00"/>
        <d v="2024-12-19T11:27:00"/>
        <d v="2024-12-17T16:38:00"/>
        <d v="2024-12-25T11:17:00"/>
        <d v="2024-12-16T17:00:00"/>
        <d v="2024-12-15T13:05:00"/>
        <d v="2024-12-20T16:06:00"/>
        <d v="2024-12-25T09:56:00"/>
        <d v="2024-12-25T13:28:00"/>
        <d v="2024-12-30T17:04:00"/>
        <d v="2024-12-22T15:20:00"/>
        <d v="2024-12-19T15:16:00"/>
        <d v="2024-12-28T10:28:00"/>
        <d v="2024-12-29T08:39:00"/>
        <d v="2024-12-24T09:14:00"/>
        <d v="2024-12-16T10:46:00"/>
        <d v="2024-12-16T15:02:00"/>
        <d v="2024-12-27T15:13:00"/>
        <d v="2024-12-16T14:05:00"/>
        <d v="2024-12-16T14:21:00"/>
        <d v="2024-12-20T17:24:00"/>
        <d v="2024-12-29T10:31:00"/>
        <d v="2024-12-16T11:47:00"/>
        <d v="2024-12-20T16:27:00"/>
        <d v="2024-12-17T14:24:00"/>
        <d v="2024-12-16T08:39:00"/>
        <d v="2024-12-25T14:13:00"/>
        <d v="2024-12-21T14:00:00"/>
        <d v="2024-12-15T08:09:00"/>
        <d v="2024-12-21T13:33:00"/>
        <d v="2024-12-28T10:20:00"/>
        <d v="2024-12-21T10:29:00"/>
        <d v="2024-12-27T08:17:00"/>
        <d v="2024-12-19T10:05:00"/>
        <d v="2024-12-22T09:13:00"/>
        <d v="2024-12-25T08:07:00"/>
        <d v="2024-12-24T16:01:00"/>
        <d v="2024-12-16T10:17:00"/>
        <d v="2024-12-30T11:16:00"/>
        <d v="2024-12-30T15:27:00"/>
        <d v="2024-12-20T09:28:00"/>
        <d v="2024-12-15T10:51:00"/>
        <d v="2024-12-24T16:13:00"/>
        <d v="2024-12-20T13:12:00"/>
        <d v="2024-12-20T14:15:00"/>
        <d v="2024-12-15T16:58:00"/>
        <d v="2024-12-27T14:05:00"/>
        <d v="2024-12-28T17:06:00"/>
        <d v="2024-12-16T13:52:00"/>
        <d v="2024-12-20T17:50:00"/>
        <d v="2024-12-27T14:40:00"/>
        <d v="2024-12-18T12:49:00"/>
        <d v="2024-12-18T11:29:00"/>
        <d v="2024-12-28T09:58:00"/>
        <d v="2024-12-17T12:55:00"/>
        <d v="2024-12-15T16:28:00"/>
        <d v="2024-12-21T13:03:00"/>
        <d v="2024-12-21T17:17:00"/>
        <d v="2024-12-15T08:36:00"/>
        <d v="2024-12-16T12:31:00"/>
        <d v="2024-12-29T17:30:00"/>
        <d v="2024-12-27T09:19:00"/>
        <d v="2024-12-15T13:19:00"/>
        <d v="2024-12-17T14:54:00"/>
        <d v="2024-12-26T11:58:00"/>
        <d v="2024-12-29T14:37:00"/>
        <d v="2024-12-24T13:18:00"/>
        <d v="2024-12-23T10:19:00"/>
        <d v="2024-12-16T15:19:00"/>
        <d v="2024-12-25T16:09:00"/>
        <d v="2024-12-15T13:15:00"/>
        <d v="2024-12-21T13:51:00"/>
        <d v="2024-12-16T17:59:00"/>
        <d v="2024-12-23T13:29:00"/>
        <d v="2024-12-16T10:39:00"/>
        <d v="2024-12-17T08:29:00"/>
        <d v="2024-12-24T13:55:00"/>
        <d v="2024-12-26T15:08:00"/>
        <d v="2024-12-16T08:09:00"/>
        <d v="2024-12-15T09:19:00"/>
        <d v="2024-12-16T10:40:00"/>
        <d v="2024-12-22T12:42:00"/>
        <d v="2024-12-28T10:01:00"/>
        <d v="2024-12-30T15:56:00"/>
        <d v="2024-12-16T10:22:00"/>
        <d v="2024-12-21T15:38:00"/>
        <d v="2024-12-20T17:53:00"/>
        <d v="2024-12-20T11:49:00"/>
        <d v="2024-12-28T09:28:00"/>
        <d v="2024-12-30T17:35:00"/>
        <d v="2024-12-27T11:05:00"/>
        <d v="2024-12-24T09:21:00"/>
        <d v="2024-12-20T16:54:00"/>
        <d v="2024-12-19T09:31:00"/>
        <d v="2024-12-16T10:18:00"/>
        <d v="2024-12-24T12:41:00"/>
        <d v="2024-12-29T08:15:00"/>
        <d v="2024-12-29T16:30:00"/>
        <d v="2024-12-19T11:01:00"/>
        <d v="2024-12-26T14:44:00"/>
        <d v="2024-12-18T09:37:00"/>
        <d v="2024-12-16T10:28:00"/>
        <d v="2024-12-25T09:16:00"/>
        <d v="2024-12-19T11:33:00"/>
        <d v="2024-12-18T10:53:00"/>
        <d v="2024-12-26T15:07:00"/>
        <d v="2024-12-21T08:55:00"/>
        <d v="2024-12-25T08:34:00"/>
        <d v="2024-12-21T14:50:00"/>
        <d v="2024-12-27T12:10:00"/>
        <d v="2024-12-27T12:21:00"/>
        <d v="2024-12-24T13:53:00"/>
        <d v="2024-12-25T16:13:00"/>
        <d v="2024-12-19T15:08:00"/>
        <d v="2024-12-28T17:20:00"/>
        <d v="2024-12-24T13:06:00"/>
        <d v="2024-12-16T14:56:00"/>
        <d v="2024-12-24T10:23:00"/>
        <d v="2024-12-27T13:13:00"/>
        <d v="2024-12-24T17:40:00"/>
        <d v="2024-12-20T11:53:00"/>
        <d v="2024-12-22T14:23:00"/>
        <d v="2024-12-18T10:59:00"/>
        <d v="2024-12-19T16:45:00"/>
        <d v="2024-12-23T16:58:00"/>
        <d v="2024-12-24T17:06:00"/>
        <d v="2024-12-26T10:46:00"/>
        <d v="2024-12-22T16:46:00"/>
        <d v="2024-12-23T14:18:00"/>
        <d v="2024-12-19T17:20:00"/>
        <d v="2024-12-30T12:38:00"/>
        <d v="2024-12-29T16:34:00"/>
        <d v="2024-12-23T15:18:00"/>
        <d v="2024-12-30T09:22:00"/>
        <d v="2024-12-25T09:45:00"/>
        <d v="2024-12-18T17:24:00"/>
        <d v="2024-12-18T09:33:00"/>
        <d v="2024-12-24T17:15:00"/>
        <d v="2024-12-24T16:30:00"/>
        <d v="2024-12-16T15:20:00"/>
        <d v="2024-12-15T12:32:00"/>
        <d v="2024-12-21T12:58:00"/>
        <d v="2024-12-29T16:04:00"/>
        <d v="2024-12-29T13:26:00"/>
        <d v="2024-12-27T08:10:00"/>
        <d v="2024-12-25T10:52:00"/>
        <d v="2024-12-16T17:50:00"/>
        <d v="2024-12-22T09:16:00"/>
        <d v="2024-12-29T16:32:00"/>
        <d v="2024-12-24T08:25:00"/>
        <d v="2024-12-17T15:37:00"/>
        <d v="2024-12-26T10:02:00"/>
        <d v="2024-12-23T13:41:00"/>
        <d v="2024-12-27T10:33:00"/>
        <d v="2024-12-22T16:26:00"/>
        <d v="2024-12-17T16:43:00"/>
        <d v="2024-12-17T15:00:00"/>
        <d v="2024-12-23T13:06:00"/>
        <d v="2024-12-29T12:18:00"/>
        <d v="2024-12-16T10:06:00"/>
        <d v="2024-12-27T17:38:00"/>
        <d v="2024-12-30T09:59:00"/>
        <d v="2024-12-21T15:20:00"/>
        <d v="2024-12-28T13:33:00"/>
        <d v="2024-12-22T12:43:00"/>
        <d v="2024-12-18T16:56:00"/>
        <d v="2024-12-15T12:21:00"/>
        <d v="2024-12-21T12:17:00"/>
        <d v="2024-12-27T08:23:00"/>
        <d v="2024-12-15T08:20:00"/>
        <d v="2024-12-29T17:46:00"/>
        <d v="2024-12-28T16:09:00"/>
        <d v="2024-12-19T16:22:00"/>
        <d v="2024-12-17T09:11:00"/>
        <d v="2024-12-29T11:19:00"/>
        <d v="2024-12-24T14:14:00"/>
        <d v="2024-12-20T13:22:00"/>
        <d v="2024-12-18T14:22:00"/>
        <d v="2024-12-22T08:59:00"/>
        <d v="2024-12-21T17:57:00"/>
        <d v="2024-12-25T09:11:00"/>
        <d v="2024-12-27T16:06:00"/>
        <d v="2024-12-30T16:12:00"/>
        <d v="2024-12-22T10:29:00"/>
        <d v="2024-12-21T11:09:00"/>
        <d v="2024-12-26T15:42:00"/>
        <d v="2024-12-29T14:38:00"/>
        <d v="2024-12-20T13:32:00"/>
        <d v="2024-12-19T09:21:00"/>
        <d v="2024-12-30T14:11:00"/>
        <d v="2024-12-19T12:47:00"/>
        <d v="2024-12-30T16:48:00"/>
        <d v="2024-12-28T15:27:00"/>
        <d v="2024-12-20T12:49:00"/>
        <d v="2024-12-24T13:46:00"/>
        <d v="2024-12-25T14:57:00"/>
        <d v="2024-12-17T09:24:00"/>
        <d v="2024-12-26T09:53:00"/>
        <d v="2024-12-18T14:17:00"/>
        <d v="2024-12-21T08:50:00"/>
        <d v="2024-12-18T17:18:00"/>
        <d v="2024-12-19T08:42:00"/>
        <d v="2024-12-19T13:28:00"/>
        <d v="2024-12-27T12:35:00"/>
        <d v="2024-12-18T09:36:00"/>
        <d v="2024-12-28T15:48:00"/>
        <d v="2024-12-27T10:43:00"/>
        <d v="2024-12-17T17:32:00"/>
        <d v="2024-12-25T13:01:00"/>
        <d v="2024-12-17T11:20:00"/>
        <d v="2024-12-30T16:41:00"/>
        <d v="2024-12-25T14:55:00"/>
        <d v="2024-12-25T16:45:00"/>
        <d v="2024-12-26T16:40:00"/>
        <d v="2024-12-17T11:50:00"/>
        <d v="2024-12-27T13:18:00"/>
        <d v="2024-12-19T11:56:00"/>
        <d v="2024-12-25T10:47:00"/>
        <d v="2024-12-24T10:37:00"/>
        <d v="2024-12-24T16:20:00"/>
        <d v="2024-12-15T09:21:00"/>
        <d v="2024-12-24T08:53:00"/>
        <d v="2024-12-16T16:34:00"/>
        <d v="2024-12-27T10:44:00"/>
        <d v="2024-12-26T09:57:00"/>
        <d v="2024-12-23T08:20:00"/>
        <d v="2024-12-24T12:36:00"/>
        <d v="2024-12-27T17:17:00"/>
        <d v="2024-12-18T12:43:00"/>
        <d v="2024-12-22T10:04:00"/>
        <d v="2024-12-18T09:48:00"/>
        <d v="2024-12-24T10:20:00"/>
        <d v="2024-12-27T12:14:00"/>
        <d v="2024-12-15T11:13:00"/>
        <d v="2024-12-27T17:32:00"/>
        <d v="2024-12-22T08:49:00"/>
        <d v="2024-12-28T17:19:00"/>
        <d v="2024-12-28T08:08:00"/>
        <d v="2024-12-22T15:23:00"/>
        <d v="2024-12-25T14:25:00"/>
        <d v="2024-12-28T13:50:00"/>
        <d v="2024-12-23T16:54:00"/>
        <d v="2024-12-29T10:41:00"/>
        <d v="2024-12-24T08:39:00"/>
        <d v="2024-12-25T11:49:00"/>
        <d v="2024-12-15T17:54:00"/>
        <d v="2024-12-17T12:14:00"/>
        <d v="2024-12-21T15:28:00"/>
        <d v="2024-12-16T11:07:00"/>
        <d v="2024-12-20T12:32:00"/>
        <d v="2024-12-21T12:14:00"/>
        <d v="2024-12-28T10:36:00"/>
        <d v="2024-12-20T14:52:00"/>
        <d v="2024-12-27T08:31:00"/>
        <d v="2024-12-15T10:58:00"/>
        <d v="2024-12-22T12:08:00"/>
        <d v="2024-12-23T10:14:00"/>
        <d v="2024-12-20T15:42:00"/>
        <d v="2024-12-24T08:47:00"/>
        <d v="2024-12-17T13:00:00"/>
        <d v="2024-12-23T09:47:00"/>
        <d v="2024-12-22T09:42:00"/>
        <d v="2024-12-18T15:53:00"/>
        <d v="2024-12-30T16:11:00"/>
        <d v="2024-12-27T17:55:00"/>
        <d v="2024-12-21T16:26:00"/>
        <d v="2024-12-18T17:38:00"/>
        <d v="2024-12-21T11:15:00"/>
        <d v="2024-12-17T12:48:00"/>
        <d v="2024-12-19T09:34:00"/>
        <d v="2024-12-16T15:27:00"/>
        <d v="2024-12-30T13:15:00"/>
        <d v="2024-12-29T16:21:00"/>
        <d v="2024-12-22T17:27:00"/>
        <d v="2024-12-16T09:36:00"/>
        <d v="2024-12-28T17:55:00"/>
        <d v="2024-12-15T13:06:00"/>
        <d v="2024-12-22T08:20:00"/>
        <d v="2024-12-27T10:54:00"/>
        <d v="2024-12-25T13:39:00"/>
        <d v="2024-12-29T10:10:00"/>
        <d v="2024-12-26T11:05:00"/>
        <d v="2024-12-21T14:06:00"/>
        <d v="2024-12-25T12:01:00"/>
        <d v="2024-12-19T08:54:00"/>
        <d v="2024-12-25T14:47:00"/>
        <d v="2024-12-20T10:20:00"/>
        <d v="2024-12-18T13:45:00"/>
        <d v="2024-12-21T10:01:00"/>
        <d v="2024-12-16T12:36:00"/>
        <d v="2024-12-19T12:21:00"/>
        <d v="2024-12-24T09:39:00"/>
        <d v="2024-12-15T15:46:00"/>
        <d v="2024-12-17T12:22:00"/>
        <d v="2024-12-15T16:00:00"/>
        <d v="2024-12-22T16:13:00"/>
        <d v="2024-12-23T15:01:00"/>
        <d v="2024-12-24T10:57:00"/>
        <d v="2024-12-27T09:42:00"/>
        <d v="2024-12-15T15:51:00"/>
        <d v="2024-12-27T11:18:00"/>
        <d v="2024-12-15T09:20:00"/>
        <d v="2024-12-18T09:19:00"/>
        <d v="2024-12-30T14:12:00"/>
        <d v="2024-12-23T08:58:00"/>
        <d v="2024-12-24T17:00:00"/>
        <d v="2024-12-28T13:58:00"/>
        <d v="2024-12-21T08:26:00"/>
        <d v="2024-12-15T15:08:00"/>
        <d v="2024-12-30T12:43:00"/>
        <d v="2024-12-30T16:54:00"/>
        <d v="2024-12-28T10:05:00"/>
        <d v="2024-12-27T11:49:00"/>
        <d v="2024-12-18T08:25:00"/>
        <d v="2024-12-15T15:04:00"/>
        <d v="2024-12-21T16:01:00"/>
        <d v="2024-12-25T15:59:00"/>
        <d v="2024-12-24T13:40:00"/>
        <d v="2024-12-29T13:47:00"/>
        <d v="2024-12-28T13:13:00"/>
        <d v="2024-12-25T10:46:00"/>
        <d v="2024-12-28T14:23:00"/>
        <d v="2024-12-25T12:47:00"/>
        <d v="2024-12-28T10:48:00"/>
        <d v="2024-12-15T08:21:00"/>
        <d v="2024-12-24T15:30:00"/>
        <d v="2024-12-29T14:10:00"/>
        <d v="2024-12-27T10:56:00"/>
        <d v="2024-12-30T17:22:00"/>
        <d v="2024-12-30T13:18:00"/>
        <d v="2024-12-28T11:32:00"/>
        <d v="2024-12-30T13:02:00"/>
        <d v="2024-12-15T17:01:00"/>
        <d v="2024-12-16T15:58:00"/>
        <d v="2024-12-17T09:09:00"/>
        <d v="2024-12-16T17:40:00"/>
        <d v="2024-12-17T09:00:00"/>
        <d v="2024-12-28T15:38:00"/>
        <d v="2024-12-17T11:16:00"/>
        <d v="2024-12-27T11:10:00"/>
        <d v="2024-12-26T16:00:00"/>
        <d v="2024-12-16T15:00:00"/>
        <d v="2024-12-26T15:23:00"/>
        <d v="2024-12-21T10:25:00"/>
        <d v="2024-12-15T15:09:00"/>
        <d v="2024-12-22T15:27:00"/>
        <d v="2024-12-24T10:15:00"/>
        <d v="2024-12-25T14:39:00"/>
        <d v="2024-12-16T15:23:00"/>
        <d v="2024-12-23T17:50:00"/>
        <d v="2024-12-22T15:56:00"/>
        <d v="2024-12-22T12:04:00"/>
        <d v="2024-12-25T13:22:00"/>
        <d v="2024-12-30T17:38:00"/>
        <d v="2024-12-19T11:09:00"/>
        <d v="2024-12-23T17:28:00"/>
        <d v="2024-12-16T13:35:00"/>
        <d v="2024-12-21T13:39:00"/>
        <d v="2024-12-29T10:09:00"/>
        <d v="2024-12-20T09:31:00"/>
        <d v="2024-12-28T15:10:00"/>
        <d v="2024-12-15T11:09:00"/>
        <d v="2024-12-25T14:35:00"/>
        <d v="2024-12-24T13:32:00"/>
        <d v="2024-12-17T11:48:00"/>
        <d v="2024-12-22T16:49:00"/>
        <d v="2024-12-26T12:53:00"/>
        <d v="2024-12-19T11:53:00"/>
        <d v="2024-12-27T15:30:00"/>
        <d v="2024-12-24T08:17:00"/>
        <d v="2024-12-30T13:04:00"/>
        <d v="2024-12-16T08:56:00"/>
        <d v="2024-12-15T17:30:00"/>
        <d v="2024-12-21T15:26:00"/>
        <d v="2024-12-18T12:01:00"/>
        <d v="2024-12-27T08:18:00"/>
        <d v="2024-12-23T13:47:00"/>
        <d v="2024-12-25T14:23:00"/>
        <d v="2024-12-28T10:56:00"/>
        <d v="2024-12-28T17:08:00"/>
        <d v="2024-12-24T12:59:00"/>
        <d v="2024-12-23T14:33:00"/>
        <d v="2024-12-26T16:51:00"/>
        <d v="2024-12-23T09:52:00"/>
        <d v="2024-12-22T09:27:00"/>
        <d v="2024-12-21T17:58:00"/>
        <d v="2024-12-19T15:55:00"/>
        <d v="2024-12-30T09:30:00"/>
        <d v="2024-12-30T08:20:00"/>
        <d v="2024-12-29T15:04:00"/>
        <d v="2024-12-16T16:31:00"/>
        <d v="2024-12-30T09:12:00"/>
        <d v="2024-12-20T17:54:00"/>
        <d v="2024-12-24T15:31:00"/>
        <d v="2024-12-15T14:35:00"/>
        <d v="2024-12-16T10:05:00"/>
        <d v="2024-12-24T09:35:00"/>
        <d v="2024-12-16T12:37:00"/>
        <d v="2024-12-22T11:06:00"/>
        <d v="2024-12-17T09:30:00"/>
        <d v="2024-12-21T14:02:00"/>
        <d v="2024-12-22T16:56:00"/>
        <d v="2024-12-21T16:05:00"/>
        <d v="2024-12-24T12:54:00"/>
        <d v="2024-12-30T16:33:00"/>
        <d v="2024-12-29T13:58:00"/>
        <d v="2024-12-24T11:49:00"/>
        <d v="2024-12-23T11:51:00"/>
        <d v="2024-12-17T15:23:00"/>
        <d v="2024-12-16T09:24:00"/>
        <d v="2024-12-21T12:03:00"/>
        <d v="2024-12-16T08:02:00"/>
        <d v="2024-12-29T17:03:00"/>
        <d v="2024-12-24T17:48:00"/>
        <d v="2024-12-17T14:13:00"/>
        <d v="2024-12-18T15:39:00"/>
        <d v="2024-12-28T15:13:00"/>
        <d v="2024-12-27T08:34:00"/>
        <d v="2024-12-20T12:15:00"/>
        <d v="2024-12-22T08:24:00"/>
        <d v="2024-12-19T11:17:00"/>
        <d v="2024-12-19T10:14:00"/>
        <d v="2024-12-22T14:57:00"/>
        <d v="2024-12-23T15:35:00"/>
        <d v="2024-12-23T08:32:00"/>
        <d v="2024-12-28T17:50:00"/>
        <d v="2024-12-27T09:24:00"/>
        <d v="2024-12-30T16:22:00"/>
        <d v="2024-12-17T08:13:00"/>
        <d v="2024-12-20T11:48:00"/>
        <d v="2024-12-30T11:09:00"/>
        <d v="2024-12-20T16:35:00"/>
        <d v="2024-12-17T16:17:00"/>
        <d v="2024-12-22T17:20:00"/>
        <d v="2024-12-15T16:46:00"/>
        <d v="2024-12-17T11:05:00"/>
        <d v="2024-12-24T14:51:00"/>
        <d v="2024-12-27T11:29:00"/>
        <d v="2024-12-30T12:36:00"/>
        <d v="2024-12-27T11:14:00"/>
        <d v="2024-12-19T12:06:00"/>
        <d v="2024-12-23T14:47:00"/>
        <d v="2024-12-27T08:27:00"/>
        <d v="2024-12-22T15:59:00"/>
        <d v="2024-12-24T17:24:00"/>
        <d v="2024-12-29T10:03:00"/>
        <d v="2024-12-16T10:57:00"/>
        <d v="2024-12-27T14:52:00"/>
        <d v="2024-12-24T12:10:00"/>
        <d v="2024-12-26T15:22:00"/>
        <d v="2024-12-22T10:02:00"/>
        <d v="2024-12-19T13:44:00"/>
        <d v="2024-12-19T11:57:00"/>
        <d v="2024-12-21T15:29:00"/>
        <d v="2024-12-30T17:55:00"/>
        <d v="2024-12-18T17:31:00"/>
        <d v="2024-12-20T08:06:00"/>
        <d v="2024-12-21T16:37:00"/>
        <d v="2024-12-18T13:53:00"/>
        <d v="2024-12-15T11:02:00"/>
        <d v="2024-12-30T08:32:00"/>
        <d v="2024-12-28T14:35:00"/>
        <d v="2024-12-16T12:10:00"/>
        <d v="2024-12-19T16:44:00"/>
        <d v="2024-12-30T09:48:00"/>
        <d v="2024-12-19T09:22:00"/>
        <d v="2024-12-17T10:33:00"/>
        <d v="2024-12-16T16:49:00"/>
        <d v="2024-12-28T15:35:00"/>
        <d v="2024-12-20T13:41:00"/>
        <d v="2024-12-23T09:37:00"/>
        <d v="2024-12-18T16:52:00"/>
        <d v="2024-12-30T12:21:00"/>
        <d v="2024-12-30T13:11:00"/>
        <d v="2024-12-20T09:11:00"/>
        <d v="2024-12-29T09:51:00"/>
        <d v="2024-12-21T09:16:00"/>
        <d v="2024-12-26T09:40:00"/>
        <d v="2024-12-15T16:56:00"/>
        <d v="2024-12-24T14:12:00"/>
        <d v="2024-12-28T09:45:00"/>
        <d v="2024-12-26T17:11:00"/>
        <d v="2024-12-25T10:13:00"/>
        <d v="2024-12-18T10:09:00"/>
        <d v="2024-12-28T10:13:00"/>
        <d v="2024-12-19T14:29:00"/>
        <d v="2024-12-19T10:27:00"/>
        <d v="2024-12-21T16:32:00"/>
        <d v="2024-12-27T14:01:00"/>
        <d v="2024-12-24T16:58:00"/>
        <d v="2024-12-20T15:12:00"/>
        <d v="2024-12-25T17:36:00"/>
        <d v="2024-12-18T08:13:00"/>
        <d v="2024-12-18T11:13:00"/>
        <d v="2024-12-20T11:39:00"/>
        <d v="2024-12-25T08:59:00"/>
        <d v="2024-12-15T13:59:00"/>
        <d v="2024-12-18T10:14:00"/>
        <d v="2024-12-18T10:02:00"/>
        <d v="2024-12-28T10:30:00"/>
        <d v="2024-12-18T10:26:00"/>
        <d v="2024-12-30T17:57:00"/>
        <d v="2024-12-19T12:38:00"/>
        <d v="2024-12-17T11:51:00"/>
        <d v="2024-12-23T09:16:00"/>
        <d v="2024-12-30T13:01:00"/>
        <d v="2024-12-27T17:05:00"/>
        <d v="2024-12-15T10:22:00"/>
        <d v="2024-12-28T17:42:00"/>
        <d v="2024-12-27T13:24:00"/>
        <d v="2024-12-29T14:22:00"/>
        <d v="2024-12-17T12:32:00"/>
        <d v="2024-12-23T08:40:00"/>
        <d v="2024-12-27T16:11:00"/>
        <d v="2024-12-29T08:16:00"/>
        <d v="2024-12-23T09:25:00"/>
        <d v="2024-12-23T12:26:00"/>
        <d v="2024-12-16T12:05:00"/>
        <d v="2024-12-28T08:11:00"/>
        <d v="2024-12-30T08:42:00"/>
        <d v="2024-12-27T09:23:00"/>
        <d v="2024-12-28T08:43:00"/>
        <d v="2024-12-18T16:16:00"/>
        <d v="2024-12-22T15:46:00"/>
        <d v="2024-12-17T13:14:00"/>
        <d v="2024-12-28T16:46:00"/>
        <d v="2024-12-16T10:53:00"/>
        <d v="2024-12-28T17:07:00"/>
        <d v="2024-12-19T09:51:00"/>
        <d v="2024-12-21T15:21:00"/>
        <d v="2024-12-24T10:04:00"/>
        <d v="2024-12-17T16:26:00"/>
        <d v="2024-12-23T09:07:00"/>
        <d v="2024-12-29T09:52:00"/>
        <d v="2024-12-19T13:22:00"/>
        <d v="2024-12-21T16:41:00"/>
        <d v="2024-12-29T08:50:00"/>
        <d v="2024-12-15T11:41:00"/>
        <d v="2024-12-23T17:37:00"/>
        <d v="2024-12-21T17:45:00"/>
        <d v="2024-12-27T15:05:00"/>
        <d v="2024-12-24T12:01:00"/>
        <d v="2024-12-19T10:49:00"/>
        <d v="2024-12-17T09:29:00"/>
        <d v="2024-12-18T17:58:00"/>
        <d v="2024-12-28T13:26:00"/>
        <d v="2024-12-27T16:43:00"/>
        <d v="2024-12-29T11:00:00"/>
        <d v="2024-12-30T09:16:00"/>
        <d v="2024-12-16T14:32:00"/>
        <d v="2024-12-15T12:05:00"/>
        <d v="2024-12-19T15:28:00"/>
        <d v="2024-12-25T17:08:00"/>
        <d v="2024-12-30T17:44:00"/>
        <d v="2024-12-22T11:54:00"/>
        <d v="2024-12-18T16:42:00"/>
        <d v="2024-12-16T16:18:00"/>
        <d v="2024-12-15T09:27:00"/>
        <d v="2024-12-29T15:47:00"/>
        <d v="2024-12-23T10:06:00"/>
        <d v="2024-12-27T17:28:00"/>
        <d v="2024-12-21T13:14:00"/>
        <d v="2024-12-21T09:29:00"/>
        <d v="2024-12-20T08:24:00"/>
        <d v="2024-12-16T14:43:00"/>
        <d v="2024-12-26T16:41:00"/>
        <d v="2024-12-23T12:15:00"/>
        <d v="2024-12-27T17:44:00"/>
        <d v="2024-12-20T17:32:00"/>
        <d v="2024-12-30T08:44:00"/>
        <d v="2024-12-27T10:01:00"/>
        <d v="2024-12-23T14:34:00"/>
        <d v="2024-12-24T15:47:00"/>
        <d v="2024-12-20T12:56:00"/>
        <d v="2024-12-24T08:43:00"/>
        <d v="2024-12-21T17:25:00"/>
        <d v="2024-12-25T17:54:00"/>
        <d v="2024-12-17T09:43:00"/>
        <d v="2024-12-17T17:14:00"/>
        <d v="2024-12-26T13:23:00"/>
        <d v="2024-12-16T13:13:00"/>
        <d v="2024-12-26T13:39:00"/>
        <d v="2024-12-15T17:17:00"/>
        <d v="2024-12-24T09:44:00"/>
        <d v="2024-12-18T16:33:00"/>
        <d v="2024-12-28T17:32:00"/>
        <d v="2024-12-23T12:34:00"/>
        <d v="2024-12-17T17:58:00"/>
        <d v="2024-12-27T13:40:00"/>
        <d v="2024-12-28T09:13:00"/>
        <d v="2024-12-25T12:19:00"/>
        <d v="2024-12-30T11:27:00"/>
        <d v="2024-12-26T11:53:00"/>
        <d v="2024-12-21T09:42:00"/>
        <d v="2024-12-22T14:09:00"/>
        <d v="2024-12-18T11:59:00"/>
        <d v="2024-12-29T11:47:00"/>
        <d v="2024-12-17T10:20:00"/>
        <d v="2024-12-16T15:47:00"/>
        <d v="2024-12-24T15:39:00"/>
        <d v="2024-12-17T13:15:00"/>
        <d v="2024-12-30T16:15:00"/>
        <d v="2024-12-17T08:16:00"/>
        <d v="2024-12-22T11:44:00"/>
        <d v="2024-12-30T11:59:00"/>
        <d v="2024-12-22T16:12:00"/>
        <d v="2024-12-22T17:07:00"/>
        <d v="2024-12-21T10:03:00"/>
        <d v="2024-12-15T17:46:00"/>
        <d v="2024-12-24T14:24:00"/>
        <d v="2024-12-24T13:08:00"/>
        <d v="2024-12-28T09:51:00"/>
        <d v="2024-12-18T08:16:00"/>
        <d v="2024-12-22T16:31:00"/>
        <d v="2024-12-28T08:26:00"/>
        <d v="2024-12-28T08:14:00"/>
        <d v="2024-12-29T12:39:00"/>
        <d v="2024-12-22T09:08:00"/>
        <d v="2024-12-15T09:51:00"/>
        <d v="2024-12-18T08:26:00"/>
        <d v="2024-12-20T16:17:00"/>
        <d v="2024-12-21T13:34:00"/>
        <d v="2024-12-16T08:21:00"/>
        <d v="2024-12-16T17:04:00"/>
        <d v="2024-12-21T12:21:00"/>
        <d v="2024-12-15T12:37:00"/>
        <d v="2024-12-20T10:02:00"/>
        <d v="2024-12-23T15:40:00"/>
        <d v="2024-12-23T12:06:00"/>
        <d v="2024-12-18T10:48:00"/>
        <d v="2024-12-27T09:45:00"/>
        <d v="2024-12-22T16:54:00"/>
        <d v="2024-12-30T09:15:00"/>
        <d v="2024-12-26T16:32:00"/>
        <d v="2024-12-27T15:56:00"/>
        <d v="2024-12-19T14:05:00"/>
        <d v="2024-12-17T14:37:00"/>
        <d v="2024-12-27T14:07:00"/>
        <d v="2024-12-23T13:46:00"/>
        <d v="2024-12-23T10:04:00"/>
        <d v="2024-12-28T14:17:00"/>
        <d v="2024-12-18T08:56:00"/>
        <d v="2024-12-24T09:05:00"/>
        <d v="2024-12-26T09:14:00"/>
        <d v="2024-12-16T09:27:00"/>
        <d v="2024-12-22T15:57:00"/>
        <d v="2024-12-22T16:09:00"/>
        <d v="2024-12-30T16:27:00"/>
        <d v="2024-12-29T14:36:00"/>
        <d v="2024-12-24T17:43:00"/>
        <d v="2024-12-30T10:06:00"/>
        <d v="2024-12-24T17:19:00"/>
        <d v="2024-12-27T16:39:00"/>
        <d v="2024-12-20T13:31:00"/>
        <d v="2024-12-20T12:03:00"/>
        <d v="2024-12-17T10:07:00"/>
        <d v="2024-12-17T13:39:00"/>
        <d v="2024-12-28T12:34:00"/>
        <d v="2024-12-26T16:08:00"/>
        <d v="2024-12-30T14:50:00"/>
        <d v="2024-12-18T12:14:00"/>
        <d v="2024-12-30T10:23:00"/>
        <d v="2024-12-15T14:16:00"/>
        <d v="2024-12-16T11:09:00"/>
        <d v="2024-12-29T14:48:00"/>
        <d v="2024-12-23T10:52:00"/>
        <d v="2024-12-19T11:02:00"/>
        <d v="2024-12-29T08:02:00"/>
        <d v="2024-12-28T13:11:00"/>
        <d v="2024-12-25T13:15:00"/>
      </sharedItems>
      <fieldGroup par="16"/>
    </cacheField>
    <cacheField name="Workday" numFmtId="22">
      <sharedItems count="7">
        <s v="Sun"/>
        <s v="Fri"/>
        <s v="Thu"/>
        <s v="Wed"/>
        <s v="Mon"/>
        <s v="Tue"/>
        <s v="Sat"/>
      </sharedItems>
    </cacheField>
    <cacheField name="Hour" numFmtId="0">
      <sharedItems containsSemiMixedTypes="0" containsString="0" containsNumber="1" containsInteger="1" minValue="8" maxValue="17" count="10">
        <n v="17"/>
        <n v="10"/>
        <n v="11"/>
        <n v="15"/>
        <n v="8"/>
        <n v="9"/>
        <n v="12"/>
        <n v="16"/>
        <n v="13"/>
        <n v="14"/>
      </sharedItems>
    </cacheField>
    <cacheField name="State" numFmtId="0">
      <sharedItems count="5">
        <s v="New York"/>
        <s v="Texas"/>
        <s v="California"/>
        <s v="Illinois"/>
        <s v="Florida"/>
      </sharedItems>
    </cacheField>
    <cacheField name="Coffee Type" numFmtId="0">
      <sharedItems/>
    </cacheField>
    <cacheField name="Sales Channel" numFmtId="0">
      <sharedItems count="3">
        <s v="In-Store"/>
        <s v="Online"/>
        <s v="Mobile App"/>
      </sharedItems>
    </cacheField>
    <cacheField name="Price per Unit (USD)" numFmtId="0">
      <sharedItems containsSemiMixedTypes="0" containsString="0" containsNumber="1" minValue="3" maxValue="6.99"/>
    </cacheField>
    <cacheField name="Payment Method" numFmtId="0">
      <sharedItems/>
    </cacheField>
    <cacheField name="Promotion Applied" numFmtId="0">
      <sharedItems count="2">
        <s v="No"/>
        <s v="Yes"/>
      </sharedItems>
    </cacheField>
    <cacheField name="Barista Name" numFmtId="0">
      <sharedItems count="6">
        <s v="Maria"/>
        <s v="Chris"/>
        <s v="Alex"/>
        <s v="Taylor"/>
        <s v="Jamie"/>
        <s v="Jordan"/>
      </sharedItems>
    </cacheField>
    <cacheField name="Customer Type" numFmtId="0">
      <sharedItems count="3">
        <s v="Tourist"/>
        <s v="New"/>
        <s v="Regular"/>
      </sharedItems>
    </cacheField>
    <cacheField name="Wait Time (Minutes)" numFmtId="0">
      <sharedItems containsSemiMixedTypes="0" containsString="0" containsNumber="1" containsInteger="1" minValue="2" maxValue="10" count="9">
        <n v="9"/>
        <n v="6"/>
        <n v="8"/>
        <n v="2"/>
        <n v="7"/>
        <n v="3"/>
        <n v="5"/>
        <n v="10"/>
        <n v="4"/>
      </sharedItems>
    </cacheField>
    <cacheField name="Special Request" numFmtId="0">
      <sharedItems/>
    </cacheField>
    <cacheField name="Order Rating" numFmtId="0">
      <sharedItems containsSemiMixedTypes="0" containsString="0" containsNumber="1" containsInteger="1" minValue="1" maxValue="5" count="5">
        <n v="5"/>
        <n v="2"/>
        <n v="3"/>
        <n v="1"/>
        <n v="4"/>
      </sharedItems>
    </cacheField>
    <cacheField name="Minutes (Date)" numFmtId="0" databaseField="0">
      <fieldGroup base="0">
        <rangePr groupBy="minutes" startDate="2024-12-15T08:09:00" endDate="2024-12-30T17:57:00"/>
        <groupItems count="62">
          <s v="&lt;12/15/2024"/>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2/30/2024"/>
        </groupItems>
      </fieldGroup>
    </cacheField>
    <cacheField name="Hours (Date)" numFmtId="0" databaseField="0">
      <fieldGroup base="0">
        <rangePr groupBy="hours" startDate="2024-12-15T08:09:00" endDate="2024-12-30T17:57:00"/>
        <groupItems count="26">
          <s v="&lt;12/15/2024"/>
          <s v="12 AM"/>
          <s v="1 AM"/>
          <s v="2 AM"/>
          <s v="3 AM"/>
          <s v="4 AM"/>
          <s v="5 AM"/>
          <s v="6 AM"/>
          <s v="7 AM"/>
          <s v="8 AM"/>
          <s v="9 AM"/>
          <s v="10 AM"/>
          <s v="11 AM"/>
          <s v="12 PM"/>
          <s v="1 PM"/>
          <s v="2 PM"/>
          <s v="3 PM"/>
          <s v="4 PM"/>
          <s v="5 PM"/>
          <s v="6 PM"/>
          <s v="7 PM"/>
          <s v="8 PM"/>
          <s v="9 PM"/>
          <s v="10 PM"/>
          <s v="11 PM"/>
          <s v="&gt;12/30/2024"/>
        </groupItems>
      </fieldGroup>
    </cacheField>
    <cacheField name="Days (Date)" numFmtId="0" databaseField="0">
      <fieldGroup base="0">
        <rangePr groupBy="days" startDate="2024-12-15T08:09:00" endDate="2024-12-30T17:57:00"/>
        <groupItems count="368">
          <s v="&lt;12/15/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24"/>
        </groupItems>
      </fieldGroup>
    </cacheField>
  </cacheFields>
  <extLst>
    <ext xmlns:x14="http://schemas.microsoft.com/office/spreadsheetml/2009/9/main" uri="{725AE2AE-9491-48be-B2B4-4EB974FC3084}">
      <x14:pivotCacheDefinition pivotCacheId="21355231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s v="Iced Latte"/>
    <x v="0"/>
    <n v="4.6399999999999997"/>
    <s v="Cash"/>
    <x v="0"/>
    <x v="0"/>
    <x v="0"/>
    <x v="0"/>
    <s v="Oat Milk"/>
    <x v="0"/>
  </r>
  <r>
    <x v="1"/>
    <x v="1"/>
    <x v="1"/>
    <x v="1"/>
    <s v="Caramel Macchiato"/>
    <x v="1"/>
    <n v="4.16"/>
    <s v="Cash"/>
    <x v="1"/>
    <x v="1"/>
    <x v="0"/>
    <x v="1"/>
    <s v="Decaf"/>
    <x v="0"/>
  </r>
  <r>
    <x v="2"/>
    <x v="2"/>
    <x v="2"/>
    <x v="2"/>
    <s v="Mocha"/>
    <x v="1"/>
    <n v="4.2"/>
    <s v="Mobile Pay"/>
    <x v="0"/>
    <x v="2"/>
    <x v="0"/>
    <x v="1"/>
    <s v="Decaf"/>
    <x v="1"/>
  </r>
  <r>
    <x v="3"/>
    <x v="0"/>
    <x v="2"/>
    <x v="2"/>
    <s v="Caramel Macchiato"/>
    <x v="1"/>
    <n v="4.97"/>
    <s v="Credit Card"/>
    <x v="0"/>
    <x v="3"/>
    <x v="1"/>
    <x v="2"/>
    <s v="Whipped Cream"/>
    <x v="2"/>
  </r>
  <r>
    <x v="4"/>
    <x v="3"/>
    <x v="3"/>
    <x v="2"/>
    <s v="Flat White"/>
    <x v="2"/>
    <n v="5.93"/>
    <s v="Credit Card"/>
    <x v="0"/>
    <x v="0"/>
    <x v="0"/>
    <x v="3"/>
    <s v="Extra Shot"/>
    <x v="2"/>
  </r>
  <r>
    <x v="5"/>
    <x v="0"/>
    <x v="1"/>
    <x v="1"/>
    <s v="Iced Latte"/>
    <x v="1"/>
    <n v="4.4400000000000004"/>
    <s v="Mobile Pay"/>
    <x v="0"/>
    <x v="2"/>
    <x v="1"/>
    <x v="1"/>
    <s v="Double Espresso"/>
    <x v="3"/>
  </r>
  <r>
    <x v="6"/>
    <x v="4"/>
    <x v="1"/>
    <x v="2"/>
    <s v="Cappuccino"/>
    <x v="0"/>
    <n v="5.17"/>
    <s v="Cash"/>
    <x v="0"/>
    <x v="1"/>
    <x v="0"/>
    <x v="4"/>
    <s v="Almond Milk"/>
    <x v="0"/>
  </r>
  <r>
    <x v="7"/>
    <x v="5"/>
    <x v="1"/>
    <x v="1"/>
    <s v="Cappuccino"/>
    <x v="1"/>
    <n v="4.49"/>
    <s v="Cash"/>
    <x v="0"/>
    <x v="1"/>
    <x v="2"/>
    <x v="5"/>
    <s v="Extra Shot"/>
    <x v="1"/>
  </r>
  <r>
    <x v="8"/>
    <x v="4"/>
    <x v="2"/>
    <x v="3"/>
    <s v="Cappuccino"/>
    <x v="2"/>
    <n v="6.33"/>
    <s v="Mobile Pay"/>
    <x v="1"/>
    <x v="4"/>
    <x v="1"/>
    <x v="5"/>
    <s v="Almond Milk"/>
    <x v="1"/>
  </r>
  <r>
    <x v="9"/>
    <x v="0"/>
    <x v="3"/>
    <x v="4"/>
    <s v="Americano"/>
    <x v="1"/>
    <n v="3.56"/>
    <s v="Cash"/>
    <x v="0"/>
    <x v="0"/>
    <x v="0"/>
    <x v="1"/>
    <s v="Almond Milk"/>
    <x v="3"/>
  </r>
  <r>
    <x v="10"/>
    <x v="3"/>
    <x v="1"/>
    <x v="1"/>
    <s v="Flat White"/>
    <x v="0"/>
    <n v="3.84"/>
    <s v="Credit Card"/>
    <x v="0"/>
    <x v="5"/>
    <x v="2"/>
    <x v="5"/>
    <s v="Almond Milk"/>
    <x v="4"/>
  </r>
  <r>
    <x v="11"/>
    <x v="1"/>
    <x v="4"/>
    <x v="2"/>
    <s v="Iced Latte"/>
    <x v="2"/>
    <n v="5.05"/>
    <s v="Credit Card"/>
    <x v="0"/>
    <x v="2"/>
    <x v="1"/>
    <x v="3"/>
    <s v="Almond Milk"/>
    <x v="2"/>
  </r>
  <r>
    <x v="12"/>
    <x v="3"/>
    <x v="5"/>
    <x v="2"/>
    <s v="Cappuccino"/>
    <x v="0"/>
    <n v="5.35"/>
    <s v="Credit Card"/>
    <x v="1"/>
    <x v="5"/>
    <x v="1"/>
    <x v="3"/>
    <s v="Almond Milk"/>
    <x v="1"/>
  </r>
  <r>
    <x v="13"/>
    <x v="6"/>
    <x v="6"/>
    <x v="4"/>
    <s v="Flat White"/>
    <x v="0"/>
    <n v="6.42"/>
    <s v="Mobile Pay"/>
    <x v="1"/>
    <x v="3"/>
    <x v="0"/>
    <x v="5"/>
    <s v="Almond Milk"/>
    <x v="0"/>
  </r>
  <r>
    <x v="14"/>
    <x v="1"/>
    <x v="7"/>
    <x v="1"/>
    <s v="Flat White"/>
    <x v="0"/>
    <n v="6.61"/>
    <s v="Mobile Pay"/>
    <x v="1"/>
    <x v="5"/>
    <x v="2"/>
    <x v="6"/>
    <s v="Double Espresso"/>
    <x v="4"/>
  </r>
  <r>
    <x v="15"/>
    <x v="1"/>
    <x v="0"/>
    <x v="0"/>
    <s v="Americano"/>
    <x v="0"/>
    <n v="3.72"/>
    <s v="Cash"/>
    <x v="0"/>
    <x v="4"/>
    <x v="2"/>
    <x v="7"/>
    <s v="Extra Shot"/>
    <x v="4"/>
  </r>
  <r>
    <x v="16"/>
    <x v="4"/>
    <x v="8"/>
    <x v="0"/>
    <s v="Iced Latte"/>
    <x v="2"/>
    <n v="3.54"/>
    <s v="Cash"/>
    <x v="0"/>
    <x v="3"/>
    <x v="0"/>
    <x v="3"/>
    <s v="Almond Milk"/>
    <x v="2"/>
  </r>
  <r>
    <x v="17"/>
    <x v="0"/>
    <x v="9"/>
    <x v="0"/>
    <s v="Cappuccino"/>
    <x v="2"/>
    <n v="4.25"/>
    <s v="Cash"/>
    <x v="1"/>
    <x v="3"/>
    <x v="1"/>
    <x v="1"/>
    <s v="Whipped Cream"/>
    <x v="4"/>
  </r>
  <r>
    <x v="18"/>
    <x v="3"/>
    <x v="5"/>
    <x v="0"/>
    <s v="Americano"/>
    <x v="1"/>
    <n v="3.72"/>
    <s v="Mobile Pay"/>
    <x v="0"/>
    <x v="5"/>
    <x v="2"/>
    <x v="2"/>
    <s v="Decaf"/>
    <x v="0"/>
  </r>
  <r>
    <x v="19"/>
    <x v="3"/>
    <x v="5"/>
    <x v="1"/>
    <s v="Espresso"/>
    <x v="1"/>
    <n v="5.78"/>
    <s v="Credit Card"/>
    <x v="1"/>
    <x v="2"/>
    <x v="1"/>
    <x v="6"/>
    <s v="No Sugar"/>
    <x v="1"/>
  </r>
  <r>
    <x v="20"/>
    <x v="5"/>
    <x v="9"/>
    <x v="1"/>
    <s v="Caramel Macchiato"/>
    <x v="1"/>
    <n v="5.9"/>
    <s v="Cash"/>
    <x v="0"/>
    <x v="5"/>
    <x v="1"/>
    <x v="4"/>
    <s v="Decaf"/>
    <x v="0"/>
  </r>
  <r>
    <x v="21"/>
    <x v="4"/>
    <x v="3"/>
    <x v="4"/>
    <s v="Mocha"/>
    <x v="1"/>
    <n v="3.43"/>
    <s v="Cash"/>
    <x v="0"/>
    <x v="4"/>
    <x v="2"/>
    <x v="8"/>
    <s v="Almond Milk"/>
    <x v="3"/>
  </r>
  <r>
    <x v="22"/>
    <x v="2"/>
    <x v="5"/>
    <x v="2"/>
    <s v="Mocha"/>
    <x v="1"/>
    <n v="5.42"/>
    <s v="Cash"/>
    <x v="1"/>
    <x v="1"/>
    <x v="0"/>
    <x v="5"/>
    <s v="Whipped Cream"/>
    <x v="3"/>
  </r>
  <r>
    <x v="23"/>
    <x v="3"/>
    <x v="7"/>
    <x v="0"/>
    <s v="Caramel Macchiato"/>
    <x v="1"/>
    <n v="3.81"/>
    <s v="Mobile Pay"/>
    <x v="0"/>
    <x v="4"/>
    <x v="0"/>
    <x v="1"/>
    <s v="Double Espresso"/>
    <x v="2"/>
  </r>
  <r>
    <x v="24"/>
    <x v="1"/>
    <x v="7"/>
    <x v="2"/>
    <s v="Caramel Macchiato"/>
    <x v="0"/>
    <n v="6.96"/>
    <s v="Credit Card"/>
    <x v="0"/>
    <x v="4"/>
    <x v="1"/>
    <x v="2"/>
    <s v="Decaf"/>
    <x v="4"/>
  </r>
  <r>
    <x v="25"/>
    <x v="0"/>
    <x v="1"/>
    <x v="4"/>
    <s v="Americano"/>
    <x v="0"/>
    <n v="4.97"/>
    <s v="Credit Card"/>
    <x v="0"/>
    <x v="5"/>
    <x v="1"/>
    <x v="0"/>
    <s v="Whipped Cream"/>
    <x v="3"/>
  </r>
  <r>
    <x v="26"/>
    <x v="5"/>
    <x v="3"/>
    <x v="3"/>
    <s v="Americano"/>
    <x v="2"/>
    <n v="5.29"/>
    <s v="Cash"/>
    <x v="1"/>
    <x v="3"/>
    <x v="2"/>
    <x v="2"/>
    <s v="No Sugar"/>
    <x v="4"/>
  </r>
  <r>
    <x v="27"/>
    <x v="5"/>
    <x v="9"/>
    <x v="4"/>
    <s v="Caramel Macchiato"/>
    <x v="1"/>
    <n v="4.28"/>
    <s v="Credit Card"/>
    <x v="1"/>
    <x v="0"/>
    <x v="1"/>
    <x v="4"/>
    <s v="Whipped Cream"/>
    <x v="0"/>
  </r>
  <r>
    <x v="28"/>
    <x v="0"/>
    <x v="8"/>
    <x v="2"/>
    <s v="Espresso"/>
    <x v="1"/>
    <n v="6.97"/>
    <s v="Cash"/>
    <x v="0"/>
    <x v="2"/>
    <x v="0"/>
    <x v="6"/>
    <s v="Extra Shot"/>
    <x v="1"/>
  </r>
  <r>
    <x v="29"/>
    <x v="3"/>
    <x v="0"/>
    <x v="2"/>
    <s v="Caramel Macchiato"/>
    <x v="1"/>
    <n v="3.46"/>
    <s v="Credit Card"/>
    <x v="1"/>
    <x v="3"/>
    <x v="1"/>
    <x v="3"/>
    <s v="Decaf"/>
    <x v="4"/>
  </r>
  <r>
    <x v="30"/>
    <x v="5"/>
    <x v="9"/>
    <x v="2"/>
    <s v="Americano"/>
    <x v="1"/>
    <n v="5.35"/>
    <s v="Cash"/>
    <x v="0"/>
    <x v="3"/>
    <x v="1"/>
    <x v="4"/>
    <s v="Double Espresso"/>
    <x v="3"/>
  </r>
  <r>
    <x v="31"/>
    <x v="1"/>
    <x v="5"/>
    <x v="1"/>
    <s v="Flat White"/>
    <x v="1"/>
    <n v="5.01"/>
    <s v="Mobile Pay"/>
    <x v="0"/>
    <x v="0"/>
    <x v="0"/>
    <x v="1"/>
    <s v="No Sugar"/>
    <x v="4"/>
  </r>
  <r>
    <x v="32"/>
    <x v="3"/>
    <x v="5"/>
    <x v="3"/>
    <s v="Mocha"/>
    <x v="1"/>
    <n v="4.0599999999999996"/>
    <s v="Cash"/>
    <x v="0"/>
    <x v="0"/>
    <x v="0"/>
    <x v="5"/>
    <s v="Oat Milk"/>
    <x v="0"/>
  </r>
  <r>
    <x v="33"/>
    <x v="4"/>
    <x v="8"/>
    <x v="2"/>
    <s v="Cappuccino"/>
    <x v="2"/>
    <n v="4.9000000000000004"/>
    <s v="Credit Card"/>
    <x v="0"/>
    <x v="2"/>
    <x v="0"/>
    <x v="1"/>
    <s v="Double Espresso"/>
    <x v="2"/>
  </r>
  <r>
    <x v="34"/>
    <x v="6"/>
    <x v="7"/>
    <x v="1"/>
    <s v="Espresso"/>
    <x v="1"/>
    <n v="4.01"/>
    <s v="Mobile Pay"/>
    <x v="0"/>
    <x v="5"/>
    <x v="0"/>
    <x v="8"/>
    <s v="Almond Milk"/>
    <x v="0"/>
  </r>
  <r>
    <x v="35"/>
    <x v="6"/>
    <x v="0"/>
    <x v="1"/>
    <s v="Americano"/>
    <x v="2"/>
    <n v="6.75"/>
    <s v="Cash"/>
    <x v="0"/>
    <x v="3"/>
    <x v="0"/>
    <x v="3"/>
    <s v="Double Espresso"/>
    <x v="1"/>
  </r>
  <r>
    <x v="36"/>
    <x v="1"/>
    <x v="1"/>
    <x v="1"/>
    <s v="Americano"/>
    <x v="2"/>
    <n v="6.06"/>
    <s v="Cash"/>
    <x v="0"/>
    <x v="1"/>
    <x v="2"/>
    <x v="6"/>
    <s v="Whipped Cream"/>
    <x v="4"/>
  </r>
  <r>
    <x v="37"/>
    <x v="2"/>
    <x v="6"/>
    <x v="1"/>
    <s v="Flat White"/>
    <x v="2"/>
    <n v="5.4"/>
    <s v="Cash"/>
    <x v="1"/>
    <x v="2"/>
    <x v="2"/>
    <x v="6"/>
    <s v="Almond Milk"/>
    <x v="1"/>
  </r>
  <r>
    <x v="38"/>
    <x v="1"/>
    <x v="6"/>
    <x v="0"/>
    <s v="Cappuccino"/>
    <x v="1"/>
    <n v="4.6900000000000004"/>
    <s v="Credit Card"/>
    <x v="1"/>
    <x v="0"/>
    <x v="1"/>
    <x v="8"/>
    <s v="Almond Milk"/>
    <x v="2"/>
  </r>
  <r>
    <x v="39"/>
    <x v="1"/>
    <x v="6"/>
    <x v="3"/>
    <s v="Mocha"/>
    <x v="2"/>
    <n v="6.41"/>
    <s v="Mobile Pay"/>
    <x v="0"/>
    <x v="2"/>
    <x v="2"/>
    <x v="5"/>
    <s v="No Sugar"/>
    <x v="0"/>
  </r>
  <r>
    <x v="40"/>
    <x v="2"/>
    <x v="5"/>
    <x v="0"/>
    <s v="Flat White"/>
    <x v="2"/>
    <n v="5.63"/>
    <s v="Credit Card"/>
    <x v="0"/>
    <x v="5"/>
    <x v="2"/>
    <x v="6"/>
    <s v="Almond Milk"/>
    <x v="0"/>
  </r>
  <r>
    <x v="41"/>
    <x v="2"/>
    <x v="5"/>
    <x v="3"/>
    <s v="Caramel Macchiato"/>
    <x v="2"/>
    <n v="4.01"/>
    <s v="Credit Card"/>
    <x v="1"/>
    <x v="3"/>
    <x v="2"/>
    <x v="4"/>
    <s v="No Sugar"/>
    <x v="0"/>
  </r>
  <r>
    <x v="42"/>
    <x v="2"/>
    <x v="2"/>
    <x v="0"/>
    <s v="Mocha"/>
    <x v="0"/>
    <n v="3.43"/>
    <s v="Credit Card"/>
    <x v="0"/>
    <x v="4"/>
    <x v="1"/>
    <x v="1"/>
    <s v="Whipped Cream"/>
    <x v="0"/>
  </r>
  <r>
    <x v="43"/>
    <x v="0"/>
    <x v="7"/>
    <x v="2"/>
    <s v="Flat White"/>
    <x v="2"/>
    <n v="4.7"/>
    <s v="Mobile Pay"/>
    <x v="1"/>
    <x v="1"/>
    <x v="2"/>
    <x v="4"/>
    <s v="Decaf"/>
    <x v="2"/>
  </r>
  <r>
    <x v="44"/>
    <x v="6"/>
    <x v="4"/>
    <x v="3"/>
    <s v="Iced Latte"/>
    <x v="2"/>
    <n v="5.65"/>
    <s v="Credit Card"/>
    <x v="1"/>
    <x v="1"/>
    <x v="0"/>
    <x v="2"/>
    <s v="No Sugar"/>
    <x v="2"/>
  </r>
  <r>
    <x v="45"/>
    <x v="0"/>
    <x v="5"/>
    <x v="1"/>
    <s v="Caramel Macchiato"/>
    <x v="1"/>
    <n v="4.55"/>
    <s v="Cash"/>
    <x v="0"/>
    <x v="1"/>
    <x v="2"/>
    <x v="6"/>
    <s v="No Sugar"/>
    <x v="1"/>
  </r>
  <r>
    <x v="46"/>
    <x v="6"/>
    <x v="1"/>
    <x v="0"/>
    <s v="Americano"/>
    <x v="1"/>
    <n v="6.52"/>
    <s v="Mobile Pay"/>
    <x v="0"/>
    <x v="2"/>
    <x v="1"/>
    <x v="5"/>
    <s v="Whipped Cream"/>
    <x v="4"/>
  </r>
  <r>
    <x v="47"/>
    <x v="0"/>
    <x v="9"/>
    <x v="4"/>
    <s v="Americano"/>
    <x v="1"/>
    <n v="6.51"/>
    <s v="Credit Card"/>
    <x v="1"/>
    <x v="5"/>
    <x v="1"/>
    <x v="7"/>
    <s v="Almond Milk"/>
    <x v="2"/>
  </r>
  <r>
    <x v="48"/>
    <x v="6"/>
    <x v="7"/>
    <x v="4"/>
    <s v="Espresso"/>
    <x v="2"/>
    <n v="3.11"/>
    <s v="Credit Card"/>
    <x v="1"/>
    <x v="5"/>
    <x v="1"/>
    <x v="8"/>
    <s v="Almond Milk"/>
    <x v="4"/>
  </r>
  <r>
    <x v="49"/>
    <x v="3"/>
    <x v="6"/>
    <x v="3"/>
    <s v="Iced Latte"/>
    <x v="0"/>
    <n v="3.63"/>
    <s v="Mobile Pay"/>
    <x v="1"/>
    <x v="3"/>
    <x v="0"/>
    <x v="2"/>
    <s v="Whipped Cream"/>
    <x v="2"/>
  </r>
  <r>
    <x v="50"/>
    <x v="0"/>
    <x v="1"/>
    <x v="1"/>
    <s v="Americano"/>
    <x v="2"/>
    <n v="6.31"/>
    <s v="Cash"/>
    <x v="1"/>
    <x v="2"/>
    <x v="1"/>
    <x v="4"/>
    <s v="Extra Shot"/>
    <x v="4"/>
  </r>
  <r>
    <x v="51"/>
    <x v="0"/>
    <x v="0"/>
    <x v="2"/>
    <s v="Iced Latte"/>
    <x v="2"/>
    <n v="5.59"/>
    <s v="Mobile Pay"/>
    <x v="1"/>
    <x v="2"/>
    <x v="1"/>
    <x v="6"/>
    <s v="No Sugar"/>
    <x v="1"/>
  </r>
  <r>
    <x v="52"/>
    <x v="0"/>
    <x v="0"/>
    <x v="3"/>
    <s v="Flat White"/>
    <x v="0"/>
    <n v="3.36"/>
    <s v="Cash"/>
    <x v="1"/>
    <x v="3"/>
    <x v="2"/>
    <x v="3"/>
    <s v="Oat Milk"/>
    <x v="0"/>
  </r>
  <r>
    <x v="53"/>
    <x v="6"/>
    <x v="3"/>
    <x v="0"/>
    <s v="Iced Latte"/>
    <x v="0"/>
    <n v="5.85"/>
    <s v="Credit Card"/>
    <x v="0"/>
    <x v="1"/>
    <x v="0"/>
    <x v="0"/>
    <s v="Decaf"/>
    <x v="1"/>
  </r>
  <r>
    <x v="54"/>
    <x v="6"/>
    <x v="2"/>
    <x v="1"/>
    <s v="Caramel Macchiato"/>
    <x v="1"/>
    <n v="5.91"/>
    <s v="Credit Card"/>
    <x v="0"/>
    <x v="0"/>
    <x v="1"/>
    <x v="8"/>
    <s v="Almond Milk"/>
    <x v="2"/>
  </r>
  <r>
    <x v="55"/>
    <x v="4"/>
    <x v="2"/>
    <x v="0"/>
    <s v="Mocha"/>
    <x v="1"/>
    <n v="5.33"/>
    <s v="Mobile Pay"/>
    <x v="0"/>
    <x v="2"/>
    <x v="2"/>
    <x v="0"/>
    <s v="Extra Shot"/>
    <x v="2"/>
  </r>
  <r>
    <x v="56"/>
    <x v="4"/>
    <x v="9"/>
    <x v="1"/>
    <s v="Americano"/>
    <x v="1"/>
    <n v="5.83"/>
    <s v="Mobile Pay"/>
    <x v="0"/>
    <x v="2"/>
    <x v="2"/>
    <x v="7"/>
    <s v="Almond Milk"/>
    <x v="3"/>
  </r>
  <r>
    <x v="57"/>
    <x v="1"/>
    <x v="2"/>
    <x v="4"/>
    <s v="Cappuccino"/>
    <x v="2"/>
    <n v="6.87"/>
    <s v="Mobile Pay"/>
    <x v="1"/>
    <x v="2"/>
    <x v="1"/>
    <x v="7"/>
    <s v="Double Espresso"/>
    <x v="4"/>
  </r>
  <r>
    <x v="58"/>
    <x v="2"/>
    <x v="9"/>
    <x v="4"/>
    <s v="Mocha"/>
    <x v="2"/>
    <n v="3.16"/>
    <s v="Credit Card"/>
    <x v="0"/>
    <x v="0"/>
    <x v="0"/>
    <x v="0"/>
    <s v="No Sugar"/>
    <x v="4"/>
  </r>
  <r>
    <x v="59"/>
    <x v="5"/>
    <x v="8"/>
    <x v="3"/>
    <s v="Espresso"/>
    <x v="0"/>
    <n v="4.04"/>
    <s v="Cash"/>
    <x v="1"/>
    <x v="0"/>
    <x v="1"/>
    <x v="1"/>
    <s v="Oat Milk"/>
    <x v="2"/>
  </r>
  <r>
    <x v="60"/>
    <x v="0"/>
    <x v="6"/>
    <x v="4"/>
    <s v="Cappuccino"/>
    <x v="1"/>
    <n v="5.07"/>
    <s v="Cash"/>
    <x v="1"/>
    <x v="1"/>
    <x v="0"/>
    <x v="0"/>
    <s v="Whipped Cream"/>
    <x v="1"/>
  </r>
  <r>
    <x v="61"/>
    <x v="4"/>
    <x v="3"/>
    <x v="1"/>
    <s v="Mocha"/>
    <x v="0"/>
    <n v="3.92"/>
    <s v="Credit Card"/>
    <x v="0"/>
    <x v="1"/>
    <x v="2"/>
    <x v="0"/>
    <s v="Decaf"/>
    <x v="3"/>
  </r>
  <r>
    <x v="62"/>
    <x v="4"/>
    <x v="3"/>
    <x v="0"/>
    <s v="Flat White"/>
    <x v="2"/>
    <n v="5.24"/>
    <s v="Cash"/>
    <x v="0"/>
    <x v="2"/>
    <x v="0"/>
    <x v="8"/>
    <s v="Almond Milk"/>
    <x v="2"/>
  </r>
  <r>
    <x v="63"/>
    <x v="4"/>
    <x v="6"/>
    <x v="1"/>
    <s v="Americano"/>
    <x v="2"/>
    <n v="6.29"/>
    <s v="Mobile Pay"/>
    <x v="1"/>
    <x v="3"/>
    <x v="2"/>
    <x v="7"/>
    <s v="Whipped Cream"/>
    <x v="0"/>
  </r>
  <r>
    <x v="64"/>
    <x v="5"/>
    <x v="5"/>
    <x v="0"/>
    <s v="Americano"/>
    <x v="0"/>
    <n v="6.55"/>
    <s v="Credit Card"/>
    <x v="0"/>
    <x v="5"/>
    <x v="0"/>
    <x v="5"/>
    <s v="Decaf"/>
    <x v="2"/>
  </r>
  <r>
    <x v="65"/>
    <x v="5"/>
    <x v="5"/>
    <x v="4"/>
    <s v="Mocha"/>
    <x v="0"/>
    <n v="3.32"/>
    <s v="Mobile Pay"/>
    <x v="0"/>
    <x v="4"/>
    <x v="0"/>
    <x v="1"/>
    <s v="Double Espresso"/>
    <x v="3"/>
  </r>
  <r>
    <x v="66"/>
    <x v="1"/>
    <x v="4"/>
    <x v="3"/>
    <s v="Espresso"/>
    <x v="1"/>
    <n v="6.79"/>
    <s v="Mobile Pay"/>
    <x v="1"/>
    <x v="0"/>
    <x v="2"/>
    <x v="1"/>
    <s v="No Sugar"/>
    <x v="3"/>
  </r>
  <r>
    <x v="67"/>
    <x v="2"/>
    <x v="7"/>
    <x v="0"/>
    <s v="Iced Latte"/>
    <x v="1"/>
    <n v="4.0199999999999996"/>
    <s v="Credit Card"/>
    <x v="0"/>
    <x v="2"/>
    <x v="2"/>
    <x v="6"/>
    <s v="Extra Shot"/>
    <x v="4"/>
  </r>
  <r>
    <x v="68"/>
    <x v="1"/>
    <x v="6"/>
    <x v="1"/>
    <s v="Iced Latte"/>
    <x v="1"/>
    <n v="4.96"/>
    <s v="Cash"/>
    <x v="0"/>
    <x v="5"/>
    <x v="0"/>
    <x v="8"/>
    <s v="No Sugar"/>
    <x v="3"/>
  </r>
  <r>
    <x v="69"/>
    <x v="6"/>
    <x v="7"/>
    <x v="0"/>
    <s v="Espresso"/>
    <x v="1"/>
    <n v="4.91"/>
    <s v="Mobile Pay"/>
    <x v="0"/>
    <x v="2"/>
    <x v="1"/>
    <x v="4"/>
    <s v="Double Espresso"/>
    <x v="1"/>
  </r>
  <r>
    <x v="70"/>
    <x v="6"/>
    <x v="9"/>
    <x v="2"/>
    <s v="Cappuccino"/>
    <x v="1"/>
    <n v="6.89"/>
    <s v="Mobile Pay"/>
    <x v="1"/>
    <x v="5"/>
    <x v="0"/>
    <x v="8"/>
    <s v="Decaf"/>
    <x v="0"/>
  </r>
  <r>
    <x v="71"/>
    <x v="3"/>
    <x v="7"/>
    <x v="4"/>
    <s v="Espresso"/>
    <x v="1"/>
    <n v="3.32"/>
    <s v="Cash"/>
    <x v="0"/>
    <x v="0"/>
    <x v="2"/>
    <x v="1"/>
    <s v="Whipped Cream"/>
    <x v="1"/>
  </r>
  <r>
    <x v="72"/>
    <x v="4"/>
    <x v="6"/>
    <x v="2"/>
    <s v="Cappuccino"/>
    <x v="0"/>
    <n v="6.67"/>
    <s v="Mobile Pay"/>
    <x v="1"/>
    <x v="3"/>
    <x v="1"/>
    <x v="2"/>
    <s v="Almond Milk"/>
    <x v="4"/>
  </r>
  <r>
    <x v="73"/>
    <x v="3"/>
    <x v="0"/>
    <x v="4"/>
    <s v="Flat White"/>
    <x v="1"/>
    <n v="5.34"/>
    <s v="Mobile Pay"/>
    <x v="1"/>
    <x v="2"/>
    <x v="0"/>
    <x v="0"/>
    <s v="Extra Shot"/>
    <x v="1"/>
  </r>
  <r>
    <x v="74"/>
    <x v="6"/>
    <x v="4"/>
    <x v="0"/>
    <s v="Americano"/>
    <x v="1"/>
    <n v="4.26"/>
    <s v="Mobile Pay"/>
    <x v="0"/>
    <x v="5"/>
    <x v="1"/>
    <x v="1"/>
    <s v="No Sugar"/>
    <x v="1"/>
  </r>
  <r>
    <x v="75"/>
    <x v="3"/>
    <x v="5"/>
    <x v="3"/>
    <s v="Flat White"/>
    <x v="2"/>
    <n v="3.43"/>
    <s v="Mobile Pay"/>
    <x v="1"/>
    <x v="2"/>
    <x v="1"/>
    <x v="5"/>
    <s v="Almond Milk"/>
    <x v="1"/>
  </r>
  <r>
    <x v="4"/>
    <x v="3"/>
    <x v="3"/>
    <x v="0"/>
    <s v="Caramel Macchiato"/>
    <x v="2"/>
    <n v="6.86"/>
    <s v="Mobile Pay"/>
    <x v="0"/>
    <x v="1"/>
    <x v="0"/>
    <x v="4"/>
    <s v="Oat Milk"/>
    <x v="4"/>
  </r>
  <r>
    <x v="76"/>
    <x v="1"/>
    <x v="5"/>
    <x v="1"/>
    <s v="Iced Latte"/>
    <x v="0"/>
    <n v="3.45"/>
    <s v="Credit Card"/>
    <x v="1"/>
    <x v="2"/>
    <x v="2"/>
    <x v="0"/>
    <s v="Oat Milk"/>
    <x v="1"/>
  </r>
  <r>
    <x v="77"/>
    <x v="3"/>
    <x v="9"/>
    <x v="3"/>
    <s v="Mocha"/>
    <x v="0"/>
    <n v="4.2"/>
    <s v="Cash"/>
    <x v="1"/>
    <x v="4"/>
    <x v="1"/>
    <x v="3"/>
    <s v="Almond Milk"/>
    <x v="1"/>
  </r>
  <r>
    <x v="78"/>
    <x v="0"/>
    <x v="3"/>
    <x v="0"/>
    <s v="Iced Latte"/>
    <x v="1"/>
    <n v="5.34"/>
    <s v="Credit Card"/>
    <x v="0"/>
    <x v="3"/>
    <x v="1"/>
    <x v="3"/>
    <s v="No Sugar"/>
    <x v="3"/>
  </r>
  <r>
    <x v="79"/>
    <x v="4"/>
    <x v="9"/>
    <x v="0"/>
    <s v="Americano"/>
    <x v="2"/>
    <n v="5.38"/>
    <s v="Mobile Pay"/>
    <x v="0"/>
    <x v="2"/>
    <x v="1"/>
    <x v="2"/>
    <s v="Decaf"/>
    <x v="0"/>
  </r>
  <r>
    <x v="80"/>
    <x v="5"/>
    <x v="0"/>
    <x v="0"/>
    <s v="Mocha"/>
    <x v="2"/>
    <n v="3.24"/>
    <s v="Credit Card"/>
    <x v="0"/>
    <x v="3"/>
    <x v="1"/>
    <x v="7"/>
    <s v="Almond Milk"/>
    <x v="2"/>
  </r>
  <r>
    <x v="81"/>
    <x v="0"/>
    <x v="9"/>
    <x v="0"/>
    <s v="Iced Latte"/>
    <x v="1"/>
    <n v="5.49"/>
    <s v="Mobile Pay"/>
    <x v="0"/>
    <x v="4"/>
    <x v="0"/>
    <x v="2"/>
    <s v="Almond Milk"/>
    <x v="1"/>
  </r>
  <r>
    <x v="82"/>
    <x v="2"/>
    <x v="2"/>
    <x v="4"/>
    <s v="Espresso"/>
    <x v="0"/>
    <n v="5.03"/>
    <s v="Mobile Pay"/>
    <x v="0"/>
    <x v="3"/>
    <x v="0"/>
    <x v="0"/>
    <s v="Extra Shot"/>
    <x v="2"/>
  </r>
  <r>
    <x v="83"/>
    <x v="2"/>
    <x v="9"/>
    <x v="4"/>
    <s v="Caramel Macchiato"/>
    <x v="1"/>
    <n v="6.2"/>
    <s v="Credit Card"/>
    <x v="1"/>
    <x v="1"/>
    <x v="0"/>
    <x v="5"/>
    <s v="Oat Milk"/>
    <x v="4"/>
  </r>
  <r>
    <x v="84"/>
    <x v="5"/>
    <x v="2"/>
    <x v="3"/>
    <s v="Espresso"/>
    <x v="0"/>
    <n v="6.17"/>
    <s v="Cash"/>
    <x v="0"/>
    <x v="0"/>
    <x v="2"/>
    <x v="7"/>
    <s v="Almond Milk"/>
    <x v="3"/>
  </r>
  <r>
    <x v="85"/>
    <x v="1"/>
    <x v="6"/>
    <x v="1"/>
    <s v="Mocha"/>
    <x v="2"/>
    <n v="3.13"/>
    <s v="Credit Card"/>
    <x v="0"/>
    <x v="4"/>
    <x v="2"/>
    <x v="6"/>
    <s v="Almond Milk"/>
    <x v="0"/>
  </r>
  <r>
    <x v="86"/>
    <x v="3"/>
    <x v="6"/>
    <x v="4"/>
    <s v="Caramel Macchiato"/>
    <x v="0"/>
    <n v="6.08"/>
    <s v="Mobile Pay"/>
    <x v="0"/>
    <x v="0"/>
    <x v="0"/>
    <x v="7"/>
    <s v="Double Espresso"/>
    <x v="3"/>
  </r>
  <r>
    <x v="87"/>
    <x v="2"/>
    <x v="3"/>
    <x v="0"/>
    <s v="Caramel Macchiato"/>
    <x v="0"/>
    <n v="6.9"/>
    <s v="Mobile Pay"/>
    <x v="1"/>
    <x v="3"/>
    <x v="2"/>
    <x v="7"/>
    <s v="Almond Milk"/>
    <x v="1"/>
  </r>
  <r>
    <x v="88"/>
    <x v="3"/>
    <x v="2"/>
    <x v="4"/>
    <s v="Mocha"/>
    <x v="2"/>
    <n v="4.17"/>
    <s v="Cash"/>
    <x v="0"/>
    <x v="5"/>
    <x v="2"/>
    <x v="8"/>
    <s v="Oat Milk"/>
    <x v="2"/>
  </r>
  <r>
    <x v="89"/>
    <x v="1"/>
    <x v="1"/>
    <x v="1"/>
    <s v="Espresso"/>
    <x v="1"/>
    <n v="6.08"/>
    <s v="Credit Card"/>
    <x v="1"/>
    <x v="4"/>
    <x v="1"/>
    <x v="1"/>
    <s v="Double Espresso"/>
    <x v="1"/>
  </r>
  <r>
    <x v="90"/>
    <x v="4"/>
    <x v="8"/>
    <x v="0"/>
    <s v="Flat White"/>
    <x v="2"/>
    <n v="5.66"/>
    <s v="Credit Card"/>
    <x v="0"/>
    <x v="0"/>
    <x v="2"/>
    <x v="2"/>
    <s v="Decaf"/>
    <x v="4"/>
  </r>
  <r>
    <x v="91"/>
    <x v="0"/>
    <x v="7"/>
    <x v="4"/>
    <s v="Iced Latte"/>
    <x v="1"/>
    <n v="3.58"/>
    <s v="Credit Card"/>
    <x v="1"/>
    <x v="2"/>
    <x v="1"/>
    <x v="4"/>
    <s v="Decaf"/>
    <x v="1"/>
  </r>
  <r>
    <x v="92"/>
    <x v="6"/>
    <x v="9"/>
    <x v="2"/>
    <s v="Americano"/>
    <x v="2"/>
    <n v="3.6"/>
    <s v="Mobile Pay"/>
    <x v="1"/>
    <x v="5"/>
    <x v="0"/>
    <x v="7"/>
    <s v="No Sugar"/>
    <x v="4"/>
  </r>
  <r>
    <x v="93"/>
    <x v="6"/>
    <x v="7"/>
    <x v="4"/>
    <s v="Americano"/>
    <x v="2"/>
    <n v="4.25"/>
    <s v="Cash"/>
    <x v="1"/>
    <x v="1"/>
    <x v="0"/>
    <x v="8"/>
    <s v="Oat Milk"/>
    <x v="4"/>
  </r>
  <r>
    <x v="94"/>
    <x v="0"/>
    <x v="2"/>
    <x v="3"/>
    <s v="Cappuccino"/>
    <x v="2"/>
    <n v="5.61"/>
    <s v="Mobile Pay"/>
    <x v="0"/>
    <x v="5"/>
    <x v="1"/>
    <x v="6"/>
    <s v="No Sugar"/>
    <x v="3"/>
  </r>
  <r>
    <x v="28"/>
    <x v="0"/>
    <x v="8"/>
    <x v="1"/>
    <s v="Cappuccino"/>
    <x v="2"/>
    <n v="4.1399999999999997"/>
    <s v="Credit Card"/>
    <x v="0"/>
    <x v="3"/>
    <x v="1"/>
    <x v="8"/>
    <s v="Almond Milk"/>
    <x v="3"/>
  </r>
  <r>
    <x v="95"/>
    <x v="0"/>
    <x v="7"/>
    <x v="4"/>
    <s v="Mocha"/>
    <x v="1"/>
    <n v="5.91"/>
    <s v="Mobile Pay"/>
    <x v="1"/>
    <x v="5"/>
    <x v="2"/>
    <x v="4"/>
    <s v="No Sugar"/>
    <x v="0"/>
  </r>
  <r>
    <x v="96"/>
    <x v="1"/>
    <x v="4"/>
    <x v="2"/>
    <s v="Espresso"/>
    <x v="1"/>
    <n v="5.29"/>
    <s v="Credit Card"/>
    <x v="0"/>
    <x v="1"/>
    <x v="2"/>
    <x v="7"/>
    <s v="Whipped Cream"/>
    <x v="0"/>
  </r>
  <r>
    <x v="97"/>
    <x v="3"/>
    <x v="6"/>
    <x v="3"/>
    <s v="Americano"/>
    <x v="0"/>
    <n v="5.86"/>
    <s v="Mobile Pay"/>
    <x v="1"/>
    <x v="2"/>
    <x v="1"/>
    <x v="7"/>
    <s v="Double Espresso"/>
    <x v="1"/>
  </r>
  <r>
    <x v="98"/>
    <x v="6"/>
    <x v="8"/>
    <x v="2"/>
    <s v="Mocha"/>
    <x v="2"/>
    <n v="4.7"/>
    <s v="Cash"/>
    <x v="1"/>
    <x v="2"/>
    <x v="2"/>
    <x v="2"/>
    <s v="Extra Shot"/>
    <x v="4"/>
  </r>
  <r>
    <x v="99"/>
    <x v="3"/>
    <x v="5"/>
    <x v="3"/>
    <s v="Espresso"/>
    <x v="2"/>
    <n v="5.24"/>
    <s v="Cash"/>
    <x v="0"/>
    <x v="3"/>
    <x v="1"/>
    <x v="2"/>
    <s v="Decaf"/>
    <x v="4"/>
  </r>
  <r>
    <x v="100"/>
    <x v="2"/>
    <x v="9"/>
    <x v="1"/>
    <s v="Mocha"/>
    <x v="2"/>
    <n v="3.51"/>
    <s v="Mobile Pay"/>
    <x v="0"/>
    <x v="0"/>
    <x v="0"/>
    <x v="7"/>
    <s v="Whipped Cream"/>
    <x v="0"/>
  </r>
  <r>
    <x v="101"/>
    <x v="4"/>
    <x v="2"/>
    <x v="0"/>
    <s v="Iced Latte"/>
    <x v="2"/>
    <n v="3.63"/>
    <s v="Mobile Pay"/>
    <x v="0"/>
    <x v="2"/>
    <x v="0"/>
    <x v="2"/>
    <s v="Almond Milk"/>
    <x v="3"/>
  </r>
  <r>
    <x v="102"/>
    <x v="1"/>
    <x v="6"/>
    <x v="3"/>
    <s v="Mocha"/>
    <x v="0"/>
    <n v="4.49"/>
    <s v="Cash"/>
    <x v="0"/>
    <x v="1"/>
    <x v="1"/>
    <x v="3"/>
    <s v="Whipped Cream"/>
    <x v="1"/>
  </r>
  <r>
    <x v="103"/>
    <x v="5"/>
    <x v="0"/>
    <x v="2"/>
    <s v="Flat White"/>
    <x v="1"/>
    <n v="3.86"/>
    <s v="Mobile Pay"/>
    <x v="0"/>
    <x v="2"/>
    <x v="2"/>
    <x v="7"/>
    <s v="No Sugar"/>
    <x v="3"/>
  </r>
  <r>
    <x v="104"/>
    <x v="6"/>
    <x v="9"/>
    <x v="3"/>
    <s v="Flat White"/>
    <x v="2"/>
    <n v="4.8099999999999996"/>
    <s v="Cash"/>
    <x v="0"/>
    <x v="4"/>
    <x v="0"/>
    <x v="8"/>
    <s v="Whipped Cream"/>
    <x v="1"/>
  </r>
  <r>
    <x v="105"/>
    <x v="4"/>
    <x v="3"/>
    <x v="0"/>
    <s v="Americano"/>
    <x v="1"/>
    <n v="3.6"/>
    <s v="Mobile Pay"/>
    <x v="0"/>
    <x v="2"/>
    <x v="0"/>
    <x v="2"/>
    <s v="Decaf"/>
    <x v="1"/>
  </r>
  <r>
    <x v="106"/>
    <x v="0"/>
    <x v="8"/>
    <x v="2"/>
    <s v="Americano"/>
    <x v="1"/>
    <n v="5.94"/>
    <s v="Mobile Pay"/>
    <x v="1"/>
    <x v="0"/>
    <x v="0"/>
    <x v="3"/>
    <s v="Double Espresso"/>
    <x v="2"/>
  </r>
  <r>
    <x v="107"/>
    <x v="4"/>
    <x v="5"/>
    <x v="3"/>
    <s v="Iced Latte"/>
    <x v="0"/>
    <n v="6.82"/>
    <s v="Mobile Pay"/>
    <x v="1"/>
    <x v="3"/>
    <x v="0"/>
    <x v="6"/>
    <s v="Whipped Cream"/>
    <x v="4"/>
  </r>
  <r>
    <x v="108"/>
    <x v="4"/>
    <x v="4"/>
    <x v="3"/>
    <s v="Mocha"/>
    <x v="0"/>
    <n v="4.0999999999999996"/>
    <s v="Credit Card"/>
    <x v="1"/>
    <x v="5"/>
    <x v="0"/>
    <x v="0"/>
    <s v="Almond Milk"/>
    <x v="0"/>
  </r>
  <r>
    <x v="109"/>
    <x v="5"/>
    <x v="9"/>
    <x v="2"/>
    <s v="Espresso"/>
    <x v="0"/>
    <n v="4.3600000000000003"/>
    <s v="Credit Card"/>
    <x v="0"/>
    <x v="2"/>
    <x v="0"/>
    <x v="4"/>
    <s v="Decaf"/>
    <x v="2"/>
  </r>
  <r>
    <x v="110"/>
    <x v="4"/>
    <x v="5"/>
    <x v="1"/>
    <s v="Flat White"/>
    <x v="0"/>
    <n v="3.73"/>
    <s v="Credit Card"/>
    <x v="1"/>
    <x v="1"/>
    <x v="1"/>
    <x v="8"/>
    <s v="Almond Milk"/>
    <x v="0"/>
  </r>
  <r>
    <x v="111"/>
    <x v="4"/>
    <x v="1"/>
    <x v="2"/>
    <s v="Flat White"/>
    <x v="1"/>
    <n v="3.39"/>
    <s v="Credit Card"/>
    <x v="0"/>
    <x v="1"/>
    <x v="1"/>
    <x v="2"/>
    <s v="Whipped Cream"/>
    <x v="3"/>
  </r>
  <r>
    <x v="112"/>
    <x v="0"/>
    <x v="2"/>
    <x v="3"/>
    <s v="Cappuccino"/>
    <x v="0"/>
    <n v="4.97"/>
    <s v="Mobile Pay"/>
    <x v="0"/>
    <x v="2"/>
    <x v="1"/>
    <x v="3"/>
    <s v="No Sugar"/>
    <x v="4"/>
  </r>
  <r>
    <x v="113"/>
    <x v="4"/>
    <x v="5"/>
    <x v="2"/>
    <s v="Espresso"/>
    <x v="2"/>
    <n v="3.93"/>
    <s v="Credit Card"/>
    <x v="0"/>
    <x v="3"/>
    <x v="0"/>
    <x v="5"/>
    <s v="Extra Shot"/>
    <x v="0"/>
  </r>
  <r>
    <x v="114"/>
    <x v="3"/>
    <x v="1"/>
    <x v="3"/>
    <s v="Espresso"/>
    <x v="1"/>
    <n v="3.34"/>
    <s v="Mobile Pay"/>
    <x v="1"/>
    <x v="0"/>
    <x v="1"/>
    <x v="7"/>
    <s v="Extra Shot"/>
    <x v="1"/>
  </r>
  <r>
    <x v="115"/>
    <x v="4"/>
    <x v="9"/>
    <x v="3"/>
    <s v="Espresso"/>
    <x v="0"/>
    <n v="3"/>
    <s v="Cash"/>
    <x v="0"/>
    <x v="5"/>
    <x v="2"/>
    <x v="3"/>
    <s v="Almond Milk"/>
    <x v="4"/>
  </r>
  <r>
    <x v="116"/>
    <x v="2"/>
    <x v="6"/>
    <x v="0"/>
    <s v="Flat White"/>
    <x v="2"/>
    <n v="3.85"/>
    <s v="Mobile Pay"/>
    <x v="0"/>
    <x v="2"/>
    <x v="2"/>
    <x v="7"/>
    <s v="Double Espresso"/>
    <x v="3"/>
  </r>
  <r>
    <x v="117"/>
    <x v="2"/>
    <x v="9"/>
    <x v="2"/>
    <s v="Caramel Macchiato"/>
    <x v="0"/>
    <n v="5.9"/>
    <s v="Cash"/>
    <x v="0"/>
    <x v="0"/>
    <x v="0"/>
    <x v="7"/>
    <s v="Whipped Cream"/>
    <x v="2"/>
  </r>
  <r>
    <x v="118"/>
    <x v="0"/>
    <x v="8"/>
    <x v="4"/>
    <s v="Caramel Macchiato"/>
    <x v="2"/>
    <n v="4.8099999999999996"/>
    <s v="Credit Card"/>
    <x v="0"/>
    <x v="1"/>
    <x v="2"/>
    <x v="0"/>
    <s v="Double Espresso"/>
    <x v="2"/>
  </r>
  <r>
    <x v="119"/>
    <x v="0"/>
    <x v="1"/>
    <x v="2"/>
    <s v="Cappuccino"/>
    <x v="1"/>
    <n v="3.02"/>
    <s v="Credit Card"/>
    <x v="1"/>
    <x v="4"/>
    <x v="0"/>
    <x v="0"/>
    <s v="Whipped Cream"/>
    <x v="4"/>
  </r>
  <r>
    <x v="120"/>
    <x v="4"/>
    <x v="5"/>
    <x v="2"/>
    <s v="Caramel Macchiato"/>
    <x v="2"/>
    <n v="4.78"/>
    <s v="Credit Card"/>
    <x v="0"/>
    <x v="4"/>
    <x v="0"/>
    <x v="4"/>
    <s v="Decaf"/>
    <x v="1"/>
  </r>
  <r>
    <x v="121"/>
    <x v="6"/>
    <x v="4"/>
    <x v="0"/>
    <s v="Flat White"/>
    <x v="0"/>
    <n v="4.78"/>
    <s v="Credit Card"/>
    <x v="1"/>
    <x v="1"/>
    <x v="0"/>
    <x v="4"/>
    <s v="Extra Shot"/>
    <x v="3"/>
  </r>
  <r>
    <x v="122"/>
    <x v="6"/>
    <x v="6"/>
    <x v="1"/>
    <s v="Mocha"/>
    <x v="1"/>
    <n v="6.87"/>
    <s v="Credit Card"/>
    <x v="0"/>
    <x v="4"/>
    <x v="0"/>
    <x v="6"/>
    <s v="Almond Milk"/>
    <x v="1"/>
  </r>
  <r>
    <x v="123"/>
    <x v="4"/>
    <x v="9"/>
    <x v="4"/>
    <s v="Cappuccino"/>
    <x v="2"/>
    <n v="4.9800000000000004"/>
    <s v="Mobile Pay"/>
    <x v="1"/>
    <x v="5"/>
    <x v="0"/>
    <x v="8"/>
    <s v="Almond Milk"/>
    <x v="0"/>
  </r>
  <r>
    <x v="124"/>
    <x v="5"/>
    <x v="5"/>
    <x v="4"/>
    <s v="Cappuccino"/>
    <x v="0"/>
    <n v="6.52"/>
    <s v="Mobile Pay"/>
    <x v="0"/>
    <x v="0"/>
    <x v="0"/>
    <x v="3"/>
    <s v="Oat Milk"/>
    <x v="0"/>
  </r>
  <r>
    <x v="125"/>
    <x v="5"/>
    <x v="7"/>
    <x v="0"/>
    <s v="Iced Latte"/>
    <x v="1"/>
    <n v="5.56"/>
    <s v="Mobile Pay"/>
    <x v="1"/>
    <x v="1"/>
    <x v="1"/>
    <x v="2"/>
    <s v="No Sugar"/>
    <x v="3"/>
  </r>
  <r>
    <x v="126"/>
    <x v="3"/>
    <x v="3"/>
    <x v="4"/>
    <s v="Cappuccino"/>
    <x v="0"/>
    <n v="6.54"/>
    <s v="Credit Card"/>
    <x v="1"/>
    <x v="1"/>
    <x v="1"/>
    <x v="7"/>
    <s v="Decaf"/>
    <x v="2"/>
  </r>
  <r>
    <x v="127"/>
    <x v="0"/>
    <x v="2"/>
    <x v="2"/>
    <s v="Cappuccino"/>
    <x v="0"/>
    <n v="6.96"/>
    <s v="Credit Card"/>
    <x v="0"/>
    <x v="2"/>
    <x v="2"/>
    <x v="6"/>
    <s v="Extra Shot"/>
    <x v="2"/>
  </r>
  <r>
    <x v="128"/>
    <x v="2"/>
    <x v="5"/>
    <x v="0"/>
    <s v="Espresso"/>
    <x v="0"/>
    <n v="5.37"/>
    <s v="Mobile Pay"/>
    <x v="0"/>
    <x v="1"/>
    <x v="2"/>
    <x v="5"/>
    <s v="Decaf"/>
    <x v="1"/>
  </r>
  <r>
    <x v="129"/>
    <x v="4"/>
    <x v="4"/>
    <x v="4"/>
    <s v="Cappuccino"/>
    <x v="0"/>
    <n v="6.77"/>
    <s v="Mobile Pay"/>
    <x v="0"/>
    <x v="2"/>
    <x v="0"/>
    <x v="0"/>
    <s v="Double Espresso"/>
    <x v="3"/>
  </r>
  <r>
    <x v="130"/>
    <x v="4"/>
    <x v="4"/>
    <x v="2"/>
    <s v="Espresso"/>
    <x v="1"/>
    <n v="6.56"/>
    <s v="Mobile Pay"/>
    <x v="1"/>
    <x v="0"/>
    <x v="2"/>
    <x v="0"/>
    <s v="Almond Milk"/>
    <x v="2"/>
  </r>
  <r>
    <x v="131"/>
    <x v="5"/>
    <x v="9"/>
    <x v="2"/>
    <s v="Americano"/>
    <x v="0"/>
    <n v="5.24"/>
    <s v="Cash"/>
    <x v="0"/>
    <x v="4"/>
    <x v="2"/>
    <x v="2"/>
    <s v="Extra Shot"/>
    <x v="0"/>
  </r>
  <r>
    <x v="132"/>
    <x v="1"/>
    <x v="0"/>
    <x v="0"/>
    <s v="Espresso"/>
    <x v="1"/>
    <n v="6.18"/>
    <s v="Mobile Pay"/>
    <x v="1"/>
    <x v="1"/>
    <x v="0"/>
    <x v="3"/>
    <s v="Decaf"/>
    <x v="0"/>
  </r>
  <r>
    <x v="133"/>
    <x v="1"/>
    <x v="2"/>
    <x v="2"/>
    <s v="Iced Latte"/>
    <x v="2"/>
    <n v="5.85"/>
    <s v="Mobile Pay"/>
    <x v="1"/>
    <x v="3"/>
    <x v="2"/>
    <x v="7"/>
    <s v="No Sugar"/>
    <x v="2"/>
  </r>
  <r>
    <x v="134"/>
    <x v="6"/>
    <x v="0"/>
    <x v="1"/>
    <s v="Mocha"/>
    <x v="0"/>
    <n v="6.19"/>
    <s v="Credit Card"/>
    <x v="1"/>
    <x v="1"/>
    <x v="0"/>
    <x v="2"/>
    <s v="Double Espresso"/>
    <x v="2"/>
  </r>
  <r>
    <x v="135"/>
    <x v="2"/>
    <x v="7"/>
    <x v="1"/>
    <s v="Mocha"/>
    <x v="1"/>
    <n v="4.2300000000000004"/>
    <s v="Cash"/>
    <x v="0"/>
    <x v="1"/>
    <x v="2"/>
    <x v="7"/>
    <s v="Double Espresso"/>
    <x v="1"/>
  </r>
  <r>
    <x v="136"/>
    <x v="0"/>
    <x v="7"/>
    <x v="3"/>
    <s v="Caramel Macchiato"/>
    <x v="0"/>
    <n v="4.6900000000000004"/>
    <s v="Credit Card"/>
    <x v="1"/>
    <x v="5"/>
    <x v="2"/>
    <x v="5"/>
    <s v="No Sugar"/>
    <x v="1"/>
  </r>
  <r>
    <x v="137"/>
    <x v="3"/>
    <x v="3"/>
    <x v="4"/>
    <s v="Caramel Macchiato"/>
    <x v="2"/>
    <n v="5.26"/>
    <s v="Cash"/>
    <x v="0"/>
    <x v="4"/>
    <x v="1"/>
    <x v="8"/>
    <s v="Almond Milk"/>
    <x v="4"/>
  </r>
  <r>
    <x v="138"/>
    <x v="0"/>
    <x v="4"/>
    <x v="1"/>
    <s v="Iced Latte"/>
    <x v="2"/>
    <n v="3.89"/>
    <s v="Credit Card"/>
    <x v="0"/>
    <x v="3"/>
    <x v="2"/>
    <x v="6"/>
    <s v="Decaf"/>
    <x v="2"/>
  </r>
  <r>
    <x v="139"/>
    <x v="1"/>
    <x v="9"/>
    <x v="0"/>
    <s v="Mocha"/>
    <x v="0"/>
    <n v="4.45"/>
    <s v="Credit Card"/>
    <x v="0"/>
    <x v="2"/>
    <x v="0"/>
    <x v="5"/>
    <s v="Extra Shot"/>
    <x v="2"/>
  </r>
  <r>
    <x v="140"/>
    <x v="0"/>
    <x v="0"/>
    <x v="4"/>
    <s v="Iced Latte"/>
    <x v="0"/>
    <n v="3.8"/>
    <s v="Cash"/>
    <x v="1"/>
    <x v="0"/>
    <x v="1"/>
    <x v="8"/>
    <s v="No Sugar"/>
    <x v="0"/>
  </r>
  <r>
    <x v="141"/>
    <x v="3"/>
    <x v="2"/>
    <x v="1"/>
    <s v="Caramel Macchiato"/>
    <x v="1"/>
    <n v="6.64"/>
    <s v="Credit Card"/>
    <x v="1"/>
    <x v="4"/>
    <x v="0"/>
    <x v="5"/>
    <s v="No Sugar"/>
    <x v="1"/>
  </r>
  <r>
    <x v="142"/>
    <x v="2"/>
    <x v="2"/>
    <x v="4"/>
    <s v="Americano"/>
    <x v="0"/>
    <n v="6.76"/>
    <s v="Mobile Pay"/>
    <x v="0"/>
    <x v="5"/>
    <x v="2"/>
    <x v="5"/>
    <s v="Extra Shot"/>
    <x v="1"/>
  </r>
  <r>
    <x v="143"/>
    <x v="1"/>
    <x v="2"/>
    <x v="0"/>
    <s v="Americano"/>
    <x v="1"/>
    <n v="4.2699999999999996"/>
    <s v="Cash"/>
    <x v="1"/>
    <x v="2"/>
    <x v="0"/>
    <x v="6"/>
    <s v="Whipped Cream"/>
    <x v="0"/>
  </r>
  <r>
    <x v="144"/>
    <x v="2"/>
    <x v="1"/>
    <x v="1"/>
    <s v="Iced Latte"/>
    <x v="2"/>
    <n v="6.18"/>
    <s v="Credit Card"/>
    <x v="0"/>
    <x v="0"/>
    <x v="0"/>
    <x v="5"/>
    <s v="Whipped Cream"/>
    <x v="4"/>
  </r>
  <r>
    <x v="145"/>
    <x v="1"/>
    <x v="0"/>
    <x v="1"/>
    <s v="Cappuccino"/>
    <x v="1"/>
    <n v="6.01"/>
    <s v="Mobile Pay"/>
    <x v="0"/>
    <x v="4"/>
    <x v="0"/>
    <x v="0"/>
    <s v="Extra Shot"/>
    <x v="2"/>
  </r>
  <r>
    <x v="146"/>
    <x v="2"/>
    <x v="7"/>
    <x v="0"/>
    <s v="Americano"/>
    <x v="1"/>
    <n v="4.9000000000000004"/>
    <s v="Mobile Pay"/>
    <x v="0"/>
    <x v="5"/>
    <x v="0"/>
    <x v="3"/>
    <s v="Extra Shot"/>
    <x v="1"/>
  </r>
  <r>
    <x v="147"/>
    <x v="0"/>
    <x v="3"/>
    <x v="1"/>
    <s v="Espresso"/>
    <x v="0"/>
    <n v="4.22"/>
    <s v="Cash"/>
    <x v="1"/>
    <x v="1"/>
    <x v="1"/>
    <x v="7"/>
    <s v="Almond Milk"/>
    <x v="1"/>
  </r>
  <r>
    <x v="148"/>
    <x v="1"/>
    <x v="6"/>
    <x v="3"/>
    <s v="Flat White"/>
    <x v="0"/>
    <n v="5.34"/>
    <s v="Cash"/>
    <x v="0"/>
    <x v="4"/>
    <x v="1"/>
    <x v="0"/>
    <s v="Decaf"/>
    <x v="4"/>
  </r>
  <r>
    <x v="149"/>
    <x v="1"/>
    <x v="3"/>
    <x v="4"/>
    <s v="Espresso"/>
    <x v="0"/>
    <n v="3.72"/>
    <s v="Credit Card"/>
    <x v="0"/>
    <x v="5"/>
    <x v="2"/>
    <x v="4"/>
    <s v="Almond Milk"/>
    <x v="2"/>
  </r>
  <r>
    <x v="150"/>
    <x v="6"/>
    <x v="7"/>
    <x v="2"/>
    <s v="Caramel Macchiato"/>
    <x v="1"/>
    <n v="6.71"/>
    <s v="Credit Card"/>
    <x v="1"/>
    <x v="2"/>
    <x v="1"/>
    <x v="3"/>
    <s v="Double Espresso"/>
    <x v="1"/>
  </r>
  <r>
    <x v="151"/>
    <x v="1"/>
    <x v="8"/>
    <x v="4"/>
    <s v="Americano"/>
    <x v="2"/>
    <n v="6.38"/>
    <s v="Credit Card"/>
    <x v="1"/>
    <x v="5"/>
    <x v="0"/>
    <x v="7"/>
    <s v="No Sugar"/>
    <x v="3"/>
  </r>
  <r>
    <x v="152"/>
    <x v="1"/>
    <x v="6"/>
    <x v="4"/>
    <s v="Caramel Macchiato"/>
    <x v="1"/>
    <n v="6.78"/>
    <s v="Mobile Pay"/>
    <x v="1"/>
    <x v="4"/>
    <x v="0"/>
    <x v="7"/>
    <s v="Whipped Cream"/>
    <x v="1"/>
  </r>
  <r>
    <x v="153"/>
    <x v="6"/>
    <x v="2"/>
    <x v="1"/>
    <s v="Espresso"/>
    <x v="0"/>
    <n v="5.0599999999999996"/>
    <s v="Mobile Pay"/>
    <x v="0"/>
    <x v="5"/>
    <x v="1"/>
    <x v="4"/>
    <s v="Whipped Cream"/>
    <x v="3"/>
  </r>
  <r>
    <x v="154"/>
    <x v="1"/>
    <x v="2"/>
    <x v="0"/>
    <s v="Mocha"/>
    <x v="1"/>
    <n v="4.8"/>
    <s v="Mobile Pay"/>
    <x v="1"/>
    <x v="1"/>
    <x v="2"/>
    <x v="8"/>
    <s v="No Sugar"/>
    <x v="3"/>
  </r>
  <r>
    <x v="155"/>
    <x v="0"/>
    <x v="8"/>
    <x v="1"/>
    <s v="Espresso"/>
    <x v="1"/>
    <n v="5.74"/>
    <s v="Cash"/>
    <x v="0"/>
    <x v="1"/>
    <x v="0"/>
    <x v="3"/>
    <s v="Double Espresso"/>
    <x v="3"/>
  </r>
  <r>
    <x v="156"/>
    <x v="0"/>
    <x v="1"/>
    <x v="3"/>
    <s v="Americano"/>
    <x v="2"/>
    <n v="6.66"/>
    <s v="Mobile Pay"/>
    <x v="0"/>
    <x v="4"/>
    <x v="2"/>
    <x v="2"/>
    <s v="Almond Milk"/>
    <x v="0"/>
  </r>
  <r>
    <x v="157"/>
    <x v="6"/>
    <x v="3"/>
    <x v="4"/>
    <s v="Cappuccino"/>
    <x v="1"/>
    <n v="5.56"/>
    <s v="Cash"/>
    <x v="1"/>
    <x v="0"/>
    <x v="2"/>
    <x v="7"/>
    <s v="Extra Shot"/>
    <x v="3"/>
  </r>
  <r>
    <x v="35"/>
    <x v="6"/>
    <x v="0"/>
    <x v="2"/>
    <s v="Mocha"/>
    <x v="0"/>
    <n v="3.28"/>
    <s v="Cash"/>
    <x v="0"/>
    <x v="0"/>
    <x v="2"/>
    <x v="1"/>
    <s v="Oat Milk"/>
    <x v="0"/>
  </r>
  <r>
    <x v="158"/>
    <x v="4"/>
    <x v="4"/>
    <x v="3"/>
    <s v="Iced Latte"/>
    <x v="0"/>
    <n v="4.3099999999999996"/>
    <s v="Cash"/>
    <x v="0"/>
    <x v="0"/>
    <x v="2"/>
    <x v="8"/>
    <s v="Double Espresso"/>
    <x v="4"/>
  </r>
  <r>
    <x v="159"/>
    <x v="0"/>
    <x v="5"/>
    <x v="1"/>
    <s v="Mocha"/>
    <x v="0"/>
    <n v="4.24"/>
    <s v="Mobile Pay"/>
    <x v="0"/>
    <x v="0"/>
    <x v="0"/>
    <x v="1"/>
    <s v="Double Espresso"/>
    <x v="1"/>
  </r>
  <r>
    <x v="160"/>
    <x v="4"/>
    <x v="3"/>
    <x v="1"/>
    <s v="Iced Latte"/>
    <x v="0"/>
    <n v="4.78"/>
    <s v="Cash"/>
    <x v="1"/>
    <x v="3"/>
    <x v="1"/>
    <x v="0"/>
    <s v="Decaf"/>
    <x v="4"/>
  </r>
  <r>
    <x v="161"/>
    <x v="5"/>
    <x v="5"/>
    <x v="0"/>
    <s v="Flat White"/>
    <x v="2"/>
    <n v="6.37"/>
    <s v="Cash"/>
    <x v="0"/>
    <x v="3"/>
    <x v="2"/>
    <x v="2"/>
    <s v="Extra Shot"/>
    <x v="1"/>
  </r>
  <r>
    <x v="162"/>
    <x v="0"/>
    <x v="9"/>
    <x v="0"/>
    <s v="Americano"/>
    <x v="0"/>
    <n v="5.79"/>
    <s v="Credit Card"/>
    <x v="0"/>
    <x v="5"/>
    <x v="2"/>
    <x v="6"/>
    <s v="Whipped Cream"/>
    <x v="1"/>
  </r>
  <r>
    <x v="163"/>
    <x v="2"/>
    <x v="7"/>
    <x v="2"/>
    <s v="Americano"/>
    <x v="2"/>
    <n v="5.89"/>
    <s v="Credit Card"/>
    <x v="0"/>
    <x v="4"/>
    <x v="0"/>
    <x v="5"/>
    <s v="No Sugar"/>
    <x v="3"/>
  </r>
  <r>
    <x v="164"/>
    <x v="1"/>
    <x v="7"/>
    <x v="4"/>
    <s v="Espresso"/>
    <x v="1"/>
    <n v="3.66"/>
    <s v="Credit Card"/>
    <x v="1"/>
    <x v="4"/>
    <x v="2"/>
    <x v="5"/>
    <s v="Oat Milk"/>
    <x v="4"/>
  </r>
  <r>
    <x v="165"/>
    <x v="6"/>
    <x v="9"/>
    <x v="1"/>
    <s v="Espresso"/>
    <x v="0"/>
    <n v="3.04"/>
    <s v="Credit Card"/>
    <x v="1"/>
    <x v="1"/>
    <x v="0"/>
    <x v="0"/>
    <s v="Decaf"/>
    <x v="4"/>
  </r>
  <r>
    <x v="166"/>
    <x v="4"/>
    <x v="7"/>
    <x v="1"/>
    <s v="Americano"/>
    <x v="1"/>
    <n v="3.56"/>
    <s v="Cash"/>
    <x v="1"/>
    <x v="0"/>
    <x v="2"/>
    <x v="5"/>
    <s v="Extra Shot"/>
    <x v="2"/>
  </r>
  <r>
    <x v="167"/>
    <x v="4"/>
    <x v="9"/>
    <x v="2"/>
    <s v="Americano"/>
    <x v="0"/>
    <n v="5.71"/>
    <s v="Credit Card"/>
    <x v="0"/>
    <x v="1"/>
    <x v="2"/>
    <x v="6"/>
    <s v="Oat Milk"/>
    <x v="3"/>
  </r>
  <r>
    <x v="168"/>
    <x v="0"/>
    <x v="7"/>
    <x v="0"/>
    <s v="Americano"/>
    <x v="0"/>
    <n v="6.35"/>
    <s v="Mobile Pay"/>
    <x v="1"/>
    <x v="4"/>
    <x v="0"/>
    <x v="1"/>
    <s v="Decaf"/>
    <x v="3"/>
  </r>
  <r>
    <x v="169"/>
    <x v="5"/>
    <x v="4"/>
    <x v="0"/>
    <s v="Caramel Macchiato"/>
    <x v="0"/>
    <n v="6.72"/>
    <s v="Cash"/>
    <x v="1"/>
    <x v="0"/>
    <x v="2"/>
    <x v="3"/>
    <s v="Decaf"/>
    <x v="3"/>
  </r>
  <r>
    <x v="170"/>
    <x v="4"/>
    <x v="8"/>
    <x v="1"/>
    <s v="Americano"/>
    <x v="2"/>
    <n v="3.25"/>
    <s v="Credit Card"/>
    <x v="1"/>
    <x v="5"/>
    <x v="2"/>
    <x v="3"/>
    <s v="Decaf"/>
    <x v="0"/>
  </r>
  <r>
    <x v="171"/>
    <x v="4"/>
    <x v="8"/>
    <x v="3"/>
    <s v="Americano"/>
    <x v="0"/>
    <n v="5.5"/>
    <s v="Mobile Pay"/>
    <x v="0"/>
    <x v="4"/>
    <x v="2"/>
    <x v="6"/>
    <s v="Extra Shot"/>
    <x v="3"/>
  </r>
  <r>
    <x v="172"/>
    <x v="1"/>
    <x v="1"/>
    <x v="0"/>
    <s v="Americano"/>
    <x v="1"/>
    <n v="3.05"/>
    <s v="Credit Card"/>
    <x v="0"/>
    <x v="0"/>
    <x v="2"/>
    <x v="1"/>
    <s v="Oat Milk"/>
    <x v="0"/>
  </r>
  <r>
    <x v="173"/>
    <x v="1"/>
    <x v="5"/>
    <x v="1"/>
    <s v="Espresso"/>
    <x v="1"/>
    <n v="6.07"/>
    <s v="Cash"/>
    <x v="1"/>
    <x v="5"/>
    <x v="0"/>
    <x v="8"/>
    <s v="No Sugar"/>
    <x v="3"/>
  </r>
  <r>
    <x v="174"/>
    <x v="5"/>
    <x v="9"/>
    <x v="1"/>
    <s v="Flat White"/>
    <x v="0"/>
    <n v="5.54"/>
    <s v="Mobile Pay"/>
    <x v="0"/>
    <x v="5"/>
    <x v="1"/>
    <x v="5"/>
    <s v="No Sugar"/>
    <x v="3"/>
  </r>
  <r>
    <x v="175"/>
    <x v="5"/>
    <x v="0"/>
    <x v="0"/>
    <s v="Cappuccino"/>
    <x v="2"/>
    <n v="5.97"/>
    <s v="Mobile Pay"/>
    <x v="1"/>
    <x v="0"/>
    <x v="2"/>
    <x v="5"/>
    <s v="No Sugar"/>
    <x v="1"/>
  </r>
  <r>
    <x v="176"/>
    <x v="2"/>
    <x v="2"/>
    <x v="2"/>
    <s v="Iced Latte"/>
    <x v="0"/>
    <n v="4.5"/>
    <s v="Cash"/>
    <x v="1"/>
    <x v="0"/>
    <x v="1"/>
    <x v="6"/>
    <s v="Oat Milk"/>
    <x v="3"/>
  </r>
  <r>
    <x v="177"/>
    <x v="3"/>
    <x v="0"/>
    <x v="4"/>
    <s v="Mocha"/>
    <x v="1"/>
    <n v="4.2699999999999996"/>
    <s v="Credit Card"/>
    <x v="0"/>
    <x v="5"/>
    <x v="1"/>
    <x v="3"/>
    <s v="Extra Shot"/>
    <x v="2"/>
  </r>
  <r>
    <x v="178"/>
    <x v="1"/>
    <x v="2"/>
    <x v="2"/>
    <s v="Americano"/>
    <x v="0"/>
    <n v="6.21"/>
    <s v="Mobile Pay"/>
    <x v="1"/>
    <x v="3"/>
    <x v="1"/>
    <x v="7"/>
    <s v="No Sugar"/>
    <x v="1"/>
  </r>
  <r>
    <x v="179"/>
    <x v="0"/>
    <x v="4"/>
    <x v="0"/>
    <s v="Iced Latte"/>
    <x v="0"/>
    <n v="3.21"/>
    <s v="Credit Card"/>
    <x v="1"/>
    <x v="0"/>
    <x v="2"/>
    <x v="8"/>
    <s v="Double Espresso"/>
    <x v="0"/>
  </r>
  <r>
    <x v="180"/>
    <x v="6"/>
    <x v="2"/>
    <x v="3"/>
    <s v="Iced Latte"/>
    <x v="1"/>
    <n v="5.9"/>
    <s v="Cash"/>
    <x v="1"/>
    <x v="5"/>
    <x v="2"/>
    <x v="6"/>
    <s v="Decaf"/>
    <x v="1"/>
  </r>
  <r>
    <x v="181"/>
    <x v="5"/>
    <x v="6"/>
    <x v="3"/>
    <s v="Espresso"/>
    <x v="2"/>
    <n v="3.81"/>
    <s v="Cash"/>
    <x v="1"/>
    <x v="1"/>
    <x v="1"/>
    <x v="2"/>
    <s v="Extra Shot"/>
    <x v="4"/>
  </r>
  <r>
    <x v="182"/>
    <x v="0"/>
    <x v="7"/>
    <x v="0"/>
    <s v="Caramel Macchiato"/>
    <x v="0"/>
    <n v="6.28"/>
    <s v="Cash"/>
    <x v="1"/>
    <x v="4"/>
    <x v="1"/>
    <x v="5"/>
    <s v="Whipped Cream"/>
    <x v="2"/>
  </r>
  <r>
    <x v="183"/>
    <x v="5"/>
    <x v="1"/>
    <x v="1"/>
    <s v="Flat White"/>
    <x v="1"/>
    <n v="4.8499999999999996"/>
    <s v="Cash"/>
    <x v="0"/>
    <x v="4"/>
    <x v="0"/>
    <x v="0"/>
    <s v="Almond Milk"/>
    <x v="2"/>
  </r>
  <r>
    <x v="184"/>
    <x v="5"/>
    <x v="3"/>
    <x v="1"/>
    <s v="Mocha"/>
    <x v="0"/>
    <n v="3.05"/>
    <s v="Mobile Pay"/>
    <x v="0"/>
    <x v="4"/>
    <x v="1"/>
    <x v="2"/>
    <s v="Decaf"/>
    <x v="2"/>
  </r>
  <r>
    <x v="185"/>
    <x v="6"/>
    <x v="6"/>
    <x v="3"/>
    <s v="Iced Latte"/>
    <x v="1"/>
    <n v="6.54"/>
    <s v="Credit Card"/>
    <x v="0"/>
    <x v="3"/>
    <x v="2"/>
    <x v="6"/>
    <s v="Whipped Cream"/>
    <x v="4"/>
  </r>
  <r>
    <x v="186"/>
    <x v="4"/>
    <x v="8"/>
    <x v="0"/>
    <s v="Americano"/>
    <x v="2"/>
    <n v="4.47"/>
    <s v="Credit Card"/>
    <x v="0"/>
    <x v="4"/>
    <x v="0"/>
    <x v="6"/>
    <s v="Extra Shot"/>
    <x v="4"/>
  </r>
  <r>
    <x v="187"/>
    <x v="0"/>
    <x v="8"/>
    <x v="2"/>
    <s v="Americano"/>
    <x v="2"/>
    <n v="5.58"/>
    <s v="Cash"/>
    <x v="0"/>
    <x v="5"/>
    <x v="2"/>
    <x v="1"/>
    <s v="Extra Shot"/>
    <x v="0"/>
  </r>
  <r>
    <x v="7"/>
    <x v="5"/>
    <x v="1"/>
    <x v="2"/>
    <s v="Caramel Macchiato"/>
    <x v="0"/>
    <n v="5.58"/>
    <s v="Cash"/>
    <x v="0"/>
    <x v="5"/>
    <x v="0"/>
    <x v="5"/>
    <s v="Double Espresso"/>
    <x v="1"/>
  </r>
  <r>
    <x v="188"/>
    <x v="0"/>
    <x v="1"/>
    <x v="0"/>
    <s v="Flat White"/>
    <x v="2"/>
    <n v="4.21"/>
    <s v="Mobile Pay"/>
    <x v="0"/>
    <x v="3"/>
    <x v="1"/>
    <x v="2"/>
    <s v="Whipped Cream"/>
    <x v="3"/>
  </r>
  <r>
    <x v="189"/>
    <x v="4"/>
    <x v="0"/>
    <x v="4"/>
    <s v="Caramel Macchiato"/>
    <x v="0"/>
    <n v="4.08"/>
    <s v="Credit Card"/>
    <x v="0"/>
    <x v="5"/>
    <x v="1"/>
    <x v="3"/>
    <s v="Extra Shot"/>
    <x v="4"/>
  </r>
  <r>
    <x v="190"/>
    <x v="0"/>
    <x v="5"/>
    <x v="0"/>
    <s v="Cappuccino"/>
    <x v="1"/>
    <n v="5.62"/>
    <s v="Mobile Pay"/>
    <x v="0"/>
    <x v="0"/>
    <x v="2"/>
    <x v="4"/>
    <s v="Extra Shot"/>
    <x v="1"/>
  </r>
  <r>
    <x v="191"/>
    <x v="3"/>
    <x v="1"/>
    <x v="2"/>
    <s v="Espresso"/>
    <x v="2"/>
    <n v="6.26"/>
    <s v="Credit Card"/>
    <x v="1"/>
    <x v="2"/>
    <x v="0"/>
    <x v="8"/>
    <s v="Whipped Cream"/>
    <x v="1"/>
  </r>
  <r>
    <x v="192"/>
    <x v="2"/>
    <x v="9"/>
    <x v="3"/>
    <s v="Iced Latte"/>
    <x v="2"/>
    <n v="3.66"/>
    <s v="Cash"/>
    <x v="1"/>
    <x v="4"/>
    <x v="2"/>
    <x v="1"/>
    <s v="Almond Milk"/>
    <x v="2"/>
  </r>
  <r>
    <x v="193"/>
    <x v="0"/>
    <x v="2"/>
    <x v="0"/>
    <s v="Americano"/>
    <x v="0"/>
    <n v="3.04"/>
    <s v="Cash"/>
    <x v="1"/>
    <x v="5"/>
    <x v="0"/>
    <x v="3"/>
    <s v="Almond Milk"/>
    <x v="1"/>
  </r>
  <r>
    <x v="194"/>
    <x v="4"/>
    <x v="4"/>
    <x v="3"/>
    <s v="Cappuccino"/>
    <x v="1"/>
    <n v="6.73"/>
    <s v="Cash"/>
    <x v="0"/>
    <x v="3"/>
    <x v="1"/>
    <x v="4"/>
    <s v="No Sugar"/>
    <x v="2"/>
  </r>
  <r>
    <x v="195"/>
    <x v="4"/>
    <x v="2"/>
    <x v="0"/>
    <s v="Espresso"/>
    <x v="2"/>
    <n v="3.23"/>
    <s v="Cash"/>
    <x v="0"/>
    <x v="2"/>
    <x v="2"/>
    <x v="0"/>
    <s v="Whipped Cream"/>
    <x v="4"/>
  </r>
  <r>
    <x v="196"/>
    <x v="2"/>
    <x v="1"/>
    <x v="3"/>
    <s v="Iced Latte"/>
    <x v="2"/>
    <n v="4.12"/>
    <s v="Mobile Pay"/>
    <x v="1"/>
    <x v="1"/>
    <x v="1"/>
    <x v="0"/>
    <s v="Double Espresso"/>
    <x v="4"/>
  </r>
  <r>
    <x v="197"/>
    <x v="3"/>
    <x v="4"/>
    <x v="4"/>
    <s v="Iced Latte"/>
    <x v="2"/>
    <n v="4.4400000000000004"/>
    <s v="Credit Card"/>
    <x v="0"/>
    <x v="5"/>
    <x v="1"/>
    <x v="6"/>
    <s v="Double Espresso"/>
    <x v="4"/>
  </r>
  <r>
    <x v="198"/>
    <x v="6"/>
    <x v="0"/>
    <x v="2"/>
    <s v="Flat White"/>
    <x v="1"/>
    <n v="6.76"/>
    <s v="Cash"/>
    <x v="1"/>
    <x v="5"/>
    <x v="1"/>
    <x v="1"/>
    <s v="Double Espresso"/>
    <x v="1"/>
  </r>
  <r>
    <x v="199"/>
    <x v="2"/>
    <x v="7"/>
    <x v="3"/>
    <s v="Caramel Macchiato"/>
    <x v="2"/>
    <n v="5.0199999999999996"/>
    <s v="Credit Card"/>
    <x v="0"/>
    <x v="2"/>
    <x v="1"/>
    <x v="7"/>
    <s v="Whipped Cream"/>
    <x v="4"/>
  </r>
  <r>
    <x v="200"/>
    <x v="5"/>
    <x v="3"/>
    <x v="0"/>
    <s v="Americano"/>
    <x v="2"/>
    <n v="3.96"/>
    <s v="Credit Card"/>
    <x v="1"/>
    <x v="5"/>
    <x v="0"/>
    <x v="5"/>
    <s v="Almond Milk"/>
    <x v="4"/>
  </r>
  <r>
    <x v="201"/>
    <x v="4"/>
    <x v="4"/>
    <x v="4"/>
    <s v="Espresso"/>
    <x v="1"/>
    <n v="3.88"/>
    <s v="Cash"/>
    <x v="0"/>
    <x v="5"/>
    <x v="2"/>
    <x v="8"/>
    <s v="Double Espresso"/>
    <x v="4"/>
  </r>
  <r>
    <x v="202"/>
    <x v="4"/>
    <x v="8"/>
    <x v="1"/>
    <s v="Cappuccino"/>
    <x v="2"/>
    <n v="3.26"/>
    <s v="Cash"/>
    <x v="0"/>
    <x v="5"/>
    <x v="0"/>
    <x v="2"/>
    <s v="Oat Milk"/>
    <x v="0"/>
  </r>
  <r>
    <x v="203"/>
    <x v="4"/>
    <x v="9"/>
    <x v="1"/>
    <s v="Mocha"/>
    <x v="1"/>
    <n v="3.46"/>
    <s v="Credit Card"/>
    <x v="1"/>
    <x v="2"/>
    <x v="1"/>
    <x v="6"/>
    <s v="Oat Milk"/>
    <x v="3"/>
  </r>
  <r>
    <x v="204"/>
    <x v="5"/>
    <x v="1"/>
    <x v="4"/>
    <s v="Espresso"/>
    <x v="2"/>
    <n v="5.95"/>
    <s v="Cash"/>
    <x v="1"/>
    <x v="3"/>
    <x v="0"/>
    <x v="6"/>
    <s v="Whipped Cream"/>
    <x v="4"/>
  </r>
  <r>
    <x v="205"/>
    <x v="4"/>
    <x v="8"/>
    <x v="4"/>
    <s v="Caramel Macchiato"/>
    <x v="2"/>
    <n v="6.74"/>
    <s v="Credit Card"/>
    <x v="1"/>
    <x v="2"/>
    <x v="1"/>
    <x v="3"/>
    <s v="Double Espresso"/>
    <x v="4"/>
  </r>
  <r>
    <x v="206"/>
    <x v="1"/>
    <x v="6"/>
    <x v="1"/>
    <s v="Espresso"/>
    <x v="2"/>
    <n v="4.82"/>
    <s v="Mobile Pay"/>
    <x v="0"/>
    <x v="0"/>
    <x v="0"/>
    <x v="3"/>
    <s v="Double Espresso"/>
    <x v="2"/>
  </r>
  <r>
    <x v="207"/>
    <x v="2"/>
    <x v="5"/>
    <x v="3"/>
    <s v="Espresso"/>
    <x v="2"/>
    <n v="6.31"/>
    <s v="Cash"/>
    <x v="0"/>
    <x v="5"/>
    <x v="1"/>
    <x v="3"/>
    <s v="Whipped Cream"/>
    <x v="2"/>
  </r>
  <r>
    <x v="208"/>
    <x v="5"/>
    <x v="2"/>
    <x v="1"/>
    <s v="Americano"/>
    <x v="2"/>
    <n v="3.21"/>
    <s v="Credit Card"/>
    <x v="0"/>
    <x v="5"/>
    <x v="1"/>
    <x v="1"/>
    <s v="Whipped Cream"/>
    <x v="1"/>
  </r>
  <r>
    <x v="209"/>
    <x v="4"/>
    <x v="7"/>
    <x v="4"/>
    <s v="Espresso"/>
    <x v="2"/>
    <n v="4.8899999999999997"/>
    <s v="Cash"/>
    <x v="0"/>
    <x v="4"/>
    <x v="2"/>
    <x v="7"/>
    <s v="Oat Milk"/>
    <x v="2"/>
  </r>
  <r>
    <x v="210"/>
    <x v="2"/>
    <x v="2"/>
    <x v="3"/>
    <s v="Espresso"/>
    <x v="0"/>
    <n v="3.52"/>
    <s v="Mobile Pay"/>
    <x v="1"/>
    <x v="5"/>
    <x v="1"/>
    <x v="0"/>
    <s v="Oat Milk"/>
    <x v="1"/>
  </r>
  <r>
    <x v="211"/>
    <x v="5"/>
    <x v="3"/>
    <x v="0"/>
    <s v="Flat White"/>
    <x v="0"/>
    <n v="3.84"/>
    <s v="Mobile Pay"/>
    <x v="1"/>
    <x v="5"/>
    <x v="0"/>
    <x v="3"/>
    <s v="No Sugar"/>
    <x v="0"/>
  </r>
  <r>
    <x v="212"/>
    <x v="4"/>
    <x v="1"/>
    <x v="0"/>
    <s v="Americano"/>
    <x v="0"/>
    <n v="6.7"/>
    <s v="Credit Card"/>
    <x v="0"/>
    <x v="4"/>
    <x v="2"/>
    <x v="3"/>
    <s v="Almond Milk"/>
    <x v="0"/>
  </r>
  <r>
    <x v="213"/>
    <x v="3"/>
    <x v="0"/>
    <x v="1"/>
    <s v="Americano"/>
    <x v="2"/>
    <n v="4.62"/>
    <s v="Credit Card"/>
    <x v="1"/>
    <x v="0"/>
    <x v="1"/>
    <x v="0"/>
    <s v="No Sugar"/>
    <x v="0"/>
  </r>
  <r>
    <x v="214"/>
    <x v="4"/>
    <x v="9"/>
    <x v="2"/>
    <s v="Caramel Macchiato"/>
    <x v="1"/>
    <n v="6.46"/>
    <s v="Mobile Pay"/>
    <x v="0"/>
    <x v="1"/>
    <x v="0"/>
    <x v="0"/>
    <s v="No Sugar"/>
    <x v="3"/>
  </r>
  <r>
    <x v="215"/>
    <x v="4"/>
    <x v="5"/>
    <x v="0"/>
    <s v="Americano"/>
    <x v="2"/>
    <n v="6.63"/>
    <s v="Credit Card"/>
    <x v="1"/>
    <x v="3"/>
    <x v="0"/>
    <x v="0"/>
    <s v="No Sugar"/>
    <x v="3"/>
  </r>
  <r>
    <x v="216"/>
    <x v="1"/>
    <x v="1"/>
    <x v="0"/>
    <s v="Americano"/>
    <x v="2"/>
    <n v="4.7300000000000004"/>
    <s v="Mobile Pay"/>
    <x v="1"/>
    <x v="2"/>
    <x v="1"/>
    <x v="5"/>
    <s v="Oat Milk"/>
    <x v="0"/>
  </r>
  <r>
    <x v="217"/>
    <x v="5"/>
    <x v="4"/>
    <x v="3"/>
    <s v="Caramel Macchiato"/>
    <x v="2"/>
    <n v="6.13"/>
    <s v="Mobile Pay"/>
    <x v="0"/>
    <x v="2"/>
    <x v="0"/>
    <x v="7"/>
    <s v="Oat Milk"/>
    <x v="3"/>
  </r>
  <r>
    <x v="218"/>
    <x v="1"/>
    <x v="2"/>
    <x v="2"/>
    <s v="Mocha"/>
    <x v="2"/>
    <n v="5.78"/>
    <s v="Credit Card"/>
    <x v="0"/>
    <x v="1"/>
    <x v="2"/>
    <x v="3"/>
    <s v="Extra Shot"/>
    <x v="0"/>
  </r>
  <r>
    <x v="219"/>
    <x v="3"/>
    <x v="1"/>
    <x v="3"/>
    <s v="Flat White"/>
    <x v="0"/>
    <n v="3.34"/>
    <s v="Credit Card"/>
    <x v="0"/>
    <x v="1"/>
    <x v="0"/>
    <x v="8"/>
    <s v="Decaf"/>
    <x v="3"/>
  </r>
  <r>
    <x v="220"/>
    <x v="3"/>
    <x v="4"/>
    <x v="4"/>
    <s v="Americano"/>
    <x v="2"/>
    <n v="4.78"/>
    <s v="Mobile Pay"/>
    <x v="0"/>
    <x v="5"/>
    <x v="1"/>
    <x v="7"/>
    <s v="No Sugar"/>
    <x v="0"/>
  </r>
  <r>
    <x v="221"/>
    <x v="4"/>
    <x v="2"/>
    <x v="2"/>
    <s v="Americano"/>
    <x v="0"/>
    <n v="3.95"/>
    <s v="Credit Card"/>
    <x v="1"/>
    <x v="1"/>
    <x v="2"/>
    <x v="8"/>
    <s v="Double Espresso"/>
    <x v="0"/>
  </r>
  <r>
    <x v="222"/>
    <x v="3"/>
    <x v="8"/>
    <x v="1"/>
    <s v="Americano"/>
    <x v="2"/>
    <n v="4.6900000000000004"/>
    <s v="Mobile Pay"/>
    <x v="0"/>
    <x v="1"/>
    <x v="1"/>
    <x v="8"/>
    <s v="Decaf"/>
    <x v="4"/>
  </r>
  <r>
    <x v="223"/>
    <x v="4"/>
    <x v="6"/>
    <x v="0"/>
    <s v="Americano"/>
    <x v="0"/>
    <n v="5.14"/>
    <s v="Credit Card"/>
    <x v="0"/>
    <x v="5"/>
    <x v="0"/>
    <x v="6"/>
    <s v="Oat Milk"/>
    <x v="2"/>
  </r>
  <r>
    <x v="224"/>
    <x v="5"/>
    <x v="7"/>
    <x v="1"/>
    <s v="Espresso"/>
    <x v="0"/>
    <n v="4.2699999999999996"/>
    <s v="Cash"/>
    <x v="0"/>
    <x v="2"/>
    <x v="0"/>
    <x v="6"/>
    <s v="Almond Milk"/>
    <x v="2"/>
  </r>
  <r>
    <x v="225"/>
    <x v="4"/>
    <x v="5"/>
    <x v="3"/>
    <s v="Espresso"/>
    <x v="0"/>
    <n v="4.32"/>
    <s v="Credit Card"/>
    <x v="0"/>
    <x v="1"/>
    <x v="1"/>
    <x v="8"/>
    <s v="Whipped Cream"/>
    <x v="1"/>
  </r>
  <r>
    <x v="226"/>
    <x v="2"/>
    <x v="5"/>
    <x v="1"/>
    <s v="Espresso"/>
    <x v="0"/>
    <n v="6.13"/>
    <s v="Credit Card"/>
    <x v="1"/>
    <x v="3"/>
    <x v="0"/>
    <x v="1"/>
    <s v="Double Espresso"/>
    <x v="4"/>
  </r>
  <r>
    <x v="227"/>
    <x v="4"/>
    <x v="8"/>
    <x v="3"/>
    <s v="Caramel Macchiato"/>
    <x v="1"/>
    <n v="5.21"/>
    <s v="Mobile Pay"/>
    <x v="1"/>
    <x v="2"/>
    <x v="2"/>
    <x v="4"/>
    <s v="Whipped Cream"/>
    <x v="4"/>
  </r>
  <r>
    <x v="228"/>
    <x v="5"/>
    <x v="7"/>
    <x v="3"/>
    <s v="Caramel Macchiato"/>
    <x v="1"/>
    <n v="4.91"/>
    <s v="Credit Card"/>
    <x v="0"/>
    <x v="2"/>
    <x v="0"/>
    <x v="7"/>
    <s v="Oat Milk"/>
    <x v="1"/>
  </r>
  <r>
    <x v="229"/>
    <x v="3"/>
    <x v="1"/>
    <x v="3"/>
    <s v="Americano"/>
    <x v="1"/>
    <n v="3.21"/>
    <s v="Mobile Pay"/>
    <x v="0"/>
    <x v="5"/>
    <x v="2"/>
    <x v="2"/>
    <s v="Oat Milk"/>
    <x v="4"/>
  </r>
  <r>
    <x v="230"/>
    <x v="5"/>
    <x v="8"/>
    <x v="0"/>
    <s v="Cappuccino"/>
    <x v="1"/>
    <n v="4.0999999999999996"/>
    <s v="Cash"/>
    <x v="1"/>
    <x v="1"/>
    <x v="0"/>
    <x v="5"/>
    <s v="No Sugar"/>
    <x v="4"/>
  </r>
  <r>
    <x v="231"/>
    <x v="1"/>
    <x v="5"/>
    <x v="2"/>
    <s v="Iced Latte"/>
    <x v="2"/>
    <n v="3.96"/>
    <s v="Credit Card"/>
    <x v="1"/>
    <x v="3"/>
    <x v="2"/>
    <x v="5"/>
    <s v="Oat Milk"/>
    <x v="2"/>
  </r>
  <r>
    <x v="232"/>
    <x v="4"/>
    <x v="3"/>
    <x v="2"/>
    <s v="Espresso"/>
    <x v="2"/>
    <n v="5.03"/>
    <s v="Mobile Pay"/>
    <x v="1"/>
    <x v="4"/>
    <x v="1"/>
    <x v="7"/>
    <s v="Oat Milk"/>
    <x v="0"/>
  </r>
  <r>
    <x v="233"/>
    <x v="2"/>
    <x v="9"/>
    <x v="3"/>
    <s v="Mocha"/>
    <x v="2"/>
    <n v="3.03"/>
    <s v="Cash"/>
    <x v="0"/>
    <x v="0"/>
    <x v="0"/>
    <x v="7"/>
    <s v="Oat Milk"/>
    <x v="0"/>
  </r>
  <r>
    <x v="234"/>
    <x v="0"/>
    <x v="3"/>
    <x v="3"/>
    <s v="Mocha"/>
    <x v="0"/>
    <n v="3.3"/>
    <s v="Credit Card"/>
    <x v="0"/>
    <x v="2"/>
    <x v="1"/>
    <x v="0"/>
    <s v="Decaf"/>
    <x v="1"/>
  </r>
  <r>
    <x v="235"/>
    <x v="1"/>
    <x v="5"/>
    <x v="1"/>
    <s v="Caramel Macchiato"/>
    <x v="2"/>
    <n v="6.4"/>
    <s v="Credit Card"/>
    <x v="0"/>
    <x v="1"/>
    <x v="1"/>
    <x v="1"/>
    <s v="No Sugar"/>
    <x v="1"/>
  </r>
  <r>
    <x v="236"/>
    <x v="0"/>
    <x v="0"/>
    <x v="1"/>
    <s v="Flat White"/>
    <x v="2"/>
    <n v="5.0599999999999996"/>
    <s v="Credit Card"/>
    <x v="0"/>
    <x v="3"/>
    <x v="1"/>
    <x v="3"/>
    <s v="No Sugar"/>
    <x v="3"/>
  </r>
  <r>
    <x v="237"/>
    <x v="5"/>
    <x v="8"/>
    <x v="4"/>
    <s v="Iced Latte"/>
    <x v="0"/>
    <n v="4.4000000000000004"/>
    <s v="Mobile Pay"/>
    <x v="1"/>
    <x v="4"/>
    <x v="1"/>
    <x v="3"/>
    <s v="Almond Milk"/>
    <x v="4"/>
  </r>
  <r>
    <x v="238"/>
    <x v="0"/>
    <x v="5"/>
    <x v="3"/>
    <s v="Mocha"/>
    <x v="1"/>
    <n v="3.5"/>
    <s v="Cash"/>
    <x v="1"/>
    <x v="0"/>
    <x v="0"/>
    <x v="1"/>
    <s v="Extra Shot"/>
    <x v="4"/>
  </r>
  <r>
    <x v="239"/>
    <x v="6"/>
    <x v="6"/>
    <x v="0"/>
    <s v="Mocha"/>
    <x v="2"/>
    <n v="6.25"/>
    <s v="Credit Card"/>
    <x v="0"/>
    <x v="5"/>
    <x v="1"/>
    <x v="8"/>
    <s v="Extra Shot"/>
    <x v="2"/>
  </r>
  <r>
    <x v="240"/>
    <x v="2"/>
    <x v="4"/>
    <x v="1"/>
    <s v="Iced Latte"/>
    <x v="0"/>
    <n v="4.1399999999999997"/>
    <s v="Credit Card"/>
    <x v="0"/>
    <x v="4"/>
    <x v="0"/>
    <x v="4"/>
    <s v="Almond Milk"/>
    <x v="1"/>
  </r>
  <r>
    <x v="241"/>
    <x v="3"/>
    <x v="3"/>
    <x v="4"/>
    <s v="Iced Latte"/>
    <x v="1"/>
    <n v="4.96"/>
    <s v="Cash"/>
    <x v="1"/>
    <x v="1"/>
    <x v="1"/>
    <x v="7"/>
    <s v="Oat Milk"/>
    <x v="4"/>
  </r>
  <r>
    <x v="242"/>
    <x v="5"/>
    <x v="5"/>
    <x v="2"/>
    <s v="Mocha"/>
    <x v="0"/>
    <n v="4.38"/>
    <s v="Credit Card"/>
    <x v="1"/>
    <x v="2"/>
    <x v="0"/>
    <x v="4"/>
    <s v="Decaf"/>
    <x v="0"/>
  </r>
  <r>
    <x v="243"/>
    <x v="2"/>
    <x v="9"/>
    <x v="4"/>
    <s v="Flat White"/>
    <x v="1"/>
    <n v="3.33"/>
    <s v="Cash"/>
    <x v="1"/>
    <x v="3"/>
    <x v="2"/>
    <x v="7"/>
    <s v="Extra Shot"/>
    <x v="1"/>
  </r>
  <r>
    <x v="244"/>
    <x v="2"/>
    <x v="5"/>
    <x v="4"/>
    <s v="Americano"/>
    <x v="0"/>
    <n v="5.67"/>
    <s v="Cash"/>
    <x v="1"/>
    <x v="4"/>
    <x v="0"/>
    <x v="5"/>
    <s v="Oat Milk"/>
    <x v="0"/>
  </r>
  <r>
    <x v="245"/>
    <x v="5"/>
    <x v="2"/>
    <x v="3"/>
    <s v="Americano"/>
    <x v="2"/>
    <n v="3.59"/>
    <s v="Credit Card"/>
    <x v="1"/>
    <x v="4"/>
    <x v="2"/>
    <x v="1"/>
    <s v="Extra Shot"/>
    <x v="1"/>
  </r>
  <r>
    <x v="246"/>
    <x v="6"/>
    <x v="0"/>
    <x v="2"/>
    <s v="Caramel Macchiato"/>
    <x v="0"/>
    <n v="4.5199999999999996"/>
    <s v="Mobile Pay"/>
    <x v="0"/>
    <x v="5"/>
    <x v="0"/>
    <x v="6"/>
    <s v="Extra Shot"/>
    <x v="2"/>
  </r>
  <r>
    <x v="247"/>
    <x v="6"/>
    <x v="4"/>
    <x v="0"/>
    <s v="Americano"/>
    <x v="0"/>
    <n v="4.22"/>
    <s v="Cash"/>
    <x v="0"/>
    <x v="1"/>
    <x v="1"/>
    <x v="2"/>
    <s v="Extra Shot"/>
    <x v="2"/>
  </r>
  <r>
    <x v="248"/>
    <x v="0"/>
    <x v="1"/>
    <x v="2"/>
    <s v="Iced Latte"/>
    <x v="2"/>
    <n v="5.98"/>
    <s v="Credit Card"/>
    <x v="0"/>
    <x v="4"/>
    <x v="1"/>
    <x v="5"/>
    <s v="Decaf"/>
    <x v="1"/>
  </r>
  <r>
    <x v="249"/>
    <x v="2"/>
    <x v="3"/>
    <x v="4"/>
    <s v="Flat White"/>
    <x v="0"/>
    <n v="3.39"/>
    <s v="Credit Card"/>
    <x v="1"/>
    <x v="1"/>
    <x v="1"/>
    <x v="4"/>
    <s v="Oat Milk"/>
    <x v="0"/>
  </r>
  <r>
    <x v="250"/>
    <x v="4"/>
    <x v="8"/>
    <x v="4"/>
    <s v="Mocha"/>
    <x v="2"/>
    <n v="4.54"/>
    <s v="Credit Card"/>
    <x v="1"/>
    <x v="5"/>
    <x v="0"/>
    <x v="5"/>
    <s v="Almond Milk"/>
    <x v="0"/>
  </r>
  <r>
    <x v="251"/>
    <x v="4"/>
    <x v="2"/>
    <x v="0"/>
    <s v="Iced Latte"/>
    <x v="0"/>
    <n v="6.77"/>
    <s v="Mobile Pay"/>
    <x v="0"/>
    <x v="1"/>
    <x v="0"/>
    <x v="0"/>
    <s v="Whipped Cream"/>
    <x v="1"/>
  </r>
  <r>
    <x v="252"/>
    <x v="4"/>
    <x v="1"/>
    <x v="1"/>
    <s v="Mocha"/>
    <x v="1"/>
    <n v="5.2"/>
    <s v="Cash"/>
    <x v="0"/>
    <x v="1"/>
    <x v="1"/>
    <x v="5"/>
    <s v="Decaf"/>
    <x v="3"/>
  </r>
  <r>
    <x v="253"/>
    <x v="0"/>
    <x v="7"/>
    <x v="3"/>
    <s v="Caramel Macchiato"/>
    <x v="0"/>
    <n v="3.67"/>
    <s v="Cash"/>
    <x v="1"/>
    <x v="1"/>
    <x v="2"/>
    <x v="3"/>
    <s v="Whipped Cream"/>
    <x v="1"/>
  </r>
  <r>
    <x v="254"/>
    <x v="2"/>
    <x v="9"/>
    <x v="3"/>
    <s v="Caramel Macchiato"/>
    <x v="2"/>
    <n v="6.89"/>
    <s v="Credit Card"/>
    <x v="0"/>
    <x v="3"/>
    <x v="1"/>
    <x v="7"/>
    <s v="Whipped Cream"/>
    <x v="4"/>
  </r>
  <r>
    <x v="255"/>
    <x v="6"/>
    <x v="6"/>
    <x v="1"/>
    <s v="Iced Latte"/>
    <x v="0"/>
    <n v="5.29"/>
    <s v="Mobile Pay"/>
    <x v="1"/>
    <x v="3"/>
    <x v="1"/>
    <x v="7"/>
    <s v="Oat Milk"/>
    <x v="0"/>
  </r>
  <r>
    <x v="256"/>
    <x v="2"/>
    <x v="2"/>
    <x v="4"/>
    <s v="Cappuccino"/>
    <x v="0"/>
    <n v="3.68"/>
    <s v="Credit Card"/>
    <x v="1"/>
    <x v="1"/>
    <x v="2"/>
    <x v="8"/>
    <s v="No Sugar"/>
    <x v="1"/>
  </r>
  <r>
    <x v="257"/>
    <x v="2"/>
    <x v="4"/>
    <x v="1"/>
    <s v="Caramel Macchiato"/>
    <x v="0"/>
    <n v="5.14"/>
    <s v="Credit Card"/>
    <x v="0"/>
    <x v="5"/>
    <x v="0"/>
    <x v="4"/>
    <s v="No Sugar"/>
    <x v="3"/>
  </r>
  <r>
    <x v="258"/>
    <x v="4"/>
    <x v="7"/>
    <x v="1"/>
    <s v="Espresso"/>
    <x v="2"/>
    <n v="4.18"/>
    <s v="Credit Card"/>
    <x v="1"/>
    <x v="1"/>
    <x v="2"/>
    <x v="1"/>
    <s v="Extra Shot"/>
    <x v="2"/>
  </r>
  <r>
    <x v="259"/>
    <x v="4"/>
    <x v="7"/>
    <x v="3"/>
    <s v="Iced Latte"/>
    <x v="2"/>
    <n v="5.98"/>
    <s v="Cash"/>
    <x v="0"/>
    <x v="5"/>
    <x v="0"/>
    <x v="7"/>
    <s v="Extra Shot"/>
    <x v="4"/>
  </r>
  <r>
    <x v="260"/>
    <x v="3"/>
    <x v="6"/>
    <x v="3"/>
    <s v="Americano"/>
    <x v="1"/>
    <n v="3.62"/>
    <s v="Credit Card"/>
    <x v="0"/>
    <x v="1"/>
    <x v="2"/>
    <x v="0"/>
    <s v="Almond Milk"/>
    <x v="4"/>
  </r>
  <r>
    <x v="261"/>
    <x v="5"/>
    <x v="1"/>
    <x v="1"/>
    <s v="Mocha"/>
    <x v="2"/>
    <n v="4.96"/>
    <s v="Mobile Pay"/>
    <x v="1"/>
    <x v="5"/>
    <x v="1"/>
    <x v="3"/>
    <s v="No Sugar"/>
    <x v="1"/>
  </r>
  <r>
    <x v="262"/>
    <x v="0"/>
    <x v="9"/>
    <x v="3"/>
    <s v="Mocha"/>
    <x v="0"/>
    <n v="3.57"/>
    <s v="Cash"/>
    <x v="1"/>
    <x v="4"/>
    <x v="0"/>
    <x v="2"/>
    <s v="Almond Milk"/>
    <x v="0"/>
  </r>
  <r>
    <x v="263"/>
    <x v="5"/>
    <x v="4"/>
    <x v="2"/>
    <s v="Espresso"/>
    <x v="1"/>
    <n v="3.08"/>
    <s v="Credit Card"/>
    <x v="1"/>
    <x v="0"/>
    <x v="2"/>
    <x v="5"/>
    <s v="No Sugar"/>
    <x v="1"/>
  </r>
  <r>
    <x v="264"/>
    <x v="4"/>
    <x v="0"/>
    <x v="2"/>
    <s v="Caramel Macchiato"/>
    <x v="0"/>
    <n v="5.17"/>
    <s v="Cash"/>
    <x v="1"/>
    <x v="0"/>
    <x v="2"/>
    <x v="0"/>
    <s v="Whipped Cream"/>
    <x v="0"/>
  </r>
  <r>
    <x v="265"/>
    <x v="0"/>
    <x v="1"/>
    <x v="4"/>
    <s v="Espresso"/>
    <x v="0"/>
    <n v="3.98"/>
    <s v="Mobile Pay"/>
    <x v="0"/>
    <x v="5"/>
    <x v="0"/>
    <x v="5"/>
    <s v="Almond Milk"/>
    <x v="3"/>
  </r>
  <r>
    <x v="266"/>
    <x v="4"/>
    <x v="6"/>
    <x v="3"/>
    <s v="Caramel Macchiato"/>
    <x v="1"/>
    <n v="3.57"/>
    <s v="Credit Card"/>
    <x v="1"/>
    <x v="0"/>
    <x v="1"/>
    <x v="2"/>
    <s v="Extra Shot"/>
    <x v="2"/>
  </r>
  <r>
    <x v="88"/>
    <x v="3"/>
    <x v="2"/>
    <x v="0"/>
    <s v="Americano"/>
    <x v="2"/>
    <n v="6.29"/>
    <s v="Credit Card"/>
    <x v="0"/>
    <x v="0"/>
    <x v="2"/>
    <x v="6"/>
    <s v="Almond Milk"/>
    <x v="2"/>
  </r>
  <r>
    <x v="267"/>
    <x v="1"/>
    <x v="0"/>
    <x v="2"/>
    <s v="Flat White"/>
    <x v="0"/>
    <n v="6.58"/>
    <s v="Mobile Pay"/>
    <x v="1"/>
    <x v="0"/>
    <x v="1"/>
    <x v="7"/>
    <s v="No Sugar"/>
    <x v="0"/>
  </r>
  <r>
    <x v="268"/>
    <x v="5"/>
    <x v="9"/>
    <x v="4"/>
    <s v="Cappuccino"/>
    <x v="1"/>
    <n v="4.3899999999999997"/>
    <s v="Credit Card"/>
    <x v="0"/>
    <x v="4"/>
    <x v="0"/>
    <x v="4"/>
    <s v="No Sugar"/>
    <x v="3"/>
  </r>
  <r>
    <x v="269"/>
    <x v="1"/>
    <x v="1"/>
    <x v="1"/>
    <s v="Flat White"/>
    <x v="0"/>
    <n v="4.5599999999999996"/>
    <s v="Mobile Pay"/>
    <x v="0"/>
    <x v="2"/>
    <x v="2"/>
    <x v="2"/>
    <s v="Oat Milk"/>
    <x v="2"/>
  </r>
  <r>
    <x v="270"/>
    <x v="5"/>
    <x v="8"/>
    <x v="1"/>
    <s v="Caramel Macchiato"/>
    <x v="1"/>
    <n v="4.41"/>
    <s v="Cash"/>
    <x v="0"/>
    <x v="4"/>
    <x v="0"/>
    <x v="2"/>
    <s v="Double Espresso"/>
    <x v="2"/>
  </r>
  <r>
    <x v="271"/>
    <x v="5"/>
    <x v="2"/>
    <x v="0"/>
    <s v="Cappuccino"/>
    <x v="1"/>
    <n v="5.15"/>
    <s v="Cash"/>
    <x v="1"/>
    <x v="4"/>
    <x v="2"/>
    <x v="2"/>
    <s v="Double Espresso"/>
    <x v="0"/>
  </r>
  <r>
    <x v="272"/>
    <x v="1"/>
    <x v="2"/>
    <x v="2"/>
    <s v="Mocha"/>
    <x v="1"/>
    <n v="3.01"/>
    <s v="Credit Card"/>
    <x v="0"/>
    <x v="3"/>
    <x v="1"/>
    <x v="8"/>
    <s v="Almond Milk"/>
    <x v="3"/>
  </r>
  <r>
    <x v="273"/>
    <x v="0"/>
    <x v="8"/>
    <x v="1"/>
    <s v="Flat White"/>
    <x v="1"/>
    <n v="3.58"/>
    <s v="Mobile Pay"/>
    <x v="0"/>
    <x v="0"/>
    <x v="2"/>
    <x v="6"/>
    <s v="Almond Milk"/>
    <x v="1"/>
  </r>
  <r>
    <x v="212"/>
    <x v="4"/>
    <x v="1"/>
    <x v="2"/>
    <s v="Americano"/>
    <x v="1"/>
    <n v="4.49"/>
    <s v="Mobile Pay"/>
    <x v="1"/>
    <x v="5"/>
    <x v="0"/>
    <x v="5"/>
    <s v="Decaf"/>
    <x v="0"/>
  </r>
  <r>
    <x v="274"/>
    <x v="6"/>
    <x v="4"/>
    <x v="4"/>
    <s v="Mocha"/>
    <x v="0"/>
    <n v="3.98"/>
    <s v="Credit Card"/>
    <x v="0"/>
    <x v="0"/>
    <x v="2"/>
    <x v="0"/>
    <s v="Oat Milk"/>
    <x v="1"/>
  </r>
  <r>
    <x v="275"/>
    <x v="2"/>
    <x v="6"/>
    <x v="0"/>
    <s v="Americano"/>
    <x v="1"/>
    <n v="4.78"/>
    <s v="Mobile Pay"/>
    <x v="1"/>
    <x v="1"/>
    <x v="2"/>
    <x v="8"/>
    <s v="Almond Milk"/>
    <x v="3"/>
  </r>
  <r>
    <x v="276"/>
    <x v="5"/>
    <x v="1"/>
    <x v="1"/>
    <s v="Iced Latte"/>
    <x v="1"/>
    <n v="6.33"/>
    <s v="Mobile Pay"/>
    <x v="0"/>
    <x v="3"/>
    <x v="0"/>
    <x v="1"/>
    <s v="Double Espresso"/>
    <x v="0"/>
  </r>
  <r>
    <x v="277"/>
    <x v="2"/>
    <x v="2"/>
    <x v="1"/>
    <s v="Flat White"/>
    <x v="0"/>
    <n v="5.09"/>
    <s v="Credit Card"/>
    <x v="1"/>
    <x v="4"/>
    <x v="0"/>
    <x v="3"/>
    <s v="Extra Shot"/>
    <x v="4"/>
  </r>
  <r>
    <x v="278"/>
    <x v="5"/>
    <x v="7"/>
    <x v="2"/>
    <s v="Caramel Macchiato"/>
    <x v="2"/>
    <n v="4.87"/>
    <s v="Cash"/>
    <x v="0"/>
    <x v="4"/>
    <x v="2"/>
    <x v="3"/>
    <s v="Whipped Cream"/>
    <x v="2"/>
  </r>
  <r>
    <x v="279"/>
    <x v="3"/>
    <x v="2"/>
    <x v="2"/>
    <s v="Iced Latte"/>
    <x v="0"/>
    <n v="4.45"/>
    <s v="Cash"/>
    <x v="1"/>
    <x v="0"/>
    <x v="1"/>
    <x v="8"/>
    <s v="Double Espresso"/>
    <x v="3"/>
  </r>
  <r>
    <x v="280"/>
    <x v="4"/>
    <x v="0"/>
    <x v="4"/>
    <s v="Mocha"/>
    <x v="2"/>
    <n v="3.81"/>
    <s v="Credit Card"/>
    <x v="1"/>
    <x v="1"/>
    <x v="2"/>
    <x v="3"/>
    <s v="Double Espresso"/>
    <x v="4"/>
  </r>
  <r>
    <x v="281"/>
    <x v="0"/>
    <x v="8"/>
    <x v="4"/>
    <s v="Iced Latte"/>
    <x v="1"/>
    <n v="6.01"/>
    <s v="Cash"/>
    <x v="1"/>
    <x v="1"/>
    <x v="1"/>
    <x v="4"/>
    <s v="Extra Shot"/>
    <x v="3"/>
  </r>
  <r>
    <x v="282"/>
    <x v="1"/>
    <x v="7"/>
    <x v="3"/>
    <s v="Caramel Macchiato"/>
    <x v="0"/>
    <n v="3.09"/>
    <s v="Cash"/>
    <x v="0"/>
    <x v="3"/>
    <x v="2"/>
    <x v="1"/>
    <s v="Extra Shot"/>
    <x v="1"/>
  </r>
  <r>
    <x v="283"/>
    <x v="3"/>
    <x v="5"/>
    <x v="2"/>
    <s v="Americano"/>
    <x v="0"/>
    <n v="6.54"/>
    <s v="Mobile Pay"/>
    <x v="1"/>
    <x v="5"/>
    <x v="2"/>
    <x v="7"/>
    <s v="Double Espresso"/>
    <x v="0"/>
  </r>
  <r>
    <x v="284"/>
    <x v="3"/>
    <x v="8"/>
    <x v="1"/>
    <s v="Flat White"/>
    <x v="1"/>
    <n v="4.4400000000000004"/>
    <s v="Cash"/>
    <x v="1"/>
    <x v="5"/>
    <x v="0"/>
    <x v="2"/>
    <s v="Extra Shot"/>
    <x v="1"/>
  </r>
  <r>
    <x v="285"/>
    <x v="4"/>
    <x v="0"/>
    <x v="1"/>
    <s v="Cappuccino"/>
    <x v="2"/>
    <n v="6.98"/>
    <s v="Credit Card"/>
    <x v="1"/>
    <x v="0"/>
    <x v="1"/>
    <x v="7"/>
    <s v="Whipped Cream"/>
    <x v="3"/>
  </r>
  <r>
    <x v="286"/>
    <x v="0"/>
    <x v="3"/>
    <x v="1"/>
    <s v="Flat White"/>
    <x v="0"/>
    <n v="3.27"/>
    <s v="Mobile Pay"/>
    <x v="0"/>
    <x v="1"/>
    <x v="2"/>
    <x v="5"/>
    <s v="Extra Shot"/>
    <x v="4"/>
  </r>
  <r>
    <x v="287"/>
    <x v="2"/>
    <x v="3"/>
    <x v="0"/>
    <s v="Americano"/>
    <x v="0"/>
    <n v="6.76"/>
    <s v="Mobile Pay"/>
    <x v="0"/>
    <x v="2"/>
    <x v="1"/>
    <x v="1"/>
    <s v="Decaf"/>
    <x v="4"/>
  </r>
  <r>
    <x v="288"/>
    <x v="6"/>
    <x v="1"/>
    <x v="4"/>
    <s v="Cappuccino"/>
    <x v="2"/>
    <n v="6.81"/>
    <s v="Cash"/>
    <x v="1"/>
    <x v="5"/>
    <x v="1"/>
    <x v="7"/>
    <s v="Decaf"/>
    <x v="2"/>
  </r>
  <r>
    <x v="289"/>
    <x v="0"/>
    <x v="4"/>
    <x v="2"/>
    <s v="Americano"/>
    <x v="0"/>
    <n v="5.8"/>
    <s v="Mobile Pay"/>
    <x v="1"/>
    <x v="0"/>
    <x v="2"/>
    <x v="1"/>
    <s v="Decaf"/>
    <x v="1"/>
  </r>
  <r>
    <x v="290"/>
    <x v="5"/>
    <x v="5"/>
    <x v="0"/>
    <s v="Caramel Macchiato"/>
    <x v="1"/>
    <n v="5.68"/>
    <s v="Cash"/>
    <x v="0"/>
    <x v="4"/>
    <x v="0"/>
    <x v="7"/>
    <s v="Whipped Cream"/>
    <x v="4"/>
  </r>
  <r>
    <x v="291"/>
    <x v="4"/>
    <x v="1"/>
    <x v="2"/>
    <s v="Espresso"/>
    <x v="1"/>
    <n v="3.8"/>
    <s v="Cash"/>
    <x v="1"/>
    <x v="1"/>
    <x v="1"/>
    <x v="0"/>
    <s v="Extra Shot"/>
    <x v="4"/>
  </r>
  <r>
    <x v="292"/>
    <x v="4"/>
    <x v="3"/>
    <x v="3"/>
    <s v="Mocha"/>
    <x v="1"/>
    <n v="3.58"/>
    <s v="Credit Card"/>
    <x v="0"/>
    <x v="3"/>
    <x v="2"/>
    <x v="2"/>
    <s v="Almond Milk"/>
    <x v="2"/>
  </r>
  <r>
    <x v="293"/>
    <x v="1"/>
    <x v="3"/>
    <x v="2"/>
    <s v="Mocha"/>
    <x v="0"/>
    <n v="6.81"/>
    <s v="Mobile Pay"/>
    <x v="0"/>
    <x v="1"/>
    <x v="1"/>
    <x v="8"/>
    <s v="Almond Milk"/>
    <x v="1"/>
  </r>
  <r>
    <x v="294"/>
    <x v="4"/>
    <x v="9"/>
    <x v="4"/>
    <s v="Caramel Macchiato"/>
    <x v="2"/>
    <n v="4.8099999999999996"/>
    <s v="Cash"/>
    <x v="1"/>
    <x v="5"/>
    <x v="1"/>
    <x v="8"/>
    <s v="Whipped Cream"/>
    <x v="3"/>
  </r>
  <r>
    <x v="295"/>
    <x v="4"/>
    <x v="9"/>
    <x v="4"/>
    <s v="Mocha"/>
    <x v="0"/>
    <n v="4.4000000000000004"/>
    <s v="Cash"/>
    <x v="0"/>
    <x v="4"/>
    <x v="0"/>
    <x v="8"/>
    <s v="Oat Milk"/>
    <x v="4"/>
  </r>
  <r>
    <x v="296"/>
    <x v="1"/>
    <x v="0"/>
    <x v="2"/>
    <s v="Cappuccino"/>
    <x v="2"/>
    <n v="3.79"/>
    <s v="Mobile Pay"/>
    <x v="1"/>
    <x v="1"/>
    <x v="0"/>
    <x v="4"/>
    <s v="Almond Milk"/>
    <x v="1"/>
  </r>
  <r>
    <x v="297"/>
    <x v="0"/>
    <x v="1"/>
    <x v="4"/>
    <s v="Iced Latte"/>
    <x v="2"/>
    <n v="4.63"/>
    <s v="Mobile Pay"/>
    <x v="1"/>
    <x v="4"/>
    <x v="2"/>
    <x v="0"/>
    <s v="Oat Milk"/>
    <x v="0"/>
  </r>
  <r>
    <x v="298"/>
    <x v="4"/>
    <x v="2"/>
    <x v="1"/>
    <s v="Espresso"/>
    <x v="2"/>
    <n v="5.18"/>
    <s v="Credit Card"/>
    <x v="0"/>
    <x v="0"/>
    <x v="1"/>
    <x v="6"/>
    <s v="Extra Shot"/>
    <x v="0"/>
  </r>
  <r>
    <x v="170"/>
    <x v="4"/>
    <x v="8"/>
    <x v="4"/>
    <s v="Iced Latte"/>
    <x v="1"/>
    <n v="6.59"/>
    <s v="Mobile Pay"/>
    <x v="1"/>
    <x v="5"/>
    <x v="1"/>
    <x v="0"/>
    <s v="Decaf"/>
    <x v="4"/>
  </r>
  <r>
    <x v="299"/>
    <x v="1"/>
    <x v="7"/>
    <x v="3"/>
    <s v="Caramel Macchiato"/>
    <x v="1"/>
    <n v="3.45"/>
    <s v="Credit Card"/>
    <x v="0"/>
    <x v="4"/>
    <x v="1"/>
    <x v="8"/>
    <s v="Double Espresso"/>
    <x v="0"/>
  </r>
  <r>
    <x v="300"/>
    <x v="5"/>
    <x v="9"/>
    <x v="4"/>
    <s v="Caramel Macchiato"/>
    <x v="2"/>
    <n v="5.75"/>
    <s v="Cash"/>
    <x v="0"/>
    <x v="5"/>
    <x v="0"/>
    <x v="5"/>
    <s v="Almond Milk"/>
    <x v="3"/>
  </r>
  <r>
    <x v="301"/>
    <x v="4"/>
    <x v="4"/>
    <x v="0"/>
    <s v="Iced Latte"/>
    <x v="1"/>
    <n v="6"/>
    <s v="Mobile Pay"/>
    <x v="1"/>
    <x v="5"/>
    <x v="1"/>
    <x v="7"/>
    <s v="Double Espresso"/>
    <x v="3"/>
  </r>
  <r>
    <x v="302"/>
    <x v="3"/>
    <x v="9"/>
    <x v="1"/>
    <s v="Caramel Macchiato"/>
    <x v="1"/>
    <n v="5.21"/>
    <s v="Credit Card"/>
    <x v="1"/>
    <x v="4"/>
    <x v="2"/>
    <x v="4"/>
    <s v="Whipped Cream"/>
    <x v="4"/>
  </r>
  <r>
    <x v="303"/>
    <x v="6"/>
    <x v="9"/>
    <x v="4"/>
    <s v="Caramel Macchiato"/>
    <x v="0"/>
    <n v="5.03"/>
    <s v="Cash"/>
    <x v="0"/>
    <x v="1"/>
    <x v="1"/>
    <x v="6"/>
    <s v="Almond Milk"/>
    <x v="4"/>
  </r>
  <r>
    <x v="304"/>
    <x v="0"/>
    <x v="4"/>
    <x v="4"/>
    <s v="Caramel Macchiato"/>
    <x v="2"/>
    <n v="6.28"/>
    <s v="Mobile Pay"/>
    <x v="0"/>
    <x v="1"/>
    <x v="2"/>
    <x v="2"/>
    <s v="Extra Shot"/>
    <x v="0"/>
  </r>
  <r>
    <x v="55"/>
    <x v="4"/>
    <x v="2"/>
    <x v="0"/>
    <s v="Caramel Macchiato"/>
    <x v="0"/>
    <n v="6.21"/>
    <s v="Mobile Pay"/>
    <x v="0"/>
    <x v="0"/>
    <x v="0"/>
    <x v="2"/>
    <s v="Oat Milk"/>
    <x v="1"/>
  </r>
  <r>
    <x v="305"/>
    <x v="6"/>
    <x v="8"/>
    <x v="1"/>
    <s v="Espresso"/>
    <x v="0"/>
    <n v="3.4"/>
    <s v="Credit Card"/>
    <x v="1"/>
    <x v="5"/>
    <x v="0"/>
    <x v="2"/>
    <s v="Whipped Cream"/>
    <x v="2"/>
  </r>
  <r>
    <x v="306"/>
    <x v="6"/>
    <x v="1"/>
    <x v="1"/>
    <s v="Iced Latte"/>
    <x v="0"/>
    <n v="3.1"/>
    <s v="Credit Card"/>
    <x v="1"/>
    <x v="2"/>
    <x v="0"/>
    <x v="7"/>
    <s v="Almond Milk"/>
    <x v="0"/>
  </r>
  <r>
    <x v="307"/>
    <x v="6"/>
    <x v="1"/>
    <x v="4"/>
    <s v="Mocha"/>
    <x v="0"/>
    <n v="5.61"/>
    <s v="Credit Card"/>
    <x v="0"/>
    <x v="0"/>
    <x v="0"/>
    <x v="6"/>
    <s v="Oat Milk"/>
    <x v="4"/>
  </r>
  <r>
    <x v="308"/>
    <x v="1"/>
    <x v="4"/>
    <x v="2"/>
    <s v="Mocha"/>
    <x v="2"/>
    <n v="3.09"/>
    <s v="Mobile Pay"/>
    <x v="1"/>
    <x v="2"/>
    <x v="1"/>
    <x v="5"/>
    <s v="Almond Milk"/>
    <x v="1"/>
  </r>
  <r>
    <x v="309"/>
    <x v="2"/>
    <x v="1"/>
    <x v="2"/>
    <s v="Espresso"/>
    <x v="1"/>
    <n v="6.65"/>
    <s v="Credit Card"/>
    <x v="0"/>
    <x v="2"/>
    <x v="1"/>
    <x v="3"/>
    <s v="Decaf"/>
    <x v="3"/>
  </r>
  <r>
    <x v="310"/>
    <x v="0"/>
    <x v="5"/>
    <x v="0"/>
    <s v="Espresso"/>
    <x v="1"/>
    <n v="5.53"/>
    <s v="Cash"/>
    <x v="1"/>
    <x v="0"/>
    <x v="1"/>
    <x v="3"/>
    <s v="Extra Shot"/>
    <x v="0"/>
  </r>
  <r>
    <x v="311"/>
    <x v="3"/>
    <x v="4"/>
    <x v="4"/>
    <s v="Flat White"/>
    <x v="1"/>
    <n v="6.98"/>
    <s v="Mobile Pay"/>
    <x v="1"/>
    <x v="0"/>
    <x v="0"/>
    <x v="1"/>
    <s v="Almond Milk"/>
    <x v="1"/>
  </r>
  <r>
    <x v="312"/>
    <x v="5"/>
    <x v="7"/>
    <x v="3"/>
    <s v="Cappuccino"/>
    <x v="0"/>
    <n v="3.87"/>
    <s v="Cash"/>
    <x v="1"/>
    <x v="0"/>
    <x v="2"/>
    <x v="4"/>
    <s v="Extra Shot"/>
    <x v="1"/>
  </r>
  <r>
    <x v="313"/>
    <x v="4"/>
    <x v="1"/>
    <x v="4"/>
    <s v="Espresso"/>
    <x v="0"/>
    <n v="6.81"/>
    <s v="Cash"/>
    <x v="0"/>
    <x v="4"/>
    <x v="0"/>
    <x v="0"/>
    <s v="Decaf"/>
    <x v="0"/>
  </r>
  <r>
    <x v="314"/>
    <x v="4"/>
    <x v="2"/>
    <x v="1"/>
    <s v="Mocha"/>
    <x v="2"/>
    <n v="6.38"/>
    <s v="Mobile Pay"/>
    <x v="0"/>
    <x v="4"/>
    <x v="2"/>
    <x v="1"/>
    <s v="Extra Shot"/>
    <x v="1"/>
  </r>
  <r>
    <x v="315"/>
    <x v="4"/>
    <x v="3"/>
    <x v="0"/>
    <s v="Espresso"/>
    <x v="2"/>
    <n v="5.99"/>
    <s v="Cash"/>
    <x v="1"/>
    <x v="3"/>
    <x v="1"/>
    <x v="2"/>
    <s v="Extra Shot"/>
    <x v="0"/>
  </r>
  <r>
    <x v="316"/>
    <x v="1"/>
    <x v="5"/>
    <x v="1"/>
    <s v="Iced Latte"/>
    <x v="2"/>
    <n v="4.01"/>
    <s v="Cash"/>
    <x v="0"/>
    <x v="3"/>
    <x v="0"/>
    <x v="7"/>
    <s v="No Sugar"/>
    <x v="4"/>
  </r>
  <r>
    <x v="317"/>
    <x v="0"/>
    <x v="1"/>
    <x v="4"/>
    <s v="Espresso"/>
    <x v="0"/>
    <n v="4.43"/>
    <s v="Credit Card"/>
    <x v="1"/>
    <x v="5"/>
    <x v="1"/>
    <x v="4"/>
    <s v="Extra Shot"/>
    <x v="2"/>
  </r>
  <r>
    <x v="227"/>
    <x v="4"/>
    <x v="8"/>
    <x v="2"/>
    <s v="Americano"/>
    <x v="1"/>
    <n v="3.86"/>
    <s v="Mobile Pay"/>
    <x v="0"/>
    <x v="0"/>
    <x v="0"/>
    <x v="5"/>
    <s v="Decaf"/>
    <x v="2"/>
  </r>
  <r>
    <x v="318"/>
    <x v="5"/>
    <x v="7"/>
    <x v="2"/>
    <s v="Cappuccino"/>
    <x v="1"/>
    <n v="5.87"/>
    <s v="Mobile Pay"/>
    <x v="1"/>
    <x v="3"/>
    <x v="0"/>
    <x v="2"/>
    <s v="Oat Milk"/>
    <x v="4"/>
  </r>
  <r>
    <x v="319"/>
    <x v="1"/>
    <x v="8"/>
    <x v="1"/>
    <s v="Iced Latte"/>
    <x v="1"/>
    <n v="4.99"/>
    <s v="Cash"/>
    <x v="0"/>
    <x v="2"/>
    <x v="2"/>
    <x v="0"/>
    <s v="Extra Shot"/>
    <x v="0"/>
  </r>
  <r>
    <x v="320"/>
    <x v="1"/>
    <x v="9"/>
    <x v="3"/>
    <s v="Iced Latte"/>
    <x v="1"/>
    <n v="3.07"/>
    <s v="Mobile Pay"/>
    <x v="1"/>
    <x v="4"/>
    <x v="1"/>
    <x v="8"/>
    <s v="Whipped Cream"/>
    <x v="4"/>
  </r>
  <r>
    <x v="321"/>
    <x v="0"/>
    <x v="7"/>
    <x v="3"/>
    <s v="Iced Latte"/>
    <x v="1"/>
    <n v="5.58"/>
    <s v="Credit Card"/>
    <x v="0"/>
    <x v="2"/>
    <x v="1"/>
    <x v="1"/>
    <s v="No Sugar"/>
    <x v="2"/>
  </r>
  <r>
    <x v="322"/>
    <x v="1"/>
    <x v="9"/>
    <x v="3"/>
    <s v="Caramel Macchiato"/>
    <x v="1"/>
    <n v="4.9800000000000004"/>
    <s v="Credit Card"/>
    <x v="0"/>
    <x v="1"/>
    <x v="0"/>
    <x v="0"/>
    <s v="Decaf"/>
    <x v="3"/>
  </r>
  <r>
    <x v="323"/>
    <x v="6"/>
    <x v="0"/>
    <x v="2"/>
    <s v="Mocha"/>
    <x v="0"/>
    <n v="6.3"/>
    <s v="Credit Card"/>
    <x v="1"/>
    <x v="1"/>
    <x v="0"/>
    <x v="2"/>
    <s v="Extra Shot"/>
    <x v="1"/>
  </r>
  <r>
    <x v="324"/>
    <x v="4"/>
    <x v="8"/>
    <x v="3"/>
    <s v="Iced Latte"/>
    <x v="2"/>
    <n v="6.47"/>
    <s v="Cash"/>
    <x v="1"/>
    <x v="2"/>
    <x v="2"/>
    <x v="1"/>
    <s v="Almond Milk"/>
    <x v="2"/>
  </r>
  <r>
    <x v="325"/>
    <x v="1"/>
    <x v="0"/>
    <x v="0"/>
    <s v="Flat White"/>
    <x v="2"/>
    <n v="3.68"/>
    <s v="Credit Card"/>
    <x v="0"/>
    <x v="2"/>
    <x v="2"/>
    <x v="4"/>
    <s v="Whipped Cream"/>
    <x v="1"/>
  </r>
  <r>
    <x v="326"/>
    <x v="1"/>
    <x v="9"/>
    <x v="0"/>
    <s v="Americano"/>
    <x v="0"/>
    <n v="5.09"/>
    <s v="Credit Card"/>
    <x v="0"/>
    <x v="5"/>
    <x v="1"/>
    <x v="1"/>
    <s v="No Sugar"/>
    <x v="4"/>
  </r>
  <r>
    <x v="327"/>
    <x v="3"/>
    <x v="6"/>
    <x v="4"/>
    <s v="Americano"/>
    <x v="0"/>
    <n v="4.41"/>
    <s v="Credit Card"/>
    <x v="1"/>
    <x v="5"/>
    <x v="2"/>
    <x v="5"/>
    <s v="Decaf"/>
    <x v="3"/>
  </r>
  <r>
    <x v="328"/>
    <x v="3"/>
    <x v="2"/>
    <x v="0"/>
    <s v="Mocha"/>
    <x v="1"/>
    <n v="3.42"/>
    <s v="Credit Card"/>
    <x v="0"/>
    <x v="1"/>
    <x v="0"/>
    <x v="0"/>
    <s v="Oat Milk"/>
    <x v="1"/>
  </r>
  <r>
    <x v="329"/>
    <x v="6"/>
    <x v="5"/>
    <x v="1"/>
    <s v="Mocha"/>
    <x v="1"/>
    <n v="4.54"/>
    <s v="Cash"/>
    <x v="1"/>
    <x v="4"/>
    <x v="2"/>
    <x v="5"/>
    <s v="No Sugar"/>
    <x v="4"/>
  </r>
  <r>
    <x v="330"/>
    <x v="5"/>
    <x v="6"/>
    <x v="3"/>
    <s v="Americano"/>
    <x v="0"/>
    <n v="3.59"/>
    <s v="Credit Card"/>
    <x v="1"/>
    <x v="0"/>
    <x v="2"/>
    <x v="0"/>
    <s v="Extra Shot"/>
    <x v="2"/>
  </r>
  <r>
    <x v="331"/>
    <x v="0"/>
    <x v="7"/>
    <x v="4"/>
    <s v="Flat White"/>
    <x v="0"/>
    <n v="6.71"/>
    <s v="Credit Card"/>
    <x v="0"/>
    <x v="4"/>
    <x v="2"/>
    <x v="8"/>
    <s v="Decaf"/>
    <x v="0"/>
  </r>
  <r>
    <x v="332"/>
    <x v="6"/>
    <x v="8"/>
    <x v="0"/>
    <s v="Flat White"/>
    <x v="1"/>
    <n v="3.39"/>
    <s v="Mobile Pay"/>
    <x v="0"/>
    <x v="5"/>
    <x v="1"/>
    <x v="6"/>
    <s v="No Sugar"/>
    <x v="1"/>
  </r>
  <r>
    <x v="333"/>
    <x v="6"/>
    <x v="0"/>
    <x v="3"/>
    <s v="Cappuccino"/>
    <x v="1"/>
    <n v="5.07"/>
    <s v="Credit Card"/>
    <x v="1"/>
    <x v="5"/>
    <x v="2"/>
    <x v="5"/>
    <s v="Extra Shot"/>
    <x v="3"/>
  </r>
  <r>
    <x v="334"/>
    <x v="0"/>
    <x v="4"/>
    <x v="4"/>
    <s v="Mocha"/>
    <x v="0"/>
    <n v="5.13"/>
    <s v="Cash"/>
    <x v="1"/>
    <x v="3"/>
    <x v="0"/>
    <x v="2"/>
    <s v="Decaf"/>
    <x v="4"/>
  </r>
  <r>
    <x v="335"/>
    <x v="4"/>
    <x v="6"/>
    <x v="1"/>
    <s v="Mocha"/>
    <x v="0"/>
    <n v="4.3899999999999997"/>
    <s v="Cash"/>
    <x v="0"/>
    <x v="5"/>
    <x v="2"/>
    <x v="5"/>
    <s v="Extra Shot"/>
    <x v="0"/>
  </r>
  <r>
    <x v="336"/>
    <x v="0"/>
    <x v="0"/>
    <x v="4"/>
    <s v="Caramel Macchiato"/>
    <x v="2"/>
    <n v="3.95"/>
    <s v="Cash"/>
    <x v="1"/>
    <x v="0"/>
    <x v="2"/>
    <x v="4"/>
    <s v="Decaf"/>
    <x v="1"/>
  </r>
  <r>
    <x v="315"/>
    <x v="4"/>
    <x v="3"/>
    <x v="4"/>
    <s v="Iced Latte"/>
    <x v="0"/>
    <n v="6.9"/>
    <s v="Credit Card"/>
    <x v="1"/>
    <x v="5"/>
    <x v="2"/>
    <x v="4"/>
    <s v="Decaf"/>
    <x v="0"/>
  </r>
  <r>
    <x v="193"/>
    <x v="0"/>
    <x v="2"/>
    <x v="2"/>
    <s v="Iced Latte"/>
    <x v="0"/>
    <n v="5.27"/>
    <s v="Cash"/>
    <x v="1"/>
    <x v="3"/>
    <x v="0"/>
    <x v="8"/>
    <s v="Whipped Cream"/>
    <x v="1"/>
  </r>
  <r>
    <x v="337"/>
    <x v="1"/>
    <x v="5"/>
    <x v="4"/>
    <s v="Espresso"/>
    <x v="1"/>
    <n v="5.94"/>
    <s v="Mobile Pay"/>
    <x v="0"/>
    <x v="5"/>
    <x v="1"/>
    <x v="1"/>
    <s v="No Sugar"/>
    <x v="4"/>
  </r>
  <r>
    <x v="338"/>
    <x v="0"/>
    <x v="8"/>
    <x v="4"/>
    <s v="Cappuccino"/>
    <x v="2"/>
    <n v="6.43"/>
    <s v="Mobile Pay"/>
    <x v="0"/>
    <x v="2"/>
    <x v="1"/>
    <x v="7"/>
    <s v="Oat Milk"/>
    <x v="3"/>
  </r>
  <r>
    <x v="339"/>
    <x v="5"/>
    <x v="9"/>
    <x v="1"/>
    <s v="Americano"/>
    <x v="0"/>
    <n v="4.43"/>
    <s v="Credit Card"/>
    <x v="1"/>
    <x v="3"/>
    <x v="0"/>
    <x v="2"/>
    <s v="No Sugar"/>
    <x v="1"/>
  </r>
  <r>
    <x v="340"/>
    <x v="2"/>
    <x v="2"/>
    <x v="0"/>
    <s v="Americano"/>
    <x v="0"/>
    <n v="6.86"/>
    <s v="Mobile Pay"/>
    <x v="0"/>
    <x v="3"/>
    <x v="2"/>
    <x v="1"/>
    <s v="Oat Milk"/>
    <x v="2"/>
  </r>
  <r>
    <x v="341"/>
    <x v="0"/>
    <x v="9"/>
    <x v="0"/>
    <s v="Flat White"/>
    <x v="1"/>
    <n v="3.76"/>
    <s v="Mobile Pay"/>
    <x v="0"/>
    <x v="3"/>
    <x v="2"/>
    <x v="2"/>
    <s v="Whipped Cream"/>
    <x v="4"/>
  </r>
  <r>
    <x v="342"/>
    <x v="5"/>
    <x v="8"/>
    <x v="2"/>
    <s v="Iced Latte"/>
    <x v="1"/>
    <n v="6.71"/>
    <s v="Credit Card"/>
    <x v="0"/>
    <x v="5"/>
    <x v="2"/>
    <x v="7"/>
    <s v="No Sugar"/>
    <x v="0"/>
  </r>
  <r>
    <x v="343"/>
    <x v="4"/>
    <x v="1"/>
    <x v="0"/>
    <s v="Flat White"/>
    <x v="0"/>
    <n v="6.2"/>
    <s v="Credit Card"/>
    <x v="0"/>
    <x v="2"/>
    <x v="2"/>
    <x v="1"/>
    <s v="Whipped Cream"/>
    <x v="0"/>
  </r>
  <r>
    <x v="344"/>
    <x v="4"/>
    <x v="3"/>
    <x v="2"/>
    <s v="Espresso"/>
    <x v="1"/>
    <n v="5.64"/>
    <s v="Credit Card"/>
    <x v="1"/>
    <x v="1"/>
    <x v="2"/>
    <x v="4"/>
    <s v="No Sugar"/>
    <x v="0"/>
  </r>
  <r>
    <x v="345"/>
    <x v="3"/>
    <x v="7"/>
    <x v="2"/>
    <s v="Americano"/>
    <x v="1"/>
    <n v="3.57"/>
    <s v="Mobile Pay"/>
    <x v="1"/>
    <x v="4"/>
    <x v="0"/>
    <x v="5"/>
    <s v="No Sugar"/>
    <x v="1"/>
  </r>
  <r>
    <x v="346"/>
    <x v="0"/>
    <x v="8"/>
    <x v="0"/>
    <s v="Espresso"/>
    <x v="1"/>
    <n v="6.87"/>
    <s v="Credit Card"/>
    <x v="0"/>
    <x v="1"/>
    <x v="0"/>
    <x v="1"/>
    <s v="Extra Shot"/>
    <x v="0"/>
  </r>
  <r>
    <x v="347"/>
    <x v="6"/>
    <x v="8"/>
    <x v="3"/>
    <s v="Mocha"/>
    <x v="2"/>
    <n v="6.07"/>
    <s v="Cash"/>
    <x v="1"/>
    <x v="4"/>
    <x v="0"/>
    <x v="6"/>
    <s v="No Sugar"/>
    <x v="2"/>
  </r>
  <r>
    <x v="348"/>
    <x v="4"/>
    <x v="0"/>
    <x v="0"/>
    <s v="Cappuccino"/>
    <x v="0"/>
    <n v="4.5"/>
    <s v="Cash"/>
    <x v="1"/>
    <x v="0"/>
    <x v="0"/>
    <x v="0"/>
    <s v="Oat Milk"/>
    <x v="2"/>
  </r>
  <r>
    <x v="349"/>
    <x v="4"/>
    <x v="8"/>
    <x v="4"/>
    <s v="Espresso"/>
    <x v="1"/>
    <n v="4.68"/>
    <s v="Cash"/>
    <x v="0"/>
    <x v="2"/>
    <x v="0"/>
    <x v="3"/>
    <s v="Whipped Cream"/>
    <x v="4"/>
  </r>
  <r>
    <x v="350"/>
    <x v="4"/>
    <x v="1"/>
    <x v="4"/>
    <s v="Caramel Macchiato"/>
    <x v="0"/>
    <n v="5.32"/>
    <s v="Cash"/>
    <x v="1"/>
    <x v="3"/>
    <x v="0"/>
    <x v="1"/>
    <s v="Almond Milk"/>
    <x v="4"/>
  </r>
  <r>
    <x v="351"/>
    <x v="5"/>
    <x v="4"/>
    <x v="3"/>
    <s v="Espresso"/>
    <x v="0"/>
    <n v="3.34"/>
    <s v="Cash"/>
    <x v="1"/>
    <x v="1"/>
    <x v="0"/>
    <x v="5"/>
    <s v="Whipped Cream"/>
    <x v="2"/>
  </r>
  <r>
    <x v="352"/>
    <x v="5"/>
    <x v="8"/>
    <x v="2"/>
    <s v="Iced Latte"/>
    <x v="2"/>
    <n v="5.34"/>
    <s v="Mobile Pay"/>
    <x v="1"/>
    <x v="5"/>
    <x v="2"/>
    <x v="7"/>
    <s v="Extra Shot"/>
    <x v="0"/>
  </r>
  <r>
    <x v="353"/>
    <x v="2"/>
    <x v="3"/>
    <x v="1"/>
    <s v="Americano"/>
    <x v="2"/>
    <n v="6.41"/>
    <s v="Cash"/>
    <x v="0"/>
    <x v="5"/>
    <x v="2"/>
    <x v="0"/>
    <s v="Double Espresso"/>
    <x v="1"/>
  </r>
  <r>
    <x v="354"/>
    <x v="4"/>
    <x v="4"/>
    <x v="3"/>
    <s v="Iced Latte"/>
    <x v="2"/>
    <n v="3.39"/>
    <s v="Credit Card"/>
    <x v="1"/>
    <x v="4"/>
    <x v="2"/>
    <x v="7"/>
    <s v="Decaf"/>
    <x v="4"/>
  </r>
  <r>
    <x v="355"/>
    <x v="0"/>
    <x v="5"/>
    <x v="0"/>
    <s v="Espresso"/>
    <x v="0"/>
    <n v="6.28"/>
    <s v="Mobile Pay"/>
    <x v="0"/>
    <x v="3"/>
    <x v="0"/>
    <x v="0"/>
    <s v="Whipped Cream"/>
    <x v="0"/>
  </r>
  <r>
    <x v="356"/>
    <x v="4"/>
    <x v="1"/>
    <x v="2"/>
    <s v="Mocha"/>
    <x v="0"/>
    <n v="6.27"/>
    <s v="Mobile Pay"/>
    <x v="1"/>
    <x v="0"/>
    <x v="0"/>
    <x v="7"/>
    <s v="Extra Shot"/>
    <x v="4"/>
  </r>
  <r>
    <x v="357"/>
    <x v="0"/>
    <x v="6"/>
    <x v="2"/>
    <s v="Cappuccino"/>
    <x v="1"/>
    <n v="4.47"/>
    <s v="Cash"/>
    <x v="0"/>
    <x v="4"/>
    <x v="0"/>
    <x v="5"/>
    <s v="Decaf"/>
    <x v="4"/>
  </r>
  <r>
    <x v="358"/>
    <x v="6"/>
    <x v="1"/>
    <x v="4"/>
    <s v="Espresso"/>
    <x v="0"/>
    <n v="5.26"/>
    <s v="Credit Card"/>
    <x v="0"/>
    <x v="2"/>
    <x v="0"/>
    <x v="0"/>
    <s v="Almond Milk"/>
    <x v="2"/>
  </r>
  <r>
    <x v="359"/>
    <x v="4"/>
    <x v="3"/>
    <x v="0"/>
    <s v="Flat White"/>
    <x v="0"/>
    <n v="6.93"/>
    <s v="Cash"/>
    <x v="1"/>
    <x v="1"/>
    <x v="0"/>
    <x v="7"/>
    <s v="Decaf"/>
    <x v="0"/>
  </r>
  <r>
    <x v="360"/>
    <x v="4"/>
    <x v="1"/>
    <x v="3"/>
    <s v="Flat White"/>
    <x v="1"/>
    <n v="5.86"/>
    <s v="Credit Card"/>
    <x v="0"/>
    <x v="5"/>
    <x v="1"/>
    <x v="2"/>
    <s v="Almond Milk"/>
    <x v="4"/>
  </r>
  <r>
    <x v="361"/>
    <x v="6"/>
    <x v="3"/>
    <x v="1"/>
    <s v="Cappuccino"/>
    <x v="2"/>
    <n v="6.71"/>
    <s v="Mobile Pay"/>
    <x v="0"/>
    <x v="0"/>
    <x v="0"/>
    <x v="4"/>
    <s v="Double Espresso"/>
    <x v="0"/>
  </r>
  <r>
    <x v="362"/>
    <x v="1"/>
    <x v="0"/>
    <x v="0"/>
    <s v="Iced Latte"/>
    <x v="0"/>
    <n v="3.12"/>
    <s v="Mobile Pay"/>
    <x v="1"/>
    <x v="0"/>
    <x v="2"/>
    <x v="5"/>
    <s v="Decaf"/>
    <x v="4"/>
  </r>
  <r>
    <x v="363"/>
    <x v="1"/>
    <x v="2"/>
    <x v="1"/>
    <s v="Iced Latte"/>
    <x v="0"/>
    <n v="5.91"/>
    <s v="Cash"/>
    <x v="0"/>
    <x v="2"/>
    <x v="2"/>
    <x v="1"/>
    <s v="Almond Milk"/>
    <x v="3"/>
  </r>
  <r>
    <x v="364"/>
    <x v="6"/>
    <x v="5"/>
    <x v="4"/>
    <s v="Cappuccino"/>
    <x v="2"/>
    <n v="6.36"/>
    <s v="Credit Card"/>
    <x v="0"/>
    <x v="2"/>
    <x v="0"/>
    <x v="0"/>
    <s v="Decaf"/>
    <x v="1"/>
  </r>
  <r>
    <x v="365"/>
    <x v="4"/>
    <x v="0"/>
    <x v="1"/>
    <s v="Mocha"/>
    <x v="1"/>
    <n v="4.96"/>
    <s v="Mobile Pay"/>
    <x v="0"/>
    <x v="0"/>
    <x v="2"/>
    <x v="8"/>
    <s v="Decaf"/>
    <x v="0"/>
  </r>
  <r>
    <x v="366"/>
    <x v="1"/>
    <x v="2"/>
    <x v="3"/>
    <s v="Iced Latte"/>
    <x v="2"/>
    <n v="6.84"/>
    <s v="Credit Card"/>
    <x v="1"/>
    <x v="2"/>
    <x v="2"/>
    <x v="3"/>
    <s v="No Sugar"/>
    <x v="4"/>
  </r>
  <r>
    <x v="367"/>
    <x v="5"/>
    <x v="5"/>
    <x v="1"/>
    <s v="Americano"/>
    <x v="2"/>
    <n v="6.83"/>
    <s v="Mobile Pay"/>
    <x v="0"/>
    <x v="0"/>
    <x v="2"/>
    <x v="0"/>
    <s v="Double Espresso"/>
    <x v="2"/>
  </r>
  <r>
    <x v="368"/>
    <x v="1"/>
    <x v="7"/>
    <x v="1"/>
    <s v="Caramel Macchiato"/>
    <x v="0"/>
    <n v="4.76"/>
    <s v="Mobile Pay"/>
    <x v="0"/>
    <x v="2"/>
    <x v="0"/>
    <x v="5"/>
    <s v="Extra Shot"/>
    <x v="0"/>
  </r>
  <r>
    <x v="369"/>
    <x v="2"/>
    <x v="5"/>
    <x v="1"/>
    <s v="Iced Latte"/>
    <x v="2"/>
    <n v="5.16"/>
    <s v="Credit Card"/>
    <x v="1"/>
    <x v="1"/>
    <x v="1"/>
    <x v="2"/>
    <s v="Oat Milk"/>
    <x v="2"/>
  </r>
  <r>
    <x v="370"/>
    <x v="4"/>
    <x v="1"/>
    <x v="2"/>
    <s v="Cappuccino"/>
    <x v="2"/>
    <n v="3.97"/>
    <s v="Mobile Pay"/>
    <x v="0"/>
    <x v="4"/>
    <x v="0"/>
    <x v="3"/>
    <s v="Double Espresso"/>
    <x v="3"/>
  </r>
  <r>
    <x v="371"/>
    <x v="5"/>
    <x v="6"/>
    <x v="2"/>
    <s v="Iced Latte"/>
    <x v="1"/>
    <n v="4.6900000000000004"/>
    <s v="Credit Card"/>
    <x v="0"/>
    <x v="2"/>
    <x v="2"/>
    <x v="6"/>
    <s v="Double Espresso"/>
    <x v="2"/>
  </r>
  <r>
    <x v="372"/>
    <x v="0"/>
    <x v="4"/>
    <x v="0"/>
    <s v="Iced Latte"/>
    <x v="2"/>
    <n v="6.62"/>
    <s v="Mobile Pay"/>
    <x v="1"/>
    <x v="1"/>
    <x v="2"/>
    <x v="2"/>
    <s v="Double Espresso"/>
    <x v="0"/>
  </r>
  <r>
    <x v="373"/>
    <x v="0"/>
    <x v="7"/>
    <x v="1"/>
    <s v="Flat White"/>
    <x v="2"/>
    <n v="3.17"/>
    <s v="Credit Card"/>
    <x v="0"/>
    <x v="3"/>
    <x v="2"/>
    <x v="4"/>
    <s v="Decaf"/>
    <x v="4"/>
  </r>
  <r>
    <x v="374"/>
    <x v="2"/>
    <x v="2"/>
    <x v="2"/>
    <s v="Iced Latte"/>
    <x v="0"/>
    <n v="5.14"/>
    <s v="Cash"/>
    <x v="1"/>
    <x v="3"/>
    <x v="1"/>
    <x v="3"/>
    <s v="Decaf"/>
    <x v="4"/>
  </r>
  <r>
    <x v="375"/>
    <x v="2"/>
    <x v="9"/>
    <x v="0"/>
    <s v="Cappuccino"/>
    <x v="0"/>
    <n v="3.46"/>
    <s v="Credit Card"/>
    <x v="0"/>
    <x v="1"/>
    <x v="2"/>
    <x v="4"/>
    <s v="Decaf"/>
    <x v="3"/>
  </r>
  <r>
    <x v="376"/>
    <x v="3"/>
    <x v="5"/>
    <x v="2"/>
    <s v="Mocha"/>
    <x v="1"/>
    <n v="5.99"/>
    <s v="Mobile Pay"/>
    <x v="1"/>
    <x v="2"/>
    <x v="0"/>
    <x v="6"/>
    <s v="Whipped Cream"/>
    <x v="3"/>
  </r>
  <r>
    <x v="377"/>
    <x v="4"/>
    <x v="1"/>
    <x v="1"/>
    <s v="Flat White"/>
    <x v="0"/>
    <n v="4.26"/>
    <s v="Mobile Pay"/>
    <x v="1"/>
    <x v="1"/>
    <x v="2"/>
    <x v="2"/>
    <s v="Decaf"/>
    <x v="3"/>
  </r>
  <r>
    <x v="378"/>
    <x v="3"/>
    <x v="5"/>
    <x v="3"/>
    <s v="Mocha"/>
    <x v="1"/>
    <n v="5.82"/>
    <s v="Cash"/>
    <x v="1"/>
    <x v="4"/>
    <x v="0"/>
    <x v="1"/>
    <s v="No Sugar"/>
    <x v="0"/>
  </r>
  <r>
    <x v="379"/>
    <x v="2"/>
    <x v="2"/>
    <x v="4"/>
    <s v="Flat White"/>
    <x v="2"/>
    <n v="5.17"/>
    <s v="Credit Card"/>
    <x v="1"/>
    <x v="1"/>
    <x v="1"/>
    <x v="0"/>
    <s v="No Sugar"/>
    <x v="3"/>
  </r>
  <r>
    <x v="380"/>
    <x v="3"/>
    <x v="1"/>
    <x v="3"/>
    <s v="Mocha"/>
    <x v="1"/>
    <n v="5.97"/>
    <s v="Credit Card"/>
    <x v="1"/>
    <x v="1"/>
    <x v="0"/>
    <x v="8"/>
    <s v="Almond Milk"/>
    <x v="1"/>
  </r>
  <r>
    <x v="381"/>
    <x v="2"/>
    <x v="3"/>
    <x v="2"/>
    <s v="Espresso"/>
    <x v="0"/>
    <n v="4.08"/>
    <s v="Mobile Pay"/>
    <x v="0"/>
    <x v="1"/>
    <x v="2"/>
    <x v="3"/>
    <s v="No Sugar"/>
    <x v="0"/>
  </r>
  <r>
    <x v="382"/>
    <x v="6"/>
    <x v="4"/>
    <x v="0"/>
    <s v="Espresso"/>
    <x v="1"/>
    <n v="3.18"/>
    <s v="Credit Card"/>
    <x v="0"/>
    <x v="0"/>
    <x v="0"/>
    <x v="2"/>
    <s v="Double Espresso"/>
    <x v="3"/>
  </r>
  <r>
    <x v="383"/>
    <x v="3"/>
    <x v="4"/>
    <x v="4"/>
    <s v="Iced Latte"/>
    <x v="2"/>
    <n v="6.02"/>
    <s v="Cash"/>
    <x v="0"/>
    <x v="3"/>
    <x v="2"/>
    <x v="3"/>
    <s v="No Sugar"/>
    <x v="0"/>
  </r>
  <r>
    <x v="384"/>
    <x v="6"/>
    <x v="9"/>
    <x v="2"/>
    <s v="Caramel Macchiato"/>
    <x v="0"/>
    <n v="5.21"/>
    <s v="Mobile Pay"/>
    <x v="0"/>
    <x v="3"/>
    <x v="1"/>
    <x v="2"/>
    <s v="Double Espresso"/>
    <x v="0"/>
  </r>
  <r>
    <x v="385"/>
    <x v="1"/>
    <x v="6"/>
    <x v="0"/>
    <s v="Espresso"/>
    <x v="2"/>
    <n v="6.97"/>
    <s v="Credit Card"/>
    <x v="1"/>
    <x v="2"/>
    <x v="1"/>
    <x v="1"/>
    <s v="Almond Milk"/>
    <x v="1"/>
  </r>
  <r>
    <x v="386"/>
    <x v="1"/>
    <x v="6"/>
    <x v="3"/>
    <s v="Espresso"/>
    <x v="0"/>
    <n v="5.46"/>
    <s v="Cash"/>
    <x v="0"/>
    <x v="5"/>
    <x v="1"/>
    <x v="3"/>
    <s v="Almond Milk"/>
    <x v="2"/>
  </r>
  <r>
    <x v="387"/>
    <x v="5"/>
    <x v="8"/>
    <x v="4"/>
    <s v="Caramel Macchiato"/>
    <x v="0"/>
    <n v="4.78"/>
    <s v="Credit Card"/>
    <x v="0"/>
    <x v="2"/>
    <x v="1"/>
    <x v="3"/>
    <s v="No Sugar"/>
    <x v="4"/>
  </r>
  <r>
    <x v="388"/>
    <x v="3"/>
    <x v="7"/>
    <x v="0"/>
    <s v="Iced Latte"/>
    <x v="2"/>
    <n v="6.76"/>
    <s v="Cash"/>
    <x v="0"/>
    <x v="2"/>
    <x v="1"/>
    <x v="8"/>
    <s v="No Sugar"/>
    <x v="2"/>
  </r>
  <r>
    <x v="389"/>
    <x v="2"/>
    <x v="3"/>
    <x v="1"/>
    <s v="Americano"/>
    <x v="0"/>
    <n v="3.59"/>
    <s v="Mobile Pay"/>
    <x v="1"/>
    <x v="0"/>
    <x v="2"/>
    <x v="3"/>
    <s v="Extra Shot"/>
    <x v="0"/>
  </r>
  <r>
    <x v="390"/>
    <x v="6"/>
    <x v="0"/>
    <x v="2"/>
    <s v="Cappuccino"/>
    <x v="2"/>
    <n v="3.91"/>
    <s v="Mobile Pay"/>
    <x v="0"/>
    <x v="1"/>
    <x v="2"/>
    <x v="4"/>
    <s v="Double Espresso"/>
    <x v="3"/>
  </r>
  <r>
    <x v="391"/>
    <x v="5"/>
    <x v="8"/>
    <x v="2"/>
    <s v="Cappuccino"/>
    <x v="1"/>
    <n v="3.45"/>
    <s v="Credit Card"/>
    <x v="1"/>
    <x v="0"/>
    <x v="1"/>
    <x v="4"/>
    <s v="Whipped Cream"/>
    <x v="4"/>
  </r>
  <r>
    <x v="392"/>
    <x v="4"/>
    <x v="9"/>
    <x v="4"/>
    <s v="Mocha"/>
    <x v="0"/>
    <n v="4.3099999999999996"/>
    <s v="Cash"/>
    <x v="0"/>
    <x v="4"/>
    <x v="0"/>
    <x v="4"/>
    <s v="Decaf"/>
    <x v="2"/>
  </r>
  <r>
    <x v="393"/>
    <x v="5"/>
    <x v="1"/>
    <x v="2"/>
    <s v="Flat White"/>
    <x v="0"/>
    <n v="6.65"/>
    <s v="Credit Card"/>
    <x v="1"/>
    <x v="3"/>
    <x v="2"/>
    <x v="4"/>
    <s v="Double Espresso"/>
    <x v="0"/>
  </r>
  <r>
    <x v="394"/>
    <x v="1"/>
    <x v="8"/>
    <x v="0"/>
    <s v="Caramel Macchiato"/>
    <x v="2"/>
    <n v="3.13"/>
    <s v="Mobile Pay"/>
    <x v="1"/>
    <x v="4"/>
    <x v="0"/>
    <x v="5"/>
    <s v="Almond Milk"/>
    <x v="1"/>
  </r>
  <r>
    <x v="395"/>
    <x v="5"/>
    <x v="0"/>
    <x v="3"/>
    <s v="Americano"/>
    <x v="1"/>
    <n v="5.16"/>
    <s v="Credit Card"/>
    <x v="1"/>
    <x v="3"/>
    <x v="1"/>
    <x v="7"/>
    <s v="Double Espresso"/>
    <x v="4"/>
  </r>
  <r>
    <x v="396"/>
    <x v="1"/>
    <x v="2"/>
    <x v="3"/>
    <s v="Flat White"/>
    <x v="0"/>
    <n v="4.3099999999999996"/>
    <s v="Cash"/>
    <x v="1"/>
    <x v="4"/>
    <x v="1"/>
    <x v="5"/>
    <s v="Oat Milk"/>
    <x v="1"/>
  </r>
  <r>
    <x v="397"/>
    <x v="0"/>
    <x v="9"/>
    <x v="2"/>
    <s v="Flat White"/>
    <x v="2"/>
    <n v="5.0199999999999996"/>
    <s v="Cash"/>
    <x v="0"/>
    <x v="3"/>
    <x v="2"/>
    <x v="0"/>
    <s v="Whipped Cream"/>
    <x v="4"/>
  </r>
  <r>
    <x v="398"/>
    <x v="3"/>
    <x v="1"/>
    <x v="3"/>
    <s v="Mocha"/>
    <x v="1"/>
    <n v="5.7"/>
    <s v="Mobile Pay"/>
    <x v="1"/>
    <x v="3"/>
    <x v="1"/>
    <x v="1"/>
    <s v="No Sugar"/>
    <x v="2"/>
  </r>
  <r>
    <x v="79"/>
    <x v="4"/>
    <x v="9"/>
    <x v="3"/>
    <s v="Mocha"/>
    <x v="2"/>
    <n v="4.9800000000000004"/>
    <s v="Credit Card"/>
    <x v="1"/>
    <x v="4"/>
    <x v="2"/>
    <x v="8"/>
    <s v="Almond Milk"/>
    <x v="4"/>
  </r>
  <r>
    <x v="399"/>
    <x v="2"/>
    <x v="7"/>
    <x v="0"/>
    <s v="Americano"/>
    <x v="0"/>
    <n v="3.51"/>
    <s v="Credit Card"/>
    <x v="0"/>
    <x v="2"/>
    <x v="0"/>
    <x v="8"/>
    <s v="Almond Milk"/>
    <x v="1"/>
  </r>
  <r>
    <x v="400"/>
    <x v="4"/>
    <x v="7"/>
    <x v="0"/>
    <s v="Espresso"/>
    <x v="1"/>
    <n v="3.51"/>
    <s v="Mobile Pay"/>
    <x v="1"/>
    <x v="5"/>
    <x v="1"/>
    <x v="5"/>
    <s v="No Sugar"/>
    <x v="2"/>
  </r>
  <r>
    <x v="401"/>
    <x v="5"/>
    <x v="0"/>
    <x v="2"/>
    <s v="Iced Latte"/>
    <x v="2"/>
    <n v="6.68"/>
    <s v="Cash"/>
    <x v="0"/>
    <x v="5"/>
    <x v="1"/>
    <x v="2"/>
    <s v="No Sugar"/>
    <x v="4"/>
  </r>
  <r>
    <x v="402"/>
    <x v="2"/>
    <x v="1"/>
    <x v="3"/>
    <s v="Caramel Macchiato"/>
    <x v="2"/>
    <n v="3.34"/>
    <s v="Credit Card"/>
    <x v="0"/>
    <x v="5"/>
    <x v="0"/>
    <x v="0"/>
    <s v="Decaf"/>
    <x v="2"/>
  </r>
  <r>
    <x v="403"/>
    <x v="0"/>
    <x v="7"/>
    <x v="3"/>
    <s v="Flat White"/>
    <x v="0"/>
    <n v="3.93"/>
    <s v="Cash"/>
    <x v="0"/>
    <x v="2"/>
    <x v="0"/>
    <x v="7"/>
    <s v="Double Espresso"/>
    <x v="0"/>
  </r>
  <r>
    <x v="404"/>
    <x v="4"/>
    <x v="9"/>
    <x v="4"/>
    <s v="Espresso"/>
    <x v="1"/>
    <n v="6.03"/>
    <s v="Credit Card"/>
    <x v="1"/>
    <x v="5"/>
    <x v="0"/>
    <x v="6"/>
    <s v="Decaf"/>
    <x v="0"/>
  </r>
  <r>
    <x v="405"/>
    <x v="2"/>
    <x v="0"/>
    <x v="2"/>
    <s v="Flat White"/>
    <x v="1"/>
    <n v="3.66"/>
    <s v="Cash"/>
    <x v="0"/>
    <x v="4"/>
    <x v="1"/>
    <x v="6"/>
    <s v="Extra Shot"/>
    <x v="2"/>
  </r>
  <r>
    <x v="406"/>
    <x v="4"/>
    <x v="6"/>
    <x v="2"/>
    <s v="Mocha"/>
    <x v="2"/>
    <n v="4.1100000000000003"/>
    <s v="Credit Card"/>
    <x v="1"/>
    <x v="3"/>
    <x v="0"/>
    <x v="8"/>
    <s v="Almond Milk"/>
    <x v="0"/>
  </r>
  <r>
    <x v="407"/>
    <x v="0"/>
    <x v="7"/>
    <x v="1"/>
    <s v="Iced Latte"/>
    <x v="1"/>
    <n v="6.33"/>
    <s v="Credit Card"/>
    <x v="0"/>
    <x v="0"/>
    <x v="1"/>
    <x v="2"/>
    <s v="Oat Milk"/>
    <x v="4"/>
  </r>
  <r>
    <x v="408"/>
    <x v="4"/>
    <x v="3"/>
    <x v="2"/>
    <s v="Americano"/>
    <x v="2"/>
    <n v="6.68"/>
    <s v="Credit Card"/>
    <x v="0"/>
    <x v="4"/>
    <x v="1"/>
    <x v="1"/>
    <s v="Almond Milk"/>
    <x v="1"/>
  </r>
  <r>
    <x v="409"/>
    <x v="4"/>
    <x v="5"/>
    <x v="2"/>
    <s v="Americano"/>
    <x v="0"/>
    <n v="5.91"/>
    <s v="Cash"/>
    <x v="1"/>
    <x v="3"/>
    <x v="1"/>
    <x v="1"/>
    <s v="Decaf"/>
    <x v="0"/>
  </r>
  <r>
    <x v="410"/>
    <x v="3"/>
    <x v="5"/>
    <x v="4"/>
    <s v="Iced Latte"/>
    <x v="1"/>
    <n v="3.4"/>
    <s v="Mobile Pay"/>
    <x v="0"/>
    <x v="0"/>
    <x v="0"/>
    <x v="3"/>
    <s v="Oat Milk"/>
    <x v="3"/>
  </r>
  <r>
    <x v="411"/>
    <x v="3"/>
    <x v="0"/>
    <x v="1"/>
    <s v="Americano"/>
    <x v="0"/>
    <n v="4.0599999999999996"/>
    <s v="Credit Card"/>
    <x v="0"/>
    <x v="0"/>
    <x v="0"/>
    <x v="0"/>
    <s v="No Sugar"/>
    <x v="1"/>
  </r>
  <r>
    <x v="412"/>
    <x v="3"/>
    <x v="5"/>
    <x v="1"/>
    <s v="Iced Latte"/>
    <x v="1"/>
    <n v="3.27"/>
    <s v="Mobile Pay"/>
    <x v="1"/>
    <x v="5"/>
    <x v="2"/>
    <x v="3"/>
    <s v="Decaf"/>
    <x v="2"/>
  </r>
  <r>
    <x v="413"/>
    <x v="5"/>
    <x v="0"/>
    <x v="4"/>
    <s v="Espresso"/>
    <x v="2"/>
    <n v="5.63"/>
    <s v="Credit Card"/>
    <x v="0"/>
    <x v="0"/>
    <x v="1"/>
    <x v="0"/>
    <s v="Decaf"/>
    <x v="4"/>
  </r>
  <r>
    <x v="414"/>
    <x v="5"/>
    <x v="7"/>
    <x v="4"/>
    <s v="Iced Latte"/>
    <x v="0"/>
    <n v="3.45"/>
    <s v="Cash"/>
    <x v="0"/>
    <x v="4"/>
    <x v="1"/>
    <x v="6"/>
    <s v="Oat Milk"/>
    <x v="4"/>
  </r>
  <r>
    <x v="415"/>
    <x v="4"/>
    <x v="3"/>
    <x v="2"/>
    <s v="Flat White"/>
    <x v="2"/>
    <n v="4.59"/>
    <s v="Credit Card"/>
    <x v="0"/>
    <x v="4"/>
    <x v="0"/>
    <x v="2"/>
    <s v="Oat Milk"/>
    <x v="1"/>
  </r>
  <r>
    <x v="416"/>
    <x v="0"/>
    <x v="6"/>
    <x v="1"/>
    <s v="Caramel Macchiato"/>
    <x v="1"/>
    <n v="3.24"/>
    <s v="Cash"/>
    <x v="0"/>
    <x v="5"/>
    <x v="1"/>
    <x v="2"/>
    <s v="Decaf"/>
    <x v="4"/>
  </r>
  <r>
    <x v="417"/>
    <x v="6"/>
    <x v="6"/>
    <x v="2"/>
    <s v="Flat White"/>
    <x v="1"/>
    <n v="5.91"/>
    <s v="Cash"/>
    <x v="1"/>
    <x v="1"/>
    <x v="1"/>
    <x v="2"/>
    <s v="Extra Shot"/>
    <x v="0"/>
  </r>
  <r>
    <x v="168"/>
    <x v="0"/>
    <x v="7"/>
    <x v="2"/>
    <s v="Cappuccino"/>
    <x v="2"/>
    <n v="4.32"/>
    <s v="Mobile Pay"/>
    <x v="1"/>
    <x v="5"/>
    <x v="2"/>
    <x v="2"/>
    <s v="Almond Milk"/>
    <x v="2"/>
  </r>
  <r>
    <x v="418"/>
    <x v="0"/>
    <x v="7"/>
    <x v="2"/>
    <s v="Cappuccino"/>
    <x v="0"/>
    <n v="4.45"/>
    <s v="Credit Card"/>
    <x v="1"/>
    <x v="3"/>
    <x v="1"/>
    <x v="6"/>
    <s v="No Sugar"/>
    <x v="1"/>
  </r>
  <r>
    <x v="419"/>
    <x v="0"/>
    <x v="8"/>
    <x v="1"/>
    <s v="Cappuccino"/>
    <x v="2"/>
    <n v="3.99"/>
    <s v="Credit Card"/>
    <x v="1"/>
    <x v="2"/>
    <x v="0"/>
    <x v="5"/>
    <s v="Double Espresso"/>
    <x v="4"/>
  </r>
  <r>
    <x v="420"/>
    <x v="1"/>
    <x v="4"/>
    <x v="4"/>
    <s v="Flat White"/>
    <x v="0"/>
    <n v="3.92"/>
    <s v="Mobile Pay"/>
    <x v="1"/>
    <x v="2"/>
    <x v="1"/>
    <x v="5"/>
    <s v="Whipped Cream"/>
    <x v="4"/>
  </r>
  <r>
    <x v="421"/>
    <x v="3"/>
    <x v="1"/>
    <x v="4"/>
    <s v="Caramel Macchiato"/>
    <x v="0"/>
    <n v="3.31"/>
    <s v="Mobile Pay"/>
    <x v="0"/>
    <x v="2"/>
    <x v="2"/>
    <x v="7"/>
    <s v="Double Espresso"/>
    <x v="1"/>
  </r>
  <r>
    <x v="422"/>
    <x v="4"/>
    <x v="0"/>
    <x v="0"/>
    <s v="Mocha"/>
    <x v="2"/>
    <n v="6.44"/>
    <s v="Cash"/>
    <x v="0"/>
    <x v="3"/>
    <x v="0"/>
    <x v="3"/>
    <s v="No Sugar"/>
    <x v="2"/>
  </r>
  <r>
    <x v="423"/>
    <x v="0"/>
    <x v="5"/>
    <x v="3"/>
    <s v="Espresso"/>
    <x v="1"/>
    <n v="4.16"/>
    <s v="Credit Card"/>
    <x v="1"/>
    <x v="4"/>
    <x v="0"/>
    <x v="1"/>
    <s v="Decaf"/>
    <x v="2"/>
  </r>
  <r>
    <x v="424"/>
    <x v="0"/>
    <x v="7"/>
    <x v="1"/>
    <s v="Espresso"/>
    <x v="0"/>
    <n v="6.97"/>
    <s v="Mobile Pay"/>
    <x v="0"/>
    <x v="1"/>
    <x v="0"/>
    <x v="5"/>
    <s v="Decaf"/>
    <x v="1"/>
  </r>
  <r>
    <x v="425"/>
    <x v="5"/>
    <x v="4"/>
    <x v="1"/>
    <s v="Espresso"/>
    <x v="1"/>
    <n v="4.91"/>
    <s v="Credit Card"/>
    <x v="0"/>
    <x v="1"/>
    <x v="2"/>
    <x v="5"/>
    <s v="Almond Milk"/>
    <x v="0"/>
  </r>
  <r>
    <x v="426"/>
    <x v="5"/>
    <x v="3"/>
    <x v="1"/>
    <s v="Iced Latte"/>
    <x v="0"/>
    <n v="4.6100000000000003"/>
    <s v="Cash"/>
    <x v="1"/>
    <x v="2"/>
    <x v="1"/>
    <x v="1"/>
    <s v="Decaf"/>
    <x v="2"/>
  </r>
  <r>
    <x v="427"/>
    <x v="2"/>
    <x v="1"/>
    <x v="4"/>
    <s v="Americano"/>
    <x v="2"/>
    <n v="5.39"/>
    <s v="Credit Card"/>
    <x v="0"/>
    <x v="5"/>
    <x v="2"/>
    <x v="7"/>
    <s v="Whipped Cream"/>
    <x v="4"/>
  </r>
  <r>
    <x v="428"/>
    <x v="4"/>
    <x v="8"/>
    <x v="1"/>
    <s v="Flat White"/>
    <x v="1"/>
    <n v="5.84"/>
    <s v="Mobile Pay"/>
    <x v="1"/>
    <x v="2"/>
    <x v="1"/>
    <x v="5"/>
    <s v="Decaf"/>
    <x v="1"/>
  </r>
  <r>
    <x v="429"/>
    <x v="1"/>
    <x v="1"/>
    <x v="2"/>
    <s v="Mocha"/>
    <x v="0"/>
    <n v="4.75"/>
    <s v="Credit Card"/>
    <x v="1"/>
    <x v="4"/>
    <x v="1"/>
    <x v="8"/>
    <s v="Oat Milk"/>
    <x v="0"/>
  </r>
  <r>
    <x v="430"/>
    <x v="0"/>
    <x v="7"/>
    <x v="0"/>
    <s v="Iced Latte"/>
    <x v="1"/>
    <n v="3.47"/>
    <s v="Cash"/>
    <x v="0"/>
    <x v="3"/>
    <x v="1"/>
    <x v="4"/>
    <s v="Double Espresso"/>
    <x v="1"/>
  </r>
  <r>
    <x v="431"/>
    <x v="5"/>
    <x v="7"/>
    <x v="1"/>
    <s v="Caramel Macchiato"/>
    <x v="2"/>
    <n v="6.81"/>
    <s v="Cash"/>
    <x v="0"/>
    <x v="4"/>
    <x v="1"/>
    <x v="6"/>
    <s v="No Sugar"/>
    <x v="1"/>
  </r>
  <r>
    <x v="432"/>
    <x v="5"/>
    <x v="3"/>
    <x v="4"/>
    <s v="Espresso"/>
    <x v="0"/>
    <n v="3.6"/>
    <s v="Credit Card"/>
    <x v="1"/>
    <x v="1"/>
    <x v="0"/>
    <x v="6"/>
    <s v="Extra Shot"/>
    <x v="3"/>
  </r>
  <r>
    <x v="433"/>
    <x v="4"/>
    <x v="8"/>
    <x v="2"/>
    <s v="Cappuccino"/>
    <x v="1"/>
    <n v="5.38"/>
    <s v="Credit Card"/>
    <x v="0"/>
    <x v="5"/>
    <x v="0"/>
    <x v="6"/>
    <s v="No Sugar"/>
    <x v="3"/>
  </r>
  <r>
    <x v="434"/>
    <x v="0"/>
    <x v="6"/>
    <x v="0"/>
    <s v="Cappuccino"/>
    <x v="2"/>
    <n v="4.22"/>
    <s v="Mobile Pay"/>
    <x v="0"/>
    <x v="1"/>
    <x v="0"/>
    <x v="7"/>
    <s v="Oat Milk"/>
    <x v="1"/>
  </r>
  <r>
    <x v="435"/>
    <x v="4"/>
    <x v="1"/>
    <x v="1"/>
    <s v="Flat White"/>
    <x v="0"/>
    <n v="4.05"/>
    <s v="Credit Card"/>
    <x v="1"/>
    <x v="3"/>
    <x v="0"/>
    <x v="2"/>
    <s v="No Sugar"/>
    <x v="0"/>
  </r>
  <r>
    <x v="436"/>
    <x v="1"/>
    <x v="0"/>
    <x v="4"/>
    <s v="Caramel Macchiato"/>
    <x v="2"/>
    <n v="6.49"/>
    <s v="Mobile Pay"/>
    <x v="0"/>
    <x v="0"/>
    <x v="2"/>
    <x v="3"/>
    <s v="Whipped Cream"/>
    <x v="1"/>
  </r>
  <r>
    <x v="437"/>
    <x v="4"/>
    <x v="5"/>
    <x v="3"/>
    <s v="Mocha"/>
    <x v="0"/>
    <n v="3.66"/>
    <s v="Credit Card"/>
    <x v="0"/>
    <x v="2"/>
    <x v="2"/>
    <x v="8"/>
    <s v="Double Espresso"/>
    <x v="4"/>
  </r>
  <r>
    <x v="438"/>
    <x v="6"/>
    <x v="3"/>
    <x v="4"/>
    <s v="Cappuccino"/>
    <x v="0"/>
    <n v="3.96"/>
    <s v="Cash"/>
    <x v="0"/>
    <x v="4"/>
    <x v="0"/>
    <x v="0"/>
    <s v="No Sugar"/>
    <x v="2"/>
  </r>
  <r>
    <x v="439"/>
    <x v="6"/>
    <x v="8"/>
    <x v="2"/>
    <s v="Cappuccino"/>
    <x v="0"/>
    <n v="6.82"/>
    <s v="Mobile Pay"/>
    <x v="0"/>
    <x v="5"/>
    <x v="2"/>
    <x v="2"/>
    <s v="Double Espresso"/>
    <x v="4"/>
  </r>
  <r>
    <x v="440"/>
    <x v="0"/>
    <x v="6"/>
    <x v="2"/>
    <s v="Cappuccino"/>
    <x v="1"/>
    <n v="5.61"/>
    <s v="Credit Card"/>
    <x v="1"/>
    <x v="1"/>
    <x v="1"/>
    <x v="4"/>
    <s v="Oat Milk"/>
    <x v="4"/>
  </r>
  <r>
    <x v="441"/>
    <x v="3"/>
    <x v="7"/>
    <x v="1"/>
    <s v="Espresso"/>
    <x v="1"/>
    <n v="3.72"/>
    <s v="Mobile Pay"/>
    <x v="1"/>
    <x v="0"/>
    <x v="1"/>
    <x v="4"/>
    <s v="Double Espresso"/>
    <x v="1"/>
  </r>
  <r>
    <x v="442"/>
    <x v="0"/>
    <x v="6"/>
    <x v="2"/>
    <s v="Flat White"/>
    <x v="1"/>
    <n v="5.01"/>
    <s v="Credit Card"/>
    <x v="0"/>
    <x v="2"/>
    <x v="0"/>
    <x v="1"/>
    <s v="Oat Milk"/>
    <x v="4"/>
  </r>
  <r>
    <x v="443"/>
    <x v="6"/>
    <x v="6"/>
    <x v="2"/>
    <s v="Cappuccino"/>
    <x v="0"/>
    <n v="6.45"/>
    <s v="Cash"/>
    <x v="0"/>
    <x v="4"/>
    <x v="2"/>
    <x v="0"/>
    <s v="Oat Milk"/>
    <x v="0"/>
  </r>
  <r>
    <x v="444"/>
    <x v="1"/>
    <x v="4"/>
    <x v="2"/>
    <s v="Cappuccino"/>
    <x v="2"/>
    <n v="3.61"/>
    <s v="Mobile Pay"/>
    <x v="1"/>
    <x v="0"/>
    <x v="2"/>
    <x v="2"/>
    <s v="Whipped Cream"/>
    <x v="3"/>
  </r>
  <r>
    <x v="445"/>
    <x v="0"/>
    <x v="4"/>
    <x v="2"/>
    <s v="Caramel Macchiato"/>
    <x v="2"/>
    <n v="4.1100000000000003"/>
    <s v="Credit Card"/>
    <x v="1"/>
    <x v="1"/>
    <x v="0"/>
    <x v="4"/>
    <s v="Oat Milk"/>
    <x v="1"/>
  </r>
  <r>
    <x v="446"/>
    <x v="0"/>
    <x v="0"/>
    <x v="4"/>
    <s v="Cappuccino"/>
    <x v="0"/>
    <n v="6.76"/>
    <s v="Cash"/>
    <x v="0"/>
    <x v="5"/>
    <x v="0"/>
    <x v="3"/>
    <s v="Almond Milk"/>
    <x v="1"/>
  </r>
  <r>
    <x v="447"/>
    <x v="6"/>
    <x v="7"/>
    <x v="4"/>
    <s v="Iced Latte"/>
    <x v="0"/>
    <n v="4.7699999999999996"/>
    <s v="Cash"/>
    <x v="1"/>
    <x v="5"/>
    <x v="0"/>
    <x v="2"/>
    <s v="Extra Shot"/>
    <x v="3"/>
  </r>
  <r>
    <x v="448"/>
    <x v="2"/>
    <x v="7"/>
    <x v="2"/>
    <s v="Flat White"/>
    <x v="1"/>
    <n v="5.27"/>
    <s v="Mobile Pay"/>
    <x v="1"/>
    <x v="3"/>
    <x v="1"/>
    <x v="5"/>
    <s v="Almond Milk"/>
    <x v="3"/>
  </r>
  <r>
    <x v="449"/>
    <x v="5"/>
    <x v="5"/>
    <x v="4"/>
    <s v="Cappuccino"/>
    <x v="2"/>
    <n v="6.86"/>
    <s v="Credit Card"/>
    <x v="1"/>
    <x v="0"/>
    <x v="0"/>
    <x v="4"/>
    <s v="Decaf"/>
    <x v="3"/>
  </r>
  <r>
    <x v="450"/>
    <x v="0"/>
    <x v="2"/>
    <x v="1"/>
    <s v="Americano"/>
    <x v="2"/>
    <n v="3.53"/>
    <s v="Credit Card"/>
    <x v="0"/>
    <x v="5"/>
    <x v="1"/>
    <x v="8"/>
    <s v="No Sugar"/>
    <x v="1"/>
  </r>
  <r>
    <x v="451"/>
    <x v="5"/>
    <x v="9"/>
    <x v="1"/>
    <s v="Flat White"/>
    <x v="0"/>
    <n v="3.71"/>
    <s v="Cash"/>
    <x v="0"/>
    <x v="5"/>
    <x v="1"/>
    <x v="1"/>
    <s v="Almond Milk"/>
    <x v="4"/>
  </r>
  <r>
    <x v="452"/>
    <x v="1"/>
    <x v="8"/>
    <x v="3"/>
    <s v="Espresso"/>
    <x v="2"/>
    <n v="5.75"/>
    <s v="Credit Card"/>
    <x v="1"/>
    <x v="3"/>
    <x v="1"/>
    <x v="8"/>
    <s v="Double Espresso"/>
    <x v="0"/>
  </r>
  <r>
    <x v="453"/>
    <x v="3"/>
    <x v="9"/>
    <x v="4"/>
    <s v="Mocha"/>
    <x v="1"/>
    <n v="5.8"/>
    <s v="Mobile Pay"/>
    <x v="0"/>
    <x v="2"/>
    <x v="0"/>
    <x v="6"/>
    <s v="No Sugar"/>
    <x v="1"/>
  </r>
  <r>
    <x v="454"/>
    <x v="0"/>
    <x v="4"/>
    <x v="2"/>
    <s v="Cappuccino"/>
    <x v="2"/>
    <n v="5.52"/>
    <s v="Cash"/>
    <x v="1"/>
    <x v="4"/>
    <x v="0"/>
    <x v="4"/>
    <s v="No Sugar"/>
    <x v="0"/>
  </r>
  <r>
    <x v="455"/>
    <x v="6"/>
    <x v="0"/>
    <x v="2"/>
    <s v="Flat White"/>
    <x v="2"/>
    <n v="3.42"/>
    <s v="Cash"/>
    <x v="1"/>
    <x v="0"/>
    <x v="1"/>
    <x v="0"/>
    <s v="No Sugar"/>
    <x v="2"/>
  </r>
  <r>
    <x v="456"/>
    <x v="3"/>
    <x v="5"/>
    <x v="4"/>
    <s v="Flat White"/>
    <x v="0"/>
    <n v="4.87"/>
    <s v="Credit Card"/>
    <x v="1"/>
    <x v="4"/>
    <x v="0"/>
    <x v="0"/>
    <s v="Double Espresso"/>
    <x v="0"/>
  </r>
  <r>
    <x v="243"/>
    <x v="2"/>
    <x v="9"/>
    <x v="1"/>
    <s v="Flat White"/>
    <x v="2"/>
    <n v="4.49"/>
    <s v="Cash"/>
    <x v="0"/>
    <x v="5"/>
    <x v="1"/>
    <x v="1"/>
    <s v="Almond Milk"/>
    <x v="1"/>
  </r>
  <r>
    <x v="457"/>
    <x v="1"/>
    <x v="7"/>
    <x v="0"/>
    <s v="Espresso"/>
    <x v="1"/>
    <n v="6.82"/>
    <s v="Cash"/>
    <x v="1"/>
    <x v="0"/>
    <x v="0"/>
    <x v="8"/>
    <s v="No Sugar"/>
    <x v="0"/>
  </r>
  <r>
    <x v="458"/>
    <x v="4"/>
    <x v="7"/>
    <x v="3"/>
    <s v="Caramel Macchiato"/>
    <x v="0"/>
    <n v="3.52"/>
    <s v="Cash"/>
    <x v="1"/>
    <x v="2"/>
    <x v="1"/>
    <x v="8"/>
    <s v="Whipped Cream"/>
    <x v="2"/>
  </r>
  <r>
    <x v="459"/>
    <x v="0"/>
    <x v="1"/>
    <x v="2"/>
    <s v="Americano"/>
    <x v="0"/>
    <n v="3.8"/>
    <s v="Credit Card"/>
    <x v="0"/>
    <x v="1"/>
    <x v="2"/>
    <x v="8"/>
    <s v="Extra Shot"/>
    <x v="1"/>
  </r>
  <r>
    <x v="460"/>
    <x v="6"/>
    <x v="2"/>
    <x v="3"/>
    <s v="Caramel Macchiato"/>
    <x v="1"/>
    <n v="3.02"/>
    <s v="Credit Card"/>
    <x v="0"/>
    <x v="2"/>
    <x v="1"/>
    <x v="7"/>
    <s v="Oat Milk"/>
    <x v="4"/>
  </r>
  <r>
    <x v="461"/>
    <x v="2"/>
    <x v="3"/>
    <x v="0"/>
    <s v="Caramel Macchiato"/>
    <x v="1"/>
    <n v="5.82"/>
    <s v="Credit Card"/>
    <x v="0"/>
    <x v="0"/>
    <x v="1"/>
    <x v="8"/>
    <s v="Decaf"/>
    <x v="2"/>
  </r>
  <r>
    <x v="462"/>
    <x v="0"/>
    <x v="9"/>
    <x v="0"/>
    <s v="Cappuccino"/>
    <x v="0"/>
    <n v="4.3899999999999997"/>
    <s v="Mobile Pay"/>
    <x v="1"/>
    <x v="0"/>
    <x v="0"/>
    <x v="8"/>
    <s v="Whipped Cream"/>
    <x v="1"/>
  </r>
  <r>
    <x v="463"/>
    <x v="1"/>
    <x v="8"/>
    <x v="2"/>
    <s v="Cappuccino"/>
    <x v="2"/>
    <n v="6.01"/>
    <s v="Credit Card"/>
    <x v="1"/>
    <x v="0"/>
    <x v="1"/>
    <x v="6"/>
    <s v="Almond Milk"/>
    <x v="1"/>
  </r>
  <r>
    <x v="464"/>
    <x v="2"/>
    <x v="5"/>
    <x v="0"/>
    <s v="Americano"/>
    <x v="0"/>
    <n v="4.7"/>
    <s v="Cash"/>
    <x v="0"/>
    <x v="4"/>
    <x v="0"/>
    <x v="0"/>
    <s v="Almond Milk"/>
    <x v="2"/>
  </r>
  <r>
    <x v="465"/>
    <x v="4"/>
    <x v="9"/>
    <x v="1"/>
    <s v="Espresso"/>
    <x v="2"/>
    <n v="5.07"/>
    <s v="Credit Card"/>
    <x v="0"/>
    <x v="2"/>
    <x v="1"/>
    <x v="5"/>
    <s v="Oat Milk"/>
    <x v="4"/>
  </r>
  <r>
    <x v="420"/>
    <x v="1"/>
    <x v="4"/>
    <x v="4"/>
    <s v="Mocha"/>
    <x v="2"/>
    <n v="5.03"/>
    <s v="Mobile Pay"/>
    <x v="0"/>
    <x v="2"/>
    <x v="1"/>
    <x v="2"/>
    <s v="Decaf"/>
    <x v="3"/>
  </r>
  <r>
    <x v="466"/>
    <x v="2"/>
    <x v="6"/>
    <x v="2"/>
    <s v="Cappuccino"/>
    <x v="1"/>
    <n v="5.01"/>
    <s v="Cash"/>
    <x v="0"/>
    <x v="3"/>
    <x v="1"/>
    <x v="5"/>
    <s v="Whipped Cream"/>
    <x v="1"/>
  </r>
  <r>
    <x v="467"/>
    <x v="4"/>
    <x v="7"/>
    <x v="0"/>
    <s v="Caramel Macchiato"/>
    <x v="2"/>
    <n v="3.32"/>
    <s v="Credit Card"/>
    <x v="0"/>
    <x v="5"/>
    <x v="0"/>
    <x v="1"/>
    <s v="Extra Shot"/>
    <x v="0"/>
  </r>
  <r>
    <x v="468"/>
    <x v="6"/>
    <x v="3"/>
    <x v="2"/>
    <s v="Espresso"/>
    <x v="1"/>
    <n v="3.16"/>
    <s v="Cash"/>
    <x v="0"/>
    <x v="1"/>
    <x v="2"/>
    <x v="4"/>
    <s v="No Sugar"/>
    <x v="4"/>
  </r>
  <r>
    <x v="469"/>
    <x v="1"/>
    <x v="6"/>
    <x v="2"/>
    <s v="Cappuccino"/>
    <x v="1"/>
    <n v="3.71"/>
    <s v="Cash"/>
    <x v="0"/>
    <x v="2"/>
    <x v="1"/>
    <x v="4"/>
    <s v="No Sugar"/>
    <x v="3"/>
  </r>
  <r>
    <x v="470"/>
    <x v="5"/>
    <x v="8"/>
    <x v="2"/>
    <s v="Cappuccino"/>
    <x v="2"/>
    <n v="4.58"/>
    <s v="Credit Card"/>
    <x v="1"/>
    <x v="3"/>
    <x v="2"/>
    <x v="8"/>
    <s v="Oat Milk"/>
    <x v="1"/>
  </r>
  <r>
    <x v="471"/>
    <x v="3"/>
    <x v="9"/>
    <x v="4"/>
    <s v="Flat White"/>
    <x v="1"/>
    <n v="5.76"/>
    <s v="Credit Card"/>
    <x v="0"/>
    <x v="2"/>
    <x v="2"/>
    <x v="4"/>
    <s v="No Sugar"/>
    <x v="3"/>
  </r>
  <r>
    <x v="472"/>
    <x v="5"/>
    <x v="5"/>
    <x v="3"/>
    <s v="Americano"/>
    <x v="0"/>
    <n v="4.3499999999999996"/>
    <s v="Mobile Pay"/>
    <x v="0"/>
    <x v="4"/>
    <x v="1"/>
    <x v="3"/>
    <s v="Extra Shot"/>
    <x v="2"/>
  </r>
  <r>
    <x v="473"/>
    <x v="2"/>
    <x v="5"/>
    <x v="0"/>
    <s v="Iced Latte"/>
    <x v="0"/>
    <n v="5.28"/>
    <s v="Cash"/>
    <x v="1"/>
    <x v="5"/>
    <x v="2"/>
    <x v="4"/>
    <s v="Double Espresso"/>
    <x v="4"/>
  </r>
  <r>
    <x v="474"/>
    <x v="3"/>
    <x v="9"/>
    <x v="1"/>
    <s v="Flat White"/>
    <x v="2"/>
    <n v="5.69"/>
    <s v="Mobile Pay"/>
    <x v="0"/>
    <x v="0"/>
    <x v="0"/>
    <x v="1"/>
    <s v="No Sugar"/>
    <x v="3"/>
  </r>
  <r>
    <x v="475"/>
    <x v="6"/>
    <x v="4"/>
    <x v="0"/>
    <s v="Americano"/>
    <x v="0"/>
    <n v="4.0999999999999996"/>
    <s v="Cash"/>
    <x v="0"/>
    <x v="2"/>
    <x v="2"/>
    <x v="6"/>
    <s v="Almond Milk"/>
    <x v="2"/>
  </r>
  <r>
    <x v="476"/>
    <x v="3"/>
    <x v="0"/>
    <x v="3"/>
    <s v="Caramel Macchiato"/>
    <x v="1"/>
    <n v="5.35"/>
    <s v="Mobile Pay"/>
    <x v="0"/>
    <x v="3"/>
    <x v="1"/>
    <x v="0"/>
    <s v="Double Espresso"/>
    <x v="3"/>
  </r>
  <r>
    <x v="452"/>
    <x v="1"/>
    <x v="8"/>
    <x v="0"/>
    <s v="Mocha"/>
    <x v="1"/>
    <n v="6.42"/>
    <s v="Cash"/>
    <x v="1"/>
    <x v="3"/>
    <x v="0"/>
    <x v="8"/>
    <s v="Oat Milk"/>
    <x v="4"/>
  </r>
  <r>
    <x v="477"/>
    <x v="2"/>
    <x v="4"/>
    <x v="3"/>
    <s v="Iced Latte"/>
    <x v="2"/>
    <n v="4.95"/>
    <s v="Cash"/>
    <x v="1"/>
    <x v="0"/>
    <x v="0"/>
    <x v="7"/>
    <s v="No Sugar"/>
    <x v="2"/>
  </r>
  <r>
    <x v="478"/>
    <x v="2"/>
    <x v="8"/>
    <x v="0"/>
    <s v="Iced Latte"/>
    <x v="0"/>
    <n v="5.5"/>
    <s v="Credit Card"/>
    <x v="0"/>
    <x v="3"/>
    <x v="1"/>
    <x v="2"/>
    <s v="Whipped Cream"/>
    <x v="3"/>
  </r>
  <r>
    <x v="479"/>
    <x v="1"/>
    <x v="6"/>
    <x v="0"/>
    <s v="Mocha"/>
    <x v="1"/>
    <n v="6.68"/>
    <s v="Credit Card"/>
    <x v="0"/>
    <x v="3"/>
    <x v="2"/>
    <x v="5"/>
    <s v="Decaf"/>
    <x v="1"/>
  </r>
  <r>
    <x v="480"/>
    <x v="3"/>
    <x v="5"/>
    <x v="4"/>
    <s v="Mocha"/>
    <x v="0"/>
    <n v="6.07"/>
    <s v="Mobile Pay"/>
    <x v="0"/>
    <x v="3"/>
    <x v="1"/>
    <x v="4"/>
    <s v="Whipped Cream"/>
    <x v="1"/>
  </r>
  <r>
    <x v="333"/>
    <x v="6"/>
    <x v="0"/>
    <x v="4"/>
    <s v="Caramel Macchiato"/>
    <x v="1"/>
    <n v="5.52"/>
    <s v="Mobile Pay"/>
    <x v="0"/>
    <x v="3"/>
    <x v="0"/>
    <x v="7"/>
    <s v="Decaf"/>
    <x v="1"/>
  </r>
  <r>
    <x v="481"/>
    <x v="6"/>
    <x v="3"/>
    <x v="0"/>
    <s v="Flat White"/>
    <x v="1"/>
    <n v="3.63"/>
    <s v="Credit Card"/>
    <x v="0"/>
    <x v="1"/>
    <x v="2"/>
    <x v="7"/>
    <s v="Whipped Cream"/>
    <x v="2"/>
  </r>
  <r>
    <x v="482"/>
    <x v="1"/>
    <x v="1"/>
    <x v="2"/>
    <s v="Espresso"/>
    <x v="2"/>
    <n v="5.61"/>
    <s v="Cash"/>
    <x v="0"/>
    <x v="0"/>
    <x v="0"/>
    <x v="3"/>
    <s v="Double Espresso"/>
    <x v="1"/>
  </r>
  <r>
    <x v="483"/>
    <x v="5"/>
    <x v="0"/>
    <x v="2"/>
    <s v="Cappuccino"/>
    <x v="2"/>
    <n v="5.93"/>
    <s v="Credit Card"/>
    <x v="0"/>
    <x v="3"/>
    <x v="2"/>
    <x v="8"/>
    <s v="Double Espresso"/>
    <x v="4"/>
  </r>
  <r>
    <x v="484"/>
    <x v="3"/>
    <x v="8"/>
    <x v="3"/>
    <s v="Caramel Macchiato"/>
    <x v="2"/>
    <n v="4.5599999999999996"/>
    <s v="Mobile Pay"/>
    <x v="1"/>
    <x v="0"/>
    <x v="1"/>
    <x v="4"/>
    <s v="Oat Milk"/>
    <x v="1"/>
  </r>
  <r>
    <x v="485"/>
    <x v="5"/>
    <x v="2"/>
    <x v="1"/>
    <s v="Flat White"/>
    <x v="0"/>
    <n v="6.58"/>
    <s v="Credit Card"/>
    <x v="0"/>
    <x v="4"/>
    <x v="2"/>
    <x v="0"/>
    <s v="Extra Shot"/>
    <x v="1"/>
  </r>
  <r>
    <x v="486"/>
    <x v="4"/>
    <x v="7"/>
    <x v="2"/>
    <s v="Caramel Macchiato"/>
    <x v="2"/>
    <n v="6.35"/>
    <s v="Credit Card"/>
    <x v="1"/>
    <x v="4"/>
    <x v="0"/>
    <x v="5"/>
    <s v="Almond Milk"/>
    <x v="3"/>
  </r>
  <r>
    <x v="487"/>
    <x v="3"/>
    <x v="9"/>
    <x v="3"/>
    <s v="Espresso"/>
    <x v="1"/>
    <n v="3.28"/>
    <s v="Cash"/>
    <x v="0"/>
    <x v="5"/>
    <x v="0"/>
    <x v="5"/>
    <s v="Oat Milk"/>
    <x v="0"/>
  </r>
  <r>
    <x v="488"/>
    <x v="3"/>
    <x v="7"/>
    <x v="2"/>
    <s v="Espresso"/>
    <x v="1"/>
    <n v="6.31"/>
    <s v="Credit Card"/>
    <x v="0"/>
    <x v="4"/>
    <x v="0"/>
    <x v="3"/>
    <s v="No Sugar"/>
    <x v="4"/>
  </r>
  <r>
    <x v="489"/>
    <x v="2"/>
    <x v="7"/>
    <x v="0"/>
    <s v="Espresso"/>
    <x v="0"/>
    <n v="3.41"/>
    <s v="Cash"/>
    <x v="1"/>
    <x v="5"/>
    <x v="2"/>
    <x v="4"/>
    <s v="Decaf"/>
    <x v="2"/>
  </r>
  <r>
    <x v="490"/>
    <x v="5"/>
    <x v="2"/>
    <x v="0"/>
    <s v="Mocha"/>
    <x v="1"/>
    <n v="3.39"/>
    <s v="Mobile Pay"/>
    <x v="1"/>
    <x v="4"/>
    <x v="0"/>
    <x v="0"/>
    <s v="Whipped Cream"/>
    <x v="1"/>
  </r>
  <r>
    <x v="491"/>
    <x v="1"/>
    <x v="8"/>
    <x v="0"/>
    <s v="Flat White"/>
    <x v="1"/>
    <n v="5.8"/>
    <s v="Mobile Pay"/>
    <x v="0"/>
    <x v="3"/>
    <x v="2"/>
    <x v="8"/>
    <s v="Extra Shot"/>
    <x v="0"/>
  </r>
  <r>
    <x v="492"/>
    <x v="2"/>
    <x v="2"/>
    <x v="4"/>
    <s v="Cappuccino"/>
    <x v="1"/>
    <n v="5.86"/>
    <s v="Cash"/>
    <x v="1"/>
    <x v="3"/>
    <x v="0"/>
    <x v="1"/>
    <s v="Decaf"/>
    <x v="4"/>
  </r>
  <r>
    <x v="493"/>
    <x v="3"/>
    <x v="1"/>
    <x v="1"/>
    <s v="Mocha"/>
    <x v="2"/>
    <n v="4.17"/>
    <s v="Cash"/>
    <x v="0"/>
    <x v="5"/>
    <x v="2"/>
    <x v="3"/>
    <s v="Whipped Cream"/>
    <x v="1"/>
  </r>
  <r>
    <x v="494"/>
    <x v="5"/>
    <x v="1"/>
    <x v="2"/>
    <s v="Flat White"/>
    <x v="1"/>
    <n v="5.88"/>
    <s v="Mobile Pay"/>
    <x v="0"/>
    <x v="4"/>
    <x v="0"/>
    <x v="8"/>
    <s v="No Sugar"/>
    <x v="1"/>
  </r>
  <r>
    <x v="495"/>
    <x v="5"/>
    <x v="7"/>
    <x v="3"/>
    <s v="Flat White"/>
    <x v="1"/>
    <n v="6.46"/>
    <s v="Cash"/>
    <x v="1"/>
    <x v="3"/>
    <x v="1"/>
    <x v="8"/>
    <s v="Decaf"/>
    <x v="4"/>
  </r>
  <r>
    <x v="496"/>
    <x v="0"/>
    <x v="5"/>
    <x v="1"/>
    <s v="Flat White"/>
    <x v="0"/>
    <n v="3.9"/>
    <s v="Cash"/>
    <x v="1"/>
    <x v="5"/>
    <x v="2"/>
    <x v="4"/>
    <s v="Decaf"/>
    <x v="4"/>
  </r>
  <r>
    <x v="497"/>
    <x v="5"/>
    <x v="4"/>
    <x v="3"/>
    <s v="Mocha"/>
    <x v="2"/>
    <n v="3.81"/>
    <s v="Mobile Pay"/>
    <x v="1"/>
    <x v="4"/>
    <x v="0"/>
    <x v="5"/>
    <s v="No Sugar"/>
    <x v="0"/>
  </r>
  <r>
    <x v="498"/>
    <x v="4"/>
    <x v="7"/>
    <x v="3"/>
    <s v="Caramel Macchiato"/>
    <x v="0"/>
    <n v="6.88"/>
    <s v="Credit Card"/>
    <x v="0"/>
    <x v="3"/>
    <x v="0"/>
    <x v="6"/>
    <s v="Extra Shot"/>
    <x v="2"/>
  </r>
  <r>
    <x v="499"/>
    <x v="1"/>
    <x v="1"/>
    <x v="1"/>
    <s v="Mocha"/>
    <x v="2"/>
    <n v="5.87"/>
    <s v="Credit Card"/>
    <x v="1"/>
    <x v="3"/>
    <x v="1"/>
    <x v="7"/>
    <s v="No Sugar"/>
    <x v="3"/>
  </r>
  <r>
    <x v="500"/>
    <x v="2"/>
    <x v="5"/>
    <x v="1"/>
    <s v="Cappuccino"/>
    <x v="1"/>
    <n v="3.24"/>
    <s v="Credit Card"/>
    <x v="1"/>
    <x v="3"/>
    <x v="0"/>
    <x v="0"/>
    <s v="Decaf"/>
    <x v="3"/>
  </r>
  <r>
    <x v="501"/>
    <x v="4"/>
    <x v="4"/>
    <x v="2"/>
    <s v="Mocha"/>
    <x v="1"/>
    <n v="3.47"/>
    <s v="Credit Card"/>
    <x v="0"/>
    <x v="0"/>
    <x v="2"/>
    <x v="7"/>
    <s v="Double Espresso"/>
    <x v="1"/>
  </r>
  <r>
    <x v="502"/>
    <x v="5"/>
    <x v="6"/>
    <x v="2"/>
    <s v="Cappuccino"/>
    <x v="1"/>
    <n v="6.44"/>
    <s v="Credit Card"/>
    <x v="0"/>
    <x v="5"/>
    <x v="2"/>
    <x v="0"/>
    <s v="Almond Milk"/>
    <x v="2"/>
  </r>
  <r>
    <x v="503"/>
    <x v="1"/>
    <x v="0"/>
    <x v="0"/>
    <s v="Americano"/>
    <x v="0"/>
    <n v="4.3099999999999996"/>
    <s v="Cash"/>
    <x v="0"/>
    <x v="5"/>
    <x v="1"/>
    <x v="1"/>
    <s v="Whipped Cream"/>
    <x v="0"/>
  </r>
  <r>
    <x v="504"/>
    <x v="3"/>
    <x v="6"/>
    <x v="3"/>
    <s v="Cappuccino"/>
    <x v="1"/>
    <n v="5.5"/>
    <s v="Credit Card"/>
    <x v="1"/>
    <x v="4"/>
    <x v="2"/>
    <x v="4"/>
    <s v="Double Espresso"/>
    <x v="4"/>
  </r>
  <r>
    <x v="505"/>
    <x v="0"/>
    <x v="1"/>
    <x v="0"/>
    <s v="Americano"/>
    <x v="1"/>
    <n v="3.38"/>
    <s v="Cash"/>
    <x v="0"/>
    <x v="5"/>
    <x v="0"/>
    <x v="7"/>
    <s v="Whipped Cream"/>
    <x v="1"/>
  </r>
  <r>
    <x v="506"/>
    <x v="3"/>
    <x v="5"/>
    <x v="1"/>
    <s v="Mocha"/>
    <x v="1"/>
    <n v="5.01"/>
    <s v="Cash"/>
    <x v="0"/>
    <x v="2"/>
    <x v="0"/>
    <x v="1"/>
    <s v="Double Espresso"/>
    <x v="1"/>
  </r>
  <r>
    <x v="507"/>
    <x v="5"/>
    <x v="1"/>
    <x v="1"/>
    <s v="Mocha"/>
    <x v="1"/>
    <n v="6.14"/>
    <s v="Credit Card"/>
    <x v="1"/>
    <x v="1"/>
    <x v="0"/>
    <x v="0"/>
    <s v="Oat Milk"/>
    <x v="0"/>
  </r>
  <r>
    <x v="508"/>
    <x v="1"/>
    <x v="6"/>
    <x v="4"/>
    <s v="Espresso"/>
    <x v="1"/>
    <n v="4.4800000000000004"/>
    <s v="Cash"/>
    <x v="0"/>
    <x v="5"/>
    <x v="1"/>
    <x v="4"/>
    <s v="Decaf"/>
    <x v="2"/>
  </r>
  <r>
    <x v="92"/>
    <x v="6"/>
    <x v="9"/>
    <x v="0"/>
    <s v="Iced Latte"/>
    <x v="1"/>
    <n v="3.22"/>
    <s v="Cash"/>
    <x v="0"/>
    <x v="5"/>
    <x v="2"/>
    <x v="0"/>
    <s v="Whipped Cream"/>
    <x v="2"/>
  </r>
  <r>
    <x v="509"/>
    <x v="0"/>
    <x v="2"/>
    <x v="4"/>
    <s v="Flat White"/>
    <x v="1"/>
    <n v="3.09"/>
    <s v="Cash"/>
    <x v="0"/>
    <x v="1"/>
    <x v="0"/>
    <x v="7"/>
    <s v="Oat Milk"/>
    <x v="1"/>
  </r>
  <r>
    <x v="510"/>
    <x v="1"/>
    <x v="0"/>
    <x v="0"/>
    <s v="Caramel Macchiato"/>
    <x v="1"/>
    <n v="3.43"/>
    <s v="Credit Card"/>
    <x v="1"/>
    <x v="1"/>
    <x v="0"/>
    <x v="0"/>
    <s v="Oat Milk"/>
    <x v="0"/>
  </r>
  <r>
    <x v="511"/>
    <x v="0"/>
    <x v="4"/>
    <x v="0"/>
    <s v="Americano"/>
    <x v="2"/>
    <n v="4.95"/>
    <s v="Cash"/>
    <x v="0"/>
    <x v="2"/>
    <x v="2"/>
    <x v="3"/>
    <s v="Oat Milk"/>
    <x v="2"/>
  </r>
  <r>
    <x v="478"/>
    <x v="2"/>
    <x v="8"/>
    <x v="4"/>
    <s v="Iced Latte"/>
    <x v="1"/>
    <n v="3.54"/>
    <s v="Mobile Pay"/>
    <x v="1"/>
    <x v="1"/>
    <x v="0"/>
    <x v="2"/>
    <s v="Whipped Cream"/>
    <x v="1"/>
  </r>
  <r>
    <x v="512"/>
    <x v="6"/>
    <x v="0"/>
    <x v="3"/>
    <s v="Mocha"/>
    <x v="2"/>
    <n v="3.35"/>
    <s v="Credit Card"/>
    <x v="0"/>
    <x v="3"/>
    <x v="0"/>
    <x v="1"/>
    <s v="Double Espresso"/>
    <x v="0"/>
  </r>
  <r>
    <x v="513"/>
    <x v="6"/>
    <x v="4"/>
    <x v="2"/>
    <s v="Caramel Macchiato"/>
    <x v="2"/>
    <n v="5.85"/>
    <s v="Cash"/>
    <x v="0"/>
    <x v="4"/>
    <x v="0"/>
    <x v="6"/>
    <s v="Extra Shot"/>
    <x v="2"/>
  </r>
  <r>
    <x v="514"/>
    <x v="0"/>
    <x v="3"/>
    <x v="4"/>
    <s v="Mocha"/>
    <x v="2"/>
    <n v="6.89"/>
    <s v="Cash"/>
    <x v="0"/>
    <x v="3"/>
    <x v="0"/>
    <x v="3"/>
    <s v="Extra Shot"/>
    <x v="3"/>
  </r>
  <r>
    <x v="515"/>
    <x v="3"/>
    <x v="9"/>
    <x v="0"/>
    <s v="Caramel Macchiato"/>
    <x v="0"/>
    <n v="6.33"/>
    <s v="Credit Card"/>
    <x v="0"/>
    <x v="2"/>
    <x v="0"/>
    <x v="2"/>
    <s v="Almond Milk"/>
    <x v="0"/>
  </r>
  <r>
    <x v="516"/>
    <x v="6"/>
    <x v="8"/>
    <x v="3"/>
    <s v="Espresso"/>
    <x v="1"/>
    <n v="5.3"/>
    <s v="Mobile Pay"/>
    <x v="1"/>
    <x v="5"/>
    <x v="2"/>
    <x v="5"/>
    <s v="Double Espresso"/>
    <x v="3"/>
  </r>
  <r>
    <x v="517"/>
    <x v="4"/>
    <x v="7"/>
    <x v="2"/>
    <s v="Cappuccino"/>
    <x v="1"/>
    <n v="5.44"/>
    <s v="Credit Card"/>
    <x v="1"/>
    <x v="5"/>
    <x v="1"/>
    <x v="1"/>
    <s v="Decaf"/>
    <x v="4"/>
  </r>
  <r>
    <x v="518"/>
    <x v="0"/>
    <x v="1"/>
    <x v="4"/>
    <s v="Iced Latte"/>
    <x v="0"/>
    <n v="5.59"/>
    <s v="Cash"/>
    <x v="0"/>
    <x v="3"/>
    <x v="0"/>
    <x v="2"/>
    <s v="Almond Milk"/>
    <x v="4"/>
  </r>
  <r>
    <x v="519"/>
    <x v="5"/>
    <x v="4"/>
    <x v="0"/>
    <s v="Iced Latte"/>
    <x v="0"/>
    <n v="3.9"/>
    <s v="Cash"/>
    <x v="1"/>
    <x v="1"/>
    <x v="2"/>
    <x v="4"/>
    <s v="Double Espresso"/>
    <x v="4"/>
  </r>
  <r>
    <x v="520"/>
    <x v="3"/>
    <x v="2"/>
    <x v="3"/>
    <s v="Flat White"/>
    <x v="2"/>
    <n v="6.47"/>
    <s v="Credit Card"/>
    <x v="1"/>
    <x v="0"/>
    <x v="2"/>
    <x v="1"/>
    <s v="Extra Shot"/>
    <x v="3"/>
  </r>
  <r>
    <x v="521"/>
    <x v="0"/>
    <x v="0"/>
    <x v="2"/>
    <s v="Caramel Macchiato"/>
    <x v="0"/>
    <n v="5.16"/>
    <s v="Credit Card"/>
    <x v="0"/>
    <x v="1"/>
    <x v="2"/>
    <x v="6"/>
    <s v="Extra Shot"/>
    <x v="2"/>
  </r>
  <r>
    <x v="522"/>
    <x v="5"/>
    <x v="6"/>
    <x v="1"/>
    <s v="Caramel Macchiato"/>
    <x v="1"/>
    <n v="3.11"/>
    <s v="Cash"/>
    <x v="1"/>
    <x v="4"/>
    <x v="2"/>
    <x v="0"/>
    <s v="Whipped Cream"/>
    <x v="1"/>
  </r>
  <r>
    <x v="523"/>
    <x v="6"/>
    <x v="3"/>
    <x v="0"/>
    <s v="Mocha"/>
    <x v="0"/>
    <n v="6.08"/>
    <s v="Mobile Pay"/>
    <x v="1"/>
    <x v="2"/>
    <x v="2"/>
    <x v="7"/>
    <s v="Double Espresso"/>
    <x v="0"/>
  </r>
  <r>
    <x v="524"/>
    <x v="4"/>
    <x v="2"/>
    <x v="0"/>
    <s v="Americano"/>
    <x v="2"/>
    <n v="4.43"/>
    <s v="Cash"/>
    <x v="0"/>
    <x v="0"/>
    <x v="2"/>
    <x v="5"/>
    <s v="Whipped Cream"/>
    <x v="0"/>
  </r>
  <r>
    <x v="525"/>
    <x v="1"/>
    <x v="6"/>
    <x v="2"/>
    <s v="Espresso"/>
    <x v="0"/>
    <n v="3.03"/>
    <s v="Cash"/>
    <x v="0"/>
    <x v="2"/>
    <x v="1"/>
    <x v="4"/>
    <s v="No Sugar"/>
    <x v="3"/>
  </r>
  <r>
    <x v="526"/>
    <x v="6"/>
    <x v="6"/>
    <x v="2"/>
    <s v="Americano"/>
    <x v="2"/>
    <n v="6.24"/>
    <s v="Cash"/>
    <x v="1"/>
    <x v="1"/>
    <x v="0"/>
    <x v="4"/>
    <s v="Almond Milk"/>
    <x v="1"/>
  </r>
  <r>
    <x v="527"/>
    <x v="6"/>
    <x v="1"/>
    <x v="2"/>
    <s v="Mocha"/>
    <x v="2"/>
    <n v="3.62"/>
    <s v="Mobile Pay"/>
    <x v="0"/>
    <x v="2"/>
    <x v="2"/>
    <x v="6"/>
    <s v="Whipped Cream"/>
    <x v="2"/>
  </r>
  <r>
    <x v="528"/>
    <x v="1"/>
    <x v="9"/>
    <x v="1"/>
    <s v="Espresso"/>
    <x v="0"/>
    <n v="3.7"/>
    <s v="Mobile Pay"/>
    <x v="1"/>
    <x v="5"/>
    <x v="0"/>
    <x v="8"/>
    <s v="No Sugar"/>
    <x v="3"/>
  </r>
  <r>
    <x v="529"/>
    <x v="1"/>
    <x v="4"/>
    <x v="1"/>
    <s v="Flat White"/>
    <x v="1"/>
    <n v="5.5"/>
    <s v="Cash"/>
    <x v="0"/>
    <x v="2"/>
    <x v="2"/>
    <x v="4"/>
    <s v="Almond Milk"/>
    <x v="4"/>
  </r>
  <r>
    <x v="530"/>
    <x v="0"/>
    <x v="1"/>
    <x v="0"/>
    <s v="Iced Latte"/>
    <x v="2"/>
    <n v="4.51"/>
    <s v="Mobile Pay"/>
    <x v="1"/>
    <x v="0"/>
    <x v="2"/>
    <x v="3"/>
    <s v="No Sugar"/>
    <x v="1"/>
  </r>
  <r>
    <x v="215"/>
    <x v="4"/>
    <x v="5"/>
    <x v="0"/>
    <s v="Espresso"/>
    <x v="1"/>
    <n v="6.42"/>
    <s v="Mobile Pay"/>
    <x v="0"/>
    <x v="0"/>
    <x v="0"/>
    <x v="3"/>
    <s v="No Sugar"/>
    <x v="4"/>
  </r>
  <r>
    <x v="531"/>
    <x v="0"/>
    <x v="6"/>
    <x v="4"/>
    <s v="Americano"/>
    <x v="2"/>
    <n v="4.46"/>
    <s v="Mobile Pay"/>
    <x v="1"/>
    <x v="4"/>
    <x v="1"/>
    <x v="6"/>
    <s v="Extra Shot"/>
    <x v="1"/>
  </r>
  <r>
    <x v="532"/>
    <x v="4"/>
    <x v="1"/>
    <x v="2"/>
    <s v="Americano"/>
    <x v="0"/>
    <n v="5.87"/>
    <s v="Cash"/>
    <x v="1"/>
    <x v="0"/>
    <x v="2"/>
    <x v="1"/>
    <s v="Extra Shot"/>
    <x v="2"/>
  </r>
  <r>
    <x v="533"/>
    <x v="1"/>
    <x v="3"/>
    <x v="3"/>
    <s v="Cappuccino"/>
    <x v="2"/>
    <n v="5.31"/>
    <s v="Cash"/>
    <x v="1"/>
    <x v="1"/>
    <x v="1"/>
    <x v="4"/>
    <s v="Oat Milk"/>
    <x v="1"/>
  </r>
  <r>
    <x v="534"/>
    <x v="5"/>
    <x v="4"/>
    <x v="0"/>
    <s v="Americano"/>
    <x v="0"/>
    <n v="6.18"/>
    <s v="Credit Card"/>
    <x v="1"/>
    <x v="0"/>
    <x v="0"/>
    <x v="3"/>
    <s v="Whipped Cream"/>
    <x v="1"/>
  </r>
  <r>
    <x v="535"/>
    <x v="5"/>
    <x v="8"/>
    <x v="3"/>
    <s v="Espresso"/>
    <x v="1"/>
    <n v="6.43"/>
    <s v="Credit Card"/>
    <x v="0"/>
    <x v="4"/>
    <x v="2"/>
    <x v="0"/>
    <s v="Double Espresso"/>
    <x v="2"/>
  </r>
  <r>
    <x v="536"/>
    <x v="4"/>
    <x v="5"/>
    <x v="4"/>
    <s v="Americano"/>
    <x v="2"/>
    <n v="6.7"/>
    <s v="Cash"/>
    <x v="1"/>
    <x v="1"/>
    <x v="1"/>
    <x v="0"/>
    <s v="Whipped Cream"/>
    <x v="0"/>
  </r>
  <r>
    <x v="537"/>
    <x v="0"/>
    <x v="5"/>
    <x v="4"/>
    <s v="Caramel Macchiato"/>
    <x v="2"/>
    <n v="4.05"/>
    <s v="Cash"/>
    <x v="0"/>
    <x v="5"/>
    <x v="2"/>
    <x v="7"/>
    <s v="Extra Shot"/>
    <x v="3"/>
  </r>
  <r>
    <x v="538"/>
    <x v="3"/>
    <x v="3"/>
    <x v="2"/>
    <s v="Iced Latte"/>
    <x v="2"/>
    <n v="5.85"/>
    <s v="Credit Card"/>
    <x v="0"/>
    <x v="1"/>
    <x v="1"/>
    <x v="2"/>
    <s v="Double Espresso"/>
    <x v="3"/>
  </r>
  <r>
    <x v="539"/>
    <x v="4"/>
    <x v="7"/>
    <x v="0"/>
    <s v="Caramel Macchiato"/>
    <x v="2"/>
    <n v="3.78"/>
    <s v="Mobile Pay"/>
    <x v="1"/>
    <x v="2"/>
    <x v="2"/>
    <x v="4"/>
    <s v="Double Espresso"/>
    <x v="0"/>
  </r>
  <r>
    <x v="540"/>
    <x v="1"/>
    <x v="0"/>
    <x v="3"/>
    <s v="Cappuccino"/>
    <x v="0"/>
    <n v="6.2"/>
    <s v="Cash"/>
    <x v="1"/>
    <x v="5"/>
    <x v="0"/>
    <x v="8"/>
    <s v="No Sugar"/>
    <x v="1"/>
  </r>
  <r>
    <x v="356"/>
    <x v="4"/>
    <x v="1"/>
    <x v="3"/>
    <s v="Mocha"/>
    <x v="2"/>
    <n v="3.61"/>
    <s v="Mobile Pay"/>
    <x v="0"/>
    <x v="0"/>
    <x v="1"/>
    <x v="3"/>
    <s v="Decaf"/>
    <x v="2"/>
  </r>
  <r>
    <x v="541"/>
    <x v="6"/>
    <x v="7"/>
    <x v="0"/>
    <s v="Espresso"/>
    <x v="1"/>
    <n v="3.54"/>
    <s v="Cash"/>
    <x v="1"/>
    <x v="2"/>
    <x v="1"/>
    <x v="7"/>
    <s v="Oat Milk"/>
    <x v="2"/>
  </r>
  <r>
    <x v="542"/>
    <x v="3"/>
    <x v="0"/>
    <x v="2"/>
    <s v="Iced Latte"/>
    <x v="1"/>
    <n v="3.56"/>
    <s v="Cash"/>
    <x v="1"/>
    <x v="0"/>
    <x v="1"/>
    <x v="8"/>
    <s v="Oat Milk"/>
    <x v="4"/>
  </r>
  <r>
    <x v="543"/>
    <x v="6"/>
    <x v="2"/>
    <x v="4"/>
    <s v="Iced Latte"/>
    <x v="0"/>
    <n v="6.85"/>
    <s v="Cash"/>
    <x v="1"/>
    <x v="4"/>
    <x v="2"/>
    <x v="8"/>
    <s v="Extra Shot"/>
    <x v="4"/>
  </r>
  <r>
    <x v="544"/>
    <x v="5"/>
    <x v="6"/>
    <x v="4"/>
    <s v="Iced Latte"/>
    <x v="2"/>
    <n v="3.47"/>
    <s v="Cash"/>
    <x v="1"/>
    <x v="5"/>
    <x v="0"/>
    <x v="0"/>
    <s v="Extra Shot"/>
    <x v="4"/>
  </r>
  <r>
    <x v="545"/>
    <x v="2"/>
    <x v="5"/>
    <x v="3"/>
    <s v="Espresso"/>
    <x v="0"/>
    <n v="3.28"/>
    <s v="Mobile Pay"/>
    <x v="0"/>
    <x v="1"/>
    <x v="2"/>
    <x v="2"/>
    <s v="Whipped Cream"/>
    <x v="2"/>
  </r>
  <r>
    <x v="546"/>
    <x v="4"/>
    <x v="3"/>
    <x v="3"/>
    <s v="Mocha"/>
    <x v="2"/>
    <n v="5.77"/>
    <s v="Cash"/>
    <x v="0"/>
    <x v="0"/>
    <x v="0"/>
    <x v="5"/>
    <s v="Almond Milk"/>
    <x v="0"/>
  </r>
  <r>
    <x v="547"/>
    <x v="4"/>
    <x v="8"/>
    <x v="0"/>
    <s v="Caramel Macchiato"/>
    <x v="2"/>
    <n v="6.85"/>
    <s v="Cash"/>
    <x v="1"/>
    <x v="5"/>
    <x v="2"/>
    <x v="1"/>
    <s v="Whipped Cream"/>
    <x v="2"/>
  </r>
  <r>
    <x v="548"/>
    <x v="0"/>
    <x v="7"/>
    <x v="0"/>
    <s v="Americano"/>
    <x v="1"/>
    <n v="6.93"/>
    <s v="Credit Card"/>
    <x v="1"/>
    <x v="2"/>
    <x v="0"/>
    <x v="0"/>
    <s v="Extra Shot"/>
    <x v="0"/>
  </r>
  <r>
    <x v="549"/>
    <x v="0"/>
    <x v="0"/>
    <x v="4"/>
    <s v="Iced Latte"/>
    <x v="2"/>
    <n v="4.95"/>
    <s v="Mobile Pay"/>
    <x v="0"/>
    <x v="3"/>
    <x v="0"/>
    <x v="2"/>
    <s v="Almond Milk"/>
    <x v="0"/>
  </r>
  <r>
    <x v="550"/>
    <x v="4"/>
    <x v="5"/>
    <x v="2"/>
    <s v="Iced Latte"/>
    <x v="0"/>
    <n v="4.4400000000000004"/>
    <s v="Mobile Pay"/>
    <x v="0"/>
    <x v="4"/>
    <x v="0"/>
    <x v="3"/>
    <s v="No Sugar"/>
    <x v="4"/>
  </r>
  <r>
    <x v="551"/>
    <x v="6"/>
    <x v="0"/>
    <x v="3"/>
    <s v="Iced Latte"/>
    <x v="1"/>
    <n v="6.25"/>
    <s v="Mobile Pay"/>
    <x v="0"/>
    <x v="5"/>
    <x v="2"/>
    <x v="6"/>
    <s v="Double Espresso"/>
    <x v="1"/>
  </r>
  <r>
    <x v="552"/>
    <x v="0"/>
    <x v="8"/>
    <x v="4"/>
    <s v="Espresso"/>
    <x v="0"/>
    <n v="5.92"/>
    <s v="Cash"/>
    <x v="0"/>
    <x v="5"/>
    <x v="1"/>
    <x v="4"/>
    <s v="Extra Shot"/>
    <x v="2"/>
  </r>
  <r>
    <x v="553"/>
    <x v="0"/>
    <x v="4"/>
    <x v="0"/>
    <s v="Americano"/>
    <x v="2"/>
    <n v="4.05"/>
    <s v="Credit Card"/>
    <x v="1"/>
    <x v="3"/>
    <x v="0"/>
    <x v="4"/>
    <s v="Oat Milk"/>
    <x v="4"/>
  </r>
  <r>
    <x v="554"/>
    <x v="1"/>
    <x v="1"/>
    <x v="0"/>
    <s v="Caramel Macchiato"/>
    <x v="0"/>
    <n v="4.34"/>
    <s v="Mobile Pay"/>
    <x v="1"/>
    <x v="1"/>
    <x v="1"/>
    <x v="5"/>
    <s v="Oat Milk"/>
    <x v="3"/>
  </r>
  <r>
    <x v="555"/>
    <x v="3"/>
    <x v="8"/>
    <x v="0"/>
    <s v="Americano"/>
    <x v="0"/>
    <n v="6.03"/>
    <s v="Credit Card"/>
    <x v="0"/>
    <x v="5"/>
    <x v="1"/>
    <x v="4"/>
    <s v="No Sugar"/>
    <x v="4"/>
  </r>
  <r>
    <x v="556"/>
    <x v="0"/>
    <x v="1"/>
    <x v="4"/>
    <s v="Iced Latte"/>
    <x v="0"/>
    <n v="3.76"/>
    <s v="Cash"/>
    <x v="0"/>
    <x v="3"/>
    <x v="0"/>
    <x v="8"/>
    <s v="Decaf"/>
    <x v="0"/>
  </r>
  <r>
    <x v="557"/>
    <x v="2"/>
    <x v="2"/>
    <x v="2"/>
    <s v="Americano"/>
    <x v="2"/>
    <n v="6.66"/>
    <s v="Mobile Pay"/>
    <x v="0"/>
    <x v="1"/>
    <x v="2"/>
    <x v="4"/>
    <s v="Double Espresso"/>
    <x v="2"/>
  </r>
  <r>
    <x v="558"/>
    <x v="6"/>
    <x v="9"/>
    <x v="4"/>
    <s v="Cappuccino"/>
    <x v="2"/>
    <n v="6.88"/>
    <s v="Cash"/>
    <x v="1"/>
    <x v="4"/>
    <x v="2"/>
    <x v="6"/>
    <s v="Double Espresso"/>
    <x v="1"/>
  </r>
  <r>
    <x v="559"/>
    <x v="3"/>
    <x v="6"/>
    <x v="0"/>
    <s v="Mocha"/>
    <x v="2"/>
    <n v="6.93"/>
    <s v="Credit Card"/>
    <x v="1"/>
    <x v="4"/>
    <x v="0"/>
    <x v="6"/>
    <s v="Extra Shot"/>
    <x v="3"/>
  </r>
  <r>
    <x v="560"/>
    <x v="2"/>
    <x v="4"/>
    <x v="3"/>
    <s v="Espresso"/>
    <x v="1"/>
    <n v="4.66"/>
    <s v="Mobile Pay"/>
    <x v="1"/>
    <x v="4"/>
    <x v="2"/>
    <x v="7"/>
    <s v="Double Espresso"/>
    <x v="4"/>
  </r>
  <r>
    <x v="561"/>
    <x v="3"/>
    <x v="9"/>
    <x v="4"/>
    <s v="Americano"/>
    <x v="1"/>
    <n v="6.21"/>
    <s v="Cash"/>
    <x v="0"/>
    <x v="1"/>
    <x v="1"/>
    <x v="6"/>
    <s v="No Sugar"/>
    <x v="0"/>
  </r>
  <r>
    <x v="562"/>
    <x v="1"/>
    <x v="1"/>
    <x v="1"/>
    <s v="Caramel Macchiato"/>
    <x v="2"/>
    <n v="5.32"/>
    <s v="Credit Card"/>
    <x v="0"/>
    <x v="3"/>
    <x v="1"/>
    <x v="5"/>
    <s v="Whipped Cream"/>
    <x v="0"/>
  </r>
  <r>
    <x v="563"/>
    <x v="3"/>
    <x v="8"/>
    <x v="3"/>
    <s v="Caramel Macchiato"/>
    <x v="0"/>
    <n v="4.8600000000000003"/>
    <s v="Mobile Pay"/>
    <x v="1"/>
    <x v="4"/>
    <x v="0"/>
    <x v="0"/>
    <s v="Decaf"/>
    <x v="0"/>
  </r>
  <r>
    <x v="564"/>
    <x v="6"/>
    <x v="1"/>
    <x v="3"/>
    <s v="Espresso"/>
    <x v="2"/>
    <n v="5.6"/>
    <s v="Cash"/>
    <x v="0"/>
    <x v="5"/>
    <x v="2"/>
    <x v="5"/>
    <s v="Oat Milk"/>
    <x v="2"/>
  </r>
  <r>
    <x v="565"/>
    <x v="4"/>
    <x v="6"/>
    <x v="4"/>
    <s v="Americano"/>
    <x v="0"/>
    <n v="5.85"/>
    <s v="Cash"/>
    <x v="0"/>
    <x v="5"/>
    <x v="2"/>
    <x v="2"/>
    <s v="Extra Shot"/>
    <x v="4"/>
  </r>
  <r>
    <x v="566"/>
    <x v="2"/>
    <x v="6"/>
    <x v="1"/>
    <s v="Cappuccino"/>
    <x v="2"/>
    <n v="6.79"/>
    <s v="Credit Card"/>
    <x v="0"/>
    <x v="2"/>
    <x v="0"/>
    <x v="3"/>
    <s v="Oat Milk"/>
    <x v="2"/>
  </r>
  <r>
    <x v="567"/>
    <x v="5"/>
    <x v="5"/>
    <x v="2"/>
    <s v="Cappuccino"/>
    <x v="1"/>
    <n v="5.92"/>
    <s v="Mobile Pay"/>
    <x v="1"/>
    <x v="0"/>
    <x v="0"/>
    <x v="8"/>
    <s v="Whipped Cream"/>
    <x v="1"/>
  </r>
  <r>
    <x v="568"/>
    <x v="0"/>
    <x v="3"/>
    <x v="2"/>
    <s v="Flat White"/>
    <x v="0"/>
    <n v="3.38"/>
    <s v="Cash"/>
    <x v="0"/>
    <x v="4"/>
    <x v="1"/>
    <x v="0"/>
    <s v="Extra Shot"/>
    <x v="2"/>
  </r>
  <r>
    <x v="569"/>
    <x v="5"/>
    <x v="6"/>
    <x v="1"/>
    <s v="Americano"/>
    <x v="1"/>
    <n v="6.52"/>
    <s v="Cash"/>
    <x v="1"/>
    <x v="0"/>
    <x v="1"/>
    <x v="2"/>
    <s v="Extra Shot"/>
    <x v="1"/>
  </r>
  <r>
    <x v="235"/>
    <x v="1"/>
    <x v="5"/>
    <x v="0"/>
    <s v="Caramel Macchiato"/>
    <x v="0"/>
    <n v="5.0999999999999996"/>
    <s v="Credit Card"/>
    <x v="1"/>
    <x v="3"/>
    <x v="2"/>
    <x v="4"/>
    <s v="Almond Milk"/>
    <x v="1"/>
  </r>
  <r>
    <x v="570"/>
    <x v="0"/>
    <x v="7"/>
    <x v="2"/>
    <s v="Flat White"/>
    <x v="1"/>
    <n v="4.2300000000000004"/>
    <s v="Mobile Pay"/>
    <x v="0"/>
    <x v="2"/>
    <x v="2"/>
    <x v="6"/>
    <s v="Oat Milk"/>
    <x v="0"/>
  </r>
  <r>
    <x v="571"/>
    <x v="0"/>
    <x v="7"/>
    <x v="4"/>
    <s v="Iced Latte"/>
    <x v="2"/>
    <n v="6.65"/>
    <s v="Mobile Pay"/>
    <x v="0"/>
    <x v="3"/>
    <x v="2"/>
    <x v="0"/>
    <s v="Oat Milk"/>
    <x v="1"/>
  </r>
  <r>
    <x v="572"/>
    <x v="4"/>
    <x v="3"/>
    <x v="3"/>
    <s v="Iced Latte"/>
    <x v="2"/>
    <n v="6.55"/>
    <s v="Credit Card"/>
    <x v="0"/>
    <x v="1"/>
    <x v="2"/>
    <x v="4"/>
    <s v="Oat Milk"/>
    <x v="1"/>
  </r>
  <r>
    <x v="573"/>
    <x v="5"/>
    <x v="1"/>
    <x v="2"/>
    <s v="Espresso"/>
    <x v="0"/>
    <n v="5.41"/>
    <s v="Mobile Pay"/>
    <x v="0"/>
    <x v="4"/>
    <x v="0"/>
    <x v="7"/>
    <s v="Whipped Cream"/>
    <x v="4"/>
  </r>
  <r>
    <x v="574"/>
    <x v="1"/>
    <x v="5"/>
    <x v="3"/>
    <s v="Iced Latte"/>
    <x v="1"/>
    <n v="3.98"/>
    <s v="Credit Card"/>
    <x v="1"/>
    <x v="4"/>
    <x v="2"/>
    <x v="2"/>
    <s v="Almond Milk"/>
    <x v="2"/>
  </r>
  <r>
    <x v="575"/>
    <x v="0"/>
    <x v="3"/>
    <x v="3"/>
    <s v="Iced Latte"/>
    <x v="2"/>
    <n v="3.36"/>
    <s v="Mobile Pay"/>
    <x v="0"/>
    <x v="3"/>
    <x v="0"/>
    <x v="7"/>
    <s v="Double Espresso"/>
    <x v="4"/>
  </r>
  <r>
    <x v="576"/>
    <x v="1"/>
    <x v="2"/>
    <x v="4"/>
    <s v="Mocha"/>
    <x v="1"/>
    <n v="6.05"/>
    <s v="Cash"/>
    <x v="0"/>
    <x v="4"/>
    <x v="1"/>
    <x v="2"/>
    <s v="Almond Milk"/>
    <x v="4"/>
  </r>
  <r>
    <x v="577"/>
    <x v="0"/>
    <x v="5"/>
    <x v="3"/>
    <s v="Espresso"/>
    <x v="2"/>
    <n v="4.5599999999999996"/>
    <s v="Cash"/>
    <x v="0"/>
    <x v="5"/>
    <x v="0"/>
    <x v="3"/>
    <s v="Double Espresso"/>
    <x v="3"/>
  </r>
  <r>
    <x v="578"/>
    <x v="3"/>
    <x v="5"/>
    <x v="3"/>
    <s v="Americano"/>
    <x v="2"/>
    <n v="5.17"/>
    <s v="Mobile Pay"/>
    <x v="0"/>
    <x v="5"/>
    <x v="2"/>
    <x v="7"/>
    <s v="Almond Milk"/>
    <x v="3"/>
  </r>
  <r>
    <x v="579"/>
    <x v="4"/>
    <x v="9"/>
    <x v="4"/>
    <s v="Cappuccino"/>
    <x v="0"/>
    <n v="6.29"/>
    <s v="Mobile Pay"/>
    <x v="0"/>
    <x v="5"/>
    <x v="0"/>
    <x v="7"/>
    <s v="Whipped Cream"/>
    <x v="1"/>
  </r>
  <r>
    <x v="580"/>
    <x v="4"/>
    <x v="4"/>
    <x v="1"/>
    <s v="Iced Latte"/>
    <x v="1"/>
    <n v="6.8"/>
    <s v="Credit Card"/>
    <x v="0"/>
    <x v="2"/>
    <x v="0"/>
    <x v="6"/>
    <s v="Decaf"/>
    <x v="1"/>
  </r>
  <r>
    <x v="581"/>
    <x v="5"/>
    <x v="0"/>
    <x v="2"/>
    <s v="Espresso"/>
    <x v="0"/>
    <n v="6.6"/>
    <s v="Credit Card"/>
    <x v="0"/>
    <x v="2"/>
    <x v="2"/>
    <x v="4"/>
    <s v="Extra Shot"/>
    <x v="4"/>
  </r>
  <r>
    <x v="582"/>
    <x v="6"/>
    <x v="8"/>
    <x v="0"/>
    <s v="Iced Latte"/>
    <x v="0"/>
    <n v="3.57"/>
    <s v="Credit Card"/>
    <x v="0"/>
    <x v="4"/>
    <x v="0"/>
    <x v="1"/>
    <s v="Extra Shot"/>
    <x v="2"/>
  </r>
  <r>
    <x v="583"/>
    <x v="6"/>
    <x v="4"/>
    <x v="0"/>
    <s v="Espresso"/>
    <x v="1"/>
    <n v="6.37"/>
    <s v="Credit Card"/>
    <x v="0"/>
    <x v="1"/>
    <x v="0"/>
    <x v="3"/>
    <s v="Oat Milk"/>
    <x v="4"/>
  </r>
  <r>
    <x v="584"/>
    <x v="0"/>
    <x v="3"/>
    <x v="1"/>
    <s v="Iced Latte"/>
    <x v="2"/>
    <n v="3.46"/>
    <s v="Credit Card"/>
    <x v="0"/>
    <x v="2"/>
    <x v="2"/>
    <x v="7"/>
    <s v="No Sugar"/>
    <x v="1"/>
  </r>
  <r>
    <x v="585"/>
    <x v="4"/>
    <x v="6"/>
    <x v="0"/>
    <s v="Flat White"/>
    <x v="2"/>
    <n v="4.1500000000000004"/>
    <s v="Mobile Pay"/>
    <x v="0"/>
    <x v="2"/>
    <x v="2"/>
    <x v="2"/>
    <s v="Whipped Cream"/>
    <x v="1"/>
  </r>
  <r>
    <x v="586"/>
    <x v="4"/>
    <x v="7"/>
    <x v="0"/>
    <s v="Mocha"/>
    <x v="0"/>
    <n v="5.07"/>
    <s v="Credit Card"/>
    <x v="0"/>
    <x v="4"/>
    <x v="2"/>
    <x v="5"/>
    <s v="Extra Shot"/>
    <x v="3"/>
  </r>
  <r>
    <x v="587"/>
    <x v="6"/>
    <x v="1"/>
    <x v="2"/>
    <s v="Mocha"/>
    <x v="1"/>
    <n v="5.46"/>
    <s v="Cash"/>
    <x v="1"/>
    <x v="4"/>
    <x v="0"/>
    <x v="3"/>
    <s v="Oat Milk"/>
    <x v="0"/>
  </r>
  <r>
    <x v="588"/>
    <x v="1"/>
    <x v="2"/>
    <x v="1"/>
    <s v="Americano"/>
    <x v="1"/>
    <n v="3.18"/>
    <s v="Credit Card"/>
    <x v="1"/>
    <x v="1"/>
    <x v="1"/>
    <x v="8"/>
    <s v="No Sugar"/>
    <x v="4"/>
  </r>
  <r>
    <x v="589"/>
    <x v="3"/>
    <x v="4"/>
    <x v="0"/>
    <s v="Mocha"/>
    <x v="1"/>
    <n v="5.0199999999999996"/>
    <s v="Credit Card"/>
    <x v="1"/>
    <x v="5"/>
    <x v="2"/>
    <x v="4"/>
    <s v="Oat Milk"/>
    <x v="4"/>
  </r>
  <r>
    <x v="590"/>
    <x v="0"/>
    <x v="3"/>
    <x v="1"/>
    <s v="Cappuccino"/>
    <x v="2"/>
    <n v="4.1500000000000004"/>
    <s v="Credit Card"/>
    <x v="1"/>
    <x v="3"/>
    <x v="1"/>
    <x v="3"/>
    <s v="Almond Milk"/>
    <x v="3"/>
  </r>
  <r>
    <x v="591"/>
    <x v="6"/>
    <x v="7"/>
    <x v="3"/>
    <s v="Americano"/>
    <x v="0"/>
    <n v="5.9"/>
    <s v="Cash"/>
    <x v="0"/>
    <x v="2"/>
    <x v="2"/>
    <x v="5"/>
    <s v="Oat Milk"/>
    <x v="1"/>
  </r>
  <r>
    <x v="334"/>
    <x v="0"/>
    <x v="4"/>
    <x v="2"/>
    <s v="Caramel Macchiato"/>
    <x v="1"/>
    <n v="6.07"/>
    <s v="Credit Card"/>
    <x v="1"/>
    <x v="5"/>
    <x v="2"/>
    <x v="7"/>
    <s v="Almond Milk"/>
    <x v="3"/>
  </r>
  <r>
    <x v="592"/>
    <x v="3"/>
    <x v="3"/>
    <x v="3"/>
    <s v="Americano"/>
    <x v="1"/>
    <n v="4.13"/>
    <s v="Mobile Pay"/>
    <x v="0"/>
    <x v="4"/>
    <x v="0"/>
    <x v="6"/>
    <s v="Oat Milk"/>
    <x v="4"/>
  </r>
  <r>
    <x v="593"/>
    <x v="5"/>
    <x v="8"/>
    <x v="0"/>
    <s v="Espresso"/>
    <x v="0"/>
    <n v="4.82"/>
    <s v="Cash"/>
    <x v="1"/>
    <x v="0"/>
    <x v="1"/>
    <x v="8"/>
    <s v="Decaf"/>
    <x v="2"/>
  </r>
  <r>
    <x v="594"/>
    <x v="0"/>
    <x v="8"/>
    <x v="2"/>
    <s v="Espresso"/>
    <x v="1"/>
    <n v="3.58"/>
    <s v="Cash"/>
    <x v="0"/>
    <x v="5"/>
    <x v="0"/>
    <x v="6"/>
    <s v="Decaf"/>
    <x v="1"/>
  </r>
  <r>
    <x v="595"/>
    <x v="6"/>
    <x v="8"/>
    <x v="0"/>
    <s v="Espresso"/>
    <x v="1"/>
    <n v="4.84"/>
    <s v="Cash"/>
    <x v="0"/>
    <x v="4"/>
    <x v="1"/>
    <x v="4"/>
    <s v="No Sugar"/>
    <x v="2"/>
  </r>
  <r>
    <x v="596"/>
    <x v="3"/>
    <x v="1"/>
    <x v="3"/>
    <s v="Mocha"/>
    <x v="0"/>
    <n v="3.87"/>
    <s v="Credit Card"/>
    <x v="1"/>
    <x v="5"/>
    <x v="0"/>
    <x v="4"/>
    <s v="Decaf"/>
    <x v="0"/>
  </r>
  <r>
    <x v="597"/>
    <x v="6"/>
    <x v="9"/>
    <x v="4"/>
    <s v="Mocha"/>
    <x v="1"/>
    <n v="3.57"/>
    <s v="Credit Card"/>
    <x v="0"/>
    <x v="1"/>
    <x v="0"/>
    <x v="2"/>
    <s v="Almond Milk"/>
    <x v="1"/>
  </r>
  <r>
    <x v="441"/>
    <x v="3"/>
    <x v="7"/>
    <x v="1"/>
    <s v="Americano"/>
    <x v="1"/>
    <n v="6.75"/>
    <s v="Cash"/>
    <x v="1"/>
    <x v="4"/>
    <x v="2"/>
    <x v="6"/>
    <s v="Decaf"/>
    <x v="0"/>
  </r>
  <r>
    <x v="598"/>
    <x v="3"/>
    <x v="6"/>
    <x v="3"/>
    <s v="Caramel Macchiato"/>
    <x v="0"/>
    <n v="5.56"/>
    <s v="Mobile Pay"/>
    <x v="1"/>
    <x v="0"/>
    <x v="1"/>
    <x v="4"/>
    <s v="Decaf"/>
    <x v="1"/>
  </r>
  <r>
    <x v="599"/>
    <x v="6"/>
    <x v="1"/>
    <x v="0"/>
    <s v="Flat White"/>
    <x v="2"/>
    <n v="6.73"/>
    <s v="Mobile Pay"/>
    <x v="1"/>
    <x v="5"/>
    <x v="2"/>
    <x v="5"/>
    <s v="Almond Milk"/>
    <x v="3"/>
  </r>
  <r>
    <x v="600"/>
    <x v="0"/>
    <x v="4"/>
    <x v="2"/>
    <s v="Flat White"/>
    <x v="1"/>
    <n v="3.81"/>
    <s v="Credit Card"/>
    <x v="1"/>
    <x v="1"/>
    <x v="2"/>
    <x v="4"/>
    <s v="Double Espresso"/>
    <x v="2"/>
  </r>
  <r>
    <x v="601"/>
    <x v="5"/>
    <x v="3"/>
    <x v="4"/>
    <s v="Americano"/>
    <x v="0"/>
    <n v="4.16"/>
    <s v="Credit Card"/>
    <x v="1"/>
    <x v="0"/>
    <x v="2"/>
    <x v="2"/>
    <s v="Almond Milk"/>
    <x v="0"/>
  </r>
  <r>
    <x v="602"/>
    <x v="0"/>
    <x v="9"/>
    <x v="3"/>
    <s v="Cappuccino"/>
    <x v="2"/>
    <n v="4.88"/>
    <s v="Cash"/>
    <x v="1"/>
    <x v="2"/>
    <x v="0"/>
    <x v="8"/>
    <s v="Decaf"/>
    <x v="3"/>
  </r>
  <r>
    <x v="603"/>
    <x v="1"/>
    <x v="1"/>
    <x v="0"/>
    <s v="Espresso"/>
    <x v="1"/>
    <n v="4.91"/>
    <s v="Credit Card"/>
    <x v="0"/>
    <x v="4"/>
    <x v="0"/>
    <x v="8"/>
    <s v="Decaf"/>
    <x v="3"/>
  </r>
  <r>
    <x v="604"/>
    <x v="4"/>
    <x v="0"/>
    <x v="4"/>
    <s v="Iced Latte"/>
    <x v="1"/>
    <n v="3.28"/>
    <s v="Credit Card"/>
    <x v="0"/>
    <x v="5"/>
    <x v="1"/>
    <x v="8"/>
    <s v="Almond Milk"/>
    <x v="1"/>
  </r>
  <r>
    <x v="605"/>
    <x v="4"/>
    <x v="8"/>
    <x v="2"/>
    <s v="Flat White"/>
    <x v="2"/>
    <n v="6.93"/>
    <s v="Cash"/>
    <x v="1"/>
    <x v="3"/>
    <x v="0"/>
    <x v="2"/>
    <s v="Extra Shot"/>
    <x v="2"/>
  </r>
  <r>
    <x v="606"/>
    <x v="6"/>
    <x v="2"/>
    <x v="4"/>
    <s v="Cappuccino"/>
    <x v="0"/>
    <n v="4.96"/>
    <s v="Credit Card"/>
    <x v="1"/>
    <x v="5"/>
    <x v="2"/>
    <x v="1"/>
    <s v="No Sugar"/>
    <x v="4"/>
  </r>
  <r>
    <x v="607"/>
    <x v="4"/>
    <x v="8"/>
    <x v="4"/>
    <s v="Americano"/>
    <x v="2"/>
    <n v="4.83"/>
    <s v="Credit Card"/>
    <x v="0"/>
    <x v="3"/>
    <x v="2"/>
    <x v="8"/>
    <s v="Whipped Cream"/>
    <x v="0"/>
  </r>
  <r>
    <x v="608"/>
    <x v="0"/>
    <x v="0"/>
    <x v="4"/>
    <s v="Espresso"/>
    <x v="0"/>
    <n v="6.62"/>
    <s v="Cash"/>
    <x v="0"/>
    <x v="2"/>
    <x v="0"/>
    <x v="1"/>
    <s v="Oat Milk"/>
    <x v="4"/>
  </r>
  <r>
    <x v="368"/>
    <x v="1"/>
    <x v="7"/>
    <x v="0"/>
    <s v="Espresso"/>
    <x v="2"/>
    <n v="4.37"/>
    <s v="Cash"/>
    <x v="0"/>
    <x v="3"/>
    <x v="2"/>
    <x v="0"/>
    <s v="No Sugar"/>
    <x v="2"/>
  </r>
  <r>
    <x v="609"/>
    <x v="4"/>
    <x v="3"/>
    <x v="2"/>
    <s v="Caramel Macchiato"/>
    <x v="2"/>
    <n v="6.65"/>
    <s v="Mobile Pay"/>
    <x v="1"/>
    <x v="2"/>
    <x v="2"/>
    <x v="5"/>
    <s v="Extra Shot"/>
    <x v="3"/>
  </r>
  <r>
    <x v="610"/>
    <x v="5"/>
    <x v="5"/>
    <x v="3"/>
    <s v="Caramel Macchiato"/>
    <x v="0"/>
    <n v="6.12"/>
    <s v="Credit Card"/>
    <x v="1"/>
    <x v="5"/>
    <x v="2"/>
    <x v="4"/>
    <s v="Whipped Cream"/>
    <x v="0"/>
  </r>
  <r>
    <x v="611"/>
    <x v="4"/>
    <x v="0"/>
    <x v="0"/>
    <s v="Americano"/>
    <x v="1"/>
    <n v="6.14"/>
    <s v="Credit Card"/>
    <x v="1"/>
    <x v="2"/>
    <x v="0"/>
    <x v="8"/>
    <s v="Extra Shot"/>
    <x v="3"/>
  </r>
  <r>
    <x v="612"/>
    <x v="5"/>
    <x v="5"/>
    <x v="0"/>
    <s v="Caramel Macchiato"/>
    <x v="2"/>
    <n v="3.93"/>
    <s v="Credit Card"/>
    <x v="1"/>
    <x v="4"/>
    <x v="1"/>
    <x v="7"/>
    <s v="Extra Shot"/>
    <x v="4"/>
  </r>
  <r>
    <x v="613"/>
    <x v="6"/>
    <x v="3"/>
    <x v="1"/>
    <s v="Espresso"/>
    <x v="1"/>
    <n v="5.93"/>
    <s v="Mobile Pay"/>
    <x v="1"/>
    <x v="4"/>
    <x v="2"/>
    <x v="7"/>
    <s v="Almond Milk"/>
    <x v="3"/>
  </r>
  <r>
    <x v="614"/>
    <x v="5"/>
    <x v="2"/>
    <x v="1"/>
    <s v="Cappuccino"/>
    <x v="2"/>
    <n v="6.89"/>
    <s v="Mobile Pay"/>
    <x v="1"/>
    <x v="5"/>
    <x v="2"/>
    <x v="6"/>
    <s v="Extra Shot"/>
    <x v="2"/>
  </r>
  <r>
    <x v="615"/>
    <x v="1"/>
    <x v="2"/>
    <x v="0"/>
    <s v="Americano"/>
    <x v="2"/>
    <n v="4.1900000000000004"/>
    <s v="Cash"/>
    <x v="0"/>
    <x v="0"/>
    <x v="1"/>
    <x v="1"/>
    <s v="Whipped Cream"/>
    <x v="2"/>
  </r>
  <r>
    <x v="616"/>
    <x v="2"/>
    <x v="7"/>
    <x v="4"/>
    <s v="Flat White"/>
    <x v="0"/>
    <n v="3.26"/>
    <s v="Credit Card"/>
    <x v="0"/>
    <x v="1"/>
    <x v="0"/>
    <x v="3"/>
    <s v="Double Espresso"/>
    <x v="4"/>
  </r>
  <r>
    <x v="617"/>
    <x v="4"/>
    <x v="3"/>
    <x v="2"/>
    <s v="Flat White"/>
    <x v="2"/>
    <n v="6.09"/>
    <s v="Cash"/>
    <x v="1"/>
    <x v="3"/>
    <x v="1"/>
    <x v="4"/>
    <s v="Decaf"/>
    <x v="2"/>
  </r>
  <r>
    <x v="618"/>
    <x v="2"/>
    <x v="3"/>
    <x v="0"/>
    <s v="Flat White"/>
    <x v="1"/>
    <n v="4.25"/>
    <s v="Mobile Pay"/>
    <x v="1"/>
    <x v="0"/>
    <x v="0"/>
    <x v="8"/>
    <s v="Almond Milk"/>
    <x v="2"/>
  </r>
  <r>
    <x v="438"/>
    <x v="6"/>
    <x v="3"/>
    <x v="0"/>
    <s v="Espresso"/>
    <x v="1"/>
    <n v="4.8099999999999996"/>
    <s v="Credit Card"/>
    <x v="0"/>
    <x v="4"/>
    <x v="2"/>
    <x v="8"/>
    <s v="Whipped Cream"/>
    <x v="2"/>
  </r>
  <r>
    <x v="619"/>
    <x v="6"/>
    <x v="1"/>
    <x v="4"/>
    <s v="Iced Latte"/>
    <x v="1"/>
    <n v="6.17"/>
    <s v="Mobile Pay"/>
    <x v="1"/>
    <x v="0"/>
    <x v="0"/>
    <x v="8"/>
    <s v="Extra Shot"/>
    <x v="3"/>
  </r>
  <r>
    <x v="620"/>
    <x v="0"/>
    <x v="3"/>
    <x v="4"/>
    <s v="Flat White"/>
    <x v="0"/>
    <n v="3.09"/>
    <s v="Cash"/>
    <x v="1"/>
    <x v="1"/>
    <x v="0"/>
    <x v="1"/>
    <s v="Extra Shot"/>
    <x v="1"/>
  </r>
  <r>
    <x v="621"/>
    <x v="0"/>
    <x v="3"/>
    <x v="0"/>
    <s v="Caramel Macchiato"/>
    <x v="0"/>
    <n v="4.95"/>
    <s v="Mobile Pay"/>
    <x v="1"/>
    <x v="1"/>
    <x v="2"/>
    <x v="5"/>
    <s v="No Sugar"/>
    <x v="4"/>
  </r>
  <r>
    <x v="622"/>
    <x v="5"/>
    <x v="1"/>
    <x v="3"/>
    <s v="Espresso"/>
    <x v="0"/>
    <n v="4.67"/>
    <s v="Credit Card"/>
    <x v="0"/>
    <x v="5"/>
    <x v="2"/>
    <x v="4"/>
    <s v="Oat Milk"/>
    <x v="2"/>
  </r>
  <r>
    <x v="623"/>
    <x v="3"/>
    <x v="9"/>
    <x v="2"/>
    <s v="Cappuccino"/>
    <x v="0"/>
    <n v="5.12"/>
    <s v="Cash"/>
    <x v="0"/>
    <x v="5"/>
    <x v="2"/>
    <x v="4"/>
    <s v="Double Espresso"/>
    <x v="4"/>
  </r>
  <r>
    <x v="624"/>
    <x v="4"/>
    <x v="3"/>
    <x v="0"/>
    <s v="Mocha"/>
    <x v="0"/>
    <n v="6.78"/>
    <s v="Mobile Pay"/>
    <x v="1"/>
    <x v="1"/>
    <x v="0"/>
    <x v="0"/>
    <s v="Whipped Cream"/>
    <x v="2"/>
  </r>
  <r>
    <x v="625"/>
    <x v="4"/>
    <x v="0"/>
    <x v="4"/>
    <s v="Americano"/>
    <x v="0"/>
    <n v="6.61"/>
    <s v="Cash"/>
    <x v="1"/>
    <x v="5"/>
    <x v="0"/>
    <x v="6"/>
    <s v="Whipped Cream"/>
    <x v="1"/>
  </r>
  <r>
    <x v="626"/>
    <x v="0"/>
    <x v="3"/>
    <x v="2"/>
    <s v="Flat White"/>
    <x v="2"/>
    <n v="6.52"/>
    <s v="Cash"/>
    <x v="1"/>
    <x v="3"/>
    <x v="1"/>
    <x v="5"/>
    <s v="Double Espresso"/>
    <x v="4"/>
  </r>
  <r>
    <x v="627"/>
    <x v="0"/>
    <x v="6"/>
    <x v="0"/>
    <s v="Espresso"/>
    <x v="0"/>
    <n v="6.17"/>
    <s v="Cash"/>
    <x v="1"/>
    <x v="1"/>
    <x v="2"/>
    <x v="0"/>
    <s v="Extra Shot"/>
    <x v="1"/>
  </r>
  <r>
    <x v="628"/>
    <x v="3"/>
    <x v="8"/>
    <x v="3"/>
    <s v="Espresso"/>
    <x v="2"/>
    <n v="3.58"/>
    <s v="Cash"/>
    <x v="0"/>
    <x v="4"/>
    <x v="1"/>
    <x v="7"/>
    <s v="Extra Shot"/>
    <x v="1"/>
  </r>
  <r>
    <x v="629"/>
    <x v="4"/>
    <x v="0"/>
    <x v="2"/>
    <s v="Flat White"/>
    <x v="2"/>
    <n v="3.24"/>
    <s v="Credit Card"/>
    <x v="0"/>
    <x v="0"/>
    <x v="1"/>
    <x v="2"/>
    <s v="Oat Milk"/>
    <x v="3"/>
  </r>
  <r>
    <x v="630"/>
    <x v="2"/>
    <x v="2"/>
    <x v="4"/>
    <s v="Iced Latte"/>
    <x v="0"/>
    <n v="5.61"/>
    <s v="Cash"/>
    <x v="1"/>
    <x v="1"/>
    <x v="1"/>
    <x v="8"/>
    <s v="Decaf"/>
    <x v="4"/>
  </r>
  <r>
    <x v="631"/>
    <x v="4"/>
    <x v="0"/>
    <x v="4"/>
    <s v="Iced Latte"/>
    <x v="1"/>
    <n v="4.82"/>
    <s v="Credit Card"/>
    <x v="0"/>
    <x v="1"/>
    <x v="2"/>
    <x v="8"/>
    <s v="No Sugar"/>
    <x v="3"/>
  </r>
  <r>
    <x v="632"/>
    <x v="4"/>
    <x v="8"/>
    <x v="0"/>
    <s v="Flat White"/>
    <x v="0"/>
    <n v="4.26"/>
    <s v="Mobile Pay"/>
    <x v="0"/>
    <x v="3"/>
    <x v="2"/>
    <x v="2"/>
    <s v="Oat Milk"/>
    <x v="2"/>
  </r>
  <r>
    <x v="633"/>
    <x v="6"/>
    <x v="8"/>
    <x v="2"/>
    <s v="Americano"/>
    <x v="1"/>
    <n v="4.3"/>
    <s v="Mobile Pay"/>
    <x v="1"/>
    <x v="3"/>
    <x v="2"/>
    <x v="8"/>
    <s v="Decaf"/>
    <x v="3"/>
  </r>
  <r>
    <x v="634"/>
    <x v="0"/>
    <x v="1"/>
    <x v="2"/>
    <s v="Cappuccino"/>
    <x v="0"/>
    <n v="6.76"/>
    <s v="Credit Card"/>
    <x v="1"/>
    <x v="1"/>
    <x v="1"/>
    <x v="4"/>
    <s v="Almond Milk"/>
    <x v="4"/>
  </r>
  <r>
    <x v="635"/>
    <x v="1"/>
    <x v="5"/>
    <x v="0"/>
    <s v="Cappuccino"/>
    <x v="0"/>
    <n v="5.0999999999999996"/>
    <s v="Mobile Pay"/>
    <x v="0"/>
    <x v="5"/>
    <x v="2"/>
    <x v="7"/>
    <s v="Whipped Cream"/>
    <x v="3"/>
  </r>
  <r>
    <x v="636"/>
    <x v="6"/>
    <x v="3"/>
    <x v="2"/>
    <s v="Caramel Macchiato"/>
    <x v="1"/>
    <n v="3.91"/>
    <s v="Credit Card"/>
    <x v="1"/>
    <x v="2"/>
    <x v="0"/>
    <x v="6"/>
    <s v="Decaf"/>
    <x v="3"/>
  </r>
  <r>
    <x v="637"/>
    <x v="0"/>
    <x v="2"/>
    <x v="1"/>
    <s v="Cappuccino"/>
    <x v="1"/>
    <n v="4.29"/>
    <s v="Mobile Pay"/>
    <x v="0"/>
    <x v="2"/>
    <x v="0"/>
    <x v="1"/>
    <s v="Decaf"/>
    <x v="3"/>
  </r>
  <r>
    <x v="638"/>
    <x v="3"/>
    <x v="9"/>
    <x v="2"/>
    <s v="Iced Latte"/>
    <x v="0"/>
    <n v="5.36"/>
    <s v="Credit Card"/>
    <x v="1"/>
    <x v="3"/>
    <x v="1"/>
    <x v="3"/>
    <s v="No Sugar"/>
    <x v="3"/>
  </r>
  <r>
    <x v="639"/>
    <x v="5"/>
    <x v="8"/>
    <x v="1"/>
    <s v="Espresso"/>
    <x v="0"/>
    <n v="3.61"/>
    <s v="Credit Card"/>
    <x v="0"/>
    <x v="1"/>
    <x v="0"/>
    <x v="4"/>
    <s v="Double Espresso"/>
    <x v="4"/>
  </r>
  <r>
    <x v="640"/>
    <x v="5"/>
    <x v="2"/>
    <x v="3"/>
    <s v="Flat White"/>
    <x v="1"/>
    <n v="3.78"/>
    <s v="Cash"/>
    <x v="0"/>
    <x v="2"/>
    <x v="0"/>
    <x v="1"/>
    <s v="Decaf"/>
    <x v="3"/>
  </r>
  <r>
    <x v="641"/>
    <x v="0"/>
    <x v="7"/>
    <x v="0"/>
    <s v="Mocha"/>
    <x v="0"/>
    <n v="3.45"/>
    <s v="Cash"/>
    <x v="1"/>
    <x v="5"/>
    <x v="2"/>
    <x v="6"/>
    <s v="Whipped Cream"/>
    <x v="0"/>
  </r>
  <r>
    <x v="642"/>
    <x v="2"/>
    <x v="6"/>
    <x v="1"/>
    <s v="Cappuccino"/>
    <x v="1"/>
    <n v="4.4400000000000004"/>
    <s v="Credit Card"/>
    <x v="1"/>
    <x v="3"/>
    <x v="1"/>
    <x v="6"/>
    <s v="Double Espresso"/>
    <x v="3"/>
  </r>
  <r>
    <x v="643"/>
    <x v="2"/>
    <x v="2"/>
    <x v="1"/>
    <s v="Caramel Macchiato"/>
    <x v="1"/>
    <n v="3.83"/>
    <s v="Mobile Pay"/>
    <x v="0"/>
    <x v="5"/>
    <x v="1"/>
    <x v="0"/>
    <s v="Decaf"/>
    <x v="0"/>
  </r>
  <r>
    <x v="644"/>
    <x v="1"/>
    <x v="3"/>
    <x v="3"/>
    <s v="Cappuccino"/>
    <x v="1"/>
    <n v="6.18"/>
    <s v="Mobile Pay"/>
    <x v="1"/>
    <x v="2"/>
    <x v="0"/>
    <x v="5"/>
    <s v="Almond Milk"/>
    <x v="3"/>
  </r>
  <r>
    <x v="645"/>
    <x v="5"/>
    <x v="4"/>
    <x v="2"/>
    <s v="Flat White"/>
    <x v="1"/>
    <n v="4.53"/>
    <s v="Mobile Pay"/>
    <x v="1"/>
    <x v="2"/>
    <x v="2"/>
    <x v="4"/>
    <s v="Extra Shot"/>
    <x v="1"/>
  </r>
  <r>
    <x v="646"/>
    <x v="4"/>
    <x v="8"/>
    <x v="4"/>
    <s v="Espresso"/>
    <x v="2"/>
    <n v="3.09"/>
    <s v="Credit Card"/>
    <x v="1"/>
    <x v="1"/>
    <x v="2"/>
    <x v="1"/>
    <s v="Decaf"/>
    <x v="1"/>
  </r>
  <r>
    <x v="647"/>
    <x v="4"/>
    <x v="4"/>
    <x v="0"/>
    <s v="Mocha"/>
    <x v="0"/>
    <n v="3.45"/>
    <s v="Mobile Pay"/>
    <x v="1"/>
    <x v="4"/>
    <x v="0"/>
    <x v="7"/>
    <s v="No Sugar"/>
    <x v="2"/>
  </r>
  <r>
    <x v="648"/>
    <x v="0"/>
    <x v="0"/>
    <x v="2"/>
    <s v="Americano"/>
    <x v="2"/>
    <n v="3.61"/>
    <s v="Credit Card"/>
    <x v="0"/>
    <x v="5"/>
    <x v="1"/>
    <x v="3"/>
    <s v="Almond Milk"/>
    <x v="4"/>
  </r>
  <r>
    <x v="649"/>
    <x v="6"/>
    <x v="3"/>
    <x v="1"/>
    <s v="Iced Latte"/>
    <x v="2"/>
    <n v="6.59"/>
    <s v="Mobile Pay"/>
    <x v="1"/>
    <x v="1"/>
    <x v="0"/>
    <x v="1"/>
    <s v="Oat Milk"/>
    <x v="4"/>
  </r>
  <r>
    <x v="650"/>
    <x v="3"/>
    <x v="6"/>
    <x v="4"/>
    <s v="Caramel Macchiato"/>
    <x v="0"/>
    <n v="3.94"/>
    <s v="Cash"/>
    <x v="1"/>
    <x v="5"/>
    <x v="2"/>
    <x v="2"/>
    <s v="Double Espresso"/>
    <x v="4"/>
  </r>
  <r>
    <x v="651"/>
    <x v="1"/>
    <x v="4"/>
    <x v="4"/>
    <s v="Iced Latte"/>
    <x v="2"/>
    <n v="4.47"/>
    <s v="Cash"/>
    <x v="1"/>
    <x v="1"/>
    <x v="0"/>
    <x v="4"/>
    <s v="Oat Milk"/>
    <x v="0"/>
  </r>
  <r>
    <x v="652"/>
    <x v="4"/>
    <x v="8"/>
    <x v="4"/>
    <s v="Espresso"/>
    <x v="0"/>
    <n v="5.32"/>
    <s v="Cash"/>
    <x v="0"/>
    <x v="1"/>
    <x v="1"/>
    <x v="8"/>
    <s v="Whipped Cream"/>
    <x v="4"/>
  </r>
  <r>
    <x v="653"/>
    <x v="3"/>
    <x v="9"/>
    <x v="0"/>
    <s v="Iced Latte"/>
    <x v="2"/>
    <n v="4.01"/>
    <s v="Credit Card"/>
    <x v="0"/>
    <x v="1"/>
    <x v="0"/>
    <x v="0"/>
    <s v="Decaf"/>
    <x v="0"/>
  </r>
  <r>
    <x v="654"/>
    <x v="6"/>
    <x v="1"/>
    <x v="2"/>
    <s v="Flat White"/>
    <x v="2"/>
    <n v="6.67"/>
    <s v="Mobile Pay"/>
    <x v="1"/>
    <x v="3"/>
    <x v="1"/>
    <x v="7"/>
    <s v="Oat Milk"/>
    <x v="1"/>
  </r>
  <r>
    <x v="655"/>
    <x v="6"/>
    <x v="0"/>
    <x v="1"/>
    <s v="Caramel Macchiato"/>
    <x v="2"/>
    <n v="4.59"/>
    <s v="Cash"/>
    <x v="1"/>
    <x v="3"/>
    <x v="0"/>
    <x v="3"/>
    <s v="Double Espresso"/>
    <x v="3"/>
  </r>
  <r>
    <x v="656"/>
    <x v="5"/>
    <x v="6"/>
    <x v="3"/>
    <s v="Americano"/>
    <x v="0"/>
    <n v="5.96"/>
    <s v="Mobile Pay"/>
    <x v="0"/>
    <x v="4"/>
    <x v="2"/>
    <x v="4"/>
    <s v="Oat Milk"/>
    <x v="2"/>
  </r>
  <r>
    <x v="657"/>
    <x v="4"/>
    <x v="9"/>
    <x v="0"/>
    <s v="Mocha"/>
    <x v="2"/>
    <n v="4.4000000000000004"/>
    <s v="Cash"/>
    <x v="1"/>
    <x v="0"/>
    <x v="0"/>
    <x v="0"/>
    <s v="Extra Shot"/>
    <x v="1"/>
  </r>
  <r>
    <x v="658"/>
    <x v="2"/>
    <x v="7"/>
    <x v="2"/>
    <s v="Espresso"/>
    <x v="0"/>
    <n v="6.66"/>
    <s v="Mobile Pay"/>
    <x v="0"/>
    <x v="0"/>
    <x v="1"/>
    <x v="1"/>
    <s v="Whipped Cream"/>
    <x v="1"/>
  </r>
  <r>
    <x v="659"/>
    <x v="4"/>
    <x v="5"/>
    <x v="1"/>
    <s v="Iced Latte"/>
    <x v="0"/>
    <n v="3.12"/>
    <s v="Credit Card"/>
    <x v="1"/>
    <x v="0"/>
    <x v="0"/>
    <x v="5"/>
    <s v="Almond Milk"/>
    <x v="2"/>
  </r>
  <r>
    <x v="660"/>
    <x v="0"/>
    <x v="5"/>
    <x v="4"/>
    <s v="Americano"/>
    <x v="1"/>
    <n v="3.04"/>
    <s v="Mobile Pay"/>
    <x v="0"/>
    <x v="1"/>
    <x v="1"/>
    <x v="4"/>
    <s v="Extra Shot"/>
    <x v="2"/>
  </r>
  <r>
    <x v="661"/>
    <x v="6"/>
    <x v="0"/>
    <x v="0"/>
    <s v="Americano"/>
    <x v="2"/>
    <n v="5.37"/>
    <s v="Mobile Pay"/>
    <x v="0"/>
    <x v="2"/>
    <x v="1"/>
    <x v="4"/>
    <s v="No Sugar"/>
    <x v="3"/>
  </r>
  <r>
    <x v="662"/>
    <x v="2"/>
    <x v="3"/>
    <x v="0"/>
    <s v="Caramel Macchiato"/>
    <x v="2"/>
    <n v="6.08"/>
    <s v="Cash"/>
    <x v="0"/>
    <x v="5"/>
    <x v="1"/>
    <x v="3"/>
    <s v="Decaf"/>
    <x v="3"/>
  </r>
  <r>
    <x v="663"/>
    <x v="4"/>
    <x v="5"/>
    <x v="4"/>
    <s v="Cappuccino"/>
    <x v="0"/>
    <n v="3.33"/>
    <s v="Mobile Pay"/>
    <x v="1"/>
    <x v="4"/>
    <x v="1"/>
    <x v="4"/>
    <s v="Extra Shot"/>
    <x v="0"/>
  </r>
  <r>
    <x v="664"/>
    <x v="4"/>
    <x v="4"/>
    <x v="4"/>
    <s v="Cappuccino"/>
    <x v="2"/>
    <n v="6.42"/>
    <s v="Credit Card"/>
    <x v="0"/>
    <x v="2"/>
    <x v="2"/>
    <x v="8"/>
    <s v="Double Espresso"/>
    <x v="3"/>
  </r>
  <r>
    <x v="665"/>
    <x v="0"/>
    <x v="3"/>
    <x v="3"/>
    <s v="Mocha"/>
    <x v="1"/>
    <n v="4.0999999999999996"/>
    <s v="Mobile Pay"/>
    <x v="0"/>
    <x v="3"/>
    <x v="0"/>
    <x v="3"/>
    <s v="No Sugar"/>
    <x v="0"/>
  </r>
  <r>
    <x v="666"/>
    <x v="4"/>
    <x v="7"/>
    <x v="1"/>
    <s v="Espresso"/>
    <x v="1"/>
    <n v="6.41"/>
    <s v="Credit Card"/>
    <x v="0"/>
    <x v="3"/>
    <x v="1"/>
    <x v="2"/>
    <s v="Almond Milk"/>
    <x v="1"/>
  </r>
  <r>
    <x v="667"/>
    <x v="4"/>
    <x v="5"/>
    <x v="0"/>
    <s v="Espresso"/>
    <x v="0"/>
    <n v="3.02"/>
    <s v="Mobile Pay"/>
    <x v="1"/>
    <x v="4"/>
    <x v="2"/>
    <x v="1"/>
    <s v="Extra Shot"/>
    <x v="1"/>
  </r>
  <r>
    <x v="668"/>
    <x v="1"/>
    <x v="0"/>
    <x v="0"/>
    <s v="Mocha"/>
    <x v="2"/>
    <n v="4.78"/>
    <s v="Mobile Pay"/>
    <x v="1"/>
    <x v="2"/>
    <x v="2"/>
    <x v="8"/>
    <s v="Extra Shot"/>
    <x v="0"/>
  </r>
  <r>
    <x v="669"/>
    <x v="5"/>
    <x v="3"/>
    <x v="4"/>
    <s v="Caramel Macchiato"/>
    <x v="2"/>
    <n v="4.72"/>
    <s v="Mobile Pay"/>
    <x v="0"/>
    <x v="5"/>
    <x v="0"/>
    <x v="5"/>
    <s v="Decaf"/>
    <x v="4"/>
  </r>
  <r>
    <x v="670"/>
    <x v="0"/>
    <x v="9"/>
    <x v="0"/>
    <s v="Iced Latte"/>
    <x v="0"/>
    <n v="3.35"/>
    <s v="Mobile Pay"/>
    <x v="0"/>
    <x v="4"/>
    <x v="1"/>
    <x v="7"/>
    <s v="Extra Shot"/>
    <x v="1"/>
  </r>
  <r>
    <x v="671"/>
    <x v="4"/>
    <x v="1"/>
    <x v="3"/>
    <s v="Mocha"/>
    <x v="2"/>
    <n v="3.79"/>
    <s v="Mobile Pay"/>
    <x v="0"/>
    <x v="3"/>
    <x v="1"/>
    <x v="0"/>
    <s v="Almond Milk"/>
    <x v="1"/>
  </r>
  <r>
    <x v="672"/>
    <x v="5"/>
    <x v="5"/>
    <x v="2"/>
    <s v="Mocha"/>
    <x v="0"/>
    <n v="3.59"/>
    <s v="Credit Card"/>
    <x v="0"/>
    <x v="2"/>
    <x v="1"/>
    <x v="3"/>
    <s v="Double Espresso"/>
    <x v="3"/>
  </r>
  <r>
    <x v="673"/>
    <x v="4"/>
    <x v="6"/>
    <x v="3"/>
    <s v="Iced Latte"/>
    <x v="1"/>
    <n v="6.52"/>
    <s v="Credit Card"/>
    <x v="0"/>
    <x v="0"/>
    <x v="1"/>
    <x v="6"/>
    <s v="Extra Shot"/>
    <x v="4"/>
  </r>
  <r>
    <x v="674"/>
    <x v="0"/>
    <x v="2"/>
    <x v="1"/>
    <s v="Espresso"/>
    <x v="2"/>
    <n v="5.53"/>
    <s v="Mobile Pay"/>
    <x v="1"/>
    <x v="0"/>
    <x v="0"/>
    <x v="8"/>
    <s v="Whipped Cream"/>
    <x v="0"/>
  </r>
  <r>
    <x v="675"/>
    <x v="5"/>
    <x v="5"/>
    <x v="3"/>
    <s v="Iced Latte"/>
    <x v="2"/>
    <n v="3.66"/>
    <s v="Mobile Pay"/>
    <x v="0"/>
    <x v="5"/>
    <x v="1"/>
    <x v="6"/>
    <s v="Whipped Cream"/>
    <x v="2"/>
  </r>
  <r>
    <x v="676"/>
    <x v="6"/>
    <x v="9"/>
    <x v="4"/>
    <s v="Caramel Macchiato"/>
    <x v="1"/>
    <n v="3.11"/>
    <s v="Mobile Pay"/>
    <x v="0"/>
    <x v="4"/>
    <x v="1"/>
    <x v="6"/>
    <s v="Oat Milk"/>
    <x v="1"/>
  </r>
  <r>
    <x v="677"/>
    <x v="0"/>
    <x v="7"/>
    <x v="0"/>
    <s v="Americano"/>
    <x v="2"/>
    <n v="3.63"/>
    <s v="Mobile Pay"/>
    <x v="0"/>
    <x v="4"/>
    <x v="2"/>
    <x v="2"/>
    <s v="Double Espresso"/>
    <x v="3"/>
  </r>
  <r>
    <x v="678"/>
    <x v="6"/>
    <x v="7"/>
    <x v="1"/>
    <s v="Caramel Macchiato"/>
    <x v="2"/>
    <n v="3.16"/>
    <s v="Cash"/>
    <x v="0"/>
    <x v="1"/>
    <x v="1"/>
    <x v="4"/>
    <s v="No Sugar"/>
    <x v="0"/>
  </r>
  <r>
    <x v="679"/>
    <x v="5"/>
    <x v="6"/>
    <x v="0"/>
    <s v="Cappuccino"/>
    <x v="1"/>
    <n v="4.54"/>
    <s v="Mobile Pay"/>
    <x v="1"/>
    <x v="4"/>
    <x v="1"/>
    <x v="5"/>
    <s v="Oat Milk"/>
    <x v="4"/>
  </r>
  <r>
    <x v="680"/>
    <x v="4"/>
    <x v="7"/>
    <x v="3"/>
    <s v="Americano"/>
    <x v="0"/>
    <n v="4.01"/>
    <s v="Cash"/>
    <x v="0"/>
    <x v="1"/>
    <x v="0"/>
    <x v="7"/>
    <s v="Extra Shot"/>
    <x v="2"/>
  </r>
  <r>
    <x v="681"/>
    <x v="0"/>
    <x v="8"/>
    <x v="1"/>
    <s v="Cappuccino"/>
    <x v="0"/>
    <n v="4.3899999999999997"/>
    <s v="Cash"/>
    <x v="1"/>
    <x v="1"/>
    <x v="0"/>
    <x v="2"/>
    <s v="No Sugar"/>
    <x v="2"/>
  </r>
  <r>
    <x v="682"/>
    <x v="5"/>
    <x v="2"/>
    <x v="3"/>
    <s v="Caramel Macchiato"/>
    <x v="0"/>
    <n v="6.21"/>
    <s v="Mobile Pay"/>
    <x v="0"/>
    <x v="0"/>
    <x v="0"/>
    <x v="4"/>
    <s v="Oat Milk"/>
    <x v="0"/>
  </r>
  <r>
    <x v="683"/>
    <x v="4"/>
    <x v="2"/>
    <x v="0"/>
    <s v="Cappuccino"/>
    <x v="2"/>
    <n v="3.69"/>
    <s v="Mobile Pay"/>
    <x v="0"/>
    <x v="5"/>
    <x v="2"/>
    <x v="6"/>
    <s v="Double Espresso"/>
    <x v="2"/>
  </r>
  <r>
    <x v="684"/>
    <x v="5"/>
    <x v="3"/>
    <x v="1"/>
    <s v="Espresso"/>
    <x v="1"/>
    <n v="5.87"/>
    <s v="Mobile Pay"/>
    <x v="0"/>
    <x v="3"/>
    <x v="1"/>
    <x v="8"/>
    <s v="No Sugar"/>
    <x v="0"/>
  </r>
  <r>
    <x v="685"/>
    <x v="4"/>
    <x v="5"/>
    <x v="3"/>
    <s v="Espresso"/>
    <x v="0"/>
    <n v="3.27"/>
    <s v="Cash"/>
    <x v="0"/>
    <x v="4"/>
    <x v="0"/>
    <x v="1"/>
    <s v="Double Espresso"/>
    <x v="0"/>
  </r>
  <r>
    <x v="686"/>
    <x v="6"/>
    <x v="6"/>
    <x v="0"/>
    <s v="Americano"/>
    <x v="1"/>
    <n v="5.38"/>
    <s v="Cash"/>
    <x v="0"/>
    <x v="4"/>
    <x v="1"/>
    <x v="5"/>
    <s v="Extra Shot"/>
    <x v="1"/>
  </r>
  <r>
    <x v="687"/>
    <x v="4"/>
    <x v="4"/>
    <x v="2"/>
    <s v="Flat White"/>
    <x v="0"/>
    <n v="5.19"/>
    <s v="Cash"/>
    <x v="1"/>
    <x v="2"/>
    <x v="0"/>
    <x v="2"/>
    <s v="Extra Shot"/>
    <x v="3"/>
  </r>
  <r>
    <x v="688"/>
    <x v="0"/>
    <x v="0"/>
    <x v="2"/>
    <s v="Iced Latte"/>
    <x v="1"/>
    <n v="6.91"/>
    <s v="Mobile Pay"/>
    <x v="0"/>
    <x v="1"/>
    <x v="1"/>
    <x v="6"/>
    <s v="Extra Shot"/>
    <x v="1"/>
  </r>
  <r>
    <x v="689"/>
    <x v="5"/>
    <x v="0"/>
    <x v="4"/>
    <s v="Cappuccino"/>
    <x v="1"/>
    <n v="6.36"/>
    <s v="Credit Card"/>
    <x v="1"/>
    <x v="3"/>
    <x v="0"/>
    <x v="4"/>
    <s v="Whipped Cream"/>
    <x v="1"/>
  </r>
  <r>
    <x v="690"/>
    <x v="5"/>
    <x v="9"/>
    <x v="3"/>
    <s v="Cappuccino"/>
    <x v="0"/>
    <n v="6.82"/>
    <s v="Credit Card"/>
    <x v="0"/>
    <x v="4"/>
    <x v="2"/>
    <x v="5"/>
    <s v="Extra Shot"/>
    <x v="4"/>
  </r>
  <r>
    <x v="691"/>
    <x v="3"/>
    <x v="3"/>
    <x v="1"/>
    <s v="Mocha"/>
    <x v="0"/>
    <n v="4.12"/>
    <s v="Credit Card"/>
    <x v="1"/>
    <x v="5"/>
    <x v="1"/>
    <x v="2"/>
    <s v="Double Espresso"/>
    <x v="0"/>
  </r>
  <r>
    <x v="692"/>
    <x v="6"/>
    <x v="3"/>
    <x v="1"/>
    <s v="Iced Latte"/>
    <x v="0"/>
    <n v="4.63"/>
    <s v="Cash"/>
    <x v="0"/>
    <x v="0"/>
    <x v="0"/>
    <x v="2"/>
    <s v="Whipped Cream"/>
    <x v="0"/>
  </r>
  <r>
    <x v="693"/>
    <x v="1"/>
    <x v="4"/>
    <x v="4"/>
    <s v="Mocha"/>
    <x v="2"/>
    <n v="4.97"/>
    <s v="Mobile Pay"/>
    <x v="0"/>
    <x v="1"/>
    <x v="2"/>
    <x v="0"/>
    <s v="Double Espresso"/>
    <x v="0"/>
  </r>
  <r>
    <x v="361"/>
    <x v="6"/>
    <x v="3"/>
    <x v="1"/>
    <s v="Flat White"/>
    <x v="0"/>
    <n v="5.81"/>
    <s v="Mobile Pay"/>
    <x v="0"/>
    <x v="0"/>
    <x v="1"/>
    <x v="6"/>
    <s v="Extra Shot"/>
    <x v="2"/>
  </r>
  <r>
    <x v="694"/>
    <x v="1"/>
    <x v="6"/>
    <x v="4"/>
    <s v="Mocha"/>
    <x v="1"/>
    <n v="5.4"/>
    <s v="Cash"/>
    <x v="1"/>
    <x v="5"/>
    <x v="0"/>
    <x v="6"/>
    <s v="Oat Milk"/>
    <x v="3"/>
  </r>
  <r>
    <x v="695"/>
    <x v="0"/>
    <x v="4"/>
    <x v="3"/>
    <s v="Flat White"/>
    <x v="1"/>
    <n v="4.5199999999999996"/>
    <s v="Cash"/>
    <x v="0"/>
    <x v="5"/>
    <x v="1"/>
    <x v="2"/>
    <s v="Almond Milk"/>
    <x v="4"/>
  </r>
  <r>
    <x v="696"/>
    <x v="2"/>
    <x v="2"/>
    <x v="4"/>
    <s v="Flat White"/>
    <x v="1"/>
    <n v="3.63"/>
    <s v="Credit Card"/>
    <x v="1"/>
    <x v="2"/>
    <x v="1"/>
    <x v="4"/>
    <s v="Almond Milk"/>
    <x v="1"/>
  </r>
  <r>
    <x v="671"/>
    <x v="4"/>
    <x v="1"/>
    <x v="3"/>
    <s v="Americano"/>
    <x v="2"/>
    <n v="3.2"/>
    <s v="Credit Card"/>
    <x v="0"/>
    <x v="4"/>
    <x v="2"/>
    <x v="1"/>
    <s v="Extra Shot"/>
    <x v="4"/>
  </r>
  <r>
    <x v="697"/>
    <x v="2"/>
    <x v="1"/>
    <x v="0"/>
    <s v="Flat White"/>
    <x v="0"/>
    <n v="5.08"/>
    <s v="Credit Card"/>
    <x v="1"/>
    <x v="3"/>
    <x v="2"/>
    <x v="8"/>
    <s v="No Sugar"/>
    <x v="0"/>
  </r>
  <r>
    <x v="698"/>
    <x v="0"/>
    <x v="9"/>
    <x v="1"/>
    <s v="Mocha"/>
    <x v="0"/>
    <n v="6.23"/>
    <s v="Credit Card"/>
    <x v="1"/>
    <x v="2"/>
    <x v="2"/>
    <x v="1"/>
    <s v="Whipped Cream"/>
    <x v="1"/>
  </r>
  <r>
    <x v="699"/>
    <x v="4"/>
    <x v="3"/>
    <x v="4"/>
    <s v="Americano"/>
    <x v="0"/>
    <n v="3.61"/>
    <s v="Credit Card"/>
    <x v="1"/>
    <x v="2"/>
    <x v="1"/>
    <x v="8"/>
    <s v="Whipped Cream"/>
    <x v="2"/>
  </r>
  <r>
    <x v="700"/>
    <x v="4"/>
    <x v="4"/>
    <x v="3"/>
    <s v="Iced Latte"/>
    <x v="1"/>
    <n v="3.54"/>
    <s v="Credit Card"/>
    <x v="0"/>
    <x v="0"/>
    <x v="2"/>
    <x v="6"/>
    <s v="Whipped Cream"/>
    <x v="0"/>
  </r>
  <r>
    <x v="701"/>
    <x v="6"/>
    <x v="0"/>
    <x v="4"/>
    <s v="Espresso"/>
    <x v="0"/>
    <n v="4.82"/>
    <s v="Mobile Pay"/>
    <x v="1"/>
    <x v="5"/>
    <x v="2"/>
    <x v="8"/>
    <s v="Oat Milk"/>
    <x v="0"/>
  </r>
  <r>
    <x v="702"/>
    <x v="1"/>
    <x v="5"/>
    <x v="1"/>
    <s v="Iced Latte"/>
    <x v="1"/>
    <n v="4.84"/>
    <s v="Cash"/>
    <x v="0"/>
    <x v="3"/>
    <x v="0"/>
    <x v="2"/>
    <s v="Double Espresso"/>
    <x v="4"/>
  </r>
  <r>
    <x v="703"/>
    <x v="4"/>
    <x v="7"/>
    <x v="3"/>
    <s v="Cappuccino"/>
    <x v="2"/>
    <n v="6.35"/>
    <s v="Cash"/>
    <x v="0"/>
    <x v="3"/>
    <x v="1"/>
    <x v="8"/>
    <s v="Double Espresso"/>
    <x v="4"/>
  </r>
  <r>
    <x v="704"/>
    <x v="5"/>
    <x v="4"/>
    <x v="2"/>
    <s v="Cappuccino"/>
    <x v="1"/>
    <n v="6.37"/>
    <s v="Credit Card"/>
    <x v="0"/>
    <x v="4"/>
    <x v="1"/>
    <x v="1"/>
    <s v="No Sugar"/>
    <x v="3"/>
  </r>
  <r>
    <x v="705"/>
    <x v="1"/>
    <x v="2"/>
    <x v="2"/>
    <s v="Mocha"/>
    <x v="1"/>
    <n v="6.1"/>
    <s v="Credit Card"/>
    <x v="0"/>
    <x v="3"/>
    <x v="0"/>
    <x v="8"/>
    <s v="Oat Milk"/>
    <x v="2"/>
  </r>
  <r>
    <x v="564"/>
    <x v="6"/>
    <x v="1"/>
    <x v="1"/>
    <s v="Espresso"/>
    <x v="1"/>
    <n v="4.95"/>
    <s v="Cash"/>
    <x v="0"/>
    <x v="1"/>
    <x v="2"/>
    <x v="0"/>
    <s v="Extra Shot"/>
    <x v="4"/>
  </r>
  <r>
    <x v="706"/>
    <x v="4"/>
    <x v="2"/>
    <x v="2"/>
    <s v="Flat White"/>
    <x v="1"/>
    <n v="3.21"/>
    <s v="Cash"/>
    <x v="0"/>
    <x v="5"/>
    <x v="1"/>
    <x v="5"/>
    <s v="Double Espresso"/>
    <x v="2"/>
  </r>
  <r>
    <x v="707"/>
    <x v="1"/>
    <x v="7"/>
    <x v="0"/>
    <s v="Iced Latte"/>
    <x v="1"/>
    <n v="3.27"/>
    <s v="Cash"/>
    <x v="1"/>
    <x v="1"/>
    <x v="0"/>
    <x v="8"/>
    <s v="Almond Milk"/>
    <x v="3"/>
  </r>
  <r>
    <x v="708"/>
    <x v="5"/>
    <x v="7"/>
    <x v="2"/>
    <s v="Iced Latte"/>
    <x v="2"/>
    <n v="3.87"/>
    <s v="Mobile Pay"/>
    <x v="0"/>
    <x v="2"/>
    <x v="1"/>
    <x v="2"/>
    <s v="No Sugar"/>
    <x v="0"/>
  </r>
  <r>
    <x v="709"/>
    <x v="0"/>
    <x v="0"/>
    <x v="4"/>
    <s v="Flat White"/>
    <x v="0"/>
    <n v="6.2"/>
    <s v="Mobile Pay"/>
    <x v="1"/>
    <x v="4"/>
    <x v="1"/>
    <x v="2"/>
    <s v="Whipped Cream"/>
    <x v="0"/>
  </r>
  <r>
    <x v="710"/>
    <x v="0"/>
    <x v="7"/>
    <x v="3"/>
    <s v="Cappuccino"/>
    <x v="0"/>
    <n v="6.99"/>
    <s v="Credit Card"/>
    <x v="0"/>
    <x v="1"/>
    <x v="0"/>
    <x v="0"/>
    <s v="Oat Milk"/>
    <x v="2"/>
  </r>
  <r>
    <x v="711"/>
    <x v="5"/>
    <x v="2"/>
    <x v="3"/>
    <s v="Espresso"/>
    <x v="1"/>
    <n v="4.58"/>
    <s v="Credit Card"/>
    <x v="1"/>
    <x v="1"/>
    <x v="2"/>
    <x v="8"/>
    <s v="Extra Shot"/>
    <x v="4"/>
  </r>
  <r>
    <x v="712"/>
    <x v="5"/>
    <x v="9"/>
    <x v="1"/>
    <s v="Espresso"/>
    <x v="2"/>
    <n v="5.27"/>
    <s v="Credit Card"/>
    <x v="1"/>
    <x v="2"/>
    <x v="2"/>
    <x v="3"/>
    <s v="No Sugar"/>
    <x v="4"/>
  </r>
  <r>
    <x v="713"/>
    <x v="1"/>
    <x v="2"/>
    <x v="1"/>
    <s v="Americano"/>
    <x v="1"/>
    <n v="3.46"/>
    <s v="Mobile Pay"/>
    <x v="0"/>
    <x v="1"/>
    <x v="0"/>
    <x v="4"/>
    <s v="Whipped Cream"/>
    <x v="4"/>
  </r>
  <r>
    <x v="714"/>
    <x v="4"/>
    <x v="6"/>
    <x v="3"/>
    <s v="Cappuccino"/>
    <x v="2"/>
    <n v="4.32"/>
    <s v="Mobile Pay"/>
    <x v="0"/>
    <x v="3"/>
    <x v="2"/>
    <x v="7"/>
    <s v="Oat Milk"/>
    <x v="2"/>
  </r>
  <r>
    <x v="715"/>
    <x v="1"/>
    <x v="2"/>
    <x v="2"/>
    <s v="Espresso"/>
    <x v="1"/>
    <n v="4.09"/>
    <s v="Mobile Pay"/>
    <x v="0"/>
    <x v="4"/>
    <x v="0"/>
    <x v="2"/>
    <s v="Almond Milk"/>
    <x v="0"/>
  </r>
  <r>
    <x v="716"/>
    <x v="2"/>
    <x v="6"/>
    <x v="1"/>
    <s v="Cappuccino"/>
    <x v="0"/>
    <n v="6.38"/>
    <s v="Credit Card"/>
    <x v="1"/>
    <x v="4"/>
    <x v="2"/>
    <x v="5"/>
    <s v="Oat Milk"/>
    <x v="0"/>
  </r>
  <r>
    <x v="717"/>
    <x v="4"/>
    <x v="9"/>
    <x v="0"/>
    <s v="Espresso"/>
    <x v="2"/>
    <n v="4.32"/>
    <s v="Credit Card"/>
    <x v="1"/>
    <x v="0"/>
    <x v="0"/>
    <x v="0"/>
    <s v="Oat Milk"/>
    <x v="3"/>
  </r>
  <r>
    <x v="718"/>
    <x v="1"/>
    <x v="4"/>
    <x v="0"/>
    <s v="Caramel Macchiato"/>
    <x v="1"/>
    <n v="3.62"/>
    <s v="Cash"/>
    <x v="1"/>
    <x v="1"/>
    <x v="1"/>
    <x v="5"/>
    <s v="No Sugar"/>
    <x v="1"/>
  </r>
  <r>
    <x v="719"/>
    <x v="0"/>
    <x v="3"/>
    <x v="0"/>
    <s v="Cappuccino"/>
    <x v="0"/>
    <n v="4.62"/>
    <s v="Credit Card"/>
    <x v="0"/>
    <x v="0"/>
    <x v="0"/>
    <x v="8"/>
    <s v="No Sugar"/>
    <x v="1"/>
  </r>
  <r>
    <x v="720"/>
    <x v="5"/>
    <x v="0"/>
    <x v="2"/>
    <s v="Iced Latte"/>
    <x v="0"/>
    <n v="3.33"/>
    <s v="Mobile Pay"/>
    <x v="1"/>
    <x v="0"/>
    <x v="0"/>
    <x v="2"/>
    <s v="Decaf"/>
    <x v="3"/>
  </r>
  <r>
    <x v="721"/>
    <x v="0"/>
    <x v="1"/>
    <x v="2"/>
    <s v="Espresso"/>
    <x v="0"/>
    <n v="3.13"/>
    <s v="Cash"/>
    <x v="0"/>
    <x v="5"/>
    <x v="0"/>
    <x v="4"/>
    <s v="Oat Milk"/>
    <x v="0"/>
  </r>
  <r>
    <x v="722"/>
    <x v="4"/>
    <x v="1"/>
    <x v="4"/>
    <s v="Flat White"/>
    <x v="0"/>
    <n v="3.16"/>
    <s v="Mobile Pay"/>
    <x v="1"/>
    <x v="2"/>
    <x v="0"/>
    <x v="3"/>
    <s v="Whipped Cream"/>
    <x v="1"/>
  </r>
  <r>
    <x v="723"/>
    <x v="1"/>
    <x v="9"/>
    <x v="0"/>
    <s v="Iced Latte"/>
    <x v="1"/>
    <n v="5.37"/>
    <s v="Mobile Pay"/>
    <x v="1"/>
    <x v="3"/>
    <x v="1"/>
    <x v="8"/>
    <s v="Almond Milk"/>
    <x v="4"/>
  </r>
  <r>
    <x v="724"/>
    <x v="5"/>
    <x v="6"/>
    <x v="3"/>
    <s v="Iced Latte"/>
    <x v="1"/>
    <n v="5.43"/>
    <s v="Mobile Pay"/>
    <x v="0"/>
    <x v="2"/>
    <x v="1"/>
    <x v="4"/>
    <s v="Oat Milk"/>
    <x v="1"/>
  </r>
  <r>
    <x v="725"/>
    <x v="2"/>
    <x v="3"/>
    <x v="3"/>
    <s v="Flat White"/>
    <x v="1"/>
    <n v="5.61"/>
    <s v="Cash"/>
    <x v="0"/>
    <x v="0"/>
    <x v="1"/>
    <x v="4"/>
    <s v="Extra Shot"/>
    <x v="1"/>
  </r>
  <r>
    <x v="726"/>
    <x v="0"/>
    <x v="1"/>
    <x v="2"/>
    <s v="Iced Latte"/>
    <x v="2"/>
    <n v="6.5"/>
    <s v="Credit Card"/>
    <x v="1"/>
    <x v="4"/>
    <x v="2"/>
    <x v="8"/>
    <s v="Oat Milk"/>
    <x v="3"/>
  </r>
  <r>
    <x v="727"/>
    <x v="2"/>
    <x v="8"/>
    <x v="4"/>
    <s v="Cappuccino"/>
    <x v="0"/>
    <n v="5.87"/>
    <s v="Cash"/>
    <x v="0"/>
    <x v="2"/>
    <x v="0"/>
    <x v="7"/>
    <s v="Oat Milk"/>
    <x v="0"/>
  </r>
  <r>
    <x v="728"/>
    <x v="2"/>
    <x v="2"/>
    <x v="0"/>
    <s v="Americano"/>
    <x v="0"/>
    <n v="4.46"/>
    <s v="Cash"/>
    <x v="1"/>
    <x v="1"/>
    <x v="2"/>
    <x v="3"/>
    <s v="Almond Milk"/>
    <x v="2"/>
  </r>
  <r>
    <x v="729"/>
    <x v="6"/>
    <x v="3"/>
    <x v="0"/>
    <s v="Caramel Macchiato"/>
    <x v="2"/>
    <n v="6.45"/>
    <s v="Cash"/>
    <x v="1"/>
    <x v="1"/>
    <x v="0"/>
    <x v="2"/>
    <s v="Oat Milk"/>
    <x v="2"/>
  </r>
  <r>
    <x v="730"/>
    <x v="4"/>
    <x v="0"/>
    <x v="1"/>
    <s v="Iced Latte"/>
    <x v="0"/>
    <n v="6.82"/>
    <s v="Cash"/>
    <x v="1"/>
    <x v="4"/>
    <x v="1"/>
    <x v="8"/>
    <s v="Almond Milk"/>
    <x v="1"/>
  </r>
  <r>
    <x v="731"/>
    <x v="3"/>
    <x v="0"/>
    <x v="4"/>
    <s v="Mocha"/>
    <x v="2"/>
    <n v="3.72"/>
    <s v="Credit Card"/>
    <x v="1"/>
    <x v="5"/>
    <x v="1"/>
    <x v="4"/>
    <s v="Whipped Cream"/>
    <x v="0"/>
  </r>
  <r>
    <x v="732"/>
    <x v="1"/>
    <x v="4"/>
    <x v="0"/>
    <s v="Caramel Macchiato"/>
    <x v="2"/>
    <n v="3.81"/>
    <s v="Credit Card"/>
    <x v="0"/>
    <x v="5"/>
    <x v="0"/>
    <x v="7"/>
    <s v="No Sugar"/>
    <x v="0"/>
  </r>
  <r>
    <x v="733"/>
    <x v="6"/>
    <x v="7"/>
    <x v="3"/>
    <s v="Cappuccino"/>
    <x v="0"/>
    <n v="4.74"/>
    <s v="Mobile Pay"/>
    <x v="1"/>
    <x v="4"/>
    <x v="0"/>
    <x v="7"/>
    <s v="No Sugar"/>
    <x v="0"/>
  </r>
  <r>
    <x v="62"/>
    <x v="4"/>
    <x v="3"/>
    <x v="4"/>
    <s v="Flat White"/>
    <x v="0"/>
    <n v="4.63"/>
    <s v="Mobile Pay"/>
    <x v="1"/>
    <x v="4"/>
    <x v="1"/>
    <x v="0"/>
    <s v="Double Espresso"/>
    <x v="0"/>
  </r>
  <r>
    <x v="734"/>
    <x v="3"/>
    <x v="8"/>
    <x v="3"/>
    <s v="Mocha"/>
    <x v="1"/>
    <n v="4.0599999999999996"/>
    <s v="Mobile Pay"/>
    <x v="1"/>
    <x v="0"/>
    <x v="0"/>
    <x v="1"/>
    <s v="Decaf"/>
    <x v="2"/>
  </r>
  <r>
    <x v="735"/>
    <x v="0"/>
    <x v="2"/>
    <x v="1"/>
    <s v="Caramel Macchiato"/>
    <x v="1"/>
    <n v="3.96"/>
    <s v="Credit Card"/>
    <x v="0"/>
    <x v="2"/>
    <x v="2"/>
    <x v="1"/>
    <s v="Double Espresso"/>
    <x v="0"/>
  </r>
  <r>
    <x v="736"/>
    <x v="4"/>
    <x v="4"/>
    <x v="4"/>
    <s v="Caramel Macchiato"/>
    <x v="2"/>
    <n v="5.65"/>
    <s v="Cash"/>
    <x v="1"/>
    <x v="3"/>
    <x v="0"/>
    <x v="7"/>
    <s v="No Sugar"/>
    <x v="3"/>
  </r>
  <r>
    <x v="737"/>
    <x v="6"/>
    <x v="9"/>
    <x v="4"/>
    <s v="Mocha"/>
    <x v="2"/>
    <n v="5.62"/>
    <s v="Credit Card"/>
    <x v="0"/>
    <x v="2"/>
    <x v="1"/>
    <x v="6"/>
    <s v="Decaf"/>
    <x v="3"/>
  </r>
  <r>
    <x v="738"/>
    <x v="4"/>
    <x v="6"/>
    <x v="4"/>
    <s v="Americano"/>
    <x v="1"/>
    <n v="4.66"/>
    <s v="Cash"/>
    <x v="1"/>
    <x v="5"/>
    <x v="2"/>
    <x v="4"/>
    <s v="Almond Milk"/>
    <x v="2"/>
  </r>
  <r>
    <x v="739"/>
    <x v="2"/>
    <x v="7"/>
    <x v="3"/>
    <s v="Americano"/>
    <x v="0"/>
    <n v="3.3"/>
    <s v="Credit Card"/>
    <x v="1"/>
    <x v="2"/>
    <x v="2"/>
    <x v="5"/>
    <s v="Whipped Cream"/>
    <x v="2"/>
  </r>
  <r>
    <x v="740"/>
    <x v="4"/>
    <x v="5"/>
    <x v="0"/>
    <s v="Flat White"/>
    <x v="0"/>
    <n v="5"/>
    <s v="Mobile Pay"/>
    <x v="0"/>
    <x v="3"/>
    <x v="2"/>
    <x v="0"/>
    <s v="Oat Milk"/>
    <x v="0"/>
  </r>
  <r>
    <x v="741"/>
    <x v="2"/>
    <x v="5"/>
    <x v="2"/>
    <s v="Flat White"/>
    <x v="0"/>
    <n v="4.55"/>
    <s v="Credit Card"/>
    <x v="0"/>
    <x v="5"/>
    <x v="2"/>
    <x v="5"/>
    <s v="Almond Milk"/>
    <x v="1"/>
  </r>
  <r>
    <x v="742"/>
    <x v="5"/>
    <x v="1"/>
    <x v="3"/>
    <s v="Mocha"/>
    <x v="1"/>
    <n v="6.96"/>
    <s v="Mobile Pay"/>
    <x v="0"/>
    <x v="2"/>
    <x v="1"/>
    <x v="2"/>
    <s v="Whipped Cream"/>
    <x v="4"/>
  </r>
  <r>
    <x v="743"/>
    <x v="4"/>
    <x v="7"/>
    <x v="0"/>
    <s v="Mocha"/>
    <x v="0"/>
    <n v="3.76"/>
    <s v="Mobile Pay"/>
    <x v="0"/>
    <x v="3"/>
    <x v="0"/>
    <x v="5"/>
    <s v="Oat Milk"/>
    <x v="1"/>
  </r>
  <r>
    <x v="744"/>
    <x v="6"/>
    <x v="3"/>
    <x v="0"/>
    <s v="Espresso"/>
    <x v="1"/>
    <n v="5.57"/>
    <s v="Credit Card"/>
    <x v="1"/>
    <x v="2"/>
    <x v="1"/>
    <x v="6"/>
    <s v="Almond Milk"/>
    <x v="0"/>
  </r>
  <r>
    <x v="745"/>
    <x v="1"/>
    <x v="8"/>
    <x v="4"/>
    <s v="Espresso"/>
    <x v="2"/>
    <n v="6.35"/>
    <s v="Cash"/>
    <x v="0"/>
    <x v="2"/>
    <x v="2"/>
    <x v="5"/>
    <s v="Double Espresso"/>
    <x v="0"/>
  </r>
  <r>
    <x v="746"/>
    <x v="4"/>
    <x v="5"/>
    <x v="1"/>
    <s v="Espresso"/>
    <x v="1"/>
    <n v="5.21"/>
    <s v="Mobile Pay"/>
    <x v="0"/>
    <x v="2"/>
    <x v="0"/>
    <x v="3"/>
    <s v="Whipped Cream"/>
    <x v="2"/>
  </r>
  <r>
    <x v="747"/>
    <x v="3"/>
    <x v="7"/>
    <x v="0"/>
    <s v="Flat White"/>
    <x v="0"/>
    <n v="6.43"/>
    <s v="Credit Card"/>
    <x v="0"/>
    <x v="5"/>
    <x v="2"/>
    <x v="1"/>
    <s v="Whipped Cream"/>
    <x v="4"/>
  </r>
  <r>
    <x v="748"/>
    <x v="4"/>
    <x v="6"/>
    <x v="0"/>
    <s v="Iced Latte"/>
    <x v="2"/>
    <n v="4.46"/>
    <s v="Cash"/>
    <x v="0"/>
    <x v="5"/>
    <x v="1"/>
    <x v="2"/>
    <s v="Almond Milk"/>
    <x v="3"/>
  </r>
  <r>
    <x v="749"/>
    <x v="4"/>
    <x v="8"/>
    <x v="2"/>
    <s v="Caramel Macchiato"/>
    <x v="0"/>
    <n v="6.73"/>
    <s v="Mobile Pay"/>
    <x v="1"/>
    <x v="1"/>
    <x v="2"/>
    <x v="5"/>
    <s v="No Sugar"/>
    <x v="2"/>
  </r>
  <r>
    <x v="750"/>
    <x v="1"/>
    <x v="5"/>
    <x v="3"/>
    <s v="Mocha"/>
    <x v="2"/>
    <n v="6.2"/>
    <s v="Credit Card"/>
    <x v="1"/>
    <x v="1"/>
    <x v="1"/>
    <x v="7"/>
    <s v="Whipped Cream"/>
    <x v="0"/>
  </r>
  <r>
    <x v="751"/>
    <x v="0"/>
    <x v="5"/>
    <x v="3"/>
    <s v="Cappuccino"/>
    <x v="2"/>
    <n v="5.18"/>
    <s v="Mobile Pay"/>
    <x v="0"/>
    <x v="2"/>
    <x v="1"/>
    <x v="3"/>
    <s v="No Sugar"/>
    <x v="4"/>
  </r>
  <r>
    <x v="33"/>
    <x v="4"/>
    <x v="8"/>
    <x v="2"/>
    <s v="Mocha"/>
    <x v="0"/>
    <n v="3.38"/>
    <s v="Mobile Pay"/>
    <x v="1"/>
    <x v="2"/>
    <x v="1"/>
    <x v="3"/>
    <s v="Decaf"/>
    <x v="2"/>
  </r>
  <r>
    <x v="752"/>
    <x v="6"/>
    <x v="5"/>
    <x v="1"/>
    <s v="Cappuccino"/>
    <x v="2"/>
    <n v="6.58"/>
    <s v="Credit Card"/>
    <x v="1"/>
    <x v="1"/>
    <x v="2"/>
    <x v="8"/>
    <s v="Oat Milk"/>
    <x v="0"/>
  </r>
  <r>
    <x v="753"/>
    <x v="2"/>
    <x v="5"/>
    <x v="2"/>
    <s v="Espresso"/>
    <x v="0"/>
    <n v="5.91"/>
    <s v="Credit Card"/>
    <x v="1"/>
    <x v="5"/>
    <x v="0"/>
    <x v="7"/>
    <s v="Extra Shot"/>
    <x v="4"/>
  </r>
  <r>
    <x v="754"/>
    <x v="0"/>
    <x v="7"/>
    <x v="4"/>
    <s v="Cappuccino"/>
    <x v="2"/>
    <n v="6.11"/>
    <s v="Credit Card"/>
    <x v="0"/>
    <x v="3"/>
    <x v="2"/>
    <x v="3"/>
    <s v="Decaf"/>
    <x v="1"/>
  </r>
  <r>
    <x v="755"/>
    <x v="5"/>
    <x v="9"/>
    <x v="3"/>
    <s v="Flat White"/>
    <x v="1"/>
    <n v="3.54"/>
    <s v="Mobile Pay"/>
    <x v="0"/>
    <x v="3"/>
    <x v="1"/>
    <x v="1"/>
    <s v="Extra Shot"/>
    <x v="0"/>
  </r>
  <r>
    <x v="756"/>
    <x v="6"/>
    <x v="5"/>
    <x v="0"/>
    <s v="Flat White"/>
    <x v="2"/>
    <n v="5.42"/>
    <s v="Credit Card"/>
    <x v="1"/>
    <x v="4"/>
    <x v="0"/>
    <x v="6"/>
    <s v="Oat Milk"/>
    <x v="2"/>
  </r>
  <r>
    <x v="757"/>
    <x v="2"/>
    <x v="0"/>
    <x v="3"/>
    <s v="Iced Latte"/>
    <x v="2"/>
    <n v="4"/>
    <s v="Mobile Pay"/>
    <x v="1"/>
    <x v="0"/>
    <x v="2"/>
    <x v="3"/>
    <s v="Oat Milk"/>
    <x v="3"/>
  </r>
  <r>
    <x v="758"/>
    <x v="3"/>
    <x v="1"/>
    <x v="4"/>
    <s v="Iced Latte"/>
    <x v="2"/>
    <n v="3.01"/>
    <s v="Credit Card"/>
    <x v="1"/>
    <x v="5"/>
    <x v="2"/>
    <x v="2"/>
    <s v="Almond Milk"/>
    <x v="2"/>
  </r>
  <r>
    <x v="759"/>
    <x v="3"/>
    <x v="1"/>
    <x v="2"/>
    <s v="Caramel Macchiato"/>
    <x v="1"/>
    <n v="4.3"/>
    <s v="Cash"/>
    <x v="0"/>
    <x v="5"/>
    <x v="0"/>
    <x v="1"/>
    <s v="Decaf"/>
    <x v="1"/>
  </r>
  <r>
    <x v="760"/>
    <x v="6"/>
    <x v="1"/>
    <x v="0"/>
    <s v="Flat White"/>
    <x v="0"/>
    <n v="6.48"/>
    <s v="Mobile Pay"/>
    <x v="1"/>
    <x v="4"/>
    <x v="1"/>
    <x v="1"/>
    <s v="Decaf"/>
    <x v="3"/>
  </r>
  <r>
    <x v="761"/>
    <x v="2"/>
    <x v="9"/>
    <x v="1"/>
    <s v="Iced Latte"/>
    <x v="0"/>
    <n v="5.99"/>
    <s v="Mobile Pay"/>
    <x v="0"/>
    <x v="0"/>
    <x v="1"/>
    <x v="5"/>
    <s v="No Sugar"/>
    <x v="1"/>
  </r>
  <r>
    <x v="762"/>
    <x v="2"/>
    <x v="1"/>
    <x v="2"/>
    <s v="Espresso"/>
    <x v="2"/>
    <n v="3.26"/>
    <s v="Cash"/>
    <x v="0"/>
    <x v="1"/>
    <x v="0"/>
    <x v="6"/>
    <s v="Decaf"/>
    <x v="1"/>
  </r>
  <r>
    <x v="642"/>
    <x v="2"/>
    <x v="6"/>
    <x v="0"/>
    <s v="Espresso"/>
    <x v="1"/>
    <n v="3.64"/>
    <s v="Credit Card"/>
    <x v="0"/>
    <x v="0"/>
    <x v="2"/>
    <x v="6"/>
    <s v="Oat Milk"/>
    <x v="4"/>
  </r>
  <r>
    <x v="763"/>
    <x v="6"/>
    <x v="7"/>
    <x v="1"/>
    <s v="Iced Latte"/>
    <x v="1"/>
    <n v="5.88"/>
    <s v="Mobile Pay"/>
    <x v="0"/>
    <x v="5"/>
    <x v="2"/>
    <x v="1"/>
    <s v="Whipped Cream"/>
    <x v="0"/>
  </r>
  <r>
    <x v="764"/>
    <x v="1"/>
    <x v="9"/>
    <x v="2"/>
    <s v="Cappuccino"/>
    <x v="0"/>
    <n v="3.96"/>
    <s v="Cash"/>
    <x v="0"/>
    <x v="0"/>
    <x v="0"/>
    <x v="7"/>
    <s v="Whipped Cream"/>
    <x v="0"/>
  </r>
  <r>
    <x v="765"/>
    <x v="5"/>
    <x v="7"/>
    <x v="1"/>
    <s v="Americano"/>
    <x v="1"/>
    <n v="6.91"/>
    <s v="Credit Card"/>
    <x v="1"/>
    <x v="2"/>
    <x v="1"/>
    <x v="7"/>
    <s v="Decaf"/>
    <x v="0"/>
  </r>
  <r>
    <x v="766"/>
    <x v="1"/>
    <x v="3"/>
    <x v="1"/>
    <s v="Iced Latte"/>
    <x v="2"/>
    <n v="4.2300000000000004"/>
    <s v="Cash"/>
    <x v="0"/>
    <x v="5"/>
    <x v="1"/>
    <x v="6"/>
    <s v="Oat Milk"/>
    <x v="4"/>
  </r>
  <r>
    <x v="767"/>
    <x v="3"/>
    <x v="0"/>
    <x v="3"/>
    <s v="Flat White"/>
    <x v="0"/>
    <n v="4.5199999999999996"/>
    <s v="Mobile Pay"/>
    <x v="1"/>
    <x v="0"/>
    <x v="1"/>
    <x v="3"/>
    <s v="Whipped Cream"/>
    <x v="2"/>
  </r>
  <r>
    <x v="178"/>
    <x v="1"/>
    <x v="2"/>
    <x v="4"/>
    <s v="Espresso"/>
    <x v="0"/>
    <n v="4.72"/>
    <s v="Mobile Pay"/>
    <x v="1"/>
    <x v="5"/>
    <x v="2"/>
    <x v="5"/>
    <s v="Double Espresso"/>
    <x v="1"/>
  </r>
  <r>
    <x v="768"/>
    <x v="3"/>
    <x v="4"/>
    <x v="0"/>
    <s v="Espresso"/>
    <x v="2"/>
    <n v="6.98"/>
    <s v="Credit Card"/>
    <x v="1"/>
    <x v="5"/>
    <x v="0"/>
    <x v="0"/>
    <s v="Oat Milk"/>
    <x v="1"/>
  </r>
  <r>
    <x v="769"/>
    <x v="3"/>
    <x v="2"/>
    <x v="4"/>
    <s v="Iced Latte"/>
    <x v="0"/>
    <n v="4.03"/>
    <s v="Mobile Pay"/>
    <x v="0"/>
    <x v="2"/>
    <x v="1"/>
    <x v="0"/>
    <s v="Extra Shot"/>
    <x v="3"/>
  </r>
  <r>
    <x v="770"/>
    <x v="1"/>
    <x v="2"/>
    <x v="2"/>
    <s v="Iced Latte"/>
    <x v="1"/>
    <n v="6.16"/>
    <s v="Mobile Pay"/>
    <x v="1"/>
    <x v="2"/>
    <x v="1"/>
    <x v="1"/>
    <s v="Double Espresso"/>
    <x v="1"/>
  </r>
  <r>
    <x v="771"/>
    <x v="3"/>
    <x v="4"/>
    <x v="0"/>
    <s v="Caramel Macchiato"/>
    <x v="0"/>
    <n v="6.18"/>
    <s v="Cash"/>
    <x v="1"/>
    <x v="2"/>
    <x v="0"/>
    <x v="6"/>
    <s v="Double Espresso"/>
    <x v="2"/>
  </r>
  <r>
    <x v="772"/>
    <x v="0"/>
    <x v="8"/>
    <x v="4"/>
    <s v="Caramel Macchiato"/>
    <x v="1"/>
    <n v="5.23"/>
    <s v="Credit Card"/>
    <x v="1"/>
    <x v="5"/>
    <x v="2"/>
    <x v="3"/>
    <s v="Oat Milk"/>
    <x v="2"/>
  </r>
  <r>
    <x v="773"/>
    <x v="3"/>
    <x v="1"/>
    <x v="2"/>
    <s v="Americano"/>
    <x v="0"/>
    <n v="3.78"/>
    <s v="Credit Card"/>
    <x v="1"/>
    <x v="0"/>
    <x v="1"/>
    <x v="0"/>
    <s v="Almond Milk"/>
    <x v="4"/>
  </r>
  <r>
    <x v="774"/>
    <x v="3"/>
    <x v="1"/>
    <x v="2"/>
    <s v="Americano"/>
    <x v="2"/>
    <n v="3.82"/>
    <s v="Mobile Pay"/>
    <x v="0"/>
    <x v="5"/>
    <x v="1"/>
    <x v="8"/>
    <s v="Oat Milk"/>
    <x v="3"/>
  </r>
  <r>
    <x v="775"/>
    <x v="6"/>
    <x v="1"/>
    <x v="0"/>
    <s v="Iced Latte"/>
    <x v="0"/>
    <n v="4.5"/>
    <s v="Mobile Pay"/>
    <x v="1"/>
    <x v="5"/>
    <x v="1"/>
    <x v="5"/>
    <s v="Almond Milk"/>
    <x v="1"/>
  </r>
  <r>
    <x v="776"/>
    <x v="3"/>
    <x v="1"/>
    <x v="2"/>
    <s v="Espresso"/>
    <x v="0"/>
    <n v="5.8"/>
    <s v="Credit Card"/>
    <x v="0"/>
    <x v="5"/>
    <x v="0"/>
    <x v="7"/>
    <s v="Oat Milk"/>
    <x v="0"/>
  </r>
  <r>
    <x v="777"/>
    <x v="4"/>
    <x v="0"/>
    <x v="3"/>
    <s v="Flat White"/>
    <x v="1"/>
    <n v="3.63"/>
    <s v="Mobile Pay"/>
    <x v="1"/>
    <x v="4"/>
    <x v="1"/>
    <x v="8"/>
    <s v="Double Espresso"/>
    <x v="4"/>
  </r>
  <r>
    <x v="778"/>
    <x v="2"/>
    <x v="6"/>
    <x v="1"/>
    <s v="Americano"/>
    <x v="0"/>
    <n v="3.79"/>
    <s v="Cash"/>
    <x v="0"/>
    <x v="3"/>
    <x v="1"/>
    <x v="5"/>
    <s v="Whipped Cream"/>
    <x v="0"/>
  </r>
  <r>
    <x v="722"/>
    <x v="4"/>
    <x v="1"/>
    <x v="2"/>
    <s v="Mocha"/>
    <x v="2"/>
    <n v="5.8"/>
    <s v="Credit Card"/>
    <x v="0"/>
    <x v="4"/>
    <x v="0"/>
    <x v="8"/>
    <s v="Almond Milk"/>
    <x v="0"/>
  </r>
  <r>
    <x v="779"/>
    <x v="5"/>
    <x v="2"/>
    <x v="1"/>
    <s v="Mocha"/>
    <x v="0"/>
    <n v="5.03"/>
    <s v="Mobile Pay"/>
    <x v="1"/>
    <x v="0"/>
    <x v="0"/>
    <x v="7"/>
    <s v="Almond Milk"/>
    <x v="2"/>
  </r>
  <r>
    <x v="780"/>
    <x v="4"/>
    <x v="5"/>
    <x v="4"/>
    <s v="Flat White"/>
    <x v="2"/>
    <n v="3.54"/>
    <s v="Credit Card"/>
    <x v="1"/>
    <x v="4"/>
    <x v="1"/>
    <x v="6"/>
    <s v="Extra Shot"/>
    <x v="1"/>
  </r>
  <r>
    <x v="41"/>
    <x v="2"/>
    <x v="5"/>
    <x v="1"/>
    <s v="Cappuccino"/>
    <x v="1"/>
    <n v="3.29"/>
    <s v="Mobile Pay"/>
    <x v="1"/>
    <x v="5"/>
    <x v="1"/>
    <x v="0"/>
    <s v="Extra Shot"/>
    <x v="2"/>
  </r>
  <r>
    <x v="781"/>
    <x v="4"/>
    <x v="8"/>
    <x v="2"/>
    <s v="Caramel Macchiato"/>
    <x v="0"/>
    <n v="6.12"/>
    <s v="Mobile Pay"/>
    <x v="1"/>
    <x v="5"/>
    <x v="2"/>
    <x v="5"/>
    <s v="No Sugar"/>
    <x v="1"/>
  </r>
  <r>
    <x v="782"/>
    <x v="1"/>
    <x v="0"/>
    <x v="2"/>
    <s v="Americano"/>
    <x v="0"/>
    <n v="4.92"/>
    <s v="Credit Card"/>
    <x v="0"/>
    <x v="3"/>
    <x v="0"/>
    <x v="4"/>
    <s v="Almond Milk"/>
    <x v="0"/>
  </r>
  <r>
    <x v="783"/>
    <x v="0"/>
    <x v="1"/>
    <x v="4"/>
    <s v="Espresso"/>
    <x v="2"/>
    <n v="3.46"/>
    <s v="Mobile Pay"/>
    <x v="0"/>
    <x v="1"/>
    <x v="1"/>
    <x v="8"/>
    <s v="Almond Milk"/>
    <x v="0"/>
  </r>
  <r>
    <x v="784"/>
    <x v="6"/>
    <x v="0"/>
    <x v="3"/>
    <s v="Cappuccino"/>
    <x v="1"/>
    <n v="4.1500000000000004"/>
    <s v="Mobile Pay"/>
    <x v="1"/>
    <x v="0"/>
    <x v="2"/>
    <x v="1"/>
    <s v="Double Espresso"/>
    <x v="0"/>
  </r>
  <r>
    <x v="785"/>
    <x v="1"/>
    <x v="8"/>
    <x v="0"/>
    <s v="Iced Latte"/>
    <x v="2"/>
    <n v="4.74"/>
    <s v="Credit Card"/>
    <x v="1"/>
    <x v="3"/>
    <x v="2"/>
    <x v="3"/>
    <s v="Oat Milk"/>
    <x v="2"/>
  </r>
  <r>
    <x v="786"/>
    <x v="0"/>
    <x v="9"/>
    <x v="4"/>
    <s v="Iced Latte"/>
    <x v="1"/>
    <n v="5.9"/>
    <s v="Cash"/>
    <x v="1"/>
    <x v="4"/>
    <x v="1"/>
    <x v="5"/>
    <s v="Extra Shot"/>
    <x v="4"/>
  </r>
  <r>
    <x v="787"/>
    <x v="5"/>
    <x v="6"/>
    <x v="1"/>
    <s v="Flat White"/>
    <x v="1"/>
    <n v="5.65"/>
    <s v="Cash"/>
    <x v="0"/>
    <x v="0"/>
    <x v="0"/>
    <x v="2"/>
    <s v="Oat Milk"/>
    <x v="3"/>
  </r>
  <r>
    <x v="788"/>
    <x v="4"/>
    <x v="4"/>
    <x v="0"/>
    <s v="Iced Latte"/>
    <x v="1"/>
    <n v="3.83"/>
    <s v="Cash"/>
    <x v="0"/>
    <x v="3"/>
    <x v="1"/>
    <x v="3"/>
    <s v="Whipped Cream"/>
    <x v="0"/>
  </r>
  <r>
    <x v="789"/>
    <x v="1"/>
    <x v="7"/>
    <x v="1"/>
    <s v="Iced Latte"/>
    <x v="0"/>
    <n v="4.07"/>
    <s v="Credit Card"/>
    <x v="1"/>
    <x v="4"/>
    <x v="1"/>
    <x v="7"/>
    <s v="Almond Milk"/>
    <x v="0"/>
  </r>
  <r>
    <x v="790"/>
    <x v="0"/>
    <x v="4"/>
    <x v="4"/>
    <s v="Caramel Macchiato"/>
    <x v="2"/>
    <n v="3.71"/>
    <s v="Cash"/>
    <x v="0"/>
    <x v="0"/>
    <x v="0"/>
    <x v="6"/>
    <s v="Decaf"/>
    <x v="1"/>
  </r>
  <r>
    <x v="791"/>
    <x v="4"/>
    <x v="5"/>
    <x v="4"/>
    <s v="Mocha"/>
    <x v="0"/>
    <n v="5.69"/>
    <s v="Credit Card"/>
    <x v="0"/>
    <x v="3"/>
    <x v="0"/>
    <x v="1"/>
    <s v="Oat Milk"/>
    <x v="1"/>
  </r>
  <r>
    <x v="792"/>
    <x v="4"/>
    <x v="6"/>
    <x v="4"/>
    <s v="Mocha"/>
    <x v="0"/>
    <n v="3.97"/>
    <s v="Cash"/>
    <x v="1"/>
    <x v="1"/>
    <x v="0"/>
    <x v="7"/>
    <s v="Decaf"/>
    <x v="1"/>
  </r>
  <r>
    <x v="793"/>
    <x v="4"/>
    <x v="6"/>
    <x v="0"/>
    <s v="Caramel Macchiato"/>
    <x v="0"/>
    <n v="6.29"/>
    <s v="Cash"/>
    <x v="0"/>
    <x v="0"/>
    <x v="1"/>
    <x v="4"/>
    <s v="Whipped Cream"/>
    <x v="2"/>
  </r>
  <r>
    <x v="794"/>
    <x v="6"/>
    <x v="4"/>
    <x v="0"/>
    <s v="Caramel Macchiato"/>
    <x v="0"/>
    <n v="5.88"/>
    <s v="Cash"/>
    <x v="0"/>
    <x v="3"/>
    <x v="0"/>
    <x v="8"/>
    <s v="No Sugar"/>
    <x v="1"/>
  </r>
  <r>
    <x v="795"/>
    <x v="4"/>
    <x v="4"/>
    <x v="2"/>
    <s v="Espresso"/>
    <x v="1"/>
    <n v="4.2300000000000004"/>
    <s v="Cash"/>
    <x v="0"/>
    <x v="3"/>
    <x v="0"/>
    <x v="7"/>
    <s v="Double Espresso"/>
    <x v="3"/>
  </r>
  <r>
    <x v="796"/>
    <x v="1"/>
    <x v="5"/>
    <x v="1"/>
    <s v="Cappuccino"/>
    <x v="2"/>
    <n v="5"/>
    <s v="Credit Card"/>
    <x v="0"/>
    <x v="1"/>
    <x v="0"/>
    <x v="8"/>
    <s v="Decaf"/>
    <x v="0"/>
  </r>
  <r>
    <x v="797"/>
    <x v="6"/>
    <x v="4"/>
    <x v="4"/>
    <s v="Iced Latte"/>
    <x v="1"/>
    <n v="5.75"/>
    <s v="Credit Card"/>
    <x v="0"/>
    <x v="0"/>
    <x v="2"/>
    <x v="6"/>
    <s v="Extra Shot"/>
    <x v="2"/>
  </r>
  <r>
    <x v="798"/>
    <x v="3"/>
    <x v="7"/>
    <x v="3"/>
    <s v="Flat White"/>
    <x v="2"/>
    <n v="3.49"/>
    <s v="Mobile Pay"/>
    <x v="1"/>
    <x v="0"/>
    <x v="2"/>
    <x v="5"/>
    <s v="Almond Milk"/>
    <x v="0"/>
  </r>
  <r>
    <x v="799"/>
    <x v="0"/>
    <x v="3"/>
    <x v="2"/>
    <s v="Cappuccino"/>
    <x v="0"/>
    <n v="5.43"/>
    <s v="Credit Card"/>
    <x v="1"/>
    <x v="3"/>
    <x v="2"/>
    <x v="6"/>
    <s v="Decaf"/>
    <x v="1"/>
  </r>
  <r>
    <x v="800"/>
    <x v="5"/>
    <x v="8"/>
    <x v="2"/>
    <s v="Espresso"/>
    <x v="0"/>
    <n v="5.89"/>
    <s v="Credit Card"/>
    <x v="0"/>
    <x v="1"/>
    <x v="1"/>
    <x v="5"/>
    <s v="Decaf"/>
    <x v="0"/>
  </r>
  <r>
    <x v="801"/>
    <x v="6"/>
    <x v="7"/>
    <x v="3"/>
    <s v="Iced Latte"/>
    <x v="0"/>
    <n v="6.65"/>
    <s v="Credit Card"/>
    <x v="1"/>
    <x v="2"/>
    <x v="0"/>
    <x v="5"/>
    <s v="No Sugar"/>
    <x v="4"/>
  </r>
  <r>
    <x v="802"/>
    <x v="4"/>
    <x v="1"/>
    <x v="3"/>
    <s v="Cappuccino"/>
    <x v="0"/>
    <n v="3.98"/>
    <s v="Cash"/>
    <x v="0"/>
    <x v="4"/>
    <x v="0"/>
    <x v="0"/>
    <s v="No Sugar"/>
    <x v="2"/>
  </r>
  <r>
    <x v="803"/>
    <x v="6"/>
    <x v="0"/>
    <x v="0"/>
    <s v="Iced Latte"/>
    <x v="2"/>
    <n v="5.72"/>
    <s v="Cash"/>
    <x v="0"/>
    <x v="3"/>
    <x v="1"/>
    <x v="8"/>
    <s v="Almond Milk"/>
    <x v="3"/>
  </r>
  <r>
    <x v="804"/>
    <x v="2"/>
    <x v="5"/>
    <x v="2"/>
    <s v="Caramel Macchiato"/>
    <x v="2"/>
    <n v="5.56"/>
    <s v="Mobile Pay"/>
    <x v="0"/>
    <x v="2"/>
    <x v="0"/>
    <x v="1"/>
    <s v="Extra Shot"/>
    <x v="1"/>
  </r>
  <r>
    <x v="805"/>
    <x v="6"/>
    <x v="3"/>
    <x v="2"/>
    <s v="Cappuccino"/>
    <x v="0"/>
    <n v="6.03"/>
    <s v="Cash"/>
    <x v="1"/>
    <x v="0"/>
    <x v="0"/>
    <x v="8"/>
    <s v="Extra Shot"/>
    <x v="0"/>
  </r>
  <r>
    <x v="806"/>
    <x v="5"/>
    <x v="1"/>
    <x v="1"/>
    <s v="Espresso"/>
    <x v="1"/>
    <n v="4.34"/>
    <s v="Cash"/>
    <x v="1"/>
    <x v="2"/>
    <x v="1"/>
    <x v="3"/>
    <s v="Oat Milk"/>
    <x v="2"/>
  </r>
  <r>
    <x v="807"/>
    <x v="5"/>
    <x v="7"/>
    <x v="2"/>
    <s v="Caramel Macchiato"/>
    <x v="1"/>
    <n v="5.52"/>
    <s v="Cash"/>
    <x v="1"/>
    <x v="4"/>
    <x v="1"/>
    <x v="2"/>
    <s v="Decaf"/>
    <x v="3"/>
  </r>
  <r>
    <x v="808"/>
    <x v="4"/>
    <x v="5"/>
    <x v="1"/>
    <s v="Espresso"/>
    <x v="0"/>
    <n v="6.76"/>
    <s v="Credit Card"/>
    <x v="1"/>
    <x v="3"/>
    <x v="2"/>
    <x v="4"/>
    <s v="Decaf"/>
    <x v="4"/>
  </r>
  <r>
    <x v="809"/>
    <x v="0"/>
    <x v="5"/>
    <x v="2"/>
    <s v="Espresso"/>
    <x v="0"/>
    <n v="5.74"/>
    <s v="Credit Card"/>
    <x v="0"/>
    <x v="5"/>
    <x v="2"/>
    <x v="5"/>
    <s v="Extra Shot"/>
    <x v="1"/>
  </r>
  <r>
    <x v="810"/>
    <x v="2"/>
    <x v="8"/>
    <x v="2"/>
    <s v="Caramel Macchiato"/>
    <x v="1"/>
    <n v="5.04"/>
    <s v="Credit Card"/>
    <x v="0"/>
    <x v="3"/>
    <x v="2"/>
    <x v="0"/>
    <s v="Oat Milk"/>
    <x v="4"/>
  </r>
  <r>
    <x v="811"/>
    <x v="6"/>
    <x v="7"/>
    <x v="1"/>
    <s v="Cappuccino"/>
    <x v="0"/>
    <n v="6.94"/>
    <s v="Cash"/>
    <x v="0"/>
    <x v="5"/>
    <x v="2"/>
    <x v="5"/>
    <s v="Extra Shot"/>
    <x v="2"/>
  </r>
  <r>
    <x v="812"/>
    <x v="0"/>
    <x v="4"/>
    <x v="3"/>
    <s v="Espresso"/>
    <x v="0"/>
    <n v="4.37"/>
    <s v="Credit Card"/>
    <x v="0"/>
    <x v="5"/>
    <x v="0"/>
    <x v="7"/>
    <s v="Extra Shot"/>
    <x v="4"/>
  </r>
  <r>
    <x v="813"/>
    <x v="0"/>
    <x v="2"/>
    <x v="4"/>
    <s v="Cappuccino"/>
    <x v="2"/>
    <n v="3.5"/>
    <s v="Credit Card"/>
    <x v="0"/>
    <x v="4"/>
    <x v="0"/>
    <x v="3"/>
    <s v="Double Espresso"/>
    <x v="3"/>
  </r>
  <r>
    <x v="814"/>
    <x v="4"/>
    <x v="0"/>
    <x v="2"/>
    <s v="Caramel Macchiato"/>
    <x v="1"/>
    <n v="4.1399999999999997"/>
    <s v="Credit Card"/>
    <x v="1"/>
    <x v="5"/>
    <x v="1"/>
    <x v="1"/>
    <s v="Double Espresso"/>
    <x v="1"/>
  </r>
  <r>
    <x v="815"/>
    <x v="6"/>
    <x v="0"/>
    <x v="3"/>
    <s v="Cappuccino"/>
    <x v="2"/>
    <n v="4.68"/>
    <s v="Mobile Pay"/>
    <x v="0"/>
    <x v="5"/>
    <x v="1"/>
    <x v="7"/>
    <s v="Oat Milk"/>
    <x v="0"/>
  </r>
  <r>
    <x v="816"/>
    <x v="1"/>
    <x v="3"/>
    <x v="3"/>
    <s v="Flat White"/>
    <x v="0"/>
    <n v="5.14"/>
    <s v="Cash"/>
    <x v="0"/>
    <x v="5"/>
    <x v="0"/>
    <x v="6"/>
    <s v="Extra Shot"/>
    <x v="2"/>
  </r>
  <r>
    <x v="817"/>
    <x v="5"/>
    <x v="6"/>
    <x v="3"/>
    <s v="Flat White"/>
    <x v="2"/>
    <n v="5.48"/>
    <s v="Credit Card"/>
    <x v="1"/>
    <x v="0"/>
    <x v="2"/>
    <x v="8"/>
    <s v="Whipped Cream"/>
    <x v="1"/>
  </r>
  <r>
    <x v="818"/>
    <x v="2"/>
    <x v="1"/>
    <x v="0"/>
    <s v="Espresso"/>
    <x v="2"/>
    <n v="5.24"/>
    <s v="Credit Card"/>
    <x v="0"/>
    <x v="3"/>
    <x v="0"/>
    <x v="3"/>
    <s v="Double Espresso"/>
    <x v="4"/>
  </r>
  <r>
    <x v="819"/>
    <x v="5"/>
    <x v="5"/>
    <x v="0"/>
    <s v="Iced Latte"/>
    <x v="2"/>
    <n v="4.7699999999999996"/>
    <s v="Mobile Pay"/>
    <x v="1"/>
    <x v="1"/>
    <x v="0"/>
    <x v="6"/>
    <s v="Double Espresso"/>
    <x v="0"/>
  </r>
  <r>
    <x v="820"/>
    <x v="3"/>
    <x v="0"/>
    <x v="4"/>
    <s v="Americano"/>
    <x v="0"/>
    <n v="6.59"/>
    <s v="Mobile Pay"/>
    <x v="1"/>
    <x v="5"/>
    <x v="0"/>
    <x v="3"/>
    <s v="Whipped Cream"/>
    <x v="2"/>
  </r>
  <r>
    <x v="821"/>
    <x v="6"/>
    <x v="8"/>
    <x v="2"/>
    <s v="Mocha"/>
    <x v="2"/>
    <n v="5.27"/>
    <s v="Cash"/>
    <x v="0"/>
    <x v="2"/>
    <x v="0"/>
    <x v="8"/>
    <s v="Decaf"/>
    <x v="0"/>
  </r>
  <r>
    <x v="822"/>
    <x v="1"/>
    <x v="7"/>
    <x v="1"/>
    <s v="Espresso"/>
    <x v="2"/>
    <n v="4.0599999999999996"/>
    <s v="Mobile Pay"/>
    <x v="0"/>
    <x v="3"/>
    <x v="1"/>
    <x v="4"/>
    <s v="Decaf"/>
    <x v="3"/>
  </r>
  <r>
    <x v="823"/>
    <x v="0"/>
    <x v="2"/>
    <x v="3"/>
    <s v="Espresso"/>
    <x v="1"/>
    <n v="3.39"/>
    <s v="Mobile Pay"/>
    <x v="1"/>
    <x v="0"/>
    <x v="0"/>
    <x v="4"/>
    <s v="Double Espresso"/>
    <x v="2"/>
  </r>
  <r>
    <x v="824"/>
    <x v="4"/>
    <x v="5"/>
    <x v="1"/>
    <s v="Caramel Macchiato"/>
    <x v="1"/>
    <n v="4.59"/>
    <s v="Credit Card"/>
    <x v="1"/>
    <x v="3"/>
    <x v="1"/>
    <x v="7"/>
    <s v="No Sugar"/>
    <x v="3"/>
  </r>
  <r>
    <x v="775"/>
    <x v="6"/>
    <x v="1"/>
    <x v="1"/>
    <s v="Iced Latte"/>
    <x v="0"/>
    <n v="5.67"/>
    <s v="Mobile Pay"/>
    <x v="0"/>
    <x v="3"/>
    <x v="1"/>
    <x v="2"/>
    <s v="Almond Milk"/>
    <x v="3"/>
  </r>
  <r>
    <x v="825"/>
    <x v="4"/>
    <x v="9"/>
    <x v="1"/>
    <s v="Iced Latte"/>
    <x v="0"/>
    <n v="5.67"/>
    <s v="Mobile Pay"/>
    <x v="0"/>
    <x v="2"/>
    <x v="2"/>
    <x v="5"/>
    <s v="Decaf"/>
    <x v="0"/>
  </r>
  <r>
    <x v="826"/>
    <x v="0"/>
    <x v="6"/>
    <x v="4"/>
    <s v="Americano"/>
    <x v="2"/>
    <n v="3.29"/>
    <s v="Mobile Pay"/>
    <x v="0"/>
    <x v="2"/>
    <x v="1"/>
    <x v="2"/>
    <s v="Whipped Cream"/>
    <x v="1"/>
  </r>
  <r>
    <x v="69"/>
    <x v="6"/>
    <x v="7"/>
    <x v="3"/>
    <s v="Espresso"/>
    <x v="2"/>
    <n v="4.6399999999999997"/>
    <s v="Credit Card"/>
    <x v="1"/>
    <x v="5"/>
    <x v="1"/>
    <x v="6"/>
    <s v="Oat Milk"/>
    <x v="2"/>
  </r>
  <r>
    <x v="827"/>
    <x v="2"/>
    <x v="3"/>
    <x v="0"/>
    <s v="Cappuccino"/>
    <x v="1"/>
    <n v="4.5599999999999996"/>
    <s v="Credit Card"/>
    <x v="0"/>
    <x v="0"/>
    <x v="0"/>
    <x v="2"/>
    <s v="Whipped Cream"/>
    <x v="4"/>
  </r>
  <r>
    <x v="828"/>
    <x v="3"/>
    <x v="0"/>
    <x v="4"/>
    <s v="Iced Latte"/>
    <x v="2"/>
    <n v="6.19"/>
    <s v="Mobile Pay"/>
    <x v="0"/>
    <x v="5"/>
    <x v="0"/>
    <x v="0"/>
    <s v="Decaf"/>
    <x v="3"/>
  </r>
  <r>
    <x v="829"/>
    <x v="4"/>
    <x v="0"/>
    <x v="3"/>
    <s v="Iced Latte"/>
    <x v="1"/>
    <n v="3.09"/>
    <s v="Mobile Pay"/>
    <x v="0"/>
    <x v="2"/>
    <x v="2"/>
    <x v="6"/>
    <s v="Extra Shot"/>
    <x v="4"/>
  </r>
  <r>
    <x v="398"/>
    <x v="3"/>
    <x v="1"/>
    <x v="4"/>
    <s v="Flat White"/>
    <x v="2"/>
    <n v="6.72"/>
    <s v="Credit Card"/>
    <x v="0"/>
    <x v="4"/>
    <x v="2"/>
    <x v="0"/>
    <s v="Double Espresso"/>
    <x v="3"/>
  </r>
  <r>
    <x v="830"/>
    <x v="0"/>
    <x v="2"/>
    <x v="1"/>
    <s v="Americano"/>
    <x v="0"/>
    <n v="3.31"/>
    <s v="Credit Card"/>
    <x v="1"/>
    <x v="4"/>
    <x v="2"/>
    <x v="6"/>
    <s v="Whipped Cream"/>
    <x v="4"/>
  </r>
  <r>
    <x v="831"/>
    <x v="3"/>
    <x v="7"/>
    <x v="4"/>
    <s v="Mocha"/>
    <x v="1"/>
    <n v="4.9800000000000004"/>
    <s v="Mobile Pay"/>
    <x v="0"/>
    <x v="4"/>
    <x v="2"/>
    <x v="6"/>
    <s v="Extra Shot"/>
    <x v="4"/>
  </r>
  <r>
    <x v="832"/>
    <x v="4"/>
    <x v="7"/>
    <x v="4"/>
    <s v="Flat White"/>
    <x v="2"/>
    <n v="3.2"/>
    <s v="Credit Card"/>
    <x v="0"/>
    <x v="2"/>
    <x v="2"/>
    <x v="2"/>
    <s v="No Sugar"/>
    <x v="0"/>
  </r>
  <r>
    <x v="833"/>
    <x v="0"/>
    <x v="5"/>
    <x v="4"/>
    <s v="Flat White"/>
    <x v="0"/>
    <n v="3.95"/>
    <s v="Credit Card"/>
    <x v="0"/>
    <x v="2"/>
    <x v="1"/>
    <x v="0"/>
    <s v="Double Espresso"/>
    <x v="3"/>
  </r>
  <r>
    <x v="834"/>
    <x v="0"/>
    <x v="3"/>
    <x v="0"/>
    <s v="Americano"/>
    <x v="2"/>
    <n v="3.68"/>
    <s v="Credit Card"/>
    <x v="1"/>
    <x v="2"/>
    <x v="2"/>
    <x v="5"/>
    <s v="Decaf"/>
    <x v="0"/>
  </r>
  <r>
    <x v="835"/>
    <x v="4"/>
    <x v="1"/>
    <x v="1"/>
    <s v="Flat White"/>
    <x v="2"/>
    <n v="6.72"/>
    <s v="Cash"/>
    <x v="1"/>
    <x v="3"/>
    <x v="0"/>
    <x v="4"/>
    <s v="Oat Milk"/>
    <x v="4"/>
  </r>
  <r>
    <x v="836"/>
    <x v="1"/>
    <x v="0"/>
    <x v="1"/>
    <s v="Caramel Macchiato"/>
    <x v="1"/>
    <n v="6.47"/>
    <s v="Credit Card"/>
    <x v="1"/>
    <x v="2"/>
    <x v="0"/>
    <x v="8"/>
    <s v="Double Espresso"/>
    <x v="2"/>
  </r>
  <r>
    <x v="837"/>
    <x v="6"/>
    <x v="8"/>
    <x v="3"/>
    <s v="Caramel Macchiato"/>
    <x v="1"/>
    <n v="6.84"/>
    <s v="Credit Card"/>
    <x v="0"/>
    <x v="5"/>
    <x v="0"/>
    <x v="7"/>
    <s v="Oat Milk"/>
    <x v="4"/>
  </r>
  <r>
    <x v="838"/>
    <x v="6"/>
    <x v="5"/>
    <x v="0"/>
    <s v="Americano"/>
    <x v="0"/>
    <n v="4.6100000000000003"/>
    <s v="Cash"/>
    <x v="1"/>
    <x v="4"/>
    <x v="0"/>
    <x v="8"/>
    <s v="Whipped Cream"/>
    <x v="3"/>
  </r>
  <r>
    <x v="839"/>
    <x v="1"/>
    <x v="4"/>
    <x v="3"/>
    <s v="Mocha"/>
    <x v="0"/>
    <n v="5.64"/>
    <s v="Credit Card"/>
    <x v="1"/>
    <x v="0"/>
    <x v="0"/>
    <x v="4"/>
    <s v="No Sugar"/>
    <x v="1"/>
  </r>
  <r>
    <x v="840"/>
    <x v="4"/>
    <x v="9"/>
    <x v="4"/>
    <s v="Iced Latte"/>
    <x v="1"/>
    <n v="5.16"/>
    <s v="Cash"/>
    <x v="1"/>
    <x v="5"/>
    <x v="1"/>
    <x v="2"/>
    <s v="Double Espresso"/>
    <x v="1"/>
  </r>
  <r>
    <x v="841"/>
    <x v="2"/>
    <x v="7"/>
    <x v="1"/>
    <s v="Iced Latte"/>
    <x v="2"/>
    <n v="3.55"/>
    <s v="Mobile Pay"/>
    <x v="0"/>
    <x v="4"/>
    <x v="0"/>
    <x v="3"/>
    <s v="Double Espresso"/>
    <x v="0"/>
  </r>
  <r>
    <x v="842"/>
    <x v="4"/>
    <x v="6"/>
    <x v="0"/>
    <s v="Cappuccino"/>
    <x v="2"/>
    <n v="5.17"/>
    <s v="Mobile Pay"/>
    <x v="1"/>
    <x v="0"/>
    <x v="2"/>
    <x v="3"/>
    <s v="Whipped Cream"/>
    <x v="2"/>
  </r>
  <r>
    <x v="843"/>
    <x v="1"/>
    <x v="0"/>
    <x v="1"/>
    <s v="Americano"/>
    <x v="2"/>
    <n v="4.7300000000000004"/>
    <s v="Mobile Pay"/>
    <x v="0"/>
    <x v="3"/>
    <x v="1"/>
    <x v="8"/>
    <s v="No Sugar"/>
    <x v="0"/>
  </r>
  <r>
    <x v="844"/>
    <x v="1"/>
    <x v="0"/>
    <x v="3"/>
    <s v="Americano"/>
    <x v="0"/>
    <n v="5.59"/>
    <s v="Cash"/>
    <x v="0"/>
    <x v="4"/>
    <x v="0"/>
    <x v="7"/>
    <s v="Double Espresso"/>
    <x v="4"/>
  </r>
  <r>
    <x v="845"/>
    <x v="4"/>
    <x v="4"/>
    <x v="0"/>
    <s v="Iced Latte"/>
    <x v="1"/>
    <n v="6.69"/>
    <s v="Credit Card"/>
    <x v="0"/>
    <x v="4"/>
    <x v="1"/>
    <x v="0"/>
    <s v="Extra Shot"/>
    <x v="0"/>
  </r>
  <r>
    <x v="846"/>
    <x v="1"/>
    <x v="1"/>
    <x v="3"/>
    <s v="Espresso"/>
    <x v="1"/>
    <n v="4.5199999999999996"/>
    <s v="Credit Card"/>
    <x v="1"/>
    <x v="5"/>
    <x v="0"/>
    <x v="0"/>
    <s v="Decaf"/>
    <x v="0"/>
  </r>
  <r>
    <x v="847"/>
    <x v="4"/>
    <x v="9"/>
    <x v="1"/>
    <s v="Caramel Macchiato"/>
    <x v="2"/>
    <n v="5.3"/>
    <s v="Cash"/>
    <x v="0"/>
    <x v="5"/>
    <x v="2"/>
    <x v="8"/>
    <s v="No Sugar"/>
    <x v="0"/>
  </r>
  <r>
    <x v="848"/>
    <x v="5"/>
    <x v="3"/>
    <x v="2"/>
    <s v="Caramel Macchiato"/>
    <x v="2"/>
    <n v="5.13"/>
    <s v="Mobile Pay"/>
    <x v="1"/>
    <x v="4"/>
    <x v="0"/>
    <x v="8"/>
    <s v="Oat Milk"/>
    <x v="1"/>
  </r>
  <r>
    <x v="849"/>
    <x v="1"/>
    <x v="6"/>
    <x v="2"/>
    <s v="Americano"/>
    <x v="1"/>
    <n v="6.02"/>
    <s v="Cash"/>
    <x v="0"/>
    <x v="5"/>
    <x v="0"/>
    <x v="4"/>
    <s v="Oat Milk"/>
    <x v="4"/>
  </r>
  <r>
    <x v="850"/>
    <x v="5"/>
    <x v="4"/>
    <x v="2"/>
    <s v="Mocha"/>
    <x v="1"/>
    <n v="6.6"/>
    <s v="Credit Card"/>
    <x v="0"/>
    <x v="1"/>
    <x v="1"/>
    <x v="1"/>
    <s v="Extra Shot"/>
    <x v="0"/>
  </r>
  <r>
    <x v="851"/>
    <x v="6"/>
    <x v="0"/>
    <x v="1"/>
    <s v="Mocha"/>
    <x v="1"/>
    <n v="6.31"/>
    <s v="Mobile Pay"/>
    <x v="0"/>
    <x v="0"/>
    <x v="0"/>
    <x v="6"/>
    <s v="Oat Milk"/>
    <x v="1"/>
  </r>
  <r>
    <x v="852"/>
    <x v="3"/>
    <x v="0"/>
    <x v="4"/>
    <s v="Caramel Macchiato"/>
    <x v="1"/>
    <n v="6.32"/>
    <s v="Credit Card"/>
    <x v="1"/>
    <x v="3"/>
    <x v="0"/>
    <x v="5"/>
    <s v="No Sugar"/>
    <x v="4"/>
  </r>
  <r>
    <x v="853"/>
    <x v="5"/>
    <x v="5"/>
    <x v="4"/>
    <s v="Mocha"/>
    <x v="2"/>
    <n v="6.05"/>
    <s v="Mobile Pay"/>
    <x v="0"/>
    <x v="0"/>
    <x v="1"/>
    <x v="2"/>
    <s v="Extra Shot"/>
    <x v="0"/>
  </r>
  <r>
    <x v="854"/>
    <x v="5"/>
    <x v="0"/>
    <x v="1"/>
    <s v="Flat White"/>
    <x v="2"/>
    <n v="5.43"/>
    <s v="Mobile Pay"/>
    <x v="0"/>
    <x v="2"/>
    <x v="2"/>
    <x v="7"/>
    <s v="Almond Milk"/>
    <x v="0"/>
  </r>
  <r>
    <x v="855"/>
    <x v="2"/>
    <x v="8"/>
    <x v="2"/>
    <s v="Americano"/>
    <x v="1"/>
    <n v="5.08"/>
    <s v="Cash"/>
    <x v="0"/>
    <x v="2"/>
    <x v="0"/>
    <x v="4"/>
    <s v="Whipped Cream"/>
    <x v="4"/>
  </r>
  <r>
    <x v="152"/>
    <x v="1"/>
    <x v="6"/>
    <x v="4"/>
    <s v="Mocha"/>
    <x v="0"/>
    <n v="3.78"/>
    <s v="Mobile Pay"/>
    <x v="1"/>
    <x v="5"/>
    <x v="0"/>
    <x v="5"/>
    <s v="Whipped Cream"/>
    <x v="3"/>
  </r>
  <r>
    <x v="336"/>
    <x v="0"/>
    <x v="0"/>
    <x v="1"/>
    <s v="Iced Latte"/>
    <x v="0"/>
    <n v="5.09"/>
    <s v="Mobile Pay"/>
    <x v="0"/>
    <x v="3"/>
    <x v="2"/>
    <x v="1"/>
    <s v="Whipped Cream"/>
    <x v="3"/>
  </r>
  <r>
    <x v="856"/>
    <x v="4"/>
    <x v="8"/>
    <x v="0"/>
    <s v="Flat White"/>
    <x v="0"/>
    <n v="4.3"/>
    <s v="Cash"/>
    <x v="1"/>
    <x v="1"/>
    <x v="1"/>
    <x v="6"/>
    <s v="Almond Milk"/>
    <x v="1"/>
  </r>
  <r>
    <x v="857"/>
    <x v="2"/>
    <x v="8"/>
    <x v="1"/>
    <s v="Caramel Macchiato"/>
    <x v="1"/>
    <n v="4.9000000000000004"/>
    <s v="Mobile Pay"/>
    <x v="1"/>
    <x v="0"/>
    <x v="1"/>
    <x v="0"/>
    <s v="Whipped Cream"/>
    <x v="2"/>
  </r>
  <r>
    <x v="858"/>
    <x v="0"/>
    <x v="0"/>
    <x v="1"/>
    <s v="Americano"/>
    <x v="2"/>
    <n v="6.21"/>
    <s v="Cash"/>
    <x v="1"/>
    <x v="2"/>
    <x v="1"/>
    <x v="8"/>
    <s v="Decaf"/>
    <x v="4"/>
  </r>
  <r>
    <x v="859"/>
    <x v="5"/>
    <x v="5"/>
    <x v="3"/>
    <s v="Cappuccino"/>
    <x v="1"/>
    <n v="5.25"/>
    <s v="Mobile Pay"/>
    <x v="1"/>
    <x v="4"/>
    <x v="2"/>
    <x v="1"/>
    <s v="No Sugar"/>
    <x v="1"/>
  </r>
  <r>
    <x v="860"/>
    <x v="3"/>
    <x v="7"/>
    <x v="3"/>
    <s v="Caramel Macchiato"/>
    <x v="1"/>
    <n v="4.6100000000000003"/>
    <s v="Credit Card"/>
    <x v="0"/>
    <x v="3"/>
    <x v="1"/>
    <x v="2"/>
    <s v="Almond Milk"/>
    <x v="2"/>
  </r>
  <r>
    <x v="861"/>
    <x v="6"/>
    <x v="0"/>
    <x v="0"/>
    <s v="Caramel Macchiato"/>
    <x v="1"/>
    <n v="5.16"/>
    <s v="Cash"/>
    <x v="0"/>
    <x v="0"/>
    <x v="2"/>
    <x v="0"/>
    <s v="Oat Milk"/>
    <x v="2"/>
  </r>
  <r>
    <x v="862"/>
    <x v="4"/>
    <x v="6"/>
    <x v="4"/>
    <s v="Americano"/>
    <x v="2"/>
    <n v="4.6900000000000004"/>
    <s v="Cash"/>
    <x v="0"/>
    <x v="5"/>
    <x v="0"/>
    <x v="1"/>
    <s v="Extra Shot"/>
    <x v="0"/>
  </r>
  <r>
    <x v="863"/>
    <x v="5"/>
    <x v="0"/>
    <x v="2"/>
    <s v="Iced Latte"/>
    <x v="2"/>
    <n v="4.71"/>
    <s v="Cash"/>
    <x v="1"/>
    <x v="0"/>
    <x v="2"/>
    <x v="3"/>
    <s v="Almond Milk"/>
    <x v="1"/>
  </r>
  <r>
    <x v="864"/>
    <x v="1"/>
    <x v="8"/>
    <x v="1"/>
    <s v="Cappuccino"/>
    <x v="2"/>
    <n v="6.51"/>
    <s v="Credit Card"/>
    <x v="1"/>
    <x v="0"/>
    <x v="0"/>
    <x v="5"/>
    <s v="Whipped Cream"/>
    <x v="2"/>
  </r>
  <r>
    <x v="865"/>
    <x v="6"/>
    <x v="5"/>
    <x v="2"/>
    <s v="Flat White"/>
    <x v="1"/>
    <n v="4.92"/>
    <s v="Mobile Pay"/>
    <x v="1"/>
    <x v="5"/>
    <x v="0"/>
    <x v="2"/>
    <s v="Double Espresso"/>
    <x v="1"/>
  </r>
  <r>
    <x v="866"/>
    <x v="3"/>
    <x v="6"/>
    <x v="4"/>
    <s v="Caramel Macchiato"/>
    <x v="2"/>
    <n v="5.0999999999999996"/>
    <s v="Cash"/>
    <x v="0"/>
    <x v="3"/>
    <x v="0"/>
    <x v="0"/>
    <s v="Extra Shot"/>
    <x v="4"/>
  </r>
  <r>
    <x v="867"/>
    <x v="4"/>
    <x v="2"/>
    <x v="0"/>
    <s v="Americano"/>
    <x v="1"/>
    <n v="5.88"/>
    <s v="Cash"/>
    <x v="0"/>
    <x v="0"/>
    <x v="0"/>
    <x v="3"/>
    <s v="Extra Shot"/>
    <x v="2"/>
  </r>
  <r>
    <x v="46"/>
    <x v="6"/>
    <x v="1"/>
    <x v="4"/>
    <s v="Flat White"/>
    <x v="0"/>
    <n v="6.8"/>
    <s v="Credit Card"/>
    <x v="1"/>
    <x v="0"/>
    <x v="0"/>
    <x v="7"/>
    <s v="Whipped Cream"/>
    <x v="3"/>
  </r>
  <r>
    <x v="868"/>
    <x v="2"/>
    <x v="2"/>
    <x v="2"/>
    <s v="Mocha"/>
    <x v="0"/>
    <n v="5.43"/>
    <s v="Mobile Pay"/>
    <x v="1"/>
    <x v="5"/>
    <x v="1"/>
    <x v="5"/>
    <s v="Almond Milk"/>
    <x v="4"/>
  </r>
  <r>
    <x v="41"/>
    <x v="2"/>
    <x v="5"/>
    <x v="1"/>
    <s v="Espresso"/>
    <x v="1"/>
    <n v="4.96"/>
    <s v="Credit Card"/>
    <x v="0"/>
    <x v="1"/>
    <x v="2"/>
    <x v="7"/>
    <s v="Extra Shot"/>
    <x v="4"/>
  </r>
  <r>
    <x v="869"/>
    <x v="6"/>
    <x v="5"/>
    <x v="0"/>
    <s v="Mocha"/>
    <x v="0"/>
    <n v="6.6"/>
    <s v="Cash"/>
    <x v="0"/>
    <x v="1"/>
    <x v="1"/>
    <x v="4"/>
    <s v="Double Espresso"/>
    <x v="2"/>
  </r>
  <r>
    <x v="870"/>
    <x v="0"/>
    <x v="9"/>
    <x v="3"/>
    <s v="Iced Latte"/>
    <x v="1"/>
    <n v="3.57"/>
    <s v="Credit Card"/>
    <x v="0"/>
    <x v="4"/>
    <x v="0"/>
    <x v="7"/>
    <s v="Extra Shot"/>
    <x v="3"/>
  </r>
  <r>
    <x v="93"/>
    <x v="6"/>
    <x v="7"/>
    <x v="1"/>
    <s v="Americano"/>
    <x v="1"/>
    <n v="6.84"/>
    <s v="Mobile Pay"/>
    <x v="0"/>
    <x v="0"/>
    <x v="2"/>
    <x v="0"/>
    <s v="Oat Milk"/>
    <x v="1"/>
  </r>
  <r>
    <x v="871"/>
    <x v="3"/>
    <x v="2"/>
    <x v="3"/>
    <s v="Americano"/>
    <x v="2"/>
    <n v="6.87"/>
    <s v="Credit Card"/>
    <x v="0"/>
    <x v="0"/>
    <x v="2"/>
    <x v="8"/>
    <s v="Double Espresso"/>
    <x v="0"/>
  </r>
  <r>
    <x v="872"/>
    <x v="0"/>
    <x v="2"/>
    <x v="0"/>
    <s v="Mocha"/>
    <x v="0"/>
    <n v="5.93"/>
    <s v="Cash"/>
    <x v="1"/>
    <x v="5"/>
    <x v="1"/>
    <x v="6"/>
    <s v="Double Espresso"/>
    <x v="0"/>
  </r>
  <r>
    <x v="873"/>
    <x v="5"/>
    <x v="1"/>
    <x v="4"/>
    <s v="Americano"/>
    <x v="0"/>
    <n v="6.16"/>
    <s v="Mobile Pay"/>
    <x v="1"/>
    <x v="1"/>
    <x v="0"/>
    <x v="1"/>
    <s v="No Sugar"/>
    <x v="4"/>
  </r>
  <r>
    <x v="874"/>
    <x v="4"/>
    <x v="3"/>
    <x v="0"/>
    <s v="Mocha"/>
    <x v="0"/>
    <n v="6.23"/>
    <s v="Cash"/>
    <x v="1"/>
    <x v="2"/>
    <x v="0"/>
    <x v="4"/>
    <s v="No Sugar"/>
    <x v="2"/>
  </r>
  <r>
    <x v="875"/>
    <x v="5"/>
    <x v="3"/>
    <x v="2"/>
    <s v="Mocha"/>
    <x v="1"/>
    <n v="5.41"/>
    <s v="Mobile Pay"/>
    <x v="0"/>
    <x v="2"/>
    <x v="2"/>
    <x v="8"/>
    <s v="Decaf"/>
    <x v="3"/>
  </r>
  <r>
    <x v="876"/>
    <x v="5"/>
    <x v="8"/>
    <x v="3"/>
    <s v="Espresso"/>
    <x v="2"/>
    <n v="6.64"/>
    <s v="Mobile Pay"/>
    <x v="1"/>
    <x v="0"/>
    <x v="1"/>
    <x v="4"/>
    <s v="Extra Shot"/>
    <x v="0"/>
  </r>
  <r>
    <x v="877"/>
    <x v="4"/>
    <x v="7"/>
    <x v="1"/>
    <s v="Mocha"/>
    <x v="0"/>
    <n v="6.25"/>
    <s v="Credit Card"/>
    <x v="1"/>
    <x v="1"/>
    <x v="1"/>
    <x v="3"/>
    <s v="Double Espresso"/>
    <x v="1"/>
  </r>
  <r>
    <x v="878"/>
    <x v="5"/>
    <x v="4"/>
    <x v="3"/>
    <s v="Espresso"/>
    <x v="2"/>
    <n v="6.24"/>
    <s v="Mobile Pay"/>
    <x v="0"/>
    <x v="3"/>
    <x v="0"/>
    <x v="7"/>
    <s v="Whipped Cream"/>
    <x v="0"/>
  </r>
  <r>
    <x v="879"/>
    <x v="0"/>
    <x v="2"/>
    <x v="4"/>
    <s v="Americano"/>
    <x v="2"/>
    <n v="4.43"/>
    <s v="Credit Card"/>
    <x v="0"/>
    <x v="2"/>
    <x v="2"/>
    <x v="6"/>
    <s v="Almond Milk"/>
    <x v="2"/>
  </r>
  <r>
    <x v="880"/>
    <x v="4"/>
    <x v="2"/>
    <x v="0"/>
    <s v="Americano"/>
    <x v="0"/>
    <n v="6.26"/>
    <s v="Mobile Pay"/>
    <x v="0"/>
    <x v="2"/>
    <x v="1"/>
    <x v="5"/>
    <s v="No Sugar"/>
    <x v="1"/>
  </r>
  <r>
    <x v="777"/>
    <x v="4"/>
    <x v="0"/>
    <x v="2"/>
    <s v="Iced Latte"/>
    <x v="0"/>
    <n v="5.57"/>
    <s v="Credit Card"/>
    <x v="0"/>
    <x v="5"/>
    <x v="2"/>
    <x v="5"/>
    <s v="No Sugar"/>
    <x v="1"/>
  </r>
  <r>
    <x v="881"/>
    <x v="0"/>
    <x v="7"/>
    <x v="2"/>
    <s v="Cappuccino"/>
    <x v="0"/>
    <n v="6.65"/>
    <s v="Mobile Pay"/>
    <x v="0"/>
    <x v="4"/>
    <x v="2"/>
    <x v="6"/>
    <s v="Oat Milk"/>
    <x v="0"/>
  </r>
  <r>
    <x v="882"/>
    <x v="0"/>
    <x v="0"/>
    <x v="1"/>
    <s v="Espresso"/>
    <x v="0"/>
    <n v="5.53"/>
    <s v="Mobile Pay"/>
    <x v="1"/>
    <x v="2"/>
    <x v="2"/>
    <x v="8"/>
    <s v="Almond Milk"/>
    <x v="4"/>
  </r>
  <r>
    <x v="883"/>
    <x v="6"/>
    <x v="1"/>
    <x v="2"/>
    <s v="Cappuccino"/>
    <x v="2"/>
    <n v="5.69"/>
    <s v="Credit Card"/>
    <x v="1"/>
    <x v="4"/>
    <x v="1"/>
    <x v="5"/>
    <s v="Extra Shot"/>
    <x v="1"/>
  </r>
  <r>
    <x v="884"/>
    <x v="0"/>
    <x v="0"/>
    <x v="2"/>
    <s v="Espresso"/>
    <x v="0"/>
    <n v="5.89"/>
    <s v="Mobile Pay"/>
    <x v="0"/>
    <x v="0"/>
    <x v="2"/>
    <x v="6"/>
    <s v="Almond Milk"/>
    <x v="2"/>
  </r>
  <r>
    <x v="885"/>
    <x v="5"/>
    <x v="9"/>
    <x v="4"/>
    <s v="Mocha"/>
    <x v="2"/>
    <n v="3.05"/>
    <s v="Credit Card"/>
    <x v="0"/>
    <x v="5"/>
    <x v="0"/>
    <x v="1"/>
    <s v="Whipped Cream"/>
    <x v="0"/>
  </r>
  <r>
    <x v="63"/>
    <x v="4"/>
    <x v="6"/>
    <x v="2"/>
    <s v="Iced Latte"/>
    <x v="1"/>
    <n v="3.09"/>
    <s v="Mobile Pay"/>
    <x v="0"/>
    <x v="5"/>
    <x v="0"/>
    <x v="8"/>
    <s v="No Sugar"/>
    <x v="3"/>
  </r>
  <r>
    <x v="886"/>
    <x v="5"/>
    <x v="8"/>
    <x v="1"/>
    <s v="Cappuccino"/>
    <x v="1"/>
    <n v="4.5"/>
    <s v="Credit Card"/>
    <x v="1"/>
    <x v="5"/>
    <x v="1"/>
    <x v="4"/>
    <s v="Oat Milk"/>
    <x v="4"/>
  </r>
  <r>
    <x v="887"/>
    <x v="6"/>
    <x v="5"/>
    <x v="2"/>
    <s v="Caramel Macchiato"/>
    <x v="0"/>
    <n v="5.86"/>
    <s v="Mobile Pay"/>
    <x v="0"/>
    <x v="0"/>
    <x v="0"/>
    <x v="0"/>
    <s v="Whipped Cream"/>
    <x v="3"/>
  </r>
  <r>
    <x v="713"/>
    <x v="1"/>
    <x v="2"/>
    <x v="2"/>
    <s v="Mocha"/>
    <x v="1"/>
    <n v="3.76"/>
    <s v="Cash"/>
    <x v="0"/>
    <x v="3"/>
    <x v="1"/>
    <x v="2"/>
    <s v="No Sugar"/>
    <x v="1"/>
  </r>
  <r>
    <x v="888"/>
    <x v="3"/>
    <x v="4"/>
    <x v="2"/>
    <s v="Americano"/>
    <x v="0"/>
    <n v="3.1"/>
    <s v="Cash"/>
    <x v="1"/>
    <x v="4"/>
    <x v="2"/>
    <x v="4"/>
    <s v="Double Espresso"/>
    <x v="1"/>
  </r>
  <r>
    <x v="889"/>
    <x v="0"/>
    <x v="7"/>
    <x v="4"/>
    <s v="Iced Latte"/>
    <x v="0"/>
    <n v="5.4"/>
    <s v="Credit Card"/>
    <x v="0"/>
    <x v="5"/>
    <x v="0"/>
    <x v="5"/>
    <s v="Decaf"/>
    <x v="4"/>
  </r>
  <r>
    <x v="890"/>
    <x v="6"/>
    <x v="4"/>
    <x v="1"/>
    <s v="Mocha"/>
    <x v="0"/>
    <n v="6.44"/>
    <s v="Mobile Pay"/>
    <x v="1"/>
    <x v="1"/>
    <x v="1"/>
    <x v="1"/>
    <s v="Whipped Cream"/>
    <x v="1"/>
  </r>
  <r>
    <x v="891"/>
    <x v="6"/>
    <x v="4"/>
    <x v="4"/>
    <s v="Iced Latte"/>
    <x v="0"/>
    <n v="3.23"/>
    <s v="Credit Card"/>
    <x v="0"/>
    <x v="4"/>
    <x v="1"/>
    <x v="0"/>
    <s v="No Sugar"/>
    <x v="4"/>
  </r>
  <r>
    <x v="892"/>
    <x v="0"/>
    <x v="6"/>
    <x v="2"/>
    <s v="Flat White"/>
    <x v="1"/>
    <n v="5.36"/>
    <s v="Cash"/>
    <x v="0"/>
    <x v="1"/>
    <x v="1"/>
    <x v="8"/>
    <s v="Extra Shot"/>
    <x v="2"/>
  </r>
  <r>
    <x v="893"/>
    <x v="0"/>
    <x v="5"/>
    <x v="4"/>
    <s v="Espresso"/>
    <x v="1"/>
    <n v="3.01"/>
    <s v="Credit Card"/>
    <x v="1"/>
    <x v="2"/>
    <x v="0"/>
    <x v="5"/>
    <s v="Almond Milk"/>
    <x v="1"/>
  </r>
  <r>
    <x v="670"/>
    <x v="0"/>
    <x v="9"/>
    <x v="1"/>
    <s v="Iced Latte"/>
    <x v="1"/>
    <n v="4.59"/>
    <s v="Credit Card"/>
    <x v="0"/>
    <x v="0"/>
    <x v="1"/>
    <x v="7"/>
    <s v="Almond Milk"/>
    <x v="0"/>
  </r>
  <r>
    <x v="894"/>
    <x v="0"/>
    <x v="5"/>
    <x v="4"/>
    <s v="Espresso"/>
    <x v="0"/>
    <n v="3.59"/>
    <s v="Credit Card"/>
    <x v="1"/>
    <x v="1"/>
    <x v="0"/>
    <x v="3"/>
    <s v="Decaf"/>
    <x v="3"/>
  </r>
  <r>
    <x v="895"/>
    <x v="3"/>
    <x v="4"/>
    <x v="0"/>
    <s v="Iced Latte"/>
    <x v="0"/>
    <n v="3.22"/>
    <s v="Mobile Pay"/>
    <x v="1"/>
    <x v="1"/>
    <x v="2"/>
    <x v="3"/>
    <s v="Whipped Cream"/>
    <x v="2"/>
  </r>
  <r>
    <x v="896"/>
    <x v="1"/>
    <x v="7"/>
    <x v="0"/>
    <s v="Flat White"/>
    <x v="0"/>
    <n v="6.2"/>
    <s v="Credit Card"/>
    <x v="1"/>
    <x v="5"/>
    <x v="2"/>
    <x v="3"/>
    <s v="Almond Milk"/>
    <x v="0"/>
  </r>
  <r>
    <x v="897"/>
    <x v="6"/>
    <x v="8"/>
    <x v="3"/>
    <s v="Americano"/>
    <x v="1"/>
    <n v="4.79"/>
    <s v="Mobile Pay"/>
    <x v="0"/>
    <x v="3"/>
    <x v="1"/>
    <x v="0"/>
    <s v="Almond Milk"/>
    <x v="1"/>
  </r>
  <r>
    <x v="898"/>
    <x v="4"/>
    <x v="4"/>
    <x v="1"/>
    <s v="Americano"/>
    <x v="0"/>
    <n v="5.43"/>
    <s v="Credit Card"/>
    <x v="0"/>
    <x v="1"/>
    <x v="1"/>
    <x v="2"/>
    <s v="Decaf"/>
    <x v="1"/>
  </r>
  <r>
    <x v="899"/>
    <x v="4"/>
    <x v="0"/>
    <x v="3"/>
    <s v="Mocha"/>
    <x v="0"/>
    <n v="5.8"/>
    <s v="Cash"/>
    <x v="1"/>
    <x v="2"/>
    <x v="2"/>
    <x v="1"/>
    <s v="Decaf"/>
    <x v="4"/>
  </r>
  <r>
    <x v="900"/>
    <x v="6"/>
    <x v="6"/>
    <x v="3"/>
    <s v="Iced Latte"/>
    <x v="0"/>
    <n v="6.18"/>
    <s v="Credit Card"/>
    <x v="0"/>
    <x v="3"/>
    <x v="1"/>
    <x v="0"/>
    <s v="Almond Milk"/>
    <x v="2"/>
  </r>
  <r>
    <x v="901"/>
    <x v="0"/>
    <x v="6"/>
    <x v="1"/>
    <s v="Cappuccino"/>
    <x v="2"/>
    <n v="3.27"/>
    <s v="Mobile Pay"/>
    <x v="0"/>
    <x v="3"/>
    <x v="2"/>
    <x v="4"/>
    <s v="Extra Shot"/>
    <x v="3"/>
  </r>
  <r>
    <x v="902"/>
    <x v="1"/>
    <x v="1"/>
    <x v="4"/>
    <s v="Cappuccino"/>
    <x v="2"/>
    <n v="5.01"/>
    <s v="Mobile Pay"/>
    <x v="0"/>
    <x v="5"/>
    <x v="0"/>
    <x v="0"/>
    <s v="Decaf"/>
    <x v="0"/>
  </r>
  <r>
    <x v="903"/>
    <x v="4"/>
    <x v="3"/>
    <x v="1"/>
    <s v="Americano"/>
    <x v="0"/>
    <n v="3.79"/>
    <s v="Mobile Pay"/>
    <x v="0"/>
    <x v="5"/>
    <x v="2"/>
    <x v="2"/>
    <s v="Decaf"/>
    <x v="0"/>
  </r>
  <r>
    <x v="904"/>
    <x v="4"/>
    <x v="6"/>
    <x v="0"/>
    <s v="Espresso"/>
    <x v="0"/>
    <n v="3.59"/>
    <s v="Cash"/>
    <x v="0"/>
    <x v="2"/>
    <x v="1"/>
    <x v="0"/>
    <s v="Double Espresso"/>
    <x v="2"/>
  </r>
  <r>
    <x v="905"/>
    <x v="3"/>
    <x v="1"/>
    <x v="4"/>
    <s v="Espresso"/>
    <x v="0"/>
    <n v="3.84"/>
    <s v="Mobile Pay"/>
    <x v="0"/>
    <x v="3"/>
    <x v="0"/>
    <x v="5"/>
    <s v="Double Espresso"/>
    <x v="4"/>
  </r>
  <r>
    <x v="906"/>
    <x v="1"/>
    <x v="5"/>
    <x v="4"/>
    <s v="Mocha"/>
    <x v="1"/>
    <n v="6.39"/>
    <s v="Mobile Pay"/>
    <x v="1"/>
    <x v="2"/>
    <x v="2"/>
    <x v="0"/>
    <s v="Almond Milk"/>
    <x v="0"/>
  </r>
  <r>
    <x v="907"/>
    <x v="0"/>
    <x v="7"/>
    <x v="1"/>
    <s v="Iced Latte"/>
    <x v="0"/>
    <n v="4.6399999999999997"/>
    <s v="Credit Card"/>
    <x v="1"/>
    <x v="5"/>
    <x v="0"/>
    <x v="1"/>
    <s v="Almond Milk"/>
    <x v="0"/>
  </r>
  <r>
    <x v="908"/>
    <x v="4"/>
    <x v="5"/>
    <x v="4"/>
    <s v="Americano"/>
    <x v="2"/>
    <n v="6"/>
    <s v="Mobile Pay"/>
    <x v="0"/>
    <x v="0"/>
    <x v="2"/>
    <x v="5"/>
    <s v="Decaf"/>
    <x v="3"/>
  </r>
  <r>
    <x v="909"/>
    <x v="2"/>
    <x v="7"/>
    <x v="3"/>
    <s v="Flat White"/>
    <x v="2"/>
    <n v="5.03"/>
    <s v="Credit Card"/>
    <x v="0"/>
    <x v="1"/>
    <x v="1"/>
    <x v="7"/>
    <s v="Extra Shot"/>
    <x v="1"/>
  </r>
  <r>
    <x v="910"/>
    <x v="1"/>
    <x v="3"/>
    <x v="4"/>
    <s v="Cappuccino"/>
    <x v="2"/>
    <n v="5.95"/>
    <s v="Credit Card"/>
    <x v="0"/>
    <x v="3"/>
    <x v="1"/>
    <x v="0"/>
    <s v="Almond Milk"/>
    <x v="0"/>
  </r>
  <r>
    <x v="878"/>
    <x v="5"/>
    <x v="4"/>
    <x v="3"/>
    <s v="Iced Latte"/>
    <x v="1"/>
    <n v="4.9000000000000004"/>
    <s v="Cash"/>
    <x v="1"/>
    <x v="0"/>
    <x v="2"/>
    <x v="2"/>
    <s v="Double Espresso"/>
    <x v="3"/>
  </r>
  <r>
    <x v="911"/>
    <x v="2"/>
    <x v="9"/>
    <x v="2"/>
    <s v="Mocha"/>
    <x v="2"/>
    <n v="6.56"/>
    <s v="Mobile Pay"/>
    <x v="0"/>
    <x v="0"/>
    <x v="0"/>
    <x v="2"/>
    <s v="Double Espresso"/>
    <x v="0"/>
  </r>
  <r>
    <x v="912"/>
    <x v="5"/>
    <x v="9"/>
    <x v="0"/>
    <s v="Americano"/>
    <x v="2"/>
    <n v="3.2"/>
    <s v="Credit Card"/>
    <x v="0"/>
    <x v="0"/>
    <x v="0"/>
    <x v="5"/>
    <s v="No Sugar"/>
    <x v="3"/>
  </r>
  <r>
    <x v="913"/>
    <x v="1"/>
    <x v="9"/>
    <x v="4"/>
    <s v="Espresso"/>
    <x v="0"/>
    <n v="4.9800000000000004"/>
    <s v="Mobile Pay"/>
    <x v="1"/>
    <x v="0"/>
    <x v="1"/>
    <x v="1"/>
    <s v="Oat Milk"/>
    <x v="0"/>
  </r>
  <r>
    <x v="914"/>
    <x v="4"/>
    <x v="8"/>
    <x v="0"/>
    <s v="Flat White"/>
    <x v="0"/>
    <n v="6.12"/>
    <s v="Cash"/>
    <x v="0"/>
    <x v="0"/>
    <x v="1"/>
    <x v="3"/>
    <s v="Double Espresso"/>
    <x v="4"/>
  </r>
  <r>
    <x v="642"/>
    <x v="2"/>
    <x v="6"/>
    <x v="3"/>
    <s v="Espresso"/>
    <x v="1"/>
    <n v="5.19"/>
    <s v="Mobile Pay"/>
    <x v="0"/>
    <x v="3"/>
    <x v="1"/>
    <x v="3"/>
    <s v="No Sugar"/>
    <x v="4"/>
  </r>
  <r>
    <x v="915"/>
    <x v="4"/>
    <x v="1"/>
    <x v="0"/>
    <s v="Iced Latte"/>
    <x v="0"/>
    <n v="5.24"/>
    <s v="Credit Card"/>
    <x v="0"/>
    <x v="0"/>
    <x v="2"/>
    <x v="4"/>
    <s v="Double Espresso"/>
    <x v="1"/>
  </r>
  <r>
    <x v="916"/>
    <x v="6"/>
    <x v="9"/>
    <x v="3"/>
    <s v="Cappuccino"/>
    <x v="0"/>
    <n v="3"/>
    <s v="Mobile Pay"/>
    <x v="1"/>
    <x v="1"/>
    <x v="0"/>
    <x v="2"/>
    <s v="Double Espresso"/>
    <x v="0"/>
  </r>
  <r>
    <x v="917"/>
    <x v="3"/>
    <x v="4"/>
    <x v="0"/>
    <s v="Mocha"/>
    <x v="1"/>
    <n v="4.58"/>
    <s v="Credit Card"/>
    <x v="0"/>
    <x v="3"/>
    <x v="0"/>
    <x v="5"/>
    <s v="Decaf"/>
    <x v="3"/>
  </r>
  <r>
    <x v="918"/>
    <x v="5"/>
    <x v="5"/>
    <x v="4"/>
    <s v="Iced Latte"/>
    <x v="0"/>
    <n v="6.99"/>
    <s v="Credit Card"/>
    <x v="1"/>
    <x v="1"/>
    <x v="0"/>
    <x v="8"/>
    <s v="Whipped Cream"/>
    <x v="1"/>
  </r>
  <r>
    <x v="919"/>
    <x v="2"/>
    <x v="5"/>
    <x v="1"/>
    <s v="Espresso"/>
    <x v="2"/>
    <n v="4.63"/>
    <s v="Credit Card"/>
    <x v="0"/>
    <x v="0"/>
    <x v="2"/>
    <x v="3"/>
    <s v="No Sugar"/>
    <x v="2"/>
  </r>
  <r>
    <x v="791"/>
    <x v="4"/>
    <x v="5"/>
    <x v="4"/>
    <s v="Caramel Macchiato"/>
    <x v="2"/>
    <n v="3.09"/>
    <s v="Credit Card"/>
    <x v="0"/>
    <x v="1"/>
    <x v="1"/>
    <x v="0"/>
    <s v="Extra Shot"/>
    <x v="2"/>
  </r>
  <r>
    <x v="920"/>
    <x v="4"/>
    <x v="5"/>
    <x v="4"/>
    <s v="Americano"/>
    <x v="0"/>
    <n v="6.49"/>
    <s v="Mobile Pay"/>
    <x v="0"/>
    <x v="1"/>
    <x v="2"/>
    <x v="2"/>
    <s v="Decaf"/>
    <x v="3"/>
  </r>
  <r>
    <x v="921"/>
    <x v="0"/>
    <x v="3"/>
    <x v="2"/>
    <s v="Caramel Macchiato"/>
    <x v="2"/>
    <n v="3.51"/>
    <s v="Cash"/>
    <x v="1"/>
    <x v="3"/>
    <x v="0"/>
    <x v="3"/>
    <s v="Whipped Cream"/>
    <x v="4"/>
  </r>
  <r>
    <x v="922"/>
    <x v="0"/>
    <x v="7"/>
    <x v="2"/>
    <s v="Flat White"/>
    <x v="0"/>
    <n v="4.7699999999999996"/>
    <s v="Cash"/>
    <x v="1"/>
    <x v="0"/>
    <x v="1"/>
    <x v="8"/>
    <s v="Decaf"/>
    <x v="4"/>
  </r>
  <r>
    <x v="923"/>
    <x v="4"/>
    <x v="7"/>
    <x v="3"/>
    <s v="Americano"/>
    <x v="2"/>
    <n v="5.47"/>
    <s v="Credit Card"/>
    <x v="0"/>
    <x v="5"/>
    <x v="0"/>
    <x v="7"/>
    <s v="Decaf"/>
    <x v="2"/>
  </r>
  <r>
    <x v="924"/>
    <x v="0"/>
    <x v="9"/>
    <x v="4"/>
    <s v="Americano"/>
    <x v="0"/>
    <n v="4.3099999999999996"/>
    <s v="Mobile Pay"/>
    <x v="0"/>
    <x v="1"/>
    <x v="0"/>
    <x v="3"/>
    <s v="Almond Milk"/>
    <x v="3"/>
  </r>
  <r>
    <x v="925"/>
    <x v="5"/>
    <x v="0"/>
    <x v="1"/>
    <s v="Iced Latte"/>
    <x v="2"/>
    <n v="6.12"/>
    <s v="Cash"/>
    <x v="1"/>
    <x v="5"/>
    <x v="1"/>
    <x v="3"/>
    <s v="No Sugar"/>
    <x v="3"/>
  </r>
  <r>
    <x v="920"/>
    <x v="4"/>
    <x v="5"/>
    <x v="2"/>
    <s v="Mocha"/>
    <x v="2"/>
    <n v="5.15"/>
    <s v="Mobile Pay"/>
    <x v="0"/>
    <x v="0"/>
    <x v="1"/>
    <x v="4"/>
    <s v="Extra Shot"/>
    <x v="4"/>
  </r>
  <r>
    <x v="926"/>
    <x v="4"/>
    <x v="1"/>
    <x v="3"/>
    <s v="Cappuccino"/>
    <x v="1"/>
    <n v="4.3099999999999996"/>
    <s v="Mobile Pay"/>
    <x v="1"/>
    <x v="4"/>
    <x v="1"/>
    <x v="3"/>
    <s v="Almond Milk"/>
    <x v="3"/>
  </r>
  <r>
    <x v="927"/>
    <x v="5"/>
    <x v="0"/>
    <x v="1"/>
    <s v="Flat White"/>
    <x v="2"/>
    <n v="6.89"/>
    <s v="Cash"/>
    <x v="1"/>
    <x v="2"/>
    <x v="1"/>
    <x v="2"/>
    <s v="Decaf"/>
    <x v="2"/>
  </r>
  <r>
    <x v="928"/>
    <x v="1"/>
    <x v="7"/>
    <x v="0"/>
    <s v="Espresso"/>
    <x v="1"/>
    <n v="4.6399999999999997"/>
    <s v="Cash"/>
    <x v="0"/>
    <x v="1"/>
    <x v="2"/>
    <x v="3"/>
    <s v="Whipped Cream"/>
    <x v="2"/>
  </r>
  <r>
    <x v="929"/>
    <x v="1"/>
    <x v="8"/>
    <x v="0"/>
    <s v="Flat White"/>
    <x v="2"/>
    <n v="6.57"/>
    <s v="Mobile Pay"/>
    <x v="0"/>
    <x v="1"/>
    <x v="1"/>
    <x v="6"/>
    <s v="Extra Shot"/>
    <x v="0"/>
  </r>
  <r>
    <x v="718"/>
    <x v="1"/>
    <x v="4"/>
    <x v="1"/>
    <s v="Mocha"/>
    <x v="1"/>
    <n v="4.03"/>
    <s v="Cash"/>
    <x v="0"/>
    <x v="0"/>
    <x v="0"/>
    <x v="8"/>
    <s v="Whipped Cream"/>
    <x v="4"/>
  </r>
  <r>
    <x v="930"/>
    <x v="1"/>
    <x v="6"/>
    <x v="2"/>
    <s v="Espresso"/>
    <x v="2"/>
    <n v="4.34"/>
    <s v="Mobile Pay"/>
    <x v="0"/>
    <x v="0"/>
    <x v="2"/>
    <x v="3"/>
    <s v="Oat Milk"/>
    <x v="4"/>
  </r>
  <r>
    <x v="931"/>
    <x v="5"/>
    <x v="1"/>
    <x v="1"/>
    <s v="Mocha"/>
    <x v="1"/>
    <n v="3.72"/>
    <s v="Cash"/>
    <x v="0"/>
    <x v="4"/>
    <x v="0"/>
    <x v="0"/>
    <s v="No Sugar"/>
    <x v="4"/>
  </r>
  <r>
    <x v="932"/>
    <x v="5"/>
    <x v="8"/>
    <x v="2"/>
    <s v="Espresso"/>
    <x v="0"/>
    <n v="3.41"/>
    <s v="Credit Card"/>
    <x v="0"/>
    <x v="5"/>
    <x v="2"/>
    <x v="5"/>
    <s v="No Sugar"/>
    <x v="0"/>
  </r>
  <r>
    <x v="933"/>
    <x v="6"/>
    <x v="6"/>
    <x v="3"/>
    <s v="Americano"/>
    <x v="1"/>
    <n v="6.97"/>
    <s v="Credit Card"/>
    <x v="1"/>
    <x v="2"/>
    <x v="1"/>
    <x v="7"/>
    <s v="Decaf"/>
    <x v="4"/>
  </r>
  <r>
    <x v="934"/>
    <x v="2"/>
    <x v="7"/>
    <x v="1"/>
    <s v="Caramel Macchiato"/>
    <x v="0"/>
    <n v="3.69"/>
    <s v="Mobile Pay"/>
    <x v="0"/>
    <x v="4"/>
    <x v="2"/>
    <x v="1"/>
    <s v="Decaf"/>
    <x v="1"/>
  </r>
  <r>
    <x v="935"/>
    <x v="4"/>
    <x v="9"/>
    <x v="4"/>
    <s v="Caramel Macchiato"/>
    <x v="0"/>
    <n v="5.55"/>
    <s v="Cash"/>
    <x v="1"/>
    <x v="0"/>
    <x v="0"/>
    <x v="5"/>
    <s v="Extra Shot"/>
    <x v="3"/>
  </r>
  <r>
    <x v="936"/>
    <x v="3"/>
    <x v="6"/>
    <x v="0"/>
    <s v="Flat White"/>
    <x v="0"/>
    <n v="4.72"/>
    <s v="Mobile Pay"/>
    <x v="0"/>
    <x v="3"/>
    <x v="2"/>
    <x v="0"/>
    <s v="Double Espresso"/>
    <x v="2"/>
  </r>
  <r>
    <x v="937"/>
    <x v="4"/>
    <x v="1"/>
    <x v="4"/>
    <s v="Cappuccino"/>
    <x v="0"/>
    <n v="4.24"/>
    <s v="Credit Card"/>
    <x v="1"/>
    <x v="3"/>
    <x v="1"/>
    <x v="1"/>
    <s v="No Sugar"/>
    <x v="2"/>
  </r>
  <r>
    <x v="938"/>
    <x v="0"/>
    <x v="9"/>
    <x v="4"/>
    <s v="Americano"/>
    <x v="1"/>
    <n v="4.1399999999999997"/>
    <s v="Cash"/>
    <x v="0"/>
    <x v="5"/>
    <x v="2"/>
    <x v="6"/>
    <s v="Whipped Cream"/>
    <x v="3"/>
  </r>
  <r>
    <x v="939"/>
    <x v="4"/>
    <x v="2"/>
    <x v="0"/>
    <s v="Flat White"/>
    <x v="2"/>
    <n v="5.46"/>
    <s v="Mobile Pay"/>
    <x v="0"/>
    <x v="5"/>
    <x v="0"/>
    <x v="5"/>
    <s v="Decaf"/>
    <x v="4"/>
  </r>
  <r>
    <x v="940"/>
    <x v="0"/>
    <x v="9"/>
    <x v="1"/>
    <s v="Mocha"/>
    <x v="2"/>
    <n v="4.17"/>
    <s v="Mobile Pay"/>
    <x v="1"/>
    <x v="4"/>
    <x v="2"/>
    <x v="3"/>
    <s v="Extra Shot"/>
    <x v="0"/>
  </r>
  <r>
    <x v="941"/>
    <x v="4"/>
    <x v="1"/>
    <x v="2"/>
    <s v="Espresso"/>
    <x v="1"/>
    <n v="5.86"/>
    <s v="Mobile Pay"/>
    <x v="1"/>
    <x v="2"/>
    <x v="0"/>
    <x v="2"/>
    <s v="Extra Shot"/>
    <x v="3"/>
  </r>
  <r>
    <x v="942"/>
    <x v="2"/>
    <x v="2"/>
    <x v="0"/>
    <s v="Cappuccino"/>
    <x v="0"/>
    <n v="4.3"/>
    <s v="Mobile Pay"/>
    <x v="1"/>
    <x v="1"/>
    <x v="0"/>
    <x v="6"/>
    <s v="No Sugar"/>
    <x v="1"/>
  </r>
  <r>
    <x v="943"/>
    <x v="0"/>
    <x v="4"/>
    <x v="2"/>
    <s v="Cappuccino"/>
    <x v="0"/>
    <n v="5.86"/>
    <s v="Cash"/>
    <x v="0"/>
    <x v="4"/>
    <x v="0"/>
    <x v="1"/>
    <s v="Double Espresso"/>
    <x v="3"/>
  </r>
  <r>
    <x v="944"/>
    <x v="6"/>
    <x v="8"/>
    <x v="4"/>
    <s v="Flat White"/>
    <x v="1"/>
    <n v="6.67"/>
    <s v="Cash"/>
    <x v="0"/>
    <x v="1"/>
    <x v="1"/>
    <x v="3"/>
    <s v="Whipped Cream"/>
    <x v="0"/>
  </r>
  <r>
    <x v="441"/>
    <x v="3"/>
    <x v="7"/>
    <x v="4"/>
    <s v="Americano"/>
    <x v="0"/>
    <n v="4.9000000000000004"/>
    <s v="Mobile Pay"/>
    <x v="1"/>
    <x v="4"/>
    <x v="0"/>
    <x v="7"/>
    <s v="Almond Milk"/>
    <x v="3"/>
  </r>
  <r>
    <x v="945"/>
    <x v="3"/>
    <x v="8"/>
    <x v="3"/>
    <s v="Iced Latte"/>
    <x v="0"/>
    <n v="5.15"/>
    <s v="Mobile Pay"/>
    <x v="0"/>
    <x v="3"/>
    <x v="0"/>
    <x v="2"/>
    <s v="Whipped Cream"/>
    <x v="0"/>
  </r>
  <r>
    <x v="109"/>
    <x v="5"/>
    <x v="9"/>
    <x v="3"/>
    <s v="Cappuccino"/>
    <x v="0"/>
    <n v="6.54"/>
    <s v="Mobile Pay"/>
    <x v="1"/>
    <x v="1"/>
    <x v="1"/>
    <x v="0"/>
    <s v="Double Espresso"/>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437149-4CA3-4EBB-B253-94526A6313B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A18" firstHeaderRow="1" firstDataRow="1" firstDataCol="0"/>
  <pivotFields count="17">
    <pivotField numFmtId="22" showAll="0">
      <items count="947">
        <item x="304"/>
        <item x="445"/>
        <item x="600"/>
        <item x="334"/>
        <item x="355"/>
        <item x="577"/>
        <item x="496"/>
        <item x="833"/>
        <item x="190"/>
        <item x="894"/>
        <item x="783"/>
        <item x="25"/>
        <item x="119"/>
        <item x="317"/>
        <item x="530"/>
        <item x="735"/>
        <item x="637"/>
        <item x="509"/>
        <item x="127"/>
        <item x="193"/>
        <item x="813"/>
        <item x="112"/>
        <item x="826"/>
        <item x="442"/>
        <item x="416"/>
        <item x="901"/>
        <item x="281"/>
        <item x="552"/>
        <item x="346"/>
        <item x="338"/>
        <item x="28"/>
        <item x="187"/>
        <item x="772"/>
        <item x="938"/>
        <item x="670"/>
        <item x="590"/>
        <item x="584"/>
        <item x="620"/>
        <item x="234"/>
        <item x="568"/>
        <item x="575"/>
        <item x="570"/>
        <item x="43"/>
        <item x="331"/>
        <item x="710"/>
        <item x="136"/>
        <item x="754"/>
        <item x="321"/>
        <item x="608"/>
        <item x="858"/>
        <item x="236"/>
        <item x="52"/>
        <item x="648"/>
        <item x="884"/>
        <item x="521"/>
        <item x="687"/>
        <item x="354"/>
        <item x="898"/>
        <item x="158"/>
        <item x="301"/>
        <item x="647"/>
        <item x="130"/>
        <item x="215"/>
        <item x="685"/>
        <item x="920"/>
        <item x="110"/>
        <item x="550"/>
        <item x="225"/>
        <item x="671"/>
        <item x="435"/>
        <item x="313"/>
        <item x="370"/>
        <item x="360"/>
        <item x="212"/>
        <item x="377"/>
        <item x="350"/>
        <item x="356"/>
        <item x="291"/>
        <item x="802"/>
        <item x="722"/>
        <item x="524"/>
        <item x="939"/>
        <item x="101"/>
        <item x="298"/>
        <item x="793"/>
        <item x="266"/>
        <item x="738"/>
        <item x="63"/>
        <item x="335"/>
        <item x="565"/>
        <item x="673"/>
        <item x="223"/>
        <item x="16"/>
        <item x="856"/>
        <item x="33"/>
        <item x="171"/>
        <item x="632"/>
        <item x="227"/>
        <item x="90"/>
        <item x="324"/>
        <item x="202"/>
        <item x="294"/>
        <item x="167"/>
        <item x="295"/>
        <item x="79"/>
        <item x="825"/>
        <item x="840"/>
        <item x="392"/>
        <item x="617"/>
        <item x="292"/>
        <item x="344"/>
        <item x="415"/>
        <item x="624"/>
        <item x="546"/>
        <item x="874"/>
        <item x="609"/>
        <item x="832"/>
        <item x="666"/>
        <item x="498"/>
        <item x="166"/>
        <item x="743"/>
        <item x="280"/>
        <item x="899"/>
        <item x="611"/>
        <item x="189"/>
        <item x="422"/>
        <item x="348"/>
        <item x="704"/>
        <item x="878"/>
        <item x="217"/>
        <item x="351"/>
        <item x="263"/>
        <item x="612"/>
        <item x="124"/>
        <item x="610"/>
        <item x="449"/>
        <item x="64"/>
        <item x="472"/>
        <item x="819"/>
        <item x="675"/>
        <item x="853"/>
        <item x="242"/>
        <item x="931"/>
        <item x="873"/>
        <item x="742"/>
        <item x="261"/>
        <item x="711"/>
        <item x="84"/>
        <item x="614"/>
        <item x="485"/>
        <item x="271"/>
        <item x="640"/>
        <item x="490"/>
        <item x="779"/>
        <item x="208"/>
        <item x="522"/>
        <item x="569"/>
        <item x="787"/>
        <item x="544"/>
        <item x="330"/>
        <item x="535"/>
        <item x="270"/>
        <item x="800"/>
        <item x="876"/>
        <item x="932"/>
        <item x="59"/>
        <item x="230"/>
        <item x="268"/>
        <item x="690"/>
        <item x="300"/>
        <item x="912"/>
        <item x="339"/>
        <item x="432"/>
        <item x="200"/>
        <item x="184"/>
        <item x="684"/>
        <item x="426"/>
        <item x="708"/>
        <item x="807"/>
        <item x="228"/>
        <item x="278"/>
        <item x="431"/>
        <item x="854"/>
        <item x="103"/>
        <item x="483"/>
        <item x="863"/>
        <item x="768"/>
        <item x="888"/>
        <item x="589"/>
        <item x="895"/>
        <item x="220"/>
        <item x="917"/>
        <item x="578"/>
        <item x="99"/>
        <item x="412"/>
        <item x="480"/>
        <item x="376"/>
        <item x="75"/>
        <item x="506"/>
        <item x="32"/>
        <item x="18"/>
        <item x="774"/>
        <item x="219"/>
        <item x="759"/>
        <item x="773"/>
        <item x="776"/>
        <item x="191"/>
        <item x="10"/>
        <item x="905"/>
        <item x="380"/>
        <item x="398"/>
        <item x="141"/>
        <item x="769"/>
        <item x="328"/>
        <item x="871"/>
        <item x="650"/>
        <item x="260"/>
        <item x="936"/>
        <item x="97"/>
        <item x="49"/>
        <item x="86"/>
        <item x="504"/>
        <item x="327"/>
        <item x="222"/>
        <item x="563"/>
        <item x="734"/>
        <item x="474"/>
        <item x="453"/>
        <item x="691"/>
        <item x="538"/>
        <item x="798"/>
        <item x="860"/>
        <item x="831"/>
        <item x="747"/>
        <item x="441"/>
        <item x="476"/>
        <item x="411"/>
        <item x="177"/>
        <item x="731"/>
        <item x="542"/>
        <item x="820"/>
        <item x="257"/>
        <item x="477"/>
        <item x="560"/>
        <item x="128"/>
        <item x="207"/>
        <item x="464"/>
        <item x="741"/>
        <item x="226"/>
        <item x="369"/>
        <item x="545"/>
        <item x="804"/>
        <item x="244"/>
        <item x="40"/>
        <item x="309"/>
        <item x="697"/>
        <item x="144"/>
        <item x="762"/>
        <item x="818"/>
        <item x="374"/>
        <item x="942"/>
        <item x="630"/>
        <item x="696"/>
        <item x="256"/>
        <item x="142"/>
        <item x="277"/>
        <item x="82"/>
        <item x="379"/>
        <item x="210"/>
        <item x="643"/>
        <item x="492"/>
        <item x="728"/>
        <item x="716"/>
        <item x="566"/>
        <item x="778"/>
        <item x="37"/>
        <item x="466"/>
        <item x="116"/>
        <item x="810"/>
        <item x="478"/>
        <item x="727"/>
        <item x="911"/>
        <item x="192"/>
        <item x="761"/>
        <item x="58"/>
        <item x="117"/>
        <item x="389"/>
        <item x="287"/>
        <item x="249"/>
        <item x="827"/>
        <item x="662"/>
        <item x="163"/>
        <item x="448"/>
        <item x="739"/>
        <item x="399"/>
        <item x="135"/>
        <item x="405"/>
        <item x="732"/>
        <item x="839"/>
        <item x="66"/>
        <item x="96"/>
        <item x="750"/>
        <item x="235"/>
        <item x="316"/>
        <item x="635"/>
        <item x="173"/>
        <item x="172"/>
        <item x="902"/>
        <item x="89"/>
        <item x="36"/>
        <item x="562"/>
        <item x="133"/>
        <item x="154"/>
        <item x="57"/>
        <item x="178"/>
        <item x="770"/>
        <item x="705"/>
        <item x="363"/>
        <item x="396"/>
        <item x="102"/>
        <item x="930"/>
        <item x="694"/>
        <item x="85"/>
        <item x="525"/>
        <item x="469"/>
        <item x="206"/>
        <item x="849"/>
        <item x="319"/>
        <item x="151"/>
        <item x="452"/>
        <item x="929"/>
        <item x="463"/>
        <item x="745"/>
        <item x="320"/>
        <item x="528"/>
        <item x="766"/>
        <item x="149"/>
        <item x="533"/>
        <item x="282"/>
        <item x="896"/>
        <item x="299"/>
        <item x="707"/>
        <item x="368"/>
        <item x="15"/>
        <item x="267"/>
        <item x="296"/>
        <item x="844"/>
        <item x="325"/>
        <item x="362"/>
        <item x="668"/>
        <item x="583"/>
        <item x="247"/>
        <item x="475"/>
        <item x="382"/>
        <item x="752"/>
        <item x="838"/>
        <item x="869"/>
        <item x="564"/>
        <item x="883"/>
        <item x="619"/>
        <item x="307"/>
        <item x="460"/>
        <item x="543"/>
        <item x="54"/>
        <item x="686"/>
        <item x="255"/>
        <item x="526"/>
        <item x="443"/>
        <item x="900"/>
        <item x="239"/>
        <item x="185"/>
        <item x="417"/>
        <item x="332"/>
        <item x="837"/>
        <item x="305"/>
        <item x="897"/>
        <item x="633"/>
        <item x="347"/>
        <item x="303"/>
        <item x="676"/>
        <item x="70"/>
        <item x="558"/>
        <item x="92"/>
        <item x="384"/>
        <item x="165"/>
        <item x="157"/>
        <item x="438"/>
        <item x="805"/>
        <item x="649"/>
        <item x="523"/>
        <item x="729"/>
        <item x="361"/>
        <item x="53"/>
        <item x="591"/>
        <item x="678"/>
        <item x="34"/>
        <item x="541"/>
        <item x="763"/>
        <item x="733"/>
        <item x="811"/>
        <item x="48"/>
        <item x="93"/>
        <item x="246"/>
        <item x="333"/>
        <item x="851"/>
        <item x="134"/>
        <item x="815"/>
        <item x="198"/>
        <item x="455"/>
        <item x="661"/>
        <item x="179"/>
        <item x="553"/>
        <item x="695"/>
        <item x="511"/>
        <item x="454"/>
        <item x="893"/>
        <item x="310"/>
        <item x="423"/>
        <item x="159"/>
        <item x="660"/>
        <item x="238"/>
        <item x="537"/>
        <item x="726"/>
        <item x="505"/>
        <item x="50"/>
        <item x="5"/>
        <item x="459"/>
        <item x="3"/>
        <item x="674"/>
        <item x="879"/>
        <item x="830"/>
        <item x="94"/>
        <item x="627"/>
        <item x="531"/>
        <item x="357"/>
        <item x="440"/>
        <item x="155"/>
        <item x="870"/>
        <item x="17"/>
        <item x="397"/>
        <item x="698"/>
        <item x="47"/>
        <item x="286"/>
        <item x="514"/>
        <item x="621"/>
        <item x="799"/>
        <item x="626"/>
        <item x="921"/>
        <item x="719"/>
        <item x="922"/>
        <item x="881"/>
        <item x="571"/>
        <item x="430"/>
        <item x="889"/>
        <item x="182"/>
        <item x="403"/>
        <item x="641"/>
        <item x="907"/>
        <item x="677"/>
        <item x="253"/>
        <item x="882"/>
        <item x="709"/>
        <item x="549"/>
        <item x="140"/>
        <item x="108"/>
        <item x="501"/>
        <item x="194"/>
        <item x="700"/>
        <item x="788"/>
        <item x="580"/>
        <item x="808"/>
        <item x="780"/>
        <item x="791"/>
        <item x="113"/>
        <item x="120"/>
        <item x="746"/>
        <item x="107"/>
        <item x="536"/>
        <item x="659"/>
        <item x="252"/>
        <item x="915"/>
        <item x="835"/>
        <item x="532"/>
        <item x="343"/>
        <item x="6"/>
        <item x="941"/>
        <item x="221"/>
        <item x="8"/>
        <item x="683"/>
        <item x="904"/>
        <item x="842"/>
        <item x="792"/>
        <item x="862"/>
        <item x="72"/>
        <item x="433"/>
        <item x="250"/>
        <item x="349"/>
        <item x="428"/>
        <item x="914"/>
        <item x="652"/>
        <item x="404"/>
        <item x="657"/>
        <item x="847"/>
        <item x="717"/>
        <item x="115"/>
        <item x="572"/>
        <item x="61"/>
        <item x="160"/>
        <item x="408"/>
        <item x="699"/>
        <item x="903"/>
        <item x="105"/>
        <item x="232"/>
        <item x="517"/>
        <item x="400"/>
        <item x="631"/>
        <item x="814"/>
        <item x="625"/>
        <item x="645"/>
        <item x="425"/>
        <item x="519"/>
        <item x="850"/>
        <item x="534"/>
        <item x="169"/>
        <item x="497"/>
        <item x="918"/>
        <item x="290"/>
        <item x="161"/>
        <item x="367"/>
        <item x="672"/>
        <item x="567"/>
        <item x="859"/>
        <item x="65"/>
        <item x="7"/>
        <item x="806"/>
        <item x="622"/>
        <item x="507"/>
        <item x="393"/>
        <item x="276"/>
        <item x="183"/>
        <item x="494"/>
        <item x="204"/>
        <item x="573"/>
        <item x="682"/>
        <item x="245"/>
        <item x="817"/>
        <item x="724"/>
        <item x="181"/>
        <item x="502"/>
        <item x="371"/>
        <item x="679"/>
        <item x="656"/>
        <item x="391"/>
        <item x="886"/>
        <item x="342"/>
        <item x="237"/>
        <item x="639"/>
        <item x="593"/>
        <item x="470"/>
        <item x="387"/>
        <item x="352"/>
        <item x="131"/>
        <item x="20"/>
        <item x="755"/>
        <item x="451"/>
        <item x="30"/>
        <item x="885"/>
        <item x="109"/>
        <item x="27"/>
        <item x="174"/>
        <item x="712"/>
        <item x="601"/>
        <item x="669"/>
        <item x="875"/>
        <item x="26"/>
        <item x="211"/>
        <item x="848"/>
        <item x="312"/>
        <item x="318"/>
        <item x="495"/>
        <item x="414"/>
        <item x="224"/>
        <item x="125"/>
        <item x="765"/>
        <item x="581"/>
        <item x="401"/>
        <item x="413"/>
        <item x="927"/>
        <item x="720"/>
        <item x="175"/>
        <item x="395"/>
        <item x="925"/>
        <item x="689"/>
        <item x="80"/>
        <item x="311"/>
        <item x="383"/>
        <item x="197"/>
        <item x="771"/>
        <item x="19"/>
        <item x="456"/>
        <item x="378"/>
        <item x="410"/>
        <item x="12"/>
        <item x="283"/>
        <item x="758"/>
        <item x="114"/>
        <item x="229"/>
        <item x="596"/>
        <item x="493"/>
        <item x="421"/>
        <item x="279"/>
        <item x="520"/>
        <item x="88"/>
        <item x="559"/>
        <item x="866"/>
        <item x="598"/>
        <item x="484"/>
        <item x="945"/>
        <item x="628"/>
        <item x="284"/>
        <item x="555"/>
        <item x="302"/>
        <item x="653"/>
        <item x="515"/>
        <item x="638"/>
        <item x="623"/>
        <item x="561"/>
        <item x="77"/>
        <item x="487"/>
        <item x="471"/>
        <item x="126"/>
        <item x="137"/>
        <item x="241"/>
        <item x="4"/>
        <item x="592"/>
        <item x="71"/>
        <item x="345"/>
        <item x="388"/>
        <item x="488"/>
        <item x="23"/>
        <item x="29"/>
        <item x="828"/>
        <item x="213"/>
        <item x="767"/>
        <item x="73"/>
        <item x="852"/>
        <item x="240"/>
        <item x="919"/>
        <item x="22"/>
        <item x="41"/>
        <item x="753"/>
        <item x="473"/>
        <item x="500"/>
        <item x="196"/>
        <item x="427"/>
        <item x="402"/>
        <item x="2"/>
        <item x="557"/>
        <item x="176"/>
        <item x="868"/>
        <item x="340"/>
        <item x="42"/>
        <item x="275"/>
        <item x="642"/>
        <item x="855"/>
        <item x="857"/>
        <item x="233"/>
        <item x="83"/>
        <item x="243"/>
        <item x="254"/>
        <item x="375"/>
        <item x="100"/>
        <item x="381"/>
        <item x="353"/>
        <item x="725"/>
        <item x="618"/>
        <item x="461"/>
        <item x="87"/>
        <item x="616"/>
        <item x="934"/>
        <item x="909"/>
        <item x="67"/>
        <item x="489"/>
        <item x="841"/>
        <item x="146"/>
        <item x="658"/>
        <item x="199"/>
        <item x="757"/>
        <item x="420"/>
        <item x="11"/>
        <item x="308"/>
        <item x="651"/>
        <item x="444"/>
        <item x="718"/>
        <item x="529"/>
        <item x="693"/>
        <item x="76"/>
        <item x="337"/>
        <item x="796"/>
        <item x="702"/>
        <item x="231"/>
        <item x="574"/>
        <item x="31"/>
        <item x="906"/>
        <item x="846"/>
        <item x="1"/>
        <item x="216"/>
        <item x="429"/>
        <item x="482"/>
        <item x="499"/>
        <item x="269"/>
        <item x="554"/>
        <item x="603"/>
        <item x="366"/>
        <item x="615"/>
        <item x="715"/>
        <item x="576"/>
        <item x="713"/>
        <item x="143"/>
        <item x="218"/>
        <item x="272"/>
        <item x="588"/>
        <item x="385"/>
        <item x="508"/>
        <item x="386"/>
        <item x="148"/>
        <item x="38"/>
        <item x="479"/>
        <item x="68"/>
        <item x="39"/>
        <item x="152"/>
        <item x="394"/>
        <item x="491"/>
        <item x="785"/>
        <item x="864"/>
        <item x="764"/>
        <item x="322"/>
        <item x="913"/>
        <item x="139"/>
        <item x="326"/>
        <item x="723"/>
        <item x="816"/>
        <item x="293"/>
        <item x="644"/>
        <item x="910"/>
        <item x="457"/>
        <item x="789"/>
        <item x="14"/>
        <item x="24"/>
        <item x="928"/>
        <item x="822"/>
        <item x="164"/>
        <item x="132"/>
        <item x="145"/>
        <item x="782"/>
        <item x="503"/>
        <item x="836"/>
        <item x="510"/>
        <item x="436"/>
        <item x="843"/>
        <item x="540"/>
        <item x="74"/>
        <item x="121"/>
        <item x="513"/>
        <item x="274"/>
        <item x="794"/>
        <item x="891"/>
        <item x="890"/>
        <item x="44"/>
        <item x="797"/>
        <item x="865"/>
        <item x="364"/>
        <item x="756"/>
        <item x="887"/>
        <item x="329"/>
        <item x="358"/>
        <item x="587"/>
        <item x="760"/>
        <item x="306"/>
        <item x="288"/>
        <item x="775"/>
        <item x="527"/>
        <item x="599"/>
        <item x="654"/>
        <item x="46"/>
        <item x="153"/>
        <item x="180"/>
        <item x="606"/>
        <item x="933"/>
        <item x="13"/>
        <item x="122"/>
        <item x="944"/>
        <item x="595"/>
        <item x="821"/>
        <item x="98"/>
        <item x="439"/>
        <item x="516"/>
        <item x="582"/>
        <item x="916"/>
        <item x="597"/>
        <item x="104"/>
        <item x="737"/>
        <item x="636"/>
        <item x="692"/>
        <item x="468"/>
        <item x="744"/>
        <item x="613"/>
        <item x="481"/>
        <item x="447"/>
        <item x="69"/>
        <item x="150"/>
        <item x="801"/>
        <item x="323"/>
        <item x="803"/>
        <item x="655"/>
        <item x="512"/>
        <item x="390"/>
        <item x="35"/>
        <item x="861"/>
        <item x="784"/>
        <item x="701"/>
        <item x="551"/>
        <item x="943"/>
        <item x="372"/>
        <item x="790"/>
        <item x="138"/>
        <item x="289"/>
        <item x="812"/>
        <item x="45"/>
        <item x="751"/>
        <item x="809"/>
        <item x="248"/>
        <item x="721"/>
        <item x="634"/>
        <item x="556"/>
        <item x="265"/>
        <item x="156"/>
        <item x="297"/>
        <item x="518"/>
        <item x="188"/>
        <item x="823"/>
        <item x="450"/>
        <item x="872"/>
        <item x="434"/>
        <item x="892"/>
        <item x="60"/>
        <item x="419"/>
        <item x="106"/>
        <item x="118"/>
        <item x="594"/>
        <item x="273"/>
        <item x="681"/>
        <item x="602"/>
        <item x="786"/>
        <item x="162"/>
        <item x="924"/>
        <item x="341"/>
        <item x="462"/>
        <item x="262"/>
        <item x="940"/>
        <item x="81"/>
        <item x="665"/>
        <item x="9"/>
        <item x="78"/>
        <item x="834"/>
        <item x="147"/>
        <item x="418"/>
        <item x="168"/>
        <item x="548"/>
        <item x="373"/>
        <item x="424"/>
        <item x="407"/>
        <item x="95"/>
        <item x="91"/>
        <item x="688"/>
        <item x="51"/>
        <item x="336"/>
        <item x="446"/>
        <item x="0"/>
        <item x="201"/>
        <item x="664"/>
        <item x="736"/>
        <item x="795"/>
        <item x="845"/>
        <item x="129"/>
        <item x="667"/>
        <item x="908"/>
        <item x="824"/>
        <item x="409"/>
        <item x="663"/>
        <item x="740"/>
        <item x="437"/>
        <item x="111"/>
        <item x="926"/>
        <item x="937"/>
        <item x="706"/>
        <item x="251"/>
        <item x="314"/>
        <item x="195"/>
        <item x="867"/>
        <item x="55"/>
        <item x="880"/>
        <item x="748"/>
        <item x="714"/>
        <item x="406"/>
        <item x="585"/>
        <item x="781"/>
        <item x="607"/>
        <item x="646"/>
        <item x="749"/>
        <item x="547"/>
        <item x="605"/>
        <item x="186"/>
        <item x="205"/>
        <item x="170"/>
        <item x="123"/>
        <item x="465"/>
        <item x="579"/>
        <item x="56"/>
        <item x="214"/>
        <item x="935"/>
        <item x="203"/>
        <item x="62"/>
        <item x="315"/>
        <item x="21"/>
        <item x="359"/>
        <item x="539"/>
        <item x="458"/>
        <item x="877"/>
        <item x="258"/>
        <item x="703"/>
        <item x="209"/>
        <item x="923"/>
        <item x="680"/>
        <item x="486"/>
        <item x="259"/>
        <item x="467"/>
        <item x="586"/>
        <item x="264"/>
        <item x="285"/>
        <item x="604"/>
        <item x="365"/>
        <item x="629"/>
        <item x="829"/>
        <item x="730"/>
        <item x="777"/>
        <item t="default"/>
      </items>
    </pivotField>
    <pivotField showAll="0"/>
    <pivotField showAll="0">
      <items count="11">
        <item x="4"/>
        <item x="5"/>
        <item x="1"/>
        <item x="2"/>
        <item x="6"/>
        <item x="8"/>
        <item x="9"/>
        <item x="3"/>
        <item x="7"/>
        <item x="0"/>
        <item t="default"/>
      </items>
    </pivotField>
    <pivotField showAll="0">
      <items count="6">
        <item x="2"/>
        <item x="4"/>
        <item x="3"/>
        <item x="0"/>
        <item x="1"/>
        <item t="default"/>
      </items>
    </pivotField>
    <pivotField showAll="0"/>
    <pivotField showAll="0"/>
    <pivotField dataField="1" showAll="0"/>
    <pivotField showAll="0"/>
    <pivotField showAll="0">
      <items count="3">
        <item x="0"/>
        <item x="1"/>
        <item t="default"/>
      </items>
    </pivotField>
    <pivotField showAll="0">
      <items count="7">
        <item x="2"/>
        <item x="1"/>
        <item x="4"/>
        <item x="5"/>
        <item x="0"/>
        <item x="3"/>
        <item t="default"/>
      </items>
    </pivotField>
    <pivotField showAll="0">
      <items count="4">
        <item x="1"/>
        <item x="2"/>
        <item x="0"/>
        <item t="default"/>
      </items>
    </pivotField>
    <pivotField showAll="0"/>
    <pivotField showAll="0"/>
    <pivotField showAll="0">
      <items count="6">
        <item x="3"/>
        <item x="1"/>
        <item x="2"/>
        <item x="4"/>
        <item x="0"/>
        <item t="default"/>
      </items>
    </pivotField>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Items count="1">
    <i/>
  </rowItems>
  <colItems count="1">
    <i/>
  </colItems>
  <dataFields count="1">
    <dataField name="Count of Price per Unit (USD)"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693B6F-F000-4930-B1E1-F2AD1FD6542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17">
    <pivotField numFmtId="22" showAll="0">
      <items count="947">
        <item x="304"/>
        <item x="445"/>
        <item x="600"/>
        <item x="334"/>
        <item x="355"/>
        <item x="577"/>
        <item x="496"/>
        <item x="833"/>
        <item x="190"/>
        <item x="894"/>
        <item x="783"/>
        <item x="25"/>
        <item x="119"/>
        <item x="317"/>
        <item x="530"/>
        <item x="735"/>
        <item x="637"/>
        <item x="509"/>
        <item x="127"/>
        <item x="193"/>
        <item x="813"/>
        <item x="112"/>
        <item x="826"/>
        <item x="442"/>
        <item x="416"/>
        <item x="901"/>
        <item x="281"/>
        <item x="552"/>
        <item x="346"/>
        <item x="338"/>
        <item x="28"/>
        <item x="187"/>
        <item x="772"/>
        <item x="938"/>
        <item x="670"/>
        <item x="590"/>
        <item x="584"/>
        <item x="620"/>
        <item x="234"/>
        <item x="568"/>
        <item x="575"/>
        <item x="570"/>
        <item x="43"/>
        <item x="331"/>
        <item x="710"/>
        <item x="136"/>
        <item x="754"/>
        <item x="321"/>
        <item x="608"/>
        <item x="858"/>
        <item x="236"/>
        <item x="52"/>
        <item x="648"/>
        <item x="884"/>
        <item x="521"/>
        <item x="687"/>
        <item x="354"/>
        <item x="898"/>
        <item x="158"/>
        <item x="301"/>
        <item x="647"/>
        <item x="130"/>
        <item x="215"/>
        <item x="685"/>
        <item x="920"/>
        <item x="110"/>
        <item x="550"/>
        <item x="225"/>
        <item x="671"/>
        <item x="435"/>
        <item x="313"/>
        <item x="370"/>
        <item x="360"/>
        <item x="212"/>
        <item x="377"/>
        <item x="350"/>
        <item x="356"/>
        <item x="291"/>
        <item x="802"/>
        <item x="722"/>
        <item x="524"/>
        <item x="939"/>
        <item x="101"/>
        <item x="298"/>
        <item x="793"/>
        <item x="266"/>
        <item x="738"/>
        <item x="63"/>
        <item x="335"/>
        <item x="565"/>
        <item x="673"/>
        <item x="223"/>
        <item x="16"/>
        <item x="856"/>
        <item x="33"/>
        <item x="171"/>
        <item x="632"/>
        <item x="227"/>
        <item x="90"/>
        <item x="324"/>
        <item x="202"/>
        <item x="294"/>
        <item x="167"/>
        <item x="295"/>
        <item x="79"/>
        <item x="825"/>
        <item x="840"/>
        <item x="392"/>
        <item x="617"/>
        <item x="292"/>
        <item x="344"/>
        <item x="415"/>
        <item x="624"/>
        <item x="546"/>
        <item x="874"/>
        <item x="609"/>
        <item x="832"/>
        <item x="666"/>
        <item x="498"/>
        <item x="166"/>
        <item x="743"/>
        <item x="280"/>
        <item x="899"/>
        <item x="611"/>
        <item x="189"/>
        <item x="422"/>
        <item x="348"/>
        <item x="704"/>
        <item x="878"/>
        <item x="217"/>
        <item x="351"/>
        <item x="263"/>
        <item x="612"/>
        <item x="124"/>
        <item x="610"/>
        <item x="449"/>
        <item x="64"/>
        <item x="472"/>
        <item x="819"/>
        <item x="675"/>
        <item x="853"/>
        <item x="242"/>
        <item x="931"/>
        <item x="873"/>
        <item x="742"/>
        <item x="261"/>
        <item x="711"/>
        <item x="84"/>
        <item x="614"/>
        <item x="485"/>
        <item x="271"/>
        <item x="640"/>
        <item x="490"/>
        <item x="779"/>
        <item x="208"/>
        <item x="522"/>
        <item x="569"/>
        <item x="787"/>
        <item x="544"/>
        <item x="330"/>
        <item x="535"/>
        <item x="270"/>
        <item x="800"/>
        <item x="876"/>
        <item x="932"/>
        <item x="59"/>
        <item x="230"/>
        <item x="268"/>
        <item x="690"/>
        <item x="300"/>
        <item x="912"/>
        <item x="339"/>
        <item x="432"/>
        <item x="200"/>
        <item x="184"/>
        <item x="684"/>
        <item x="426"/>
        <item x="708"/>
        <item x="807"/>
        <item x="228"/>
        <item x="278"/>
        <item x="431"/>
        <item x="854"/>
        <item x="103"/>
        <item x="483"/>
        <item x="863"/>
        <item x="768"/>
        <item x="888"/>
        <item x="589"/>
        <item x="895"/>
        <item x="220"/>
        <item x="917"/>
        <item x="578"/>
        <item x="99"/>
        <item x="412"/>
        <item x="480"/>
        <item x="376"/>
        <item x="75"/>
        <item x="506"/>
        <item x="32"/>
        <item x="18"/>
        <item x="774"/>
        <item x="219"/>
        <item x="759"/>
        <item x="773"/>
        <item x="776"/>
        <item x="191"/>
        <item x="10"/>
        <item x="905"/>
        <item x="380"/>
        <item x="398"/>
        <item x="141"/>
        <item x="769"/>
        <item x="328"/>
        <item x="871"/>
        <item x="650"/>
        <item x="260"/>
        <item x="936"/>
        <item x="97"/>
        <item x="49"/>
        <item x="86"/>
        <item x="504"/>
        <item x="327"/>
        <item x="222"/>
        <item x="563"/>
        <item x="734"/>
        <item x="474"/>
        <item x="453"/>
        <item x="691"/>
        <item x="538"/>
        <item x="798"/>
        <item x="860"/>
        <item x="831"/>
        <item x="747"/>
        <item x="441"/>
        <item x="476"/>
        <item x="411"/>
        <item x="177"/>
        <item x="731"/>
        <item x="542"/>
        <item x="820"/>
        <item x="257"/>
        <item x="477"/>
        <item x="560"/>
        <item x="128"/>
        <item x="207"/>
        <item x="464"/>
        <item x="741"/>
        <item x="226"/>
        <item x="369"/>
        <item x="545"/>
        <item x="804"/>
        <item x="244"/>
        <item x="40"/>
        <item x="309"/>
        <item x="697"/>
        <item x="144"/>
        <item x="762"/>
        <item x="818"/>
        <item x="374"/>
        <item x="942"/>
        <item x="630"/>
        <item x="696"/>
        <item x="256"/>
        <item x="142"/>
        <item x="277"/>
        <item x="82"/>
        <item x="379"/>
        <item x="210"/>
        <item x="643"/>
        <item x="492"/>
        <item x="728"/>
        <item x="716"/>
        <item x="566"/>
        <item x="778"/>
        <item x="37"/>
        <item x="466"/>
        <item x="116"/>
        <item x="810"/>
        <item x="478"/>
        <item x="727"/>
        <item x="911"/>
        <item x="192"/>
        <item x="761"/>
        <item x="58"/>
        <item x="117"/>
        <item x="389"/>
        <item x="287"/>
        <item x="249"/>
        <item x="827"/>
        <item x="662"/>
        <item x="163"/>
        <item x="448"/>
        <item x="739"/>
        <item x="399"/>
        <item x="135"/>
        <item x="405"/>
        <item x="732"/>
        <item x="839"/>
        <item x="66"/>
        <item x="96"/>
        <item x="750"/>
        <item x="235"/>
        <item x="316"/>
        <item x="635"/>
        <item x="173"/>
        <item x="172"/>
        <item x="902"/>
        <item x="89"/>
        <item x="36"/>
        <item x="562"/>
        <item x="133"/>
        <item x="154"/>
        <item x="57"/>
        <item x="178"/>
        <item x="770"/>
        <item x="705"/>
        <item x="363"/>
        <item x="396"/>
        <item x="102"/>
        <item x="930"/>
        <item x="694"/>
        <item x="85"/>
        <item x="525"/>
        <item x="469"/>
        <item x="206"/>
        <item x="849"/>
        <item x="319"/>
        <item x="151"/>
        <item x="452"/>
        <item x="929"/>
        <item x="463"/>
        <item x="745"/>
        <item x="320"/>
        <item x="528"/>
        <item x="766"/>
        <item x="149"/>
        <item x="533"/>
        <item x="282"/>
        <item x="896"/>
        <item x="299"/>
        <item x="707"/>
        <item x="368"/>
        <item x="15"/>
        <item x="267"/>
        <item x="296"/>
        <item x="844"/>
        <item x="325"/>
        <item x="362"/>
        <item x="668"/>
        <item x="583"/>
        <item x="247"/>
        <item x="475"/>
        <item x="382"/>
        <item x="752"/>
        <item x="838"/>
        <item x="869"/>
        <item x="564"/>
        <item x="883"/>
        <item x="619"/>
        <item x="307"/>
        <item x="460"/>
        <item x="543"/>
        <item x="54"/>
        <item x="686"/>
        <item x="255"/>
        <item x="526"/>
        <item x="443"/>
        <item x="900"/>
        <item x="239"/>
        <item x="185"/>
        <item x="417"/>
        <item x="332"/>
        <item x="837"/>
        <item x="305"/>
        <item x="897"/>
        <item x="633"/>
        <item x="347"/>
        <item x="303"/>
        <item x="676"/>
        <item x="70"/>
        <item x="558"/>
        <item x="92"/>
        <item x="384"/>
        <item x="165"/>
        <item x="157"/>
        <item x="438"/>
        <item x="805"/>
        <item x="649"/>
        <item x="523"/>
        <item x="729"/>
        <item x="361"/>
        <item x="53"/>
        <item x="591"/>
        <item x="678"/>
        <item x="34"/>
        <item x="541"/>
        <item x="763"/>
        <item x="733"/>
        <item x="811"/>
        <item x="48"/>
        <item x="93"/>
        <item x="246"/>
        <item x="333"/>
        <item x="851"/>
        <item x="134"/>
        <item x="815"/>
        <item x="198"/>
        <item x="455"/>
        <item x="661"/>
        <item x="179"/>
        <item x="553"/>
        <item x="695"/>
        <item x="511"/>
        <item x="454"/>
        <item x="893"/>
        <item x="310"/>
        <item x="423"/>
        <item x="159"/>
        <item x="660"/>
        <item x="238"/>
        <item x="537"/>
        <item x="726"/>
        <item x="505"/>
        <item x="50"/>
        <item x="5"/>
        <item x="459"/>
        <item x="3"/>
        <item x="674"/>
        <item x="879"/>
        <item x="830"/>
        <item x="94"/>
        <item x="627"/>
        <item x="531"/>
        <item x="357"/>
        <item x="440"/>
        <item x="155"/>
        <item x="870"/>
        <item x="17"/>
        <item x="397"/>
        <item x="698"/>
        <item x="47"/>
        <item x="286"/>
        <item x="514"/>
        <item x="621"/>
        <item x="799"/>
        <item x="626"/>
        <item x="921"/>
        <item x="719"/>
        <item x="922"/>
        <item x="881"/>
        <item x="571"/>
        <item x="430"/>
        <item x="889"/>
        <item x="182"/>
        <item x="403"/>
        <item x="641"/>
        <item x="907"/>
        <item x="677"/>
        <item x="253"/>
        <item x="882"/>
        <item x="709"/>
        <item x="549"/>
        <item x="140"/>
        <item x="108"/>
        <item x="501"/>
        <item x="194"/>
        <item x="700"/>
        <item x="788"/>
        <item x="580"/>
        <item x="808"/>
        <item x="780"/>
        <item x="791"/>
        <item x="113"/>
        <item x="120"/>
        <item x="746"/>
        <item x="107"/>
        <item x="536"/>
        <item x="659"/>
        <item x="252"/>
        <item x="915"/>
        <item x="835"/>
        <item x="532"/>
        <item x="343"/>
        <item x="6"/>
        <item x="941"/>
        <item x="221"/>
        <item x="8"/>
        <item x="683"/>
        <item x="904"/>
        <item x="842"/>
        <item x="792"/>
        <item x="862"/>
        <item x="72"/>
        <item x="433"/>
        <item x="250"/>
        <item x="349"/>
        <item x="428"/>
        <item x="914"/>
        <item x="652"/>
        <item x="404"/>
        <item x="657"/>
        <item x="847"/>
        <item x="717"/>
        <item x="115"/>
        <item x="572"/>
        <item x="61"/>
        <item x="160"/>
        <item x="408"/>
        <item x="699"/>
        <item x="903"/>
        <item x="105"/>
        <item x="232"/>
        <item x="517"/>
        <item x="400"/>
        <item x="631"/>
        <item x="814"/>
        <item x="625"/>
        <item x="645"/>
        <item x="425"/>
        <item x="519"/>
        <item x="850"/>
        <item x="534"/>
        <item x="169"/>
        <item x="497"/>
        <item x="918"/>
        <item x="290"/>
        <item x="161"/>
        <item x="367"/>
        <item x="672"/>
        <item x="567"/>
        <item x="859"/>
        <item x="65"/>
        <item x="7"/>
        <item x="806"/>
        <item x="622"/>
        <item x="507"/>
        <item x="393"/>
        <item x="276"/>
        <item x="183"/>
        <item x="494"/>
        <item x="204"/>
        <item x="573"/>
        <item x="682"/>
        <item x="245"/>
        <item x="817"/>
        <item x="724"/>
        <item x="181"/>
        <item x="502"/>
        <item x="371"/>
        <item x="679"/>
        <item x="656"/>
        <item x="391"/>
        <item x="886"/>
        <item x="342"/>
        <item x="237"/>
        <item x="639"/>
        <item x="593"/>
        <item x="470"/>
        <item x="387"/>
        <item x="352"/>
        <item x="131"/>
        <item x="20"/>
        <item x="755"/>
        <item x="451"/>
        <item x="30"/>
        <item x="885"/>
        <item x="109"/>
        <item x="27"/>
        <item x="174"/>
        <item x="712"/>
        <item x="601"/>
        <item x="669"/>
        <item x="875"/>
        <item x="26"/>
        <item x="211"/>
        <item x="848"/>
        <item x="312"/>
        <item x="318"/>
        <item x="495"/>
        <item x="414"/>
        <item x="224"/>
        <item x="125"/>
        <item x="765"/>
        <item x="581"/>
        <item x="401"/>
        <item x="413"/>
        <item x="927"/>
        <item x="720"/>
        <item x="175"/>
        <item x="395"/>
        <item x="925"/>
        <item x="689"/>
        <item x="80"/>
        <item x="311"/>
        <item x="383"/>
        <item x="197"/>
        <item x="771"/>
        <item x="19"/>
        <item x="456"/>
        <item x="378"/>
        <item x="410"/>
        <item x="12"/>
        <item x="283"/>
        <item x="758"/>
        <item x="114"/>
        <item x="229"/>
        <item x="596"/>
        <item x="493"/>
        <item x="421"/>
        <item x="279"/>
        <item x="520"/>
        <item x="88"/>
        <item x="559"/>
        <item x="866"/>
        <item x="598"/>
        <item x="484"/>
        <item x="945"/>
        <item x="628"/>
        <item x="284"/>
        <item x="555"/>
        <item x="302"/>
        <item x="653"/>
        <item x="515"/>
        <item x="638"/>
        <item x="623"/>
        <item x="561"/>
        <item x="77"/>
        <item x="487"/>
        <item x="471"/>
        <item x="126"/>
        <item x="137"/>
        <item x="241"/>
        <item x="4"/>
        <item x="592"/>
        <item x="71"/>
        <item x="345"/>
        <item x="388"/>
        <item x="488"/>
        <item x="23"/>
        <item x="29"/>
        <item x="828"/>
        <item x="213"/>
        <item x="767"/>
        <item x="73"/>
        <item x="852"/>
        <item x="240"/>
        <item x="919"/>
        <item x="22"/>
        <item x="41"/>
        <item x="753"/>
        <item x="473"/>
        <item x="500"/>
        <item x="196"/>
        <item x="427"/>
        <item x="402"/>
        <item x="2"/>
        <item x="557"/>
        <item x="176"/>
        <item x="868"/>
        <item x="340"/>
        <item x="42"/>
        <item x="275"/>
        <item x="642"/>
        <item x="855"/>
        <item x="857"/>
        <item x="233"/>
        <item x="83"/>
        <item x="243"/>
        <item x="254"/>
        <item x="375"/>
        <item x="100"/>
        <item x="381"/>
        <item x="353"/>
        <item x="725"/>
        <item x="618"/>
        <item x="461"/>
        <item x="87"/>
        <item x="616"/>
        <item x="934"/>
        <item x="909"/>
        <item x="67"/>
        <item x="489"/>
        <item x="841"/>
        <item x="146"/>
        <item x="658"/>
        <item x="199"/>
        <item x="757"/>
        <item x="420"/>
        <item x="11"/>
        <item x="308"/>
        <item x="651"/>
        <item x="444"/>
        <item x="718"/>
        <item x="529"/>
        <item x="693"/>
        <item x="76"/>
        <item x="337"/>
        <item x="796"/>
        <item x="702"/>
        <item x="231"/>
        <item x="574"/>
        <item x="31"/>
        <item x="906"/>
        <item x="846"/>
        <item x="1"/>
        <item x="216"/>
        <item x="429"/>
        <item x="482"/>
        <item x="499"/>
        <item x="269"/>
        <item x="554"/>
        <item x="603"/>
        <item x="366"/>
        <item x="615"/>
        <item x="715"/>
        <item x="576"/>
        <item x="713"/>
        <item x="143"/>
        <item x="218"/>
        <item x="272"/>
        <item x="588"/>
        <item x="385"/>
        <item x="508"/>
        <item x="386"/>
        <item x="148"/>
        <item x="38"/>
        <item x="479"/>
        <item x="68"/>
        <item x="39"/>
        <item x="152"/>
        <item x="394"/>
        <item x="491"/>
        <item x="785"/>
        <item x="864"/>
        <item x="764"/>
        <item x="322"/>
        <item x="913"/>
        <item x="139"/>
        <item x="326"/>
        <item x="723"/>
        <item x="816"/>
        <item x="293"/>
        <item x="644"/>
        <item x="910"/>
        <item x="457"/>
        <item x="789"/>
        <item x="14"/>
        <item x="24"/>
        <item x="928"/>
        <item x="822"/>
        <item x="164"/>
        <item x="132"/>
        <item x="145"/>
        <item x="782"/>
        <item x="503"/>
        <item x="836"/>
        <item x="510"/>
        <item x="436"/>
        <item x="843"/>
        <item x="540"/>
        <item x="74"/>
        <item x="121"/>
        <item x="513"/>
        <item x="274"/>
        <item x="794"/>
        <item x="891"/>
        <item x="890"/>
        <item x="44"/>
        <item x="797"/>
        <item x="865"/>
        <item x="364"/>
        <item x="756"/>
        <item x="887"/>
        <item x="329"/>
        <item x="358"/>
        <item x="587"/>
        <item x="760"/>
        <item x="306"/>
        <item x="288"/>
        <item x="775"/>
        <item x="527"/>
        <item x="599"/>
        <item x="654"/>
        <item x="46"/>
        <item x="153"/>
        <item x="180"/>
        <item x="606"/>
        <item x="933"/>
        <item x="13"/>
        <item x="122"/>
        <item x="944"/>
        <item x="595"/>
        <item x="821"/>
        <item x="98"/>
        <item x="439"/>
        <item x="516"/>
        <item x="582"/>
        <item x="916"/>
        <item x="597"/>
        <item x="104"/>
        <item x="737"/>
        <item x="636"/>
        <item x="692"/>
        <item x="468"/>
        <item x="744"/>
        <item x="613"/>
        <item x="481"/>
        <item x="447"/>
        <item x="69"/>
        <item x="150"/>
        <item x="801"/>
        <item x="323"/>
        <item x="803"/>
        <item x="655"/>
        <item x="512"/>
        <item x="390"/>
        <item x="35"/>
        <item x="861"/>
        <item x="784"/>
        <item x="701"/>
        <item x="551"/>
        <item x="943"/>
        <item x="372"/>
        <item x="790"/>
        <item x="138"/>
        <item x="289"/>
        <item x="812"/>
        <item x="45"/>
        <item x="751"/>
        <item x="809"/>
        <item x="248"/>
        <item x="721"/>
        <item x="634"/>
        <item x="556"/>
        <item x="265"/>
        <item x="156"/>
        <item x="297"/>
        <item x="518"/>
        <item x="188"/>
        <item x="823"/>
        <item x="450"/>
        <item x="872"/>
        <item x="434"/>
        <item x="892"/>
        <item x="60"/>
        <item x="419"/>
        <item x="106"/>
        <item x="118"/>
        <item x="594"/>
        <item x="273"/>
        <item x="681"/>
        <item x="602"/>
        <item x="786"/>
        <item x="162"/>
        <item x="924"/>
        <item x="341"/>
        <item x="462"/>
        <item x="262"/>
        <item x="940"/>
        <item x="81"/>
        <item x="665"/>
        <item x="9"/>
        <item x="78"/>
        <item x="834"/>
        <item x="147"/>
        <item x="418"/>
        <item x="168"/>
        <item x="548"/>
        <item x="373"/>
        <item x="424"/>
        <item x="407"/>
        <item x="95"/>
        <item x="91"/>
        <item x="688"/>
        <item x="51"/>
        <item x="336"/>
        <item x="446"/>
        <item x="0"/>
        <item x="201"/>
        <item x="664"/>
        <item x="736"/>
        <item x="795"/>
        <item x="845"/>
        <item x="129"/>
        <item x="667"/>
        <item x="908"/>
        <item x="824"/>
        <item x="409"/>
        <item x="663"/>
        <item x="740"/>
        <item x="437"/>
        <item x="111"/>
        <item x="926"/>
        <item x="937"/>
        <item x="706"/>
        <item x="251"/>
        <item x="314"/>
        <item x="195"/>
        <item x="867"/>
        <item x="55"/>
        <item x="880"/>
        <item x="748"/>
        <item x="714"/>
        <item x="406"/>
        <item x="585"/>
        <item x="781"/>
        <item x="607"/>
        <item x="646"/>
        <item x="749"/>
        <item x="547"/>
        <item x="605"/>
        <item x="186"/>
        <item x="205"/>
        <item x="170"/>
        <item x="123"/>
        <item x="465"/>
        <item x="579"/>
        <item x="56"/>
        <item x="214"/>
        <item x="935"/>
        <item x="203"/>
        <item x="62"/>
        <item x="315"/>
        <item x="21"/>
        <item x="359"/>
        <item x="539"/>
        <item x="458"/>
        <item x="877"/>
        <item x="258"/>
        <item x="703"/>
        <item x="209"/>
        <item x="923"/>
        <item x="680"/>
        <item x="486"/>
        <item x="259"/>
        <item x="467"/>
        <item x="586"/>
        <item x="264"/>
        <item x="285"/>
        <item x="604"/>
        <item x="365"/>
        <item x="629"/>
        <item x="829"/>
        <item x="730"/>
        <item x="777"/>
        <item t="default"/>
      </items>
    </pivotField>
    <pivotField showAll="0"/>
    <pivotField showAll="0">
      <items count="11">
        <item x="4"/>
        <item x="5"/>
        <item x="1"/>
        <item x="2"/>
        <item x="6"/>
        <item x="8"/>
        <item x="9"/>
        <item x="3"/>
        <item x="7"/>
        <item x="0"/>
        <item t="default"/>
      </items>
    </pivotField>
    <pivotField showAll="0">
      <items count="6">
        <item x="2"/>
        <item x="4"/>
        <item x="3"/>
        <item x="0"/>
        <item x="1"/>
        <item t="default"/>
      </items>
    </pivotField>
    <pivotField showAll="0"/>
    <pivotField showAll="0"/>
    <pivotField dataField="1" showAll="0"/>
    <pivotField showAll="0"/>
    <pivotField showAll="0">
      <items count="3">
        <item x="0"/>
        <item x="1"/>
        <item t="default"/>
      </items>
    </pivotField>
    <pivotField showAll="0">
      <items count="7">
        <item x="2"/>
        <item x="1"/>
        <item x="4"/>
        <item x="5"/>
        <item x="0"/>
        <item x="3"/>
        <item t="default"/>
      </items>
    </pivotField>
    <pivotField showAll="0">
      <items count="4">
        <item x="1"/>
        <item x="2"/>
        <item x="0"/>
        <item t="default"/>
      </items>
    </pivotField>
    <pivotField showAll="0"/>
    <pivotField showAll="0"/>
    <pivotField showAll="0">
      <items count="6">
        <item x="3"/>
        <item x="1"/>
        <item x="2"/>
        <item x="4"/>
        <item x="0"/>
        <item t="default"/>
      </items>
    </pivotField>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Items count="1">
    <i/>
  </rowItems>
  <colItems count="1">
    <i/>
  </colItems>
  <dataFields count="1">
    <dataField name="Average of Price per Unit (USD)" fld="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B4BFEE-283F-4284-880A-4B7EBFA9B23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7">
    <pivotField numFmtId="22" showAll="0">
      <items count="947">
        <item x="304"/>
        <item x="445"/>
        <item x="600"/>
        <item x="334"/>
        <item x="355"/>
        <item x="577"/>
        <item x="496"/>
        <item x="833"/>
        <item x="190"/>
        <item x="894"/>
        <item x="783"/>
        <item x="25"/>
        <item x="119"/>
        <item x="317"/>
        <item x="530"/>
        <item x="735"/>
        <item x="637"/>
        <item x="509"/>
        <item x="127"/>
        <item x="193"/>
        <item x="813"/>
        <item x="112"/>
        <item x="826"/>
        <item x="442"/>
        <item x="416"/>
        <item x="901"/>
        <item x="281"/>
        <item x="552"/>
        <item x="346"/>
        <item x="338"/>
        <item x="28"/>
        <item x="187"/>
        <item x="772"/>
        <item x="938"/>
        <item x="670"/>
        <item x="590"/>
        <item x="584"/>
        <item x="620"/>
        <item x="234"/>
        <item x="568"/>
        <item x="575"/>
        <item x="570"/>
        <item x="43"/>
        <item x="331"/>
        <item x="710"/>
        <item x="136"/>
        <item x="754"/>
        <item x="321"/>
        <item x="608"/>
        <item x="858"/>
        <item x="236"/>
        <item x="52"/>
        <item x="648"/>
        <item x="884"/>
        <item x="521"/>
        <item x="687"/>
        <item x="354"/>
        <item x="898"/>
        <item x="158"/>
        <item x="301"/>
        <item x="647"/>
        <item x="130"/>
        <item x="215"/>
        <item x="685"/>
        <item x="920"/>
        <item x="110"/>
        <item x="550"/>
        <item x="225"/>
        <item x="671"/>
        <item x="435"/>
        <item x="313"/>
        <item x="370"/>
        <item x="360"/>
        <item x="212"/>
        <item x="377"/>
        <item x="350"/>
        <item x="356"/>
        <item x="291"/>
        <item x="802"/>
        <item x="722"/>
        <item x="524"/>
        <item x="939"/>
        <item x="101"/>
        <item x="298"/>
        <item x="793"/>
        <item x="266"/>
        <item x="738"/>
        <item x="63"/>
        <item x="335"/>
        <item x="565"/>
        <item x="673"/>
        <item x="223"/>
        <item x="16"/>
        <item x="856"/>
        <item x="33"/>
        <item x="171"/>
        <item x="632"/>
        <item x="227"/>
        <item x="90"/>
        <item x="324"/>
        <item x="202"/>
        <item x="294"/>
        <item x="167"/>
        <item x="295"/>
        <item x="79"/>
        <item x="825"/>
        <item x="840"/>
        <item x="392"/>
        <item x="617"/>
        <item x="292"/>
        <item x="344"/>
        <item x="415"/>
        <item x="624"/>
        <item x="546"/>
        <item x="874"/>
        <item x="609"/>
        <item x="832"/>
        <item x="666"/>
        <item x="498"/>
        <item x="166"/>
        <item x="743"/>
        <item x="280"/>
        <item x="899"/>
        <item x="611"/>
        <item x="189"/>
        <item x="422"/>
        <item x="348"/>
        <item x="704"/>
        <item x="878"/>
        <item x="217"/>
        <item x="351"/>
        <item x="263"/>
        <item x="612"/>
        <item x="124"/>
        <item x="610"/>
        <item x="449"/>
        <item x="64"/>
        <item x="472"/>
        <item x="819"/>
        <item x="675"/>
        <item x="853"/>
        <item x="242"/>
        <item x="931"/>
        <item x="873"/>
        <item x="742"/>
        <item x="261"/>
        <item x="711"/>
        <item x="84"/>
        <item x="614"/>
        <item x="485"/>
        <item x="271"/>
        <item x="640"/>
        <item x="490"/>
        <item x="779"/>
        <item x="208"/>
        <item x="522"/>
        <item x="569"/>
        <item x="787"/>
        <item x="544"/>
        <item x="330"/>
        <item x="535"/>
        <item x="270"/>
        <item x="800"/>
        <item x="876"/>
        <item x="932"/>
        <item x="59"/>
        <item x="230"/>
        <item x="268"/>
        <item x="690"/>
        <item x="300"/>
        <item x="912"/>
        <item x="339"/>
        <item x="432"/>
        <item x="200"/>
        <item x="184"/>
        <item x="684"/>
        <item x="426"/>
        <item x="708"/>
        <item x="807"/>
        <item x="228"/>
        <item x="278"/>
        <item x="431"/>
        <item x="854"/>
        <item x="103"/>
        <item x="483"/>
        <item x="863"/>
        <item x="768"/>
        <item x="888"/>
        <item x="589"/>
        <item x="895"/>
        <item x="220"/>
        <item x="917"/>
        <item x="578"/>
        <item x="99"/>
        <item x="412"/>
        <item x="480"/>
        <item x="376"/>
        <item x="75"/>
        <item x="506"/>
        <item x="32"/>
        <item x="18"/>
        <item x="774"/>
        <item x="219"/>
        <item x="759"/>
        <item x="773"/>
        <item x="776"/>
        <item x="191"/>
        <item x="10"/>
        <item x="905"/>
        <item x="380"/>
        <item x="398"/>
        <item x="141"/>
        <item x="769"/>
        <item x="328"/>
        <item x="871"/>
        <item x="650"/>
        <item x="260"/>
        <item x="936"/>
        <item x="97"/>
        <item x="49"/>
        <item x="86"/>
        <item x="504"/>
        <item x="327"/>
        <item x="222"/>
        <item x="563"/>
        <item x="734"/>
        <item x="474"/>
        <item x="453"/>
        <item x="691"/>
        <item x="538"/>
        <item x="798"/>
        <item x="860"/>
        <item x="831"/>
        <item x="747"/>
        <item x="441"/>
        <item x="476"/>
        <item x="411"/>
        <item x="177"/>
        <item x="731"/>
        <item x="542"/>
        <item x="820"/>
        <item x="257"/>
        <item x="477"/>
        <item x="560"/>
        <item x="128"/>
        <item x="207"/>
        <item x="464"/>
        <item x="741"/>
        <item x="226"/>
        <item x="369"/>
        <item x="545"/>
        <item x="804"/>
        <item x="244"/>
        <item x="40"/>
        <item x="309"/>
        <item x="697"/>
        <item x="144"/>
        <item x="762"/>
        <item x="818"/>
        <item x="374"/>
        <item x="942"/>
        <item x="630"/>
        <item x="696"/>
        <item x="256"/>
        <item x="142"/>
        <item x="277"/>
        <item x="82"/>
        <item x="379"/>
        <item x="210"/>
        <item x="643"/>
        <item x="492"/>
        <item x="728"/>
        <item x="716"/>
        <item x="566"/>
        <item x="778"/>
        <item x="37"/>
        <item x="466"/>
        <item x="116"/>
        <item x="810"/>
        <item x="478"/>
        <item x="727"/>
        <item x="911"/>
        <item x="192"/>
        <item x="761"/>
        <item x="58"/>
        <item x="117"/>
        <item x="389"/>
        <item x="287"/>
        <item x="249"/>
        <item x="827"/>
        <item x="662"/>
        <item x="163"/>
        <item x="448"/>
        <item x="739"/>
        <item x="399"/>
        <item x="135"/>
        <item x="405"/>
        <item x="732"/>
        <item x="839"/>
        <item x="66"/>
        <item x="96"/>
        <item x="750"/>
        <item x="235"/>
        <item x="316"/>
        <item x="635"/>
        <item x="173"/>
        <item x="172"/>
        <item x="902"/>
        <item x="89"/>
        <item x="36"/>
        <item x="562"/>
        <item x="133"/>
        <item x="154"/>
        <item x="57"/>
        <item x="178"/>
        <item x="770"/>
        <item x="705"/>
        <item x="363"/>
        <item x="396"/>
        <item x="102"/>
        <item x="930"/>
        <item x="694"/>
        <item x="85"/>
        <item x="525"/>
        <item x="469"/>
        <item x="206"/>
        <item x="849"/>
        <item x="319"/>
        <item x="151"/>
        <item x="452"/>
        <item x="929"/>
        <item x="463"/>
        <item x="745"/>
        <item x="320"/>
        <item x="528"/>
        <item x="766"/>
        <item x="149"/>
        <item x="533"/>
        <item x="282"/>
        <item x="896"/>
        <item x="299"/>
        <item x="707"/>
        <item x="368"/>
        <item x="15"/>
        <item x="267"/>
        <item x="296"/>
        <item x="844"/>
        <item x="325"/>
        <item x="362"/>
        <item x="668"/>
        <item x="583"/>
        <item x="247"/>
        <item x="475"/>
        <item x="382"/>
        <item x="752"/>
        <item x="838"/>
        <item x="869"/>
        <item x="564"/>
        <item x="883"/>
        <item x="619"/>
        <item x="307"/>
        <item x="460"/>
        <item x="543"/>
        <item x="54"/>
        <item x="686"/>
        <item x="255"/>
        <item x="526"/>
        <item x="443"/>
        <item x="900"/>
        <item x="239"/>
        <item x="185"/>
        <item x="417"/>
        <item x="332"/>
        <item x="837"/>
        <item x="305"/>
        <item x="897"/>
        <item x="633"/>
        <item x="347"/>
        <item x="303"/>
        <item x="676"/>
        <item x="70"/>
        <item x="558"/>
        <item x="92"/>
        <item x="384"/>
        <item x="165"/>
        <item x="157"/>
        <item x="438"/>
        <item x="805"/>
        <item x="649"/>
        <item x="523"/>
        <item x="729"/>
        <item x="361"/>
        <item x="53"/>
        <item x="591"/>
        <item x="678"/>
        <item x="34"/>
        <item x="541"/>
        <item x="763"/>
        <item x="733"/>
        <item x="811"/>
        <item x="48"/>
        <item x="93"/>
        <item x="246"/>
        <item x="333"/>
        <item x="851"/>
        <item x="134"/>
        <item x="815"/>
        <item x="198"/>
        <item x="455"/>
        <item x="661"/>
        <item x="179"/>
        <item x="553"/>
        <item x="695"/>
        <item x="511"/>
        <item x="454"/>
        <item x="893"/>
        <item x="310"/>
        <item x="423"/>
        <item x="159"/>
        <item x="660"/>
        <item x="238"/>
        <item x="537"/>
        <item x="726"/>
        <item x="505"/>
        <item x="50"/>
        <item x="5"/>
        <item x="459"/>
        <item x="3"/>
        <item x="674"/>
        <item x="879"/>
        <item x="830"/>
        <item x="94"/>
        <item x="627"/>
        <item x="531"/>
        <item x="357"/>
        <item x="440"/>
        <item x="155"/>
        <item x="870"/>
        <item x="17"/>
        <item x="397"/>
        <item x="698"/>
        <item x="47"/>
        <item x="286"/>
        <item x="514"/>
        <item x="621"/>
        <item x="799"/>
        <item x="626"/>
        <item x="921"/>
        <item x="719"/>
        <item x="922"/>
        <item x="881"/>
        <item x="571"/>
        <item x="430"/>
        <item x="889"/>
        <item x="182"/>
        <item x="403"/>
        <item x="641"/>
        <item x="907"/>
        <item x="677"/>
        <item x="253"/>
        <item x="882"/>
        <item x="709"/>
        <item x="549"/>
        <item x="140"/>
        <item x="108"/>
        <item x="501"/>
        <item x="194"/>
        <item x="700"/>
        <item x="788"/>
        <item x="580"/>
        <item x="808"/>
        <item x="780"/>
        <item x="791"/>
        <item x="113"/>
        <item x="120"/>
        <item x="746"/>
        <item x="107"/>
        <item x="536"/>
        <item x="659"/>
        <item x="252"/>
        <item x="915"/>
        <item x="835"/>
        <item x="532"/>
        <item x="343"/>
        <item x="6"/>
        <item x="941"/>
        <item x="221"/>
        <item x="8"/>
        <item x="683"/>
        <item x="904"/>
        <item x="842"/>
        <item x="792"/>
        <item x="862"/>
        <item x="72"/>
        <item x="433"/>
        <item x="250"/>
        <item x="349"/>
        <item x="428"/>
        <item x="914"/>
        <item x="652"/>
        <item x="404"/>
        <item x="657"/>
        <item x="847"/>
        <item x="717"/>
        <item x="115"/>
        <item x="572"/>
        <item x="61"/>
        <item x="160"/>
        <item x="408"/>
        <item x="699"/>
        <item x="903"/>
        <item x="105"/>
        <item x="232"/>
        <item x="517"/>
        <item x="400"/>
        <item x="631"/>
        <item x="814"/>
        <item x="625"/>
        <item x="645"/>
        <item x="425"/>
        <item x="519"/>
        <item x="850"/>
        <item x="534"/>
        <item x="169"/>
        <item x="497"/>
        <item x="918"/>
        <item x="290"/>
        <item x="161"/>
        <item x="367"/>
        <item x="672"/>
        <item x="567"/>
        <item x="859"/>
        <item x="65"/>
        <item x="7"/>
        <item x="806"/>
        <item x="622"/>
        <item x="507"/>
        <item x="393"/>
        <item x="276"/>
        <item x="183"/>
        <item x="494"/>
        <item x="204"/>
        <item x="573"/>
        <item x="682"/>
        <item x="245"/>
        <item x="817"/>
        <item x="724"/>
        <item x="181"/>
        <item x="502"/>
        <item x="371"/>
        <item x="679"/>
        <item x="656"/>
        <item x="391"/>
        <item x="886"/>
        <item x="342"/>
        <item x="237"/>
        <item x="639"/>
        <item x="593"/>
        <item x="470"/>
        <item x="387"/>
        <item x="352"/>
        <item x="131"/>
        <item x="20"/>
        <item x="755"/>
        <item x="451"/>
        <item x="30"/>
        <item x="885"/>
        <item x="109"/>
        <item x="27"/>
        <item x="174"/>
        <item x="712"/>
        <item x="601"/>
        <item x="669"/>
        <item x="875"/>
        <item x="26"/>
        <item x="211"/>
        <item x="848"/>
        <item x="312"/>
        <item x="318"/>
        <item x="495"/>
        <item x="414"/>
        <item x="224"/>
        <item x="125"/>
        <item x="765"/>
        <item x="581"/>
        <item x="401"/>
        <item x="413"/>
        <item x="927"/>
        <item x="720"/>
        <item x="175"/>
        <item x="395"/>
        <item x="925"/>
        <item x="689"/>
        <item x="80"/>
        <item x="311"/>
        <item x="383"/>
        <item x="197"/>
        <item x="771"/>
        <item x="19"/>
        <item x="456"/>
        <item x="378"/>
        <item x="410"/>
        <item x="12"/>
        <item x="283"/>
        <item x="758"/>
        <item x="114"/>
        <item x="229"/>
        <item x="596"/>
        <item x="493"/>
        <item x="421"/>
        <item x="279"/>
        <item x="520"/>
        <item x="88"/>
        <item x="559"/>
        <item x="866"/>
        <item x="598"/>
        <item x="484"/>
        <item x="945"/>
        <item x="628"/>
        <item x="284"/>
        <item x="555"/>
        <item x="302"/>
        <item x="653"/>
        <item x="515"/>
        <item x="638"/>
        <item x="623"/>
        <item x="561"/>
        <item x="77"/>
        <item x="487"/>
        <item x="471"/>
        <item x="126"/>
        <item x="137"/>
        <item x="241"/>
        <item x="4"/>
        <item x="592"/>
        <item x="71"/>
        <item x="345"/>
        <item x="388"/>
        <item x="488"/>
        <item x="23"/>
        <item x="29"/>
        <item x="828"/>
        <item x="213"/>
        <item x="767"/>
        <item x="73"/>
        <item x="852"/>
        <item x="240"/>
        <item x="919"/>
        <item x="22"/>
        <item x="41"/>
        <item x="753"/>
        <item x="473"/>
        <item x="500"/>
        <item x="196"/>
        <item x="427"/>
        <item x="402"/>
        <item x="2"/>
        <item x="557"/>
        <item x="176"/>
        <item x="868"/>
        <item x="340"/>
        <item x="42"/>
        <item x="275"/>
        <item x="642"/>
        <item x="855"/>
        <item x="857"/>
        <item x="233"/>
        <item x="83"/>
        <item x="243"/>
        <item x="254"/>
        <item x="375"/>
        <item x="100"/>
        <item x="381"/>
        <item x="353"/>
        <item x="725"/>
        <item x="618"/>
        <item x="461"/>
        <item x="87"/>
        <item x="616"/>
        <item x="934"/>
        <item x="909"/>
        <item x="67"/>
        <item x="489"/>
        <item x="841"/>
        <item x="146"/>
        <item x="658"/>
        <item x="199"/>
        <item x="757"/>
        <item x="420"/>
        <item x="11"/>
        <item x="308"/>
        <item x="651"/>
        <item x="444"/>
        <item x="718"/>
        <item x="529"/>
        <item x="693"/>
        <item x="76"/>
        <item x="337"/>
        <item x="796"/>
        <item x="702"/>
        <item x="231"/>
        <item x="574"/>
        <item x="31"/>
        <item x="906"/>
        <item x="846"/>
        <item x="1"/>
        <item x="216"/>
        <item x="429"/>
        <item x="482"/>
        <item x="499"/>
        <item x="269"/>
        <item x="554"/>
        <item x="603"/>
        <item x="366"/>
        <item x="615"/>
        <item x="715"/>
        <item x="576"/>
        <item x="713"/>
        <item x="143"/>
        <item x="218"/>
        <item x="272"/>
        <item x="588"/>
        <item x="385"/>
        <item x="508"/>
        <item x="386"/>
        <item x="148"/>
        <item x="38"/>
        <item x="479"/>
        <item x="68"/>
        <item x="39"/>
        <item x="152"/>
        <item x="394"/>
        <item x="491"/>
        <item x="785"/>
        <item x="864"/>
        <item x="764"/>
        <item x="322"/>
        <item x="913"/>
        <item x="139"/>
        <item x="326"/>
        <item x="723"/>
        <item x="816"/>
        <item x="293"/>
        <item x="644"/>
        <item x="910"/>
        <item x="457"/>
        <item x="789"/>
        <item x="14"/>
        <item x="24"/>
        <item x="928"/>
        <item x="822"/>
        <item x="164"/>
        <item x="132"/>
        <item x="145"/>
        <item x="782"/>
        <item x="503"/>
        <item x="836"/>
        <item x="510"/>
        <item x="436"/>
        <item x="843"/>
        <item x="540"/>
        <item x="74"/>
        <item x="121"/>
        <item x="513"/>
        <item x="274"/>
        <item x="794"/>
        <item x="891"/>
        <item x="890"/>
        <item x="44"/>
        <item x="797"/>
        <item x="865"/>
        <item x="364"/>
        <item x="756"/>
        <item x="887"/>
        <item x="329"/>
        <item x="358"/>
        <item x="587"/>
        <item x="760"/>
        <item x="306"/>
        <item x="288"/>
        <item x="775"/>
        <item x="527"/>
        <item x="599"/>
        <item x="654"/>
        <item x="46"/>
        <item x="153"/>
        <item x="180"/>
        <item x="606"/>
        <item x="933"/>
        <item x="13"/>
        <item x="122"/>
        <item x="944"/>
        <item x="595"/>
        <item x="821"/>
        <item x="98"/>
        <item x="439"/>
        <item x="516"/>
        <item x="582"/>
        <item x="916"/>
        <item x="597"/>
        <item x="104"/>
        <item x="737"/>
        <item x="636"/>
        <item x="692"/>
        <item x="468"/>
        <item x="744"/>
        <item x="613"/>
        <item x="481"/>
        <item x="447"/>
        <item x="69"/>
        <item x="150"/>
        <item x="801"/>
        <item x="323"/>
        <item x="803"/>
        <item x="655"/>
        <item x="512"/>
        <item x="390"/>
        <item x="35"/>
        <item x="861"/>
        <item x="784"/>
        <item x="701"/>
        <item x="551"/>
        <item x="943"/>
        <item x="372"/>
        <item x="790"/>
        <item x="138"/>
        <item x="289"/>
        <item x="812"/>
        <item x="45"/>
        <item x="751"/>
        <item x="809"/>
        <item x="248"/>
        <item x="721"/>
        <item x="634"/>
        <item x="556"/>
        <item x="265"/>
        <item x="156"/>
        <item x="297"/>
        <item x="518"/>
        <item x="188"/>
        <item x="823"/>
        <item x="450"/>
        <item x="872"/>
        <item x="434"/>
        <item x="892"/>
        <item x="60"/>
        <item x="419"/>
        <item x="106"/>
        <item x="118"/>
        <item x="594"/>
        <item x="273"/>
        <item x="681"/>
        <item x="602"/>
        <item x="786"/>
        <item x="162"/>
        <item x="924"/>
        <item x="341"/>
        <item x="462"/>
        <item x="262"/>
        <item x="940"/>
        <item x="81"/>
        <item x="665"/>
        <item x="9"/>
        <item x="78"/>
        <item x="834"/>
        <item x="147"/>
        <item x="418"/>
        <item x="168"/>
        <item x="548"/>
        <item x="373"/>
        <item x="424"/>
        <item x="407"/>
        <item x="95"/>
        <item x="91"/>
        <item x="688"/>
        <item x="51"/>
        <item x="336"/>
        <item x="446"/>
        <item x="0"/>
        <item x="201"/>
        <item x="664"/>
        <item x="736"/>
        <item x="795"/>
        <item x="845"/>
        <item x="129"/>
        <item x="667"/>
        <item x="908"/>
        <item x="824"/>
        <item x="409"/>
        <item x="663"/>
        <item x="740"/>
        <item x="437"/>
        <item x="111"/>
        <item x="926"/>
        <item x="937"/>
        <item x="706"/>
        <item x="251"/>
        <item x="314"/>
        <item x="195"/>
        <item x="867"/>
        <item x="55"/>
        <item x="880"/>
        <item x="748"/>
        <item x="714"/>
        <item x="406"/>
        <item x="585"/>
        <item x="781"/>
        <item x="607"/>
        <item x="646"/>
        <item x="749"/>
        <item x="547"/>
        <item x="605"/>
        <item x="186"/>
        <item x="205"/>
        <item x="170"/>
        <item x="123"/>
        <item x="465"/>
        <item x="579"/>
        <item x="56"/>
        <item x="214"/>
        <item x="935"/>
        <item x="203"/>
        <item x="62"/>
        <item x="315"/>
        <item x="21"/>
        <item x="359"/>
        <item x="539"/>
        <item x="458"/>
        <item x="877"/>
        <item x="258"/>
        <item x="703"/>
        <item x="209"/>
        <item x="923"/>
        <item x="680"/>
        <item x="486"/>
        <item x="259"/>
        <item x="467"/>
        <item x="586"/>
        <item x="264"/>
        <item x="285"/>
        <item x="604"/>
        <item x="365"/>
        <item x="629"/>
        <item x="829"/>
        <item x="730"/>
        <item x="777"/>
        <item t="default"/>
      </items>
    </pivotField>
    <pivotField showAll="0"/>
    <pivotField showAll="0">
      <items count="11">
        <item x="4"/>
        <item x="5"/>
        <item x="1"/>
        <item x="2"/>
        <item x="6"/>
        <item x="8"/>
        <item x="9"/>
        <item x="3"/>
        <item x="7"/>
        <item x="0"/>
        <item t="default"/>
      </items>
    </pivotField>
    <pivotField showAll="0">
      <items count="6">
        <item x="2"/>
        <item x="4"/>
        <item x="3"/>
        <item x="0"/>
        <item x="1"/>
        <item t="default"/>
      </items>
    </pivotField>
    <pivotField showAll="0"/>
    <pivotField showAll="0"/>
    <pivotField showAll="0"/>
    <pivotField showAll="0"/>
    <pivotField showAll="0">
      <items count="3">
        <item x="0"/>
        <item x="1"/>
        <item t="default"/>
      </items>
    </pivotField>
    <pivotField showAll="0">
      <items count="7">
        <item x="2"/>
        <item x="1"/>
        <item x="4"/>
        <item x="5"/>
        <item x="0"/>
        <item x="3"/>
        <item t="default"/>
      </items>
    </pivotField>
    <pivotField showAll="0">
      <items count="4">
        <item x="1"/>
        <item x="2"/>
        <item x="0"/>
        <item t="default"/>
      </items>
    </pivotField>
    <pivotField showAll="0"/>
    <pivotField showAll="0"/>
    <pivotField dataField="1" showAll="0">
      <items count="6">
        <item x="3"/>
        <item x="1"/>
        <item x="2"/>
        <item x="4"/>
        <item x="0"/>
        <item t="default"/>
      </items>
    </pivotField>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Items count="1">
    <i/>
  </rowItems>
  <colItems count="1">
    <i/>
  </colItems>
  <dataFields count="1">
    <dataField name="Average of Order Rating" fld="13" subtotal="average"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0CE7B9-EC5D-4A1C-A038-2F43BF6655F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7" firstHeaderRow="1" firstDataRow="1" firstDataCol="1"/>
  <pivotFields count="17">
    <pivotField numFmtId="22" showAll="0">
      <items count="947">
        <item x="304"/>
        <item x="445"/>
        <item x="600"/>
        <item x="334"/>
        <item x="355"/>
        <item x="577"/>
        <item x="496"/>
        <item x="833"/>
        <item x="190"/>
        <item x="894"/>
        <item x="783"/>
        <item x="25"/>
        <item x="119"/>
        <item x="317"/>
        <item x="530"/>
        <item x="735"/>
        <item x="637"/>
        <item x="509"/>
        <item x="127"/>
        <item x="193"/>
        <item x="813"/>
        <item x="112"/>
        <item x="826"/>
        <item x="442"/>
        <item x="416"/>
        <item x="901"/>
        <item x="281"/>
        <item x="552"/>
        <item x="346"/>
        <item x="338"/>
        <item x="28"/>
        <item x="187"/>
        <item x="772"/>
        <item x="938"/>
        <item x="670"/>
        <item x="590"/>
        <item x="584"/>
        <item x="620"/>
        <item x="234"/>
        <item x="568"/>
        <item x="575"/>
        <item x="570"/>
        <item x="43"/>
        <item x="331"/>
        <item x="710"/>
        <item x="136"/>
        <item x="754"/>
        <item x="321"/>
        <item x="608"/>
        <item x="858"/>
        <item x="236"/>
        <item x="52"/>
        <item x="648"/>
        <item x="884"/>
        <item x="521"/>
        <item x="687"/>
        <item x="354"/>
        <item x="898"/>
        <item x="158"/>
        <item x="301"/>
        <item x="647"/>
        <item x="130"/>
        <item x="215"/>
        <item x="685"/>
        <item x="920"/>
        <item x="110"/>
        <item x="550"/>
        <item x="225"/>
        <item x="671"/>
        <item x="435"/>
        <item x="313"/>
        <item x="370"/>
        <item x="360"/>
        <item x="212"/>
        <item x="377"/>
        <item x="350"/>
        <item x="356"/>
        <item x="291"/>
        <item x="802"/>
        <item x="722"/>
        <item x="524"/>
        <item x="939"/>
        <item x="101"/>
        <item x="298"/>
        <item x="793"/>
        <item x="266"/>
        <item x="738"/>
        <item x="63"/>
        <item x="335"/>
        <item x="565"/>
        <item x="673"/>
        <item x="223"/>
        <item x="16"/>
        <item x="856"/>
        <item x="33"/>
        <item x="171"/>
        <item x="632"/>
        <item x="227"/>
        <item x="90"/>
        <item x="324"/>
        <item x="202"/>
        <item x="294"/>
        <item x="167"/>
        <item x="295"/>
        <item x="79"/>
        <item x="825"/>
        <item x="840"/>
        <item x="392"/>
        <item x="617"/>
        <item x="292"/>
        <item x="344"/>
        <item x="415"/>
        <item x="624"/>
        <item x="546"/>
        <item x="874"/>
        <item x="609"/>
        <item x="832"/>
        <item x="666"/>
        <item x="498"/>
        <item x="166"/>
        <item x="743"/>
        <item x="280"/>
        <item x="899"/>
        <item x="611"/>
        <item x="189"/>
        <item x="422"/>
        <item x="348"/>
        <item x="704"/>
        <item x="878"/>
        <item x="217"/>
        <item x="351"/>
        <item x="263"/>
        <item x="612"/>
        <item x="124"/>
        <item x="610"/>
        <item x="449"/>
        <item x="64"/>
        <item x="472"/>
        <item x="819"/>
        <item x="675"/>
        <item x="853"/>
        <item x="242"/>
        <item x="931"/>
        <item x="873"/>
        <item x="742"/>
        <item x="261"/>
        <item x="711"/>
        <item x="84"/>
        <item x="614"/>
        <item x="485"/>
        <item x="271"/>
        <item x="640"/>
        <item x="490"/>
        <item x="779"/>
        <item x="208"/>
        <item x="522"/>
        <item x="569"/>
        <item x="787"/>
        <item x="544"/>
        <item x="330"/>
        <item x="535"/>
        <item x="270"/>
        <item x="800"/>
        <item x="876"/>
        <item x="932"/>
        <item x="59"/>
        <item x="230"/>
        <item x="268"/>
        <item x="690"/>
        <item x="300"/>
        <item x="912"/>
        <item x="339"/>
        <item x="432"/>
        <item x="200"/>
        <item x="184"/>
        <item x="684"/>
        <item x="426"/>
        <item x="708"/>
        <item x="807"/>
        <item x="228"/>
        <item x="278"/>
        <item x="431"/>
        <item x="854"/>
        <item x="103"/>
        <item x="483"/>
        <item x="863"/>
        <item x="768"/>
        <item x="888"/>
        <item x="589"/>
        <item x="895"/>
        <item x="220"/>
        <item x="917"/>
        <item x="578"/>
        <item x="99"/>
        <item x="412"/>
        <item x="480"/>
        <item x="376"/>
        <item x="75"/>
        <item x="506"/>
        <item x="32"/>
        <item x="18"/>
        <item x="774"/>
        <item x="219"/>
        <item x="759"/>
        <item x="773"/>
        <item x="776"/>
        <item x="191"/>
        <item x="10"/>
        <item x="905"/>
        <item x="380"/>
        <item x="398"/>
        <item x="141"/>
        <item x="769"/>
        <item x="328"/>
        <item x="871"/>
        <item x="650"/>
        <item x="260"/>
        <item x="936"/>
        <item x="97"/>
        <item x="49"/>
        <item x="86"/>
        <item x="504"/>
        <item x="327"/>
        <item x="222"/>
        <item x="563"/>
        <item x="734"/>
        <item x="474"/>
        <item x="453"/>
        <item x="691"/>
        <item x="538"/>
        <item x="798"/>
        <item x="860"/>
        <item x="831"/>
        <item x="747"/>
        <item x="441"/>
        <item x="476"/>
        <item x="411"/>
        <item x="177"/>
        <item x="731"/>
        <item x="542"/>
        <item x="820"/>
        <item x="257"/>
        <item x="477"/>
        <item x="560"/>
        <item x="128"/>
        <item x="207"/>
        <item x="464"/>
        <item x="741"/>
        <item x="226"/>
        <item x="369"/>
        <item x="545"/>
        <item x="804"/>
        <item x="244"/>
        <item x="40"/>
        <item x="309"/>
        <item x="697"/>
        <item x="144"/>
        <item x="762"/>
        <item x="818"/>
        <item x="374"/>
        <item x="942"/>
        <item x="630"/>
        <item x="696"/>
        <item x="256"/>
        <item x="142"/>
        <item x="277"/>
        <item x="82"/>
        <item x="379"/>
        <item x="210"/>
        <item x="643"/>
        <item x="492"/>
        <item x="728"/>
        <item x="716"/>
        <item x="566"/>
        <item x="778"/>
        <item x="37"/>
        <item x="466"/>
        <item x="116"/>
        <item x="810"/>
        <item x="478"/>
        <item x="727"/>
        <item x="911"/>
        <item x="192"/>
        <item x="761"/>
        <item x="58"/>
        <item x="117"/>
        <item x="389"/>
        <item x="287"/>
        <item x="249"/>
        <item x="827"/>
        <item x="662"/>
        <item x="163"/>
        <item x="448"/>
        <item x="739"/>
        <item x="399"/>
        <item x="135"/>
        <item x="405"/>
        <item x="732"/>
        <item x="839"/>
        <item x="66"/>
        <item x="96"/>
        <item x="750"/>
        <item x="235"/>
        <item x="316"/>
        <item x="635"/>
        <item x="173"/>
        <item x="172"/>
        <item x="902"/>
        <item x="89"/>
        <item x="36"/>
        <item x="562"/>
        <item x="133"/>
        <item x="154"/>
        <item x="57"/>
        <item x="178"/>
        <item x="770"/>
        <item x="705"/>
        <item x="363"/>
        <item x="396"/>
        <item x="102"/>
        <item x="930"/>
        <item x="694"/>
        <item x="85"/>
        <item x="525"/>
        <item x="469"/>
        <item x="206"/>
        <item x="849"/>
        <item x="319"/>
        <item x="151"/>
        <item x="452"/>
        <item x="929"/>
        <item x="463"/>
        <item x="745"/>
        <item x="320"/>
        <item x="528"/>
        <item x="766"/>
        <item x="149"/>
        <item x="533"/>
        <item x="282"/>
        <item x="896"/>
        <item x="299"/>
        <item x="707"/>
        <item x="368"/>
        <item x="15"/>
        <item x="267"/>
        <item x="296"/>
        <item x="844"/>
        <item x="325"/>
        <item x="362"/>
        <item x="668"/>
        <item x="583"/>
        <item x="247"/>
        <item x="475"/>
        <item x="382"/>
        <item x="752"/>
        <item x="838"/>
        <item x="869"/>
        <item x="564"/>
        <item x="883"/>
        <item x="619"/>
        <item x="307"/>
        <item x="460"/>
        <item x="543"/>
        <item x="54"/>
        <item x="686"/>
        <item x="255"/>
        <item x="526"/>
        <item x="443"/>
        <item x="900"/>
        <item x="239"/>
        <item x="185"/>
        <item x="417"/>
        <item x="332"/>
        <item x="837"/>
        <item x="305"/>
        <item x="897"/>
        <item x="633"/>
        <item x="347"/>
        <item x="303"/>
        <item x="676"/>
        <item x="70"/>
        <item x="558"/>
        <item x="92"/>
        <item x="384"/>
        <item x="165"/>
        <item x="157"/>
        <item x="438"/>
        <item x="805"/>
        <item x="649"/>
        <item x="523"/>
        <item x="729"/>
        <item x="361"/>
        <item x="53"/>
        <item x="591"/>
        <item x="678"/>
        <item x="34"/>
        <item x="541"/>
        <item x="763"/>
        <item x="733"/>
        <item x="811"/>
        <item x="48"/>
        <item x="93"/>
        <item x="246"/>
        <item x="333"/>
        <item x="851"/>
        <item x="134"/>
        <item x="815"/>
        <item x="198"/>
        <item x="455"/>
        <item x="661"/>
        <item x="179"/>
        <item x="553"/>
        <item x="695"/>
        <item x="511"/>
        <item x="454"/>
        <item x="893"/>
        <item x="310"/>
        <item x="423"/>
        <item x="159"/>
        <item x="660"/>
        <item x="238"/>
        <item x="537"/>
        <item x="726"/>
        <item x="505"/>
        <item x="50"/>
        <item x="5"/>
        <item x="459"/>
        <item x="3"/>
        <item x="674"/>
        <item x="879"/>
        <item x="830"/>
        <item x="94"/>
        <item x="627"/>
        <item x="531"/>
        <item x="357"/>
        <item x="440"/>
        <item x="155"/>
        <item x="870"/>
        <item x="17"/>
        <item x="397"/>
        <item x="698"/>
        <item x="47"/>
        <item x="286"/>
        <item x="514"/>
        <item x="621"/>
        <item x="799"/>
        <item x="626"/>
        <item x="921"/>
        <item x="719"/>
        <item x="922"/>
        <item x="881"/>
        <item x="571"/>
        <item x="430"/>
        <item x="889"/>
        <item x="182"/>
        <item x="403"/>
        <item x="641"/>
        <item x="907"/>
        <item x="677"/>
        <item x="253"/>
        <item x="882"/>
        <item x="709"/>
        <item x="549"/>
        <item x="140"/>
        <item x="108"/>
        <item x="501"/>
        <item x="194"/>
        <item x="700"/>
        <item x="788"/>
        <item x="580"/>
        <item x="808"/>
        <item x="780"/>
        <item x="791"/>
        <item x="113"/>
        <item x="120"/>
        <item x="746"/>
        <item x="107"/>
        <item x="536"/>
        <item x="659"/>
        <item x="252"/>
        <item x="915"/>
        <item x="835"/>
        <item x="532"/>
        <item x="343"/>
        <item x="6"/>
        <item x="941"/>
        <item x="221"/>
        <item x="8"/>
        <item x="683"/>
        <item x="904"/>
        <item x="842"/>
        <item x="792"/>
        <item x="862"/>
        <item x="72"/>
        <item x="433"/>
        <item x="250"/>
        <item x="349"/>
        <item x="428"/>
        <item x="914"/>
        <item x="652"/>
        <item x="404"/>
        <item x="657"/>
        <item x="847"/>
        <item x="717"/>
        <item x="115"/>
        <item x="572"/>
        <item x="61"/>
        <item x="160"/>
        <item x="408"/>
        <item x="699"/>
        <item x="903"/>
        <item x="105"/>
        <item x="232"/>
        <item x="517"/>
        <item x="400"/>
        <item x="631"/>
        <item x="814"/>
        <item x="625"/>
        <item x="645"/>
        <item x="425"/>
        <item x="519"/>
        <item x="850"/>
        <item x="534"/>
        <item x="169"/>
        <item x="497"/>
        <item x="918"/>
        <item x="290"/>
        <item x="161"/>
        <item x="367"/>
        <item x="672"/>
        <item x="567"/>
        <item x="859"/>
        <item x="65"/>
        <item x="7"/>
        <item x="806"/>
        <item x="622"/>
        <item x="507"/>
        <item x="393"/>
        <item x="276"/>
        <item x="183"/>
        <item x="494"/>
        <item x="204"/>
        <item x="573"/>
        <item x="682"/>
        <item x="245"/>
        <item x="817"/>
        <item x="724"/>
        <item x="181"/>
        <item x="502"/>
        <item x="371"/>
        <item x="679"/>
        <item x="656"/>
        <item x="391"/>
        <item x="886"/>
        <item x="342"/>
        <item x="237"/>
        <item x="639"/>
        <item x="593"/>
        <item x="470"/>
        <item x="387"/>
        <item x="352"/>
        <item x="131"/>
        <item x="20"/>
        <item x="755"/>
        <item x="451"/>
        <item x="30"/>
        <item x="885"/>
        <item x="109"/>
        <item x="27"/>
        <item x="174"/>
        <item x="712"/>
        <item x="601"/>
        <item x="669"/>
        <item x="875"/>
        <item x="26"/>
        <item x="211"/>
        <item x="848"/>
        <item x="312"/>
        <item x="318"/>
        <item x="495"/>
        <item x="414"/>
        <item x="224"/>
        <item x="125"/>
        <item x="765"/>
        <item x="581"/>
        <item x="401"/>
        <item x="413"/>
        <item x="927"/>
        <item x="720"/>
        <item x="175"/>
        <item x="395"/>
        <item x="925"/>
        <item x="689"/>
        <item x="80"/>
        <item x="311"/>
        <item x="383"/>
        <item x="197"/>
        <item x="771"/>
        <item x="19"/>
        <item x="456"/>
        <item x="378"/>
        <item x="410"/>
        <item x="12"/>
        <item x="283"/>
        <item x="758"/>
        <item x="114"/>
        <item x="229"/>
        <item x="596"/>
        <item x="493"/>
        <item x="421"/>
        <item x="279"/>
        <item x="520"/>
        <item x="88"/>
        <item x="559"/>
        <item x="866"/>
        <item x="598"/>
        <item x="484"/>
        <item x="945"/>
        <item x="628"/>
        <item x="284"/>
        <item x="555"/>
        <item x="302"/>
        <item x="653"/>
        <item x="515"/>
        <item x="638"/>
        <item x="623"/>
        <item x="561"/>
        <item x="77"/>
        <item x="487"/>
        <item x="471"/>
        <item x="126"/>
        <item x="137"/>
        <item x="241"/>
        <item x="4"/>
        <item x="592"/>
        <item x="71"/>
        <item x="345"/>
        <item x="388"/>
        <item x="488"/>
        <item x="23"/>
        <item x="29"/>
        <item x="828"/>
        <item x="213"/>
        <item x="767"/>
        <item x="73"/>
        <item x="852"/>
        <item x="240"/>
        <item x="919"/>
        <item x="22"/>
        <item x="41"/>
        <item x="753"/>
        <item x="473"/>
        <item x="500"/>
        <item x="196"/>
        <item x="427"/>
        <item x="402"/>
        <item x="2"/>
        <item x="557"/>
        <item x="176"/>
        <item x="868"/>
        <item x="340"/>
        <item x="42"/>
        <item x="275"/>
        <item x="642"/>
        <item x="855"/>
        <item x="857"/>
        <item x="233"/>
        <item x="83"/>
        <item x="243"/>
        <item x="254"/>
        <item x="375"/>
        <item x="100"/>
        <item x="381"/>
        <item x="353"/>
        <item x="725"/>
        <item x="618"/>
        <item x="461"/>
        <item x="87"/>
        <item x="616"/>
        <item x="934"/>
        <item x="909"/>
        <item x="67"/>
        <item x="489"/>
        <item x="841"/>
        <item x="146"/>
        <item x="658"/>
        <item x="199"/>
        <item x="757"/>
        <item x="420"/>
        <item x="11"/>
        <item x="308"/>
        <item x="651"/>
        <item x="444"/>
        <item x="718"/>
        <item x="529"/>
        <item x="693"/>
        <item x="76"/>
        <item x="337"/>
        <item x="796"/>
        <item x="702"/>
        <item x="231"/>
        <item x="574"/>
        <item x="31"/>
        <item x="906"/>
        <item x="846"/>
        <item x="1"/>
        <item x="216"/>
        <item x="429"/>
        <item x="482"/>
        <item x="499"/>
        <item x="269"/>
        <item x="554"/>
        <item x="603"/>
        <item x="366"/>
        <item x="615"/>
        <item x="715"/>
        <item x="576"/>
        <item x="713"/>
        <item x="143"/>
        <item x="218"/>
        <item x="272"/>
        <item x="588"/>
        <item x="385"/>
        <item x="508"/>
        <item x="386"/>
        <item x="148"/>
        <item x="38"/>
        <item x="479"/>
        <item x="68"/>
        <item x="39"/>
        <item x="152"/>
        <item x="394"/>
        <item x="491"/>
        <item x="785"/>
        <item x="864"/>
        <item x="764"/>
        <item x="322"/>
        <item x="913"/>
        <item x="139"/>
        <item x="326"/>
        <item x="723"/>
        <item x="816"/>
        <item x="293"/>
        <item x="644"/>
        <item x="910"/>
        <item x="457"/>
        <item x="789"/>
        <item x="14"/>
        <item x="24"/>
        <item x="928"/>
        <item x="822"/>
        <item x="164"/>
        <item x="132"/>
        <item x="145"/>
        <item x="782"/>
        <item x="503"/>
        <item x="836"/>
        <item x="510"/>
        <item x="436"/>
        <item x="843"/>
        <item x="540"/>
        <item x="74"/>
        <item x="121"/>
        <item x="513"/>
        <item x="274"/>
        <item x="794"/>
        <item x="891"/>
        <item x="890"/>
        <item x="44"/>
        <item x="797"/>
        <item x="865"/>
        <item x="364"/>
        <item x="756"/>
        <item x="887"/>
        <item x="329"/>
        <item x="358"/>
        <item x="587"/>
        <item x="760"/>
        <item x="306"/>
        <item x="288"/>
        <item x="775"/>
        <item x="527"/>
        <item x="599"/>
        <item x="654"/>
        <item x="46"/>
        <item x="153"/>
        <item x="180"/>
        <item x="606"/>
        <item x="933"/>
        <item x="13"/>
        <item x="122"/>
        <item x="944"/>
        <item x="595"/>
        <item x="821"/>
        <item x="98"/>
        <item x="439"/>
        <item x="516"/>
        <item x="582"/>
        <item x="916"/>
        <item x="597"/>
        <item x="104"/>
        <item x="737"/>
        <item x="636"/>
        <item x="692"/>
        <item x="468"/>
        <item x="744"/>
        <item x="613"/>
        <item x="481"/>
        <item x="447"/>
        <item x="69"/>
        <item x="150"/>
        <item x="801"/>
        <item x="323"/>
        <item x="803"/>
        <item x="655"/>
        <item x="512"/>
        <item x="390"/>
        <item x="35"/>
        <item x="861"/>
        <item x="784"/>
        <item x="701"/>
        <item x="551"/>
        <item x="943"/>
        <item x="372"/>
        <item x="790"/>
        <item x="138"/>
        <item x="289"/>
        <item x="812"/>
        <item x="45"/>
        <item x="751"/>
        <item x="809"/>
        <item x="248"/>
        <item x="721"/>
        <item x="634"/>
        <item x="556"/>
        <item x="265"/>
        <item x="156"/>
        <item x="297"/>
        <item x="518"/>
        <item x="188"/>
        <item x="823"/>
        <item x="450"/>
        <item x="872"/>
        <item x="434"/>
        <item x="892"/>
        <item x="60"/>
        <item x="419"/>
        <item x="106"/>
        <item x="118"/>
        <item x="594"/>
        <item x="273"/>
        <item x="681"/>
        <item x="602"/>
        <item x="786"/>
        <item x="162"/>
        <item x="924"/>
        <item x="341"/>
        <item x="462"/>
        <item x="262"/>
        <item x="940"/>
        <item x="81"/>
        <item x="665"/>
        <item x="9"/>
        <item x="78"/>
        <item x="834"/>
        <item x="147"/>
        <item x="418"/>
        <item x="168"/>
        <item x="548"/>
        <item x="373"/>
        <item x="424"/>
        <item x="407"/>
        <item x="95"/>
        <item x="91"/>
        <item x="688"/>
        <item x="51"/>
        <item x="336"/>
        <item x="446"/>
        <item x="0"/>
        <item x="201"/>
        <item x="664"/>
        <item x="736"/>
        <item x="795"/>
        <item x="845"/>
        <item x="129"/>
        <item x="667"/>
        <item x="908"/>
        <item x="824"/>
        <item x="409"/>
        <item x="663"/>
        <item x="740"/>
        <item x="437"/>
        <item x="111"/>
        <item x="926"/>
        <item x="937"/>
        <item x="706"/>
        <item x="251"/>
        <item x="314"/>
        <item x="195"/>
        <item x="867"/>
        <item x="55"/>
        <item x="880"/>
        <item x="748"/>
        <item x="714"/>
        <item x="406"/>
        <item x="585"/>
        <item x="781"/>
        <item x="607"/>
        <item x="646"/>
        <item x="749"/>
        <item x="547"/>
        <item x="605"/>
        <item x="186"/>
        <item x="205"/>
        <item x="170"/>
        <item x="123"/>
        <item x="465"/>
        <item x="579"/>
        <item x="56"/>
        <item x="214"/>
        <item x="935"/>
        <item x="203"/>
        <item x="62"/>
        <item x="315"/>
        <item x="21"/>
        <item x="359"/>
        <item x="539"/>
        <item x="458"/>
        <item x="877"/>
        <item x="258"/>
        <item x="703"/>
        <item x="209"/>
        <item x="923"/>
        <item x="680"/>
        <item x="486"/>
        <item x="259"/>
        <item x="467"/>
        <item x="586"/>
        <item x="264"/>
        <item x="285"/>
        <item x="604"/>
        <item x="365"/>
        <item x="629"/>
        <item x="829"/>
        <item x="730"/>
        <item x="777"/>
        <item t="default"/>
      </items>
    </pivotField>
    <pivotField showAll="0"/>
    <pivotField showAll="0">
      <items count="11">
        <item x="4"/>
        <item x="5"/>
        <item x="1"/>
        <item x="2"/>
        <item x="6"/>
        <item x="8"/>
        <item x="9"/>
        <item x="3"/>
        <item x="7"/>
        <item x="0"/>
        <item t="default"/>
      </items>
    </pivotField>
    <pivotField showAll="0"/>
    <pivotField showAll="0"/>
    <pivotField axis="axisRow" showAll="0">
      <items count="4">
        <item x="0"/>
        <item x="2"/>
        <item x="1"/>
        <item t="default"/>
      </items>
    </pivotField>
    <pivotField dataField="1" showAll="0"/>
    <pivotField showAll="0"/>
    <pivotField showAll="0">
      <items count="3">
        <item x="0"/>
        <item x="1"/>
        <item t="default"/>
      </items>
    </pivotField>
    <pivotField showAll="0"/>
    <pivotField showAll="0">
      <items count="4">
        <item x="1"/>
        <item x="2"/>
        <item x="0"/>
        <item t="default"/>
      </items>
    </pivotField>
    <pivotField showAll="0"/>
    <pivotField showAll="0"/>
    <pivotField showAll="0"/>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5"/>
  </rowFields>
  <rowItems count="4">
    <i>
      <x/>
    </i>
    <i>
      <x v="1"/>
    </i>
    <i>
      <x v="2"/>
    </i>
    <i t="grand">
      <x/>
    </i>
  </rowItems>
  <colItems count="1">
    <i/>
  </colItems>
  <dataFields count="1">
    <dataField name="Count of Price per Unit (USD)" fld="6" subtotal="count" showDataAs="percentOfTotal" baseField="5" baseItem="0" numFmtId="10"/>
  </dataFields>
  <chartFormats count="9">
    <chartFormat chart="6" format="5"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5" count="1" selected="0">
            <x v="0"/>
          </reference>
        </references>
      </pivotArea>
    </chartFormat>
    <chartFormat chart="7" format="2">
      <pivotArea type="data" outline="0" fieldPosition="0">
        <references count="2">
          <reference field="4294967294" count="1" selected="0">
            <x v="0"/>
          </reference>
          <reference field="5" count="1" selected="0">
            <x v="2"/>
          </reference>
        </references>
      </pivotArea>
    </chartFormat>
    <chartFormat chart="7" format="3">
      <pivotArea type="data" outline="0" fieldPosition="0">
        <references count="2">
          <reference field="4294967294" count="1" selected="0">
            <x v="0"/>
          </reference>
          <reference field="5" count="1" selected="0">
            <x v="1"/>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5" count="1" selected="0">
            <x v="0"/>
          </reference>
        </references>
      </pivotArea>
    </chartFormat>
    <chartFormat chart="14" format="10">
      <pivotArea type="data" outline="0" fieldPosition="0">
        <references count="2">
          <reference field="4294967294" count="1" selected="0">
            <x v="0"/>
          </reference>
          <reference field="5" count="1" selected="0">
            <x v="1"/>
          </reference>
        </references>
      </pivotArea>
    </chartFormat>
    <chartFormat chart="14"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068DFA-E850-49A8-8411-BE385D9BF48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7" firstHeaderRow="1" firstDataRow="1" firstDataCol="1"/>
  <pivotFields count="17">
    <pivotField numFmtId="22" showAll="0">
      <items count="947">
        <item x="304"/>
        <item x="445"/>
        <item x="600"/>
        <item x="334"/>
        <item x="355"/>
        <item x="577"/>
        <item x="496"/>
        <item x="833"/>
        <item x="190"/>
        <item x="894"/>
        <item x="783"/>
        <item x="25"/>
        <item x="119"/>
        <item x="317"/>
        <item x="530"/>
        <item x="735"/>
        <item x="637"/>
        <item x="509"/>
        <item x="127"/>
        <item x="193"/>
        <item x="813"/>
        <item x="112"/>
        <item x="826"/>
        <item x="442"/>
        <item x="416"/>
        <item x="901"/>
        <item x="281"/>
        <item x="552"/>
        <item x="346"/>
        <item x="338"/>
        <item x="28"/>
        <item x="187"/>
        <item x="772"/>
        <item x="938"/>
        <item x="670"/>
        <item x="590"/>
        <item x="584"/>
        <item x="620"/>
        <item x="234"/>
        <item x="568"/>
        <item x="575"/>
        <item x="570"/>
        <item x="43"/>
        <item x="331"/>
        <item x="710"/>
        <item x="136"/>
        <item x="754"/>
        <item x="321"/>
        <item x="608"/>
        <item x="858"/>
        <item x="236"/>
        <item x="52"/>
        <item x="648"/>
        <item x="884"/>
        <item x="521"/>
        <item x="687"/>
        <item x="354"/>
        <item x="898"/>
        <item x="158"/>
        <item x="301"/>
        <item x="647"/>
        <item x="130"/>
        <item x="215"/>
        <item x="685"/>
        <item x="920"/>
        <item x="110"/>
        <item x="550"/>
        <item x="225"/>
        <item x="671"/>
        <item x="435"/>
        <item x="313"/>
        <item x="370"/>
        <item x="360"/>
        <item x="212"/>
        <item x="377"/>
        <item x="350"/>
        <item x="356"/>
        <item x="291"/>
        <item x="802"/>
        <item x="722"/>
        <item x="524"/>
        <item x="939"/>
        <item x="101"/>
        <item x="298"/>
        <item x="793"/>
        <item x="266"/>
        <item x="738"/>
        <item x="63"/>
        <item x="335"/>
        <item x="565"/>
        <item x="673"/>
        <item x="223"/>
        <item x="16"/>
        <item x="856"/>
        <item x="33"/>
        <item x="171"/>
        <item x="632"/>
        <item x="227"/>
        <item x="90"/>
        <item x="324"/>
        <item x="202"/>
        <item x="294"/>
        <item x="167"/>
        <item x="295"/>
        <item x="79"/>
        <item x="825"/>
        <item x="840"/>
        <item x="392"/>
        <item x="617"/>
        <item x="292"/>
        <item x="344"/>
        <item x="415"/>
        <item x="624"/>
        <item x="546"/>
        <item x="874"/>
        <item x="609"/>
        <item x="832"/>
        <item x="666"/>
        <item x="498"/>
        <item x="166"/>
        <item x="743"/>
        <item x="280"/>
        <item x="899"/>
        <item x="611"/>
        <item x="189"/>
        <item x="422"/>
        <item x="348"/>
        <item x="704"/>
        <item x="878"/>
        <item x="217"/>
        <item x="351"/>
        <item x="263"/>
        <item x="612"/>
        <item x="124"/>
        <item x="610"/>
        <item x="449"/>
        <item x="64"/>
        <item x="472"/>
        <item x="819"/>
        <item x="675"/>
        <item x="853"/>
        <item x="242"/>
        <item x="931"/>
        <item x="873"/>
        <item x="742"/>
        <item x="261"/>
        <item x="711"/>
        <item x="84"/>
        <item x="614"/>
        <item x="485"/>
        <item x="271"/>
        <item x="640"/>
        <item x="490"/>
        <item x="779"/>
        <item x="208"/>
        <item x="522"/>
        <item x="569"/>
        <item x="787"/>
        <item x="544"/>
        <item x="330"/>
        <item x="535"/>
        <item x="270"/>
        <item x="800"/>
        <item x="876"/>
        <item x="932"/>
        <item x="59"/>
        <item x="230"/>
        <item x="268"/>
        <item x="690"/>
        <item x="300"/>
        <item x="912"/>
        <item x="339"/>
        <item x="432"/>
        <item x="200"/>
        <item x="184"/>
        <item x="684"/>
        <item x="426"/>
        <item x="708"/>
        <item x="807"/>
        <item x="228"/>
        <item x="278"/>
        <item x="431"/>
        <item x="854"/>
        <item x="103"/>
        <item x="483"/>
        <item x="863"/>
        <item x="768"/>
        <item x="888"/>
        <item x="589"/>
        <item x="895"/>
        <item x="220"/>
        <item x="917"/>
        <item x="578"/>
        <item x="99"/>
        <item x="412"/>
        <item x="480"/>
        <item x="376"/>
        <item x="75"/>
        <item x="506"/>
        <item x="32"/>
        <item x="18"/>
        <item x="774"/>
        <item x="219"/>
        <item x="759"/>
        <item x="773"/>
        <item x="776"/>
        <item x="191"/>
        <item x="10"/>
        <item x="905"/>
        <item x="380"/>
        <item x="398"/>
        <item x="141"/>
        <item x="769"/>
        <item x="328"/>
        <item x="871"/>
        <item x="650"/>
        <item x="260"/>
        <item x="936"/>
        <item x="97"/>
        <item x="49"/>
        <item x="86"/>
        <item x="504"/>
        <item x="327"/>
        <item x="222"/>
        <item x="563"/>
        <item x="734"/>
        <item x="474"/>
        <item x="453"/>
        <item x="691"/>
        <item x="538"/>
        <item x="798"/>
        <item x="860"/>
        <item x="831"/>
        <item x="747"/>
        <item x="441"/>
        <item x="476"/>
        <item x="411"/>
        <item x="177"/>
        <item x="731"/>
        <item x="542"/>
        <item x="820"/>
        <item x="257"/>
        <item x="477"/>
        <item x="560"/>
        <item x="128"/>
        <item x="207"/>
        <item x="464"/>
        <item x="741"/>
        <item x="226"/>
        <item x="369"/>
        <item x="545"/>
        <item x="804"/>
        <item x="244"/>
        <item x="40"/>
        <item x="309"/>
        <item x="697"/>
        <item x="144"/>
        <item x="762"/>
        <item x="818"/>
        <item x="374"/>
        <item x="942"/>
        <item x="630"/>
        <item x="696"/>
        <item x="256"/>
        <item x="142"/>
        <item x="277"/>
        <item x="82"/>
        <item x="379"/>
        <item x="210"/>
        <item x="643"/>
        <item x="492"/>
        <item x="728"/>
        <item x="716"/>
        <item x="566"/>
        <item x="778"/>
        <item x="37"/>
        <item x="466"/>
        <item x="116"/>
        <item x="810"/>
        <item x="478"/>
        <item x="727"/>
        <item x="911"/>
        <item x="192"/>
        <item x="761"/>
        <item x="58"/>
        <item x="117"/>
        <item x="389"/>
        <item x="287"/>
        <item x="249"/>
        <item x="827"/>
        <item x="662"/>
        <item x="163"/>
        <item x="448"/>
        <item x="739"/>
        <item x="399"/>
        <item x="135"/>
        <item x="405"/>
        <item x="732"/>
        <item x="839"/>
        <item x="66"/>
        <item x="96"/>
        <item x="750"/>
        <item x="235"/>
        <item x="316"/>
        <item x="635"/>
        <item x="173"/>
        <item x="172"/>
        <item x="902"/>
        <item x="89"/>
        <item x="36"/>
        <item x="562"/>
        <item x="133"/>
        <item x="154"/>
        <item x="57"/>
        <item x="178"/>
        <item x="770"/>
        <item x="705"/>
        <item x="363"/>
        <item x="396"/>
        <item x="102"/>
        <item x="930"/>
        <item x="694"/>
        <item x="85"/>
        <item x="525"/>
        <item x="469"/>
        <item x="206"/>
        <item x="849"/>
        <item x="319"/>
        <item x="151"/>
        <item x="452"/>
        <item x="929"/>
        <item x="463"/>
        <item x="745"/>
        <item x="320"/>
        <item x="528"/>
        <item x="766"/>
        <item x="149"/>
        <item x="533"/>
        <item x="282"/>
        <item x="896"/>
        <item x="299"/>
        <item x="707"/>
        <item x="368"/>
        <item x="15"/>
        <item x="267"/>
        <item x="296"/>
        <item x="844"/>
        <item x="325"/>
        <item x="362"/>
        <item x="668"/>
        <item x="583"/>
        <item x="247"/>
        <item x="475"/>
        <item x="382"/>
        <item x="752"/>
        <item x="838"/>
        <item x="869"/>
        <item x="564"/>
        <item x="883"/>
        <item x="619"/>
        <item x="307"/>
        <item x="460"/>
        <item x="543"/>
        <item x="54"/>
        <item x="686"/>
        <item x="255"/>
        <item x="526"/>
        <item x="443"/>
        <item x="900"/>
        <item x="239"/>
        <item x="185"/>
        <item x="417"/>
        <item x="332"/>
        <item x="837"/>
        <item x="305"/>
        <item x="897"/>
        <item x="633"/>
        <item x="347"/>
        <item x="303"/>
        <item x="676"/>
        <item x="70"/>
        <item x="558"/>
        <item x="92"/>
        <item x="384"/>
        <item x="165"/>
        <item x="157"/>
        <item x="438"/>
        <item x="805"/>
        <item x="649"/>
        <item x="523"/>
        <item x="729"/>
        <item x="361"/>
        <item x="53"/>
        <item x="591"/>
        <item x="678"/>
        <item x="34"/>
        <item x="541"/>
        <item x="763"/>
        <item x="733"/>
        <item x="811"/>
        <item x="48"/>
        <item x="93"/>
        <item x="246"/>
        <item x="333"/>
        <item x="851"/>
        <item x="134"/>
        <item x="815"/>
        <item x="198"/>
        <item x="455"/>
        <item x="661"/>
        <item x="179"/>
        <item x="553"/>
        <item x="695"/>
        <item x="511"/>
        <item x="454"/>
        <item x="893"/>
        <item x="310"/>
        <item x="423"/>
        <item x="159"/>
        <item x="660"/>
        <item x="238"/>
        <item x="537"/>
        <item x="726"/>
        <item x="505"/>
        <item x="50"/>
        <item x="5"/>
        <item x="459"/>
        <item x="3"/>
        <item x="674"/>
        <item x="879"/>
        <item x="830"/>
        <item x="94"/>
        <item x="627"/>
        <item x="531"/>
        <item x="357"/>
        <item x="440"/>
        <item x="155"/>
        <item x="870"/>
        <item x="17"/>
        <item x="397"/>
        <item x="698"/>
        <item x="47"/>
        <item x="286"/>
        <item x="514"/>
        <item x="621"/>
        <item x="799"/>
        <item x="626"/>
        <item x="921"/>
        <item x="719"/>
        <item x="922"/>
        <item x="881"/>
        <item x="571"/>
        <item x="430"/>
        <item x="889"/>
        <item x="182"/>
        <item x="403"/>
        <item x="641"/>
        <item x="907"/>
        <item x="677"/>
        <item x="253"/>
        <item x="882"/>
        <item x="709"/>
        <item x="549"/>
        <item x="140"/>
        <item x="108"/>
        <item x="501"/>
        <item x="194"/>
        <item x="700"/>
        <item x="788"/>
        <item x="580"/>
        <item x="808"/>
        <item x="780"/>
        <item x="791"/>
        <item x="113"/>
        <item x="120"/>
        <item x="746"/>
        <item x="107"/>
        <item x="536"/>
        <item x="659"/>
        <item x="252"/>
        <item x="915"/>
        <item x="835"/>
        <item x="532"/>
        <item x="343"/>
        <item x="6"/>
        <item x="941"/>
        <item x="221"/>
        <item x="8"/>
        <item x="683"/>
        <item x="904"/>
        <item x="842"/>
        <item x="792"/>
        <item x="862"/>
        <item x="72"/>
        <item x="433"/>
        <item x="250"/>
        <item x="349"/>
        <item x="428"/>
        <item x="914"/>
        <item x="652"/>
        <item x="404"/>
        <item x="657"/>
        <item x="847"/>
        <item x="717"/>
        <item x="115"/>
        <item x="572"/>
        <item x="61"/>
        <item x="160"/>
        <item x="408"/>
        <item x="699"/>
        <item x="903"/>
        <item x="105"/>
        <item x="232"/>
        <item x="517"/>
        <item x="400"/>
        <item x="631"/>
        <item x="814"/>
        <item x="625"/>
        <item x="645"/>
        <item x="425"/>
        <item x="519"/>
        <item x="850"/>
        <item x="534"/>
        <item x="169"/>
        <item x="497"/>
        <item x="918"/>
        <item x="290"/>
        <item x="161"/>
        <item x="367"/>
        <item x="672"/>
        <item x="567"/>
        <item x="859"/>
        <item x="65"/>
        <item x="7"/>
        <item x="806"/>
        <item x="622"/>
        <item x="507"/>
        <item x="393"/>
        <item x="276"/>
        <item x="183"/>
        <item x="494"/>
        <item x="204"/>
        <item x="573"/>
        <item x="682"/>
        <item x="245"/>
        <item x="817"/>
        <item x="724"/>
        <item x="181"/>
        <item x="502"/>
        <item x="371"/>
        <item x="679"/>
        <item x="656"/>
        <item x="391"/>
        <item x="886"/>
        <item x="342"/>
        <item x="237"/>
        <item x="639"/>
        <item x="593"/>
        <item x="470"/>
        <item x="387"/>
        <item x="352"/>
        <item x="131"/>
        <item x="20"/>
        <item x="755"/>
        <item x="451"/>
        <item x="30"/>
        <item x="885"/>
        <item x="109"/>
        <item x="27"/>
        <item x="174"/>
        <item x="712"/>
        <item x="601"/>
        <item x="669"/>
        <item x="875"/>
        <item x="26"/>
        <item x="211"/>
        <item x="848"/>
        <item x="312"/>
        <item x="318"/>
        <item x="495"/>
        <item x="414"/>
        <item x="224"/>
        <item x="125"/>
        <item x="765"/>
        <item x="581"/>
        <item x="401"/>
        <item x="413"/>
        <item x="927"/>
        <item x="720"/>
        <item x="175"/>
        <item x="395"/>
        <item x="925"/>
        <item x="689"/>
        <item x="80"/>
        <item x="311"/>
        <item x="383"/>
        <item x="197"/>
        <item x="771"/>
        <item x="19"/>
        <item x="456"/>
        <item x="378"/>
        <item x="410"/>
        <item x="12"/>
        <item x="283"/>
        <item x="758"/>
        <item x="114"/>
        <item x="229"/>
        <item x="596"/>
        <item x="493"/>
        <item x="421"/>
        <item x="279"/>
        <item x="520"/>
        <item x="88"/>
        <item x="559"/>
        <item x="866"/>
        <item x="598"/>
        <item x="484"/>
        <item x="945"/>
        <item x="628"/>
        <item x="284"/>
        <item x="555"/>
        <item x="302"/>
        <item x="653"/>
        <item x="515"/>
        <item x="638"/>
        <item x="623"/>
        <item x="561"/>
        <item x="77"/>
        <item x="487"/>
        <item x="471"/>
        <item x="126"/>
        <item x="137"/>
        <item x="241"/>
        <item x="4"/>
        <item x="592"/>
        <item x="71"/>
        <item x="345"/>
        <item x="388"/>
        <item x="488"/>
        <item x="23"/>
        <item x="29"/>
        <item x="828"/>
        <item x="213"/>
        <item x="767"/>
        <item x="73"/>
        <item x="852"/>
        <item x="240"/>
        <item x="919"/>
        <item x="22"/>
        <item x="41"/>
        <item x="753"/>
        <item x="473"/>
        <item x="500"/>
        <item x="196"/>
        <item x="427"/>
        <item x="402"/>
        <item x="2"/>
        <item x="557"/>
        <item x="176"/>
        <item x="868"/>
        <item x="340"/>
        <item x="42"/>
        <item x="275"/>
        <item x="642"/>
        <item x="855"/>
        <item x="857"/>
        <item x="233"/>
        <item x="83"/>
        <item x="243"/>
        <item x="254"/>
        <item x="375"/>
        <item x="100"/>
        <item x="381"/>
        <item x="353"/>
        <item x="725"/>
        <item x="618"/>
        <item x="461"/>
        <item x="87"/>
        <item x="616"/>
        <item x="934"/>
        <item x="909"/>
        <item x="67"/>
        <item x="489"/>
        <item x="841"/>
        <item x="146"/>
        <item x="658"/>
        <item x="199"/>
        <item x="757"/>
        <item x="420"/>
        <item x="11"/>
        <item x="308"/>
        <item x="651"/>
        <item x="444"/>
        <item x="718"/>
        <item x="529"/>
        <item x="693"/>
        <item x="76"/>
        <item x="337"/>
        <item x="796"/>
        <item x="702"/>
        <item x="231"/>
        <item x="574"/>
        <item x="31"/>
        <item x="906"/>
        <item x="846"/>
        <item x="1"/>
        <item x="216"/>
        <item x="429"/>
        <item x="482"/>
        <item x="499"/>
        <item x="269"/>
        <item x="554"/>
        <item x="603"/>
        <item x="366"/>
        <item x="615"/>
        <item x="715"/>
        <item x="576"/>
        <item x="713"/>
        <item x="143"/>
        <item x="218"/>
        <item x="272"/>
        <item x="588"/>
        <item x="385"/>
        <item x="508"/>
        <item x="386"/>
        <item x="148"/>
        <item x="38"/>
        <item x="479"/>
        <item x="68"/>
        <item x="39"/>
        <item x="152"/>
        <item x="394"/>
        <item x="491"/>
        <item x="785"/>
        <item x="864"/>
        <item x="764"/>
        <item x="322"/>
        <item x="913"/>
        <item x="139"/>
        <item x="326"/>
        <item x="723"/>
        <item x="816"/>
        <item x="293"/>
        <item x="644"/>
        <item x="910"/>
        <item x="457"/>
        <item x="789"/>
        <item x="14"/>
        <item x="24"/>
        <item x="928"/>
        <item x="822"/>
        <item x="164"/>
        <item x="132"/>
        <item x="145"/>
        <item x="782"/>
        <item x="503"/>
        <item x="836"/>
        <item x="510"/>
        <item x="436"/>
        <item x="843"/>
        <item x="540"/>
        <item x="74"/>
        <item x="121"/>
        <item x="513"/>
        <item x="274"/>
        <item x="794"/>
        <item x="891"/>
        <item x="890"/>
        <item x="44"/>
        <item x="797"/>
        <item x="865"/>
        <item x="364"/>
        <item x="756"/>
        <item x="887"/>
        <item x="329"/>
        <item x="358"/>
        <item x="587"/>
        <item x="760"/>
        <item x="306"/>
        <item x="288"/>
        <item x="775"/>
        <item x="527"/>
        <item x="599"/>
        <item x="654"/>
        <item x="46"/>
        <item x="153"/>
        <item x="180"/>
        <item x="606"/>
        <item x="933"/>
        <item x="13"/>
        <item x="122"/>
        <item x="944"/>
        <item x="595"/>
        <item x="821"/>
        <item x="98"/>
        <item x="439"/>
        <item x="516"/>
        <item x="582"/>
        <item x="916"/>
        <item x="597"/>
        <item x="104"/>
        <item x="737"/>
        <item x="636"/>
        <item x="692"/>
        <item x="468"/>
        <item x="744"/>
        <item x="613"/>
        <item x="481"/>
        <item x="447"/>
        <item x="69"/>
        <item x="150"/>
        <item x="801"/>
        <item x="323"/>
        <item x="803"/>
        <item x="655"/>
        <item x="512"/>
        <item x="390"/>
        <item x="35"/>
        <item x="861"/>
        <item x="784"/>
        <item x="701"/>
        <item x="551"/>
        <item x="943"/>
        <item x="372"/>
        <item x="790"/>
        <item x="138"/>
        <item x="289"/>
        <item x="812"/>
        <item x="45"/>
        <item x="751"/>
        <item x="809"/>
        <item x="248"/>
        <item x="721"/>
        <item x="634"/>
        <item x="556"/>
        <item x="265"/>
        <item x="156"/>
        <item x="297"/>
        <item x="518"/>
        <item x="188"/>
        <item x="823"/>
        <item x="450"/>
        <item x="872"/>
        <item x="434"/>
        <item x="892"/>
        <item x="60"/>
        <item x="419"/>
        <item x="106"/>
        <item x="118"/>
        <item x="594"/>
        <item x="273"/>
        <item x="681"/>
        <item x="602"/>
        <item x="786"/>
        <item x="162"/>
        <item x="924"/>
        <item x="341"/>
        <item x="462"/>
        <item x="262"/>
        <item x="940"/>
        <item x="81"/>
        <item x="665"/>
        <item x="9"/>
        <item x="78"/>
        <item x="834"/>
        <item x="147"/>
        <item x="418"/>
        <item x="168"/>
        <item x="548"/>
        <item x="373"/>
        <item x="424"/>
        <item x="407"/>
        <item x="95"/>
        <item x="91"/>
        <item x="688"/>
        <item x="51"/>
        <item x="336"/>
        <item x="446"/>
        <item x="0"/>
        <item x="201"/>
        <item x="664"/>
        <item x="736"/>
        <item x="795"/>
        <item x="845"/>
        <item x="129"/>
        <item x="667"/>
        <item x="908"/>
        <item x="824"/>
        <item x="409"/>
        <item x="663"/>
        <item x="740"/>
        <item x="437"/>
        <item x="111"/>
        <item x="926"/>
        <item x="937"/>
        <item x="706"/>
        <item x="251"/>
        <item x="314"/>
        <item x="195"/>
        <item x="867"/>
        <item x="55"/>
        <item x="880"/>
        <item x="748"/>
        <item x="714"/>
        <item x="406"/>
        <item x="585"/>
        <item x="781"/>
        <item x="607"/>
        <item x="646"/>
        <item x="749"/>
        <item x="547"/>
        <item x="605"/>
        <item x="186"/>
        <item x="205"/>
        <item x="170"/>
        <item x="123"/>
        <item x="465"/>
        <item x="579"/>
        <item x="56"/>
        <item x="214"/>
        <item x="935"/>
        <item x="203"/>
        <item x="62"/>
        <item x="315"/>
        <item x="21"/>
        <item x="359"/>
        <item x="539"/>
        <item x="458"/>
        <item x="877"/>
        <item x="258"/>
        <item x="703"/>
        <item x="209"/>
        <item x="923"/>
        <item x="680"/>
        <item x="486"/>
        <item x="259"/>
        <item x="467"/>
        <item x="586"/>
        <item x="264"/>
        <item x="285"/>
        <item x="604"/>
        <item x="365"/>
        <item x="629"/>
        <item x="829"/>
        <item x="730"/>
        <item x="777"/>
        <item t="default"/>
      </items>
    </pivotField>
    <pivotField showAll="0"/>
    <pivotField showAll="0">
      <items count="11">
        <item x="4"/>
        <item x="5"/>
        <item x="1"/>
        <item x="2"/>
        <item x="6"/>
        <item x="8"/>
        <item x="9"/>
        <item x="3"/>
        <item x="7"/>
        <item x="0"/>
        <item t="default"/>
      </items>
    </pivotField>
    <pivotField showAll="0"/>
    <pivotField showAll="0"/>
    <pivotField showAll="0"/>
    <pivotField dataField="1" showAll="0"/>
    <pivotField showAll="0"/>
    <pivotField showAll="0">
      <items count="3">
        <item x="0"/>
        <item x="1"/>
        <item t="default"/>
      </items>
    </pivotField>
    <pivotField showAll="0"/>
    <pivotField axis="axisRow" showAll="0">
      <items count="4">
        <item x="1"/>
        <item x="2"/>
        <item x="0"/>
        <item t="default"/>
      </items>
    </pivotField>
    <pivotField showAll="0">
      <items count="10">
        <item x="3"/>
        <item x="5"/>
        <item x="8"/>
        <item x="6"/>
        <item x="1"/>
        <item x="4"/>
        <item x="2"/>
        <item x="0"/>
        <item x="7"/>
        <item t="default"/>
      </items>
    </pivotField>
    <pivotField showAll="0"/>
    <pivotField showAll="0"/>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10"/>
  </rowFields>
  <rowItems count="4">
    <i>
      <x/>
    </i>
    <i>
      <x v="1"/>
    </i>
    <i>
      <x v="2"/>
    </i>
    <i t="grand">
      <x/>
    </i>
  </rowItems>
  <colItems count="1">
    <i/>
  </colItems>
  <dataFields count="1">
    <dataField name="Sales (USD)" fld="6" baseField="0" baseItem="0"/>
  </dataFields>
  <formats count="1">
    <format dxfId="133">
      <pivotArea collapsedLevelsAreSubtotals="1" fieldPosition="0">
        <references count="1">
          <reference field="10" count="0"/>
        </references>
      </pivotArea>
    </format>
  </formats>
  <chartFormats count="5">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0" count="1" selected="0">
            <x v="2"/>
          </reference>
        </references>
      </pivotArea>
    </chartFormat>
    <chartFormat chart="3" format="2">
      <pivotArea type="data" outline="0" fieldPosition="0">
        <references count="2">
          <reference field="4294967294" count="1" selected="0">
            <x v="0"/>
          </reference>
          <reference field="10" count="1" selected="0">
            <x v="1"/>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83472B-713A-4731-9D69-693D652B17E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7">
    <pivotField numFmtId="22" showAll="0">
      <items count="947">
        <item x="304"/>
        <item x="445"/>
        <item x="600"/>
        <item x="334"/>
        <item x="355"/>
        <item x="577"/>
        <item x="496"/>
        <item x="833"/>
        <item x="190"/>
        <item x="894"/>
        <item x="783"/>
        <item x="25"/>
        <item x="119"/>
        <item x="317"/>
        <item x="530"/>
        <item x="735"/>
        <item x="637"/>
        <item x="509"/>
        <item x="127"/>
        <item x="193"/>
        <item x="813"/>
        <item x="112"/>
        <item x="826"/>
        <item x="442"/>
        <item x="416"/>
        <item x="901"/>
        <item x="281"/>
        <item x="552"/>
        <item x="346"/>
        <item x="338"/>
        <item x="28"/>
        <item x="187"/>
        <item x="772"/>
        <item x="938"/>
        <item x="670"/>
        <item x="590"/>
        <item x="584"/>
        <item x="620"/>
        <item x="234"/>
        <item x="568"/>
        <item x="575"/>
        <item x="570"/>
        <item x="43"/>
        <item x="331"/>
        <item x="710"/>
        <item x="136"/>
        <item x="754"/>
        <item x="321"/>
        <item x="608"/>
        <item x="858"/>
        <item x="236"/>
        <item x="52"/>
        <item x="648"/>
        <item x="884"/>
        <item x="521"/>
        <item x="687"/>
        <item x="354"/>
        <item x="898"/>
        <item x="158"/>
        <item x="301"/>
        <item x="647"/>
        <item x="130"/>
        <item x="215"/>
        <item x="685"/>
        <item x="920"/>
        <item x="110"/>
        <item x="550"/>
        <item x="225"/>
        <item x="671"/>
        <item x="435"/>
        <item x="313"/>
        <item x="370"/>
        <item x="360"/>
        <item x="212"/>
        <item x="377"/>
        <item x="350"/>
        <item x="356"/>
        <item x="291"/>
        <item x="802"/>
        <item x="722"/>
        <item x="524"/>
        <item x="939"/>
        <item x="101"/>
        <item x="298"/>
        <item x="793"/>
        <item x="266"/>
        <item x="738"/>
        <item x="63"/>
        <item x="335"/>
        <item x="565"/>
        <item x="673"/>
        <item x="223"/>
        <item x="16"/>
        <item x="856"/>
        <item x="33"/>
        <item x="171"/>
        <item x="632"/>
        <item x="227"/>
        <item x="90"/>
        <item x="324"/>
        <item x="202"/>
        <item x="294"/>
        <item x="167"/>
        <item x="295"/>
        <item x="79"/>
        <item x="825"/>
        <item x="840"/>
        <item x="392"/>
        <item x="617"/>
        <item x="292"/>
        <item x="344"/>
        <item x="415"/>
        <item x="624"/>
        <item x="546"/>
        <item x="874"/>
        <item x="609"/>
        <item x="832"/>
        <item x="666"/>
        <item x="498"/>
        <item x="166"/>
        <item x="743"/>
        <item x="280"/>
        <item x="899"/>
        <item x="611"/>
        <item x="189"/>
        <item x="422"/>
        <item x="348"/>
        <item x="704"/>
        <item x="878"/>
        <item x="217"/>
        <item x="351"/>
        <item x="263"/>
        <item x="612"/>
        <item x="124"/>
        <item x="610"/>
        <item x="449"/>
        <item x="64"/>
        <item x="472"/>
        <item x="819"/>
        <item x="675"/>
        <item x="853"/>
        <item x="242"/>
        <item x="931"/>
        <item x="873"/>
        <item x="742"/>
        <item x="261"/>
        <item x="711"/>
        <item x="84"/>
        <item x="614"/>
        <item x="485"/>
        <item x="271"/>
        <item x="640"/>
        <item x="490"/>
        <item x="779"/>
        <item x="208"/>
        <item x="522"/>
        <item x="569"/>
        <item x="787"/>
        <item x="544"/>
        <item x="330"/>
        <item x="535"/>
        <item x="270"/>
        <item x="800"/>
        <item x="876"/>
        <item x="932"/>
        <item x="59"/>
        <item x="230"/>
        <item x="268"/>
        <item x="690"/>
        <item x="300"/>
        <item x="912"/>
        <item x="339"/>
        <item x="432"/>
        <item x="200"/>
        <item x="184"/>
        <item x="684"/>
        <item x="426"/>
        <item x="708"/>
        <item x="807"/>
        <item x="228"/>
        <item x="278"/>
        <item x="431"/>
        <item x="854"/>
        <item x="103"/>
        <item x="483"/>
        <item x="863"/>
        <item x="768"/>
        <item x="888"/>
        <item x="589"/>
        <item x="895"/>
        <item x="220"/>
        <item x="917"/>
        <item x="578"/>
        <item x="99"/>
        <item x="412"/>
        <item x="480"/>
        <item x="376"/>
        <item x="75"/>
        <item x="506"/>
        <item x="32"/>
        <item x="18"/>
        <item x="774"/>
        <item x="219"/>
        <item x="759"/>
        <item x="773"/>
        <item x="776"/>
        <item x="191"/>
        <item x="10"/>
        <item x="905"/>
        <item x="380"/>
        <item x="398"/>
        <item x="141"/>
        <item x="769"/>
        <item x="328"/>
        <item x="871"/>
        <item x="650"/>
        <item x="260"/>
        <item x="936"/>
        <item x="97"/>
        <item x="49"/>
        <item x="86"/>
        <item x="504"/>
        <item x="327"/>
        <item x="222"/>
        <item x="563"/>
        <item x="734"/>
        <item x="474"/>
        <item x="453"/>
        <item x="691"/>
        <item x="538"/>
        <item x="798"/>
        <item x="860"/>
        <item x="831"/>
        <item x="747"/>
        <item x="441"/>
        <item x="476"/>
        <item x="411"/>
        <item x="177"/>
        <item x="731"/>
        <item x="542"/>
        <item x="820"/>
        <item x="257"/>
        <item x="477"/>
        <item x="560"/>
        <item x="128"/>
        <item x="207"/>
        <item x="464"/>
        <item x="741"/>
        <item x="226"/>
        <item x="369"/>
        <item x="545"/>
        <item x="804"/>
        <item x="244"/>
        <item x="40"/>
        <item x="309"/>
        <item x="697"/>
        <item x="144"/>
        <item x="762"/>
        <item x="818"/>
        <item x="374"/>
        <item x="942"/>
        <item x="630"/>
        <item x="696"/>
        <item x="256"/>
        <item x="142"/>
        <item x="277"/>
        <item x="82"/>
        <item x="379"/>
        <item x="210"/>
        <item x="643"/>
        <item x="492"/>
        <item x="728"/>
        <item x="716"/>
        <item x="566"/>
        <item x="778"/>
        <item x="37"/>
        <item x="466"/>
        <item x="116"/>
        <item x="810"/>
        <item x="478"/>
        <item x="727"/>
        <item x="911"/>
        <item x="192"/>
        <item x="761"/>
        <item x="58"/>
        <item x="117"/>
        <item x="389"/>
        <item x="287"/>
        <item x="249"/>
        <item x="827"/>
        <item x="662"/>
        <item x="163"/>
        <item x="448"/>
        <item x="739"/>
        <item x="399"/>
        <item x="135"/>
        <item x="405"/>
        <item x="732"/>
        <item x="839"/>
        <item x="66"/>
        <item x="96"/>
        <item x="750"/>
        <item x="235"/>
        <item x="316"/>
        <item x="635"/>
        <item x="173"/>
        <item x="172"/>
        <item x="902"/>
        <item x="89"/>
        <item x="36"/>
        <item x="562"/>
        <item x="133"/>
        <item x="154"/>
        <item x="57"/>
        <item x="178"/>
        <item x="770"/>
        <item x="705"/>
        <item x="363"/>
        <item x="396"/>
        <item x="102"/>
        <item x="930"/>
        <item x="694"/>
        <item x="85"/>
        <item x="525"/>
        <item x="469"/>
        <item x="206"/>
        <item x="849"/>
        <item x="319"/>
        <item x="151"/>
        <item x="452"/>
        <item x="929"/>
        <item x="463"/>
        <item x="745"/>
        <item x="320"/>
        <item x="528"/>
        <item x="766"/>
        <item x="149"/>
        <item x="533"/>
        <item x="282"/>
        <item x="896"/>
        <item x="299"/>
        <item x="707"/>
        <item x="368"/>
        <item x="15"/>
        <item x="267"/>
        <item x="296"/>
        <item x="844"/>
        <item x="325"/>
        <item x="362"/>
        <item x="668"/>
        <item x="583"/>
        <item x="247"/>
        <item x="475"/>
        <item x="382"/>
        <item x="752"/>
        <item x="838"/>
        <item x="869"/>
        <item x="564"/>
        <item x="883"/>
        <item x="619"/>
        <item x="307"/>
        <item x="460"/>
        <item x="543"/>
        <item x="54"/>
        <item x="686"/>
        <item x="255"/>
        <item x="526"/>
        <item x="443"/>
        <item x="900"/>
        <item x="239"/>
        <item x="185"/>
        <item x="417"/>
        <item x="332"/>
        <item x="837"/>
        <item x="305"/>
        <item x="897"/>
        <item x="633"/>
        <item x="347"/>
        <item x="303"/>
        <item x="676"/>
        <item x="70"/>
        <item x="558"/>
        <item x="92"/>
        <item x="384"/>
        <item x="165"/>
        <item x="157"/>
        <item x="438"/>
        <item x="805"/>
        <item x="649"/>
        <item x="523"/>
        <item x="729"/>
        <item x="361"/>
        <item x="53"/>
        <item x="591"/>
        <item x="678"/>
        <item x="34"/>
        <item x="541"/>
        <item x="763"/>
        <item x="733"/>
        <item x="811"/>
        <item x="48"/>
        <item x="93"/>
        <item x="246"/>
        <item x="333"/>
        <item x="851"/>
        <item x="134"/>
        <item x="815"/>
        <item x="198"/>
        <item x="455"/>
        <item x="661"/>
        <item x="179"/>
        <item x="553"/>
        <item x="695"/>
        <item x="511"/>
        <item x="454"/>
        <item x="893"/>
        <item x="310"/>
        <item x="423"/>
        <item x="159"/>
        <item x="660"/>
        <item x="238"/>
        <item x="537"/>
        <item x="726"/>
        <item x="505"/>
        <item x="50"/>
        <item x="5"/>
        <item x="459"/>
        <item x="3"/>
        <item x="674"/>
        <item x="879"/>
        <item x="830"/>
        <item x="94"/>
        <item x="627"/>
        <item x="531"/>
        <item x="357"/>
        <item x="440"/>
        <item x="155"/>
        <item x="870"/>
        <item x="17"/>
        <item x="397"/>
        <item x="698"/>
        <item x="47"/>
        <item x="286"/>
        <item x="514"/>
        <item x="621"/>
        <item x="799"/>
        <item x="626"/>
        <item x="921"/>
        <item x="719"/>
        <item x="922"/>
        <item x="881"/>
        <item x="571"/>
        <item x="430"/>
        <item x="889"/>
        <item x="182"/>
        <item x="403"/>
        <item x="641"/>
        <item x="907"/>
        <item x="677"/>
        <item x="253"/>
        <item x="882"/>
        <item x="709"/>
        <item x="549"/>
        <item x="140"/>
        <item x="108"/>
        <item x="501"/>
        <item x="194"/>
        <item x="700"/>
        <item x="788"/>
        <item x="580"/>
        <item x="808"/>
        <item x="780"/>
        <item x="791"/>
        <item x="113"/>
        <item x="120"/>
        <item x="746"/>
        <item x="107"/>
        <item x="536"/>
        <item x="659"/>
        <item x="252"/>
        <item x="915"/>
        <item x="835"/>
        <item x="532"/>
        <item x="343"/>
        <item x="6"/>
        <item x="941"/>
        <item x="221"/>
        <item x="8"/>
        <item x="683"/>
        <item x="904"/>
        <item x="842"/>
        <item x="792"/>
        <item x="862"/>
        <item x="72"/>
        <item x="433"/>
        <item x="250"/>
        <item x="349"/>
        <item x="428"/>
        <item x="914"/>
        <item x="652"/>
        <item x="404"/>
        <item x="657"/>
        <item x="847"/>
        <item x="717"/>
        <item x="115"/>
        <item x="572"/>
        <item x="61"/>
        <item x="160"/>
        <item x="408"/>
        <item x="699"/>
        <item x="903"/>
        <item x="105"/>
        <item x="232"/>
        <item x="517"/>
        <item x="400"/>
        <item x="631"/>
        <item x="814"/>
        <item x="625"/>
        <item x="645"/>
        <item x="425"/>
        <item x="519"/>
        <item x="850"/>
        <item x="534"/>
        <item x="169"/>
        <item x="497"/>
        <item x="918"/>
        <item x="290"/>
        <item x="161"/>
        <item x="367"/>
        <item x="672"/>
        <item x="567"/>
        <item x="859"/>
        <item x="65"/>
        <item x="7"/>
        <item x="806"/>
        <item x="622"/>
        <item x="507"/>
        <item x="393"/>
        <item x="276"/>
        <item x="183"/>
        <item x="494"/>
        <item x="204"/>
        <item x="573"/>
        <item x="682"/>
        <item x="245"/>
        <item x="817"/>
        <item x="724"/>
        <item x="181"/>
        <item x="502"/>
        <item x="371"/>
        <item x="679"/>
        <item x="656"/>
        <item x="391"/>
        <item x="886"/>
        <item x="342"/>
        <item x="237"/>
        <item x="639"/>
        <item x="593"/>
        <item x="470"/>
        <item x="387"/>
        <item x="352"/>
        <item x="131"/>
        <item x="20"/>
        <item x="755"/>
        <item x="451"/>
        <item x="30"/>
        <item x="885"/>
        <item x="109"/>
        <item x="27"/>
        <item x="174"/>
        <item x="712"/>
        <item x="601"/>
        <item x="669"/>
        <item x="875"/>
        <item x="26"/>
        <item x="211"/>
        <item x="848"/>
        <item x="312"/>
        <item x="318"/>
        <item x="495"/>
        <item x="414"/>
        <item x="224"/>
        <item x="125"/>
        <item x="765"/>
        <item x="581"/>
        <item x="401"/>
        <item x="413"/>
        <item x="927"/>
        <item x="720"/>
        <item x="175"/>
        <item x="395"/>
        <item x="925"/>
        <item x="689"/>
        <item x="80"/>
        <item x="311"/>
        <item x="383"/>
        <item x="197"/>
        <item x="771"/>
        <item x="19"/>
        <item x="456"/>
        <item x="378"/>
        <item x="410"/>
        <item x="12"/>
        <item x="283"/>
        <item x="758"/>
        <item x="114"/>
        <item x="229"/>
        <item x="596"/>
        <item x="493"/>
        <item x="421"/>
        <item x="279"/>
        <item x="520"/>
        <item x="88"/>
        <item x="559"/>
        <item x="866"/>
        <item x="598"/>
        <item x="484"/>
        <item x="945"/>
        <item x="628"/>
        <item x="284"/>
        <item x="555"/>
        <item x="302"/>
        <item x="653"/>
        <item x="515"/>
        <item x="638"/>
        <item x="623"/>
        <item x="561"/>
        <item x="77"/>
        <item x="487"/>
        <item x="471"/>
        <item x="126"/>
        <item x="137"/>
        <item x="241"/>
        <item x="4"/>
        <item x="592"/>
        <item x="71"/>
        <item x="345"/>
        <item x="388"/>
        <item x="488"/>
        <item x="23"/>
        <item x="29"/>
        <item x="828"/>
        <item x="213"/>
        <item x="767"/>
        <item x="73"/>
        <item x="852"/>
        <item x="240"/>
        <item x="919"/>
        <item x="22"/>
        <item x="41"/>
        <item x="753"/>
        <item x="473"/>
        <item x="500"/>
        <item x="196"/>
        <item x="427"/>
        <item x="402"/>
        <item x="2"/>
        <item x="557"/>
        <item x="176"/>
        <item x="868"/>
        <item x="340"/>
        <item x="42"/>
        <item x="275"/>
        <item x="642"/>
        <item x="855"/>
        <item x="857"/>
        <item x="233"/>
        <item x="83"/>
        <item x="243"/>
        <item x="254"/>
        <item x="375"/>
        <item x="100"/>
        <item x="381"/>
        <item x="353"/>
        <item x="725"/>
        <item x="618"/>
        <item x="461"/>
        <item x="87"/>
        <item x="616"/>
        <item x="934"/>
        <item x="909"/>
        <item x="67"/>
        <item x="489"/>
        <item x="841"/>
        <item x="146"/>
        <item x="658"/>
        <item x="199"/>
        <item x="757"/>
        <item x="420"/>
        <item x="11"/>
        <item x="308"/>
        <item x="651"/>
        <item x="444"/>
        <item x="718"/>
        <item x="529"/>
        <item x="693"/>
        <item x="76"/>
        <item x="337"/>
        <item x="796"/>
        <item x="702"/>
        <item x="231"/>
        <item x="574"/>
        <item x="31"/>
        <item x="906"/>
        <item x="846"/>
        <item x="1"/>
        <item x="216"/>
        <item x="429"/>
        <item x="482"/>
        <item x="499"/>
        <item x="269"/>
        <item x="554"/>
        <item x="603"/>
        <item x="366"/>
        <item x="615"/>
        <item x="715"/>
        <item x="576"/>
        <item x="713"/>
        <item x="143"/>
        <item x="218"/>
        <item x="272"/>
        <item x="588"/>
        <item x="385"/>
        <item x="508"/>
        <item x="386"/>
        <item x="148"/>
        <item x="38"/>
        <item x="479"/>
        <item x="68"/>
        <item x="39"/>
        <item x="152"/>
        <item x="394"/>
        <item x="491"/>
        <item x="785"/>
        <item x="864"/>
        <item x="764"/>
        <item x="322"/>
        <item x="913"/>
        <item x="139"/>
        <item x="326"/>
        <item x="723"/>
        <item x="816"/>
        <item x="293"/>
        <item x="644"/>
        <item x="910"/>
        <item x="457"/>
        <item x="789"/>
        <item x="14"/>
        <item x="24"/>
        <item x="928"/>
        <item x="822"/>
        <item x="164"/>
        <item x="132"/>
        <item x="145"/>
        <item x="782"/>
        <item x="503"/>
        <item x="836"/>
        <item x="510"/>
        <item x="436"/>
        <item x="843"/>
        <item x="540"/>
        <item x="74"/>
        <item x="121"/>
        <item x="513"/>
        <item x="274"/>
        <item x="794"/>
        <item x="891"/>
        <item x="890"/>
        <item x="44"/>
        <item x="797"/>
        <item x="865"/>
        <item x="364"/>
        <item x="756"/>
        <item x="887"/>
        <item x="329"/>
        <item x="358"/>
        <item x="587"/>
        <item x="760"/>
        <item x="306"/>
        <item x="288"/>
        <item x="775"/>
        <item x="527"/>
        <item x="599"/>
        <item x="654"/>
        <item x="46"/>
        <item x="153"/>
        <item x="180"/>
        <item x="606"/>
        <item x="933"/>
        <item x="13"/>
        <item x="122"/>
        <item x="944"/>
        <item x="595"/>
        <item x="821"/>
        <item x="98"/>
        <item x="439"/>
        <item x="516"/>
        <item x="582"/>
        <item x="916"/>
        <item x="597"/>
        <item x="104"/>
        <item x="737"/>
        <item x="636"/>
        <item x="692"/>
        <item x="468"/>
        <item x="744"/>
        <item x="613"/>
        <item x="481"/>
        <item x="447"/>
        <item x="69"/>
        <item x="150"/>
        <item x="801"/>
        <item x="323"/>
        <item x="803"/>
        <item x="655"/>
        <item x="512"/>
        <item x="390"/>
        <item x="35"/>
        <item x="861"/>
        <item x="784"/>
        <item x="701"/>
        <item x="551"/>
        <item x="943"/>
        <item x="372"/>
        <item x="790"/>
        <item x="138"/>
        <item x="289"/>
        <item x="812"/>
        <item x="45"/>
        <item x="751"/>
        <item x="809"/>
        <item x="248"/>
        <item x="721"/>
        <item x="634"/>
        <item x="556"/>
        <item x="265"/>
        <item x="156"/>
        <item x="297"/>
        <item x="518"/>
        <item x="188"/>
        <item x="823"/>
        <item x="450"/>
        <item x="872"/>
        <item x="434"/>
        <item x="892"/>
        <item x="60"/>
        <item x="419"/>
        <item x="106"/>
        <item x="118"/>
        <item x="594"/>
        <item x="273"/>
        <item x="681"/>
        <item x="602"/>
        <item x="786"/>
        <item x="162"/>
        <item x="924"/>
        <item x="341"/>
        <item x="462"/>
        <item x="262"/>
        <item x="940"/>
        <item x="81"/>
        <item x="665"/>
        <item x="9"/>
        <item x="78"/>
        <item x="834"/>
        <item x="147"/>
        <item x="418"/>
        <item x="168"/>
        <item x="548"/>
        <item x="373"/>
        <item x="424"/>
        <item x="407"/>
        <item x="95"/>
        <item x="91"/>
        <item x="688"/>
        <item x="51"/>
        <item x="336"/>
        <item x="446"/>
        <item x="0"/>
        <item x="201"/>
        <item x="664"/>
        <item x="736"/>
        <item x="795"/>
        <item x="845"/>
        <item x="129"/>
        <item x="667"/>
        <item x="908"/>
        <item x="824"/>
        <item x="409"/>
        <item x="663"/>
        <item x="740"/>
        <item x="437"/>
        <item x="111"/>
        <item x="926"/>
        <item x="937"/>
        <item x="706"/>
        <item x="251"/>
        <item x="314"/>
        <item x="195"/>
        <item x="867"/>
        <item x="55"/>
        <item x="880"/>
        <item x="748"/>
        <item x="714"/>
        <item x="406"/>
        <item x="585"/>
        <item x="781"/>
        <item x="607"/>
        <item x="646"/>
        <item x="749"/>
        <item x="547"/>
        <item x="605"/>
        <item x="186"/>
        <item x="205"/>
        <item x="170"/>
        <item x="123"/>
        <item x="465"/>
        <item x="579"/>
        <item x="56"/>
        <item x="214"/>
        <item x="935"/>
        <item x="203"/>
        <item x="62"/>
        <item x="315"/>
        <item x="21"/>
        <item x="359"/>
        <item x="539"/>
        <item x="458"/>
        <item x="877"/>
        <item x="258"/>
        <item x="703"/>
        <item x="209"/>
        <item x="923"/>
        <item x="680"/>
        <item x="486"/>
        <item x="259"/>
        <item x="467"/>
        <item x="586"/>
        <item x="264"/>
        <item x="285"/>
        <item x="604"/>
        <item x="365"/>
        <item x="629"/>
        <item x="829"/>
        <item x="730"/>
        <item x="777"/>
        <item t="default"/>
      </items>
    </pivotField>
    <pivotField showAll="0"/>
    <pivotField showAll="0">
      <items count="11">
        <item x="4"/>
        <item x="5"/>
        <item x="1"/>
        <item x="2"/>
        <item x="6"/>
        <item x="8"/>
        <item x="9"/>
        <item x="3"/>
        <item x="7"/>
        <item x="0"/>
        <item t="default"/>
      </items>
    </pivotField>
    <pivotField axis="axisRow" showAll="0">
      <items count="6">
        <item x="2"/>
        <item x="4"/>
        <item x="3"/>
        <item x="0"/>
        <item x="1"/>
        <item t="default"/>
      </items>
    </pivotField>
    <pivotField showAll="0"/>
    <pivotField showAll="0"/>
    <pivotField dataField="1" showAll="0"/>
    <pivotField showAll="0"/>
    <pivotField showAll="0">
      <items count="3">
        <item x="0"/>
        <item x="1"/>
        <item t="default"/>
      </items>
    </pivotField>
    <pivotField showAll="0"/>
    <pivotField showAll="0"/>
    <pivotField showAll="0"/>
    <pivotField showAll="0"/>
    <pivotField showAll="0"/>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3"/>
  </rowFields>
  <rowItems count="6">
    <i>
      <x/>
    </i>
    <i>
      <x v="1"/>
    </i>
    <i>
      <x v="2"/>
    </i>
    <i>
      <x v="3"/>
    </i>
    <i>
      <x v="4"/>
    </i>
    <i t="grand">
      <x/>
    </i>
  </rowItems>
  <colItems count="1">
    <i/>
  </colItems>
  <dataFields count="1">
    <dataField name="Count of Price per Unit (USD)" fld="6"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D28DE7-77CB-442C-8108-BD8365100DF4}" name="PivotTable1" cacheId="0" applyNumberFormats="0" applyBorderFormats="0" applyFontFormats="0" applyPatternFormats="0" applyAlignmentFormats="0" applyWidthHeightFormats="1" dataCaption="Values" updatedVersion="8" minRefreshableVersion="3" showDrill="0" rowGrandTotals="0" colGrandTotals="0" itemPrintTitles="1" createdVersion="8" indent="0" showHeaders="0" outline="1" outlineData="1" multipleFieldFilters="0" rowHeaderCaption=" " colHeaderCaption=" ">
  <location ref="A3:H14" firstHeaderRow="1" firstDataRow="2" firstDataCol="1"/>
  <pivotFields count="17">
    <pivotField numFmtId="22" showAll="0">
      <items count="947">
        <item x="304"/>
        <item x="445"/>
        <item x="600"/>
        <item x="334"/>
        <item x="355"/>
        <item x="577"/>
        <item x="496"/>
        <item x="833"/>
        <item x="190"/>
        <item x="894"/>
        <item x="783"/>
        <item x="25"/>
        <item x="119"/>
        <item x="317"/>
        <item x="530"/>
        <item x="735"/>
        <item x="637"/>
        <item x="509"/>
        <item x="127"/>
        <item x="193"/>
        <item x="813"/>
        <item x="112"/>
        <item x="826"/>
        <item x="442"/>
        <item x="416"/>
        <item x="901"/>
        <item x="281"/>
        <item x="552"/>
        <item x="346"/>
        <item x="338"/>
        <item x="28"/>
        <item x="187"/>
        <item x="772"/>
        <item x="938"/>
        <item x="670"/>
        <item x="590"/>
        <item x="584"/>
        <item x="620"/>
        <item x="234"/>
        <item x="568"/>
        <item x="575"/>
        <item x="570"/>
        <item x="43"/>
        <item x="331"/>
        <item x="710"/>
        <item x="136"/>
        <item x="754"/>
        <item x="321"/>
        <item x="608"/>
        <item x="858"/>
        <item x="236"/>
        <item x="52"/>
        <item x="648"/>
        <item x="884"/>
        <item x="521"/>
        <item x="687"/>
        <item x="354"/>
        <item x="898"/>
        <item x="158"/>
        <item x="301"/>
        <item x="647"/>
        <item x="130"/>
        <item x="215"/>
        <item x="685"/>
        <item x="920"/>
        <item x="110"/>
        <item x="550"/>
        <item x="225"/>
        <item x="671"/>
        <item x="435"/>
        <item x="313"/>
        <item x="370"/>
        <item x="360"/>
        <item x="212"/>
        <item x="377"/>
        <item x="350"/>
        <item x="356"/>
        <item x="291"/>
        <item x="802"/>
        <item x="722"/>
        <item x="524"/>
        <item x="939"/>
        <item x="101"/>
        <item x="298"/>
        <item x="793"/>
        <item x="266"/>
        <item x="738"/>
        <item x="63"/>
        <item x="335"/>
        <item x="565"/>
        <item x="673"/>
        <item x="223"/>
        <item x="16"/>
        <item x="856"/>
        <item x="33"/>
        <item x="171"/>
        <item x="632"/>
        <item x="227"/>
        <item x="90"/>
        <item x="324"/>
        <item x="202"/>
        <item x="294"/>
        <item x="167"/>
        <item x="295"/>
        <item x="79"/>
        <item x="825"/>
        <item x="840"/>
        <item x="392"/>
        <item x="617"/>
        <item x="292"/>
        <item x="344"/>
        <item x="415"/>
        <item x="624"/>
        <item x="546"/>
        <item x="874"/>
        <item x="609"/>
        <item x="832"/>
        <item x="666"/>
        <item x="498"/>
        <item x="166"/>
        <item x="743"/>
        <item x="280"/>
        <item x="899"/>
        <item x="611"/>
        <item x="189"/>
        <item x="422"/>
        <item x="348"/>
        <item x="704"/>
        <item x="878"/>
        <item x="217"/>
        <item x="351"/>
        <item x="263"/>
        <item x="612"/>
        <item x="124"/>
        <item x="610"/>
        <item x="449"/>
        <item x="64"/>
        <item x="472"/>
        <item x="819"/>
        <item x="675"/>
        <item x="853"/>
        <item x="242"/>
        <item x="931"/>
        <item x="873"/>
        <item x="742"/>
        <item x="261"/>
        <item x="711"/>
        <item x="84"/>
        <item x="614"/>
        <item x="485"/>
        <item x="271"/>
        <item x="640"/>
        <item x="490"/>
        <item x="779"/>
        <item x="208"/>
        <item x="522"/>
        <item x="569"/>
        <item x="787"/>
        <item x="544"/>
        <item x="330"/>
        <item x="535"/>
        <item x="270"/>
        <item x="800"/>
        <item x="876"/>
        <item x="932"/>
        <item x="59"/>
        <item x="230"/>
        <item x="268"/>
        <item x="690"/>
        <item x="300"/>
        <item x="912"/>
        <item x="339"/>
        <item x="432"/>
        <item x="200"/>
        <item x="184"/>
        <item x="684"/>
        <item x="426"/>
        <item x="708"/>
        <item x="807"/>
        <item x="228"/>
        <item x="278"/>
        <item x="431"/>
        <item x="854"/>
        <item x="103"/>
        <item x="483"/>
        <item x="863"/>
        <item x="768"/>
        <item x="888"/>
        <item x="589"/>
        <item x="895"/>
        <item x="220"/>
        <item x="917"/>
        <item x="578"/>
        <item x="99"/>
        <item x="412"/>
        <item x="480"/>
        <item x="376"/>
        <item x="75"/>
        <item x="506"/>
        <item x="32"/>
        <item x="18"/>
        <item x="774"/>
        <item x="219"/>
        <item x="759"/>
        <item x="773"/>
        <item x="776"/>
        <item x="191"/>
        <item x="10"/>
        <item x="905"/>
        <item x="380"/>
        <item x="398"/>
        <item x="141"/>
        <item x="769"/>
        <item x="328"/>
        <item x="871"/>
        <item x="650"/>
        <item x="260"/>
        <item x="936"/>
        <item x="97"/>
        <item x="49"/>
        <item x="86"/>
        <item x="504"/>
        <item x="327"/>
        <item x="222"/>
        <item x="563"/>
        <item x="734"/>
        <item x="474"/>
        <item x="453"/>
        <item x="691"/>
        <item x="538"/>
        <item x="798"/>
        <item x="860"/>
        <item x="831"/>
        <item x="747"/>
        <item x="441"/>
        <item x="476"/>
        <item x="411"/>
        <item x="177"/>
        <item x="731"/>
        <item x="542"/>
        <item x="820"/>
        <item x="257"/>
        <item x="477"/>
        <item x="560"/>
        <item x="128"/>
        <item x="207"/>
        <item x="464"/>
        <item x="741"/>
        <item x="226"/>
        <item x="369"/>
        <item x="545"/>
        <item x="804"/>
        <item x="244"/>
        <item x="40"/>
        <item x="309"/>
        <item x="697"/>
        <item x="144"/>
        <item x="762"/>
        <item x="818"/>
        <item x="374"/>
        <item x="942"/>
        <item x="630"/>
        <item x="696"/>
        <item x="256"/>
        <item x="142"/>
        <item x="277"/>
        <item x="82"/>
        <item x="379"/>
        <item x="210"/>
        <item x="643"/>
        <item x="492"/>
        <item x="728"/>
        <item x="716"/>
        <item x="566"/>
        <item x="778"/>
        <item x="37"/>
        <item x="466"/>
        <item x="116"/>
        <item x="810"/>
        <item x="478"/>
        <item x="727"/>
        <item x="911"/>
        <item x="192"/>
        <item x="761"/>
        <item x="58"/>
        <item x="117"/>
        <item x="389"/>
        <item x="287"/>
        <item x="249"/>
        <item x="827"/>
        <item x="662"/>
        <item x="163"/>
        <item x="448"/>
        <item x="739"/>
        <item x="399"/>
        <item x="135"/>
        <item x="405"/>
        <item x="732"/>
        <item x="839"/>
        <item x="66"/>
        <item x="96"/>
        <item x="750"/>
        <item x="235"/>
        <item x="316"/>
        <item x="635"/>
        <item x="173"/>
        <item x="172"/>
        <item x="902"/>
        <item x="89"/>
        <item x="36"/>
        <item x="562"/>
        <item x="133"/>
        <item x="154"/>
        <item x="57"/>
        <item x="178"/>
        <item x="770"/>
        <item x="705"/>
        <item x="363"/>
        <item x="396"/>
        <item x="102"/>
        <item x="930"/>
        <item x="694"/>
        <item x="85"/>
        <item x="525"/>
        <item x="469"/>
        <item x="206"/>
        <item x="849"/>
        <item x="319"/>
        <item x="151"/>
        <item x="452"/>
        <item x="929"/>
        <item x="463"/>
        <item x="745"/>
        <item x="320"/>
        <item x="528"/>
        <item x="766"/>
        <item x="149"/>
        <item x="533"/>
        <item x="282"/>
        <item x="896"/>
        <item x="299"/>
        <item x="707"/>
        <item x="368"/>
        <item x="15"/>
        <item x="267"/>
        <item x="296"/>
        <item x="844"/>
        <item x="325"/>
        <item x="362"/>
        <item x="668"/>
        <item x="583"/>
        <item x="247"/>
        <item x="475"/>
        <item x="382"/>
        <item x="752"/>
        <item x="838"/>
        <item x="869"/>
        <item x="564"/>
        <item x="883"/>
        <item x="619"/>
        <item x="307"/>
        <item x="460"/>
        <item x="543"/>
        <item x="54"/>
        <item x="686"/>
        <item x="255"/>
        <item x="526"/>
        <item x="443"/>
        <item x="900"/>
        <item x="239"/>
        <item x="185"/>
        <item x="417"/>
        <item x="332"/>
        <item x="837"/>
        <item x="305"/>
        <item x="897"/>
        <item x="633"/>
        <item x="347"/>
        <item x="303"/>
        <item x="676"/>
        <item x="70"/>
        <item x="558"/>
        <item x="92"/>
        <item x="384"/>
        <item x="165"/>
        <item x="157"/>
        <item x="438"/>
        <item x="805"/>
        <item x="649"/>
        <item x="523"/>
        <item x="729"/>
        <item x="361"/>
        <item x="53"/>
        <item x="591"/>
        <item x="678"/>
        <item x="34"/>
        <item x="541"/>
        <item x="763"/>
        <item x="733"/>
        <item x="811"/>
        <item x="48"/>
        <item x="93"/>
        <item x="246"/>
        <item x="333"/>
        <item x="851"/>
        <item x="134"/>
        <item x="815"/>
        <item x="198"/>
        <item x="455"/>
        <item x="661"/>
        <item x="179"/>
        <item x="553"/>
        <item x="695"/>
        <item x="511"/>
        <item x="454"/>
        <item x="893"/>
        <item x="310"/>
        <item x="423"/>
        <item x="159"/>
        <item x="660"/>
        <item x="238"/>
        <item x="537"/>
        <item x="726"/>
        <item x="505"/>
        <item x="50"/>
        <item x="5"/>
        <item x="459"/>
        <item x="3"/>
        <item x="674"/>
        <item x="879"/>
        <item x="830"/>
        <item x="94"/>
        <item x="627"/>
        <item x="531"/>
        <item x="357"/>
        <item x="440"/>
        <item x="155"/>
        <item x="870"/>
        <item x="17"/>
        <item x="397"/>
        <item x="698"/>
        <item x="47"/>
        <item x="286"/>
        <item x="514"/>
        <item x="621"/>
        <item x="799"/>
        <item x="626"/>
        <item x="921"/>
        <item x="719"/>
        <item x="922"/>
        <item x="881"/>
        <item x="571"/>
        <item x="430"/>
        <item x="889"/>
        <item x="182"/>
        <item x="403"/>
        <item x="641"/>
        <item x="907"/>
        <item x="677"/>
        <item x="253"/>
        <item x="882"/>
        <item x="709"/>
        <item x="549"/>
        <item x="140"/>
        <item x="108"/>
        <item x="501"/>
        <item x="194"/>
        <item x="700"/>
        <item x="788"/>
        <item x="580"/>
        <item x="808"/>
        <item x="780"/>
        <item x="791"/>
        <item x="113"/>
        <item x="120"/>
        <item x="746"/>
        <item x="107"/>
        <item x="536"/>
        <item x="659"/>
        <item x="252"/>
        <item x="915"/>
        <item x="835"/>
        <item x="532"/>
        <item x="343"/>
        <item x="6"/>
        <item x="941"/>
        <item x="221"/>
        <item x="8"/>
        <item x="683"/>
        <item x="904"/>
        <item x="842"/>
        <item x="792"/>
        <item x="862"/>
        <item x="72"/>
        <item x="433"/>
        <item x="250"/>
        <item x="349"/>
        <item x="428"/>
        <item x="914"/>
        <item x="652"/>
        <item x="404"/>
        <item x="657"/>
        <item x="847"/>
        <item x="717"/>
        <item x="115"/>
        <item x="572"/>
        <item x="61"/>
        <item x="160"/>
        <item x="408"/>
        <item x="699"/>
        <item x="903"/>
        <item x="105"/>
        <item x="232"/>
        <item x="517"/>
        <item x="400"/>
        <item x="631"/>
        <item x="814"/>
        <item x="625"/>
        <item x="645"/>
        <item x="425"/>
        <item x="519"/>
        <item x="850"/>
        <item x="534"/>
        <item x="169"/>
        <item x="497"/>
        <item x="918"/>
        <item x="290"/>
        <item x="161"/>
        <item x="367"/>
        <item x="672"/>
        <item x="567"/>
        <item x="859"/>
        <item x="65"/>
        <item x="7"/>
        <item x="806"/>
        <item x="622"/>
        <item x="507"/>
        <item x="393"/>
        <item x="276"/>
        <item x="183"/>
        <item x="494"/>
        <item x="204"/>
        <item x="573"/>
        <item x="682"/>
        <item x="245"/>
        <item x="817"/>
        <item x="724"/>
        <item x="181"/>
        <item x="502"/>
        <item x="371"/>
        <item x="679"/>
        <item x="656"/>
        <item x="391"/>
        <item x="886"/>
        <item x="342"/>
        <item x="237"/>
        <item x="639"/>
        <item x="593"/>
        <item x="470"/>
        <item x="387"/>
        <item x="352"/>
        <item x="131"/>
        <item x="20"/>
        <item x="755"/>
        <item x="451"/>
        <item x="30"/>
        <item x="885"/>
        <item x="109"/>
        <item x="27"/>
        <item x="174"/>
        <item x="712"/>
        <item x="601"/>
        <item x="669"/>
        <item x="875"/>
        <item x="26"/>
        <item x="211"/>
        <item x="848"/>
        <item x="312"/>
        <item x="318"/>
        <item x="495"/>
        <item x="414"/>
        <item x="224"/>
        <item x="125"/>
        <item x="765"/>
        <item x="581"/>
        <item x="401"/>
        <item x="413"/>
        <item x="927"/>
        <item x="720"/>
        <item x="175"/>
        <item x="395"/>
        <item x="925"/>
        <item x="689"/>
        <item x="80"/>
        <item x="311"/>
        <item x="383"/>
        <item x="197"/>
        <item x="771"/>
        <item x="19"/>
        <item x="456"/>
        <item x="378"/>
        <item x="410"/>
        <item x="12"/>
        <item x="283"/>
        <item x="758"/>
        <item x="114"/>
        <item x="229"/>
        <item x="596"/>
        <item x="493"/>
        <item x="421"/>
        <item x="279"/>
        <item x="520"/>
        <item x="88"/>
        <item x="559"/>
        <item x="866"/>
        <item x="598"/>
        <item x="484"/>
        <item x="945"/>
        <item x="628"/>
        <item x="284"/>
        <item x="555"/>
        <item x="302"/>
        <item x="653"/>
        <item x="515"/>
        <item x="638"/>
        <item x="623"/>
        <item x="561"/>
        <item x="77"/>
        <item x="487"/>
        <item x="471"/>
        <item x="126"/>
        <item x="137"/>
        <item x="241"/>
        <item x="4"/>
        <item x="592"/>
        <item x="71"/>
        <item x="345"/>
        <item x="388"/>
        <item x="488"/>
        <item x="23"/>
        <item x="29"/>
        <item x="828"/>
        <item x="213"/>
        <item x="767"/>
        <item x="73"/>
        <item x="852"/>
        <item x="240"/>
        <item x="919"/>
        <item x="22"/>
        <item x="41"/>
        <item x="753"/>
        <item x="473"/>
        <item x="500"/>
        <item x="196"/>
        <item x="427"/>
        <item x="402"/>
        <item x="2"/>
        <item x="557"/>
        <item x="176"/>
        <item x="868"/>
        <item x="340"/>
        <item x="42"/>
        <item x="275"/>
        <item x="642"/>
        <item x="855"/>
        <item x="857"/>
        <item x="233"/>
        <item x="83"/>
        <item x="243"/>
        <item x="254"/>
        <item x="375"/>
        <item x="100"/>
        <item x="381"/>
        <item x="353"/>
        <item x="725"/>
        <item x="618"/>
        <item x="461"/>
        <item x="87"/>
        <item x="616"/>
        <item x="934"/>
        <item x="909"/>
        <item x="67"/>
        <item x="489"/>
        <item x="841"/>
        <item x="146"/>
        <item x="658"/>
        <item x="199"/>
        <item x="757"/>
        <item x="420"/>
        <item x="11"/>
        <item x="308"/>
        <item x="651"/>
        <item x="444"/>
        <item x="718"/>
        <item x="529"/>
        <item x="693"/>
        <item x="76"/>
        <item x="337"/>
        <item x="796"/>
        <item x="702"/>
        <item x="231"/>
        <item x="574"/>
        <item x="31"/>
        <item x="906"/>
        <item x="846"/>
        <item x="1"/>
        <item x="216"/>
        <item x="429"/>
        <item x="482"/>
        <item x="499"/>
        <item x="269"/>
        <item x="554"/>
        <item x="603"/>
        <item x="366"/>
        <item x="615"/>
        <item x="715"/>
        <item x="576"/>
        <item x="713"/>
        <item x="143"/>
        <item x="218"/>
        <item x="272"/>
        <item x="588"/>
        <item x="385"/>
        <item x="508"/>
        <item x="386"/>
        <item x="148"/>
        <item x="38"/>
        <item x="479"/>
        <item x="68"/>
        <item x="39"/>
        <item x="152"/>
        <item x="394"/>
        <item x="491"/>
        <item x="785"/>
        <item x="864"/>
        <item x="764"/>
        <item x="322"/>
        <item x="913"/>
        <item x="139"/>
        <item x="326"/>
        <item x="723"/>
        <item x="816"/>
        <item x="293"/>
        <item x="644"/>
        <item x="910"/>
        <item x="457"/>
        <item x="789"/>
        <item x="14"/>
        <item x="24"/>
        <item x="928"/>
        <item x="822"/>
        <item x="164"/>
        <item x="132"/>
        <item x="145"/>
        <item x="782"/>
        <item x="503"/>
        <item x="836"/>
        <item x="510"/>
        <item x="436"/>
        <item x="843"/>
        <item x="540"/>
        <item x="74"/>
        <item x="121"/>
        <item x="513"/>
        <item x="274"/>
        <item x="794"/>
        <item x="891"/>
        <item x="890"/>
        <item x="44"/>
        <item x="797"/>
        <item x="865"/>
        <item x="364"/>
        <item x="756"/>
        <item x="887"/>
        <item x="329"/>
        <item x="358"/>
        <item x="587"/>
        <item x="760"/>
        <item x="306"/>
        <item x="288"/>
        <item x="775"/>
        <item x="527"/>
        <item x="599"/>
        <item x="654"/>
        <item x="46"/>
        <item x="153"/>
        <item x="180"/>
        <item x="606"/>
        <item x="933"/>
        <item x="13"/>
        <item x="122"/>
        <item x="944"/>
        <item x="595"/>
        <item x="821"/>
        <item x="98"/>
        <item x="439"/>
        <item x="516"/>
        <item x="582"/>
        <item x="916"/>
        <item x="597"/>
        <item x="104"/>
        <item x="737"/>
        <item x="636"/>
        <item x="692"/>
        <item x="468"/>
        <item x="744"/>
        <item x="613"/>
        <item x="481"/>
        <item x="447"/>
        <item x="69"/>
        <item x="150"/>
        <item x="801"/>
        <item x="323"/>
        <item x="803"/>
        <item x="655"/>
        <item x="512"/>
        <item x="390"/>
        <item x="35"/>
        <item x="861"/>
        <item x="784"/>
        <item x="701"/>
        <item x="551"/>
        <item x="943"/>
        <item x="372"/>
        <item x="790"/>
        <item x="138"/>
        <item x="289"/>
        <item x="812"/>
        <item x="45"/>
        <item x="751"/>
        <item x="809"/>
        <item x="248"/>
        <item x="721"/>
        <item x="634"/>
        <item x="556"/>
        <item x="265"/>
        <item x="156"/>
        <item x="297"/>
        <item x="518"/>
        <item x="188"/>
        <item x="823"/>
        <item x="450"/>
        <item x="872"/>
        <item x="434"/>
        <item x="892"/>
        <item x="60"/>
        <item x="419"/>
        <item x="106"/>
        <item x="118"/>
        <item x="594"/>
        <item x="273"/>
        <item x="681"/>
        <item x="602"/>
        <item x="786"/>
        <item x="162"/>
        <item x="924"/>
        <item x="341"/>
        <item x="462"/>
        <item x="262"/>
        <item x="940"/>
        <item x="81"/>
        <item x="665"/>
        <item x="9"/>
        <item x="78"/>
        <item x="834"/>
        <item x="147"/>
        <item x="418"/>
        <item x="168"/>
        <item x="548"/>
        <item x="373"/>
        <item x="424"/>
        <item x="407"/>
        <item x="95"/>
        <item x="91"/>
        <item x="688"/>
        <item x="51"/>
        <item x="336"/>
        <item x="446"/>
        <item x="0"/>
        <item x="201"/>
        <item x="664"/>
        <item x="736"/>
        <item x="795"/>
        <item x="845"/>
        <item x="129"/>
        <item x="667"/>
        <item x="908"/>
        <item x="824"/>
        <item x="409"/>
        <item x="663"/>
        <item x="740"/>
        <item x="437"/>
        <item x="111"/>
        <item x="926"/>
        <item x="937"/>
        <item x="706"/>
        <item x="251"/>
        <item x="314"/>
        <item x="195"/>
        <item x="867"/>
        <item x="55"/>
        <item x="880"/>
        <item x="748"/>
        <item x="714"/>
        <item x="406"/>
        <item x="585"/>
        <item x="781"/>
        <item x="607"/>
        <item x="646"/>
        <item x="749"/>
        <item x="547"/>
        <item x="605"/>
        <item x="186"/>
        <item x="205"/>
        <item x="170"/>
        <item x="123"/>
        <item x="465"/>
        <item x="579"/>
        <item x="56"/>
        <item x="214"/>
        <item x="935"/>
        <item x="203"/>
        <item x="62"/>
        <item x="315"/>
        <item x="21"/>
        <item x="359"/>
        <item x="539"/>
        <item x="458"/>
        <item x="877"/>
        <item x="258"/>
        <item x="703"/>
        <item x="209"/>
        <item x="923"/>
        <item x="680"/>
        <item x="486"/>
        <item x="259"/>
        <item x="467"/>
        <item x="586"/>
        <item x="264"/>
        <item x="285"/>
        <item x="604"/>
        <item x="365"/>
        <item x="629"/>
        <item x="829"/>
        <item x="730"/>
        <item x="777"/>
        <item t="default"/>
      </items>
    </pivotField>
    <pivotField axis="axisCol" showAll="0">
      <items count="8">
        <item x="0"/>
        <item x="4"/>
        <item x="5"/>
        <item x="3"/>
        <item x="2"/>
        <item x="1"/>
        <item x="6"/>
        <item t="default"/>
      </items>
    </pivotField>
    <pivotField axis="axisRow" showAll="0">
      <items count="11">
        <item x="4"/>
        <item x="5"/>
        <item x="1"/>
        <item x="2"/>
        <item x="6"/>
        <item x="8"/>
        <item x="9"/>
        <item x="3"/>
        <item x="7"/>
        <item x="0"/>
        <item t="default"/>
      </items>
    </pivotField>
    <pivotField showAll="0">
      <items count="6">
        <item x="2"/>
        <item x="4"/>
        <item x="3"/>
        <item x="0"/>
        <item x="1"/>
        <item t="default"/>
      </items>
    </pivotField>
    <pivotField showAll="0"/>
    <pivotField showAll="0"/>
    <pivotField dataField="1" showAll="0"/>
    <pivotField showAll="0"/>
    <pivotField showAll="0">
      <items count="3">
        <item x="0"/>
        <item x="1"/>
        <item t="default"/>
      </items>
    </pivotField>
    <pivotField showAll="0"/>
    <pivotField showAll="0"/>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2"/>
  </rowFields>
  <rowItems count="10">
    <i>
      <x/>
    </i>
    <i>
      <x v="1"/>
    </i>
    <i>
      <x v="2"/>
    </i>
    <i>
      <x v="3"/>
    </i>
    <i>
      <x v="4"/>
    </i>
    <i>
      <x v="5"/>
    </i>
    <i>
      <x v="6"/>
    </i>
    <i>
      <x v="7"/>
    </i>
    <i>
      <x v="8"/>
    </i>
    <i>
      <x v="9"/>
    </i>
  </rowItems>
  <colFields count="1">
    <field x="1"/>
  </colFields>
  <colItems count="7">
    <i>
      <x/>
    </i>
    <i>
      <x v="1"/>
    </i>
    <i>
      <x v="2"/>
    </i>
    <i>
      <x v="3"/>
    </i>
    <i>
      <x v="4"/>
    </i>
    <i>
      <x v="5"/>
    </i>
    <i>
      <x v="6"/>
    </i>
  </colItems>
  <dataFields count="1">
    <dataField name=" " fld="6" subtotal="count" baseField="2" baseItem="0" numFmtId="164"/>
  </dataFields>
  <formats count="11">
    <format dxfId="121">
      <pivotArea dataOnly="0" labelOnly="1" fieldPosition="0">
        <references count="1">
          <reference field="2" count="0"/>
        </references>
      </pivotArea>
    </format>
    <format dxfId="120">
      <pivotArea outline="0" collapsedLevelsAreSubtotals="1" fieldPosition="0"/>
    </format>
    <format dxfId="119">
      <pivotArea type="origin" dataOnly="0" labelOnly="1" outline="0" fieldPosition="0"/>
    </format>
    <format dxfId="118">
      <pivotArea field="1" type="button" dataOnly="0" labelOnly="1" outline="0" axis="axisCol" fieldPosition="0"/>
    </format>
    <format dxfId="117">
      <pivotArea type="topRight" dataOnly="0" labelOnly="1" outline="0" fieldPosition="0"/>
    </format>
    <format dxfId="116">
      <pivotArea field="2" type="button" dataOnly="0" labelOnly="1" outline="0" axis="axisRow" fieldPosition="0"/>
    </format>
    <format dxfId="115">
      <pivotArea dataOnly="0" labelOnly="1" fieldPosition="0">
        <references count="1">
          <reference field="1" count="0"/>
        </references>
      </pivotArea>
    </format>
    <format dxfId="114">
      <pivotArea dataOnly="0" labelOnly="1" fieldPosition="0">
        <references count="1">
          <reference field="2" count="0"/>
        </references>
      </pivotArea>
    </format>
    <format dxfId="113">
      <pivotArea dataOnly="0" labelOnly="1" fieldPosition="0">
        <references count="1">
          <reference field="2" count="0"/>
        </references>
      </pivotArea>
    </format>
    <format dxfId="112">
      <pivotArea dataOnly="0" labelOnly="1" fieldPosition="0">
        <references count="1">
          <reference field="1" count="0"/>
        </references>
      </pivotArea>
    </format>
    <format dxfId="111">
      <pivotArea type="all" dataOnly="0" outline="0" fieldPosition="0"/>
    </format>
  </formats>
  <conditionalFormats count="1">
    <conditionalFormat priority="2">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CF79EE8-9445-46A8-A1F9-93ED6866E22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8:H19" firstHeaderRow="1" firstDataRow="1" firstDataCol="0"/>
  <pivotFields count="17">
    <pivotField numFmtId="22" showAll="0">
      <items count="947">
        <item x="304"/>
        <item x="445"/>
        <item x="600"/>
        <item x="334"/>
        <item x="355"/>
        <item x="577"/>
        <item x="496"/>
        <item x="833"/>
        <item x="190"/>
        <item x="894"/>
        <item x="783"/>
        <item x="25"/>
        <item x="119"/>
        <item x="317"/>
        <item x="530"/>
        <item x="735"/>
        <item x="637"/>
        <item x="509"/>
        <item x="127"/>
        <item x="193"/>
        <item x="813"/>
        <item x="112"/>
        <item x="826"/>
        <item x="442"/>
        <item x="416"/>
        <item x="901"/>
        <item x="281"/>
        <item x="552"/>
        <item x="346"/>
        <item x="338"/>
        <item x="28"/>
        <item x="187"/>
        <item x="772"/>
        <item x="938"/>
        <item x="670"/>
        <item x="590"/>
        <item x="584"/>
        <item x="620"/>
        <item x="234"/>
        <item x="568"/>
        <item x="575"/>
        <item x="570"/>
        <item x="43"/>
        <item x="331"/>
        <item x="710"/>
        <item x="136"/>
        <item x="754"/>
        <item x="321"/>
        <item x="608"/>
        <item x="858"/>
        <item x="236"/>
        <item x="52"/>
        <item x="648"/>
        <item x="884"/>
        <item x="521"/>
        <item x="687"/>
        <item x="354"/>
        <item x="898"/>
        <item x="158"/>
        <item x="301"/>
        <item x="647"/>
        <item x="130"/>
        <item x="215"/>
        <item x="685"/>
        <item x="920"/>
        <item x="110"/>
        <item x="550"/>
        <item x="225"/>
        <item x="671"/>
        <item x="435"/>
        <item x="313"/>
        <item x="370"/>
        <item x="360"/>
        <item x="212"/>
        <item x="377"/>
        <item x="350"/>
        <item x="356"/>
        <item x="291"/>
        <item x="802"/>
        <item x="722"/>
        <item x="524"/>
        <item x="939"/>
        <item x="101"/>
        <item x="298"/>
        <item x="793"/>
        <item x="266"/>
        <item x="738"/>
        <item x="63"/>
        <item x="335"/>
        <item x="565"/>
        <item x="673"/>
        <item x="223"/>
        <item x="16"/>
        <item x="856"/>
        <item x="33"/>
        <item x="171"/>
        <item x="632"/>
        <item x="227"/>
        <item x="90"/>
        <item x="324"/>
        <item x="202"/>
        <item x="294"/>
        <item x="167"/>
        <item x="295"/>
        <item x="79"/>
        <item x="825"/>
        <item x="840"/>
        <item x="392"/>
        <item x="617"/>
        <item x="292"/>
        <item x="344"/>
        <item x="415"/>
        <item x="624"/>
        <item x="546"/>
        <item x="874"/>
        <item x="609"/>
        <item x="832"/>
        <item x="666"/>
        <item x="498"/>
        <item x="166"/>
        <item x="743"/>
        <item x="280"/>
        <item x="899"/>
        <item x="611"/>
        <item x="189"/>
        <item x="422"/>
        <item x="348"/>
        <item x="704"/>
        <item x="878"/>
        <item x="217"/>
        <item x="351"/>
        <item x="263"/>
        <item x="612"/>
        <item x="124"/>
        <item x="610"/>
        <item x="449"/>
        <item x="64"/>
        <item x="472"/>
        <item x="819"/>
        <item x="675"/>
        <item x="853"/>
        <item x="242"/>
        <item x="931"/>
        <item x="873"/>
        <item x="742"/>
        <item x="261"/>
        <item x="711"/>
        <item x="84"/>
        <item x="614"/>
        <item x="485"/>
        <item x="271"/>
        <item x="640"/>
        <item x="490"/>
        <item x="779"/>
        <item x="208"/>
        <item x="522"/>
        <item x="569"/>
        <item x="787"/>
        <item x="544"/>
        <item x="330"/>
        <item x="535"/>
        <item x="270"/>
        <item x="800"/>
        <item x="876"/>
        <item x="932"/>
        <item x="59"/>
        <item x="230"/>
        <item x="268"/>
        <item x="690"/>
        <item x="300"/>
        <item x="912"/>
        <item x="339"/>
        <item x="432"/>
        <item x="200"/>
        <item x="184"/>
        <item x="684"/>
        <item x="426"/>
        <item x="708"/>
        <item x="807"/>
        <item x="228"/>
        <item x="278"/>
        <item x="431"/>
        <item x="854"/>
        <item x="103"/>
        <item x="483"/>
        <item x="863"/>
        <item x="768"/>
        <item x="888"/>
        <item x="589"/>
        <item x="895"/>
        <item x="220"/>
        <item x="917"/>
        <item x="578"/>
        <item x="99"/>
        <item x="412"/>
        <item x="480"/>
        <item x="376"/>
        <item x="75"/>
        <item x="506"/>
        <item x="32"/>
        <item x="18"/>
        <item x="774"/>
        <item x="219"/>
        <item x="759"/>
        <item x="773"/>
        <item x="776"/>
        <item x="191"/>
        <item x="10"/>
        <item x="905"/>
        <item x="380"/>
        <item x="398"/>
        <item x="141"/>
        <item x="769"/>
        <item x="328"/>
        <item x="871"/>
        <item x="650"/>
        <item x="260"/>
        <item x="936"/>
        <item x="97"/>
        <item x="49"/>
        <item x="86"/>
        <item x="504"/>
        <item x="327"/>
        <item x="222"/>
        <item x="563"/>
        <item x="734"/>
        <item x="474"/>
        <item x="453"/>
        <item x="691"/>
        <item x="538"/>
        <item x="798"/>
        <item x="860"/>
        <item x="831"/>
        <item x="747"/>
        <item x="441"/>
        <item x="476"/>
        <item x="411"/>
        <item x="177"/>
        <item x="731"/>
        <item x="542"/>
        <item x="820"/>
        <item x="257"/>
        <item x="477"/>
        <item x="560"/>
        <item x="128"/>
        <item x="207"/>
        <item x="464"/>
        <item x="741"/>
        <item x="226"/>
        <item x="369"/>
        <item x="545"/>
        <item x="804"/>
        <item x="244"/>
        <item x="40"/>
        <item x="309"/>
        <item x="697"/>
        <item x="144"/>
        <item x="762"/>
        <item x="818"/>
        <item x="374"/>
        <item x="942"/>
        <item x="630"/>
        <item x="696"/>
        <item x="256"/>
        <item x="142"/>
        <item x="277"/>
        <item x="82"/>
        <item x="379"/>
        <item x="210"/>
        <item x="643"/>
        <item x="492"/>
        <item x="728"/>
        <item x="716"/>
        <item x="566"/>
        <item x="778"/>
        <item x="37"/>
        <item x="466"/>
        <item x="116"/>
        <item x="810"/>
        <item x="478"/>
        <item x="727"/>
        <item x="911"/>
        <item x="192"/>
        <item x="761"/>
        <item x="58"/>
        <item x="117"/>
        <item x="389"/>
        <item x="287"/>
        <item x="249"/>
        <item x="827"/>
        <item x="662"/>
        <item x="163"/>
        <item x="448"/>
        <item x="739"/>
        <item x="399"/>
        <item x="135"/>
        <item x="405"/>
        <item x="732"/>
        <item x="839"/>
        <item x="66"/>
        <item x="96"/>
        <item x="750"/>
        <item x="235"/>
        <item x="316"/>
        <item x="635"/>
        <item x="173"/>
        <item x="172"/>
        <item x="902"/>
        <item x="89"/>
        <item x="36"/>
        <item x="562"/>
        <item x="133"/>
        <item x="154"/>
        <item x="57"/>
        <item x="178"/>
        <item x="770"/>
        <item x="705"/>
        <item x="363"/>
        <item x="396"/>
        <item x="102"/>
        <item x="930"/>
        <item x="694"/>
        <item x="85"/>
        <item x="525"/>
        <item x="469"/>
        <item x="206"/>
        <item x="849"/>
        <item x="319"/>
        <item x="151"/>
        <item x="452"/>
        <item x="929"/>
        <item x="463"/>
        <item x="745"/>
        <item x="320"/>
        <item x="528"/>
        <item x="766"/>
        <item x="149"/>
        <item x="533"/>
        <item x="282"/>
        <item x="896"/>
        <item x="299"/>
        <item x="707"/>
        <item x="368"/>
        <item x="15"/>
        <item x="267"/>
        <item x="296"/>
        <item x="844"/>
        <item x="325"/>
        <item x="362"/>
        <item x="668"/>
        <item x="583"/>
        <item x="247"/>
        <item x="475"/>
        <item x="382"/>
        <item x="752"/>
        <item x="838"/>
        <item x="869"/>
        <item x="564"/>
        <item x="883"/>
        <item x="619"/>
        <item x="307"/>
        <item x="460"/>
        <item x="543"/>
        <item x="54"/>
        <item x="686"/>
        <item x="255"/>
        <item x="526"/>
        <item x="443"/>
        <item x="900"/>
        <item x="239"/>
        <item x="185"/>
        <item x="417"/>
        <item x="332"/>
        <item x="837"/>
        <item x="305"/>
        <item x="897"/>
        <item x="633"/>
        <item x="347"/>
        <item x="303"/>
        <item x="676"/>
        <item x="70"/>
        <item x="558"/>
        <item x="92"/>
        <item x="384"/>
        <item x="165"/>
        <item x="157"/>
        <item x="438"/>
        <item x="805"/>
        <item x="649"/>
        <item x="523"/>
        <item x="729"/>
        <item x="361"/>
        <item x="53"/>
        <item x="591"/>
        <item x="678"/>
        <item x="34"/>
        <item x="541"/>
        <item x="763"/>
        <item x="733"/>
        <item x="811"/>
        <item x="48"/>
        <item x="93"/>
        <item x="246"/>
        <item x="333"/>
        <item x="851"/>
        <item x="134"/>
        <item x="815"/>
        <item x="198"/>
        <item x="455"/>
        <item x="661"/>
        <item x="179"/>
        <item x="553"/>
        <item x="695"/>
        <item x="511"/>
        <item x="454"/>
        <item x="893"/>
        <item x="310"/>
        <item x="423"/>
        <item x="159"/>
        <item x="660"/>
        <item x="238"/>
        <item x="537"/>
        <item x="726"/>
        <item x="505"/>
        <item x="50"/>
        <item x="5"/>
        <item x="459"/>
        <item x="3"/>
        <item x="674"/>
        <item x="879"/>
        <item x="830"/>
        <item x="94"/>
        <item x="627"/>
        <item x="531"/>
        <item x="357"/>
        <item x="440"/>
        <item x="155"/>
        <item x="870"/>
        <item x="17"/>
        <item x="397"/>
        <item x="698"/>
        <item x="47"/>
        <item x="286"/>
        <item x="514"/>
        <item x="621"/>
        <item x="799"/>
        <item x="626"/>
        <item x="921"/>
        <item x="719"/>
        <item x="922"/>
        <item x="881"/>
        <item x="571"/>
        <item x="430"/>
        <item x="889"/>
        <item x="182"/>
        <item x="403"/>
        <item x="641"/>
        <item x="907"/>
        <item x="677"/>
        <item x="253"/>
        <item x="882"/>
        <item x="709"/>
        <item x="549"/>
        <item x="140"/>
        <item x="108"/>
        <item x="501"/>
        <item x="194"/>
        <item x="700"/>
        <item x="788"/>
        <item x="580"/>
        <item x="808"/>
        <item x="780"/>
        <item x="791"/>
        <item x="113"/>
        <item x="120"/>
        <item x="746"/>
        <item x="107"/>
        <item x="536"/>
        <item x="659"/>
        <item x="252"/>
        <item x="915"/>
        <item x="835"/>
        <item x="532"/>
        <item x="343"/>
        <item x="6"/>
        <item x="941"/>
        <item x="221"/>
        <item x="8"/>
        <item x="683"/>
        <item x="904"/>
        <item x="842"/>
        <item x="792"/>
        <item x="862"/>
        <item x="72"/>
        <item x="433"/>
        <item x="250"/>
        <item x="349"/>
        <item x="428"/>
        <item x="914"/>
        <item x="652"/>
        <item x="404"/>
        <item x="657"/>
        <item x="847"/>
        <item x="717"/>
        <item x="115"/>
        <item x="572"/>
        <item x="61"/>
        <item x="160"/>
        <item x="408"/>
        <item x="699"/>
        <item x="903"/>
        <item x="105"/>
        <item x="232"/>
        <item x="517"/>
        <item x="400"/>
        <item x="631"/>
        <item x="814"/>
        <item x="625"/>
        <item x="645"/>
        <item x="425"/>
        <item x="519"/>
        <item x="850"/>
        <item x="534"/>
        <item x="169"/>
        <item x="497"/>
        <item x="918"/>
        <item x="290"/>
        <item x="161"/>
        <item x="367"/>
        <item x="672"/>
        <item x="567"/>
        <item x="859"/>
        <item x="65"/>
        <item x="7"/>
        <item x="806"/>
        <item x="622"/>
        <item x="507"/>
        <item x="393"/>
        <item x="276"/>
        <item x="183"/>
        <item x="494"/>
        <item x="204"/>
        <item x="573"/>
        <item x="682"/>
        <item x="245"/>
        <item x="817"/>
        <item x="724"/>
        <item x="181"/>
        <item x="502"/>
        <item x="371"/>
        <item x="679"/>
        <item x="656"/>
        <item x="391"/>
        <item x="886"/>
        <item x="342"/>
        <item x="237"/>
        <item x="639"/>
        <item x="593"/>
        <item x="470"/>
        <item x="387"/>
        <item x="352"/>
        <item x="131"/>
        <item x="20"/>
        <item x="755"/>
        <item x="451"/>
        <item x="30"/>
        <item x="885"/>
        <item x="109"/>
        <item x="27"/>
        <item x="174"/>
        <item x="712"/>
        <item x="601"/>
        <item x="669"/>
        <item x="875"/>
        <item x="26"/>
        <item x="211"/>
        <item x="848"/>
        <item x="312"/>
        <item x="318"/>
        <item x="495"/>
        <item x="414"/>
        <item x="224"/>
        <item x="125"/>
        <item x="765"/>
        <item x="581"/>
        <item x="401"/>
        <item x="413"/>
        <item x="927"/>
        <item x="720"/>
        <item x="175"/>
        <item x="395"/>
        <item x="925"/>
        <item x="689"/>
        <item x="80"/>
        <item x="311"/>
        <item x="383"/>
        <item x="197"/>
        <item x="771"/>
        <item x="19"/>
        <item x="456"/>
        <item x="378"/>
        <item x="410"/>
        <item x="12"/>
        <item x="283"/>
        <item x="758"/>
        <item x="114"/>
        <item x="229"/>
        <item x="596"/>
        <item x="493"/>
        <item x="421"/>
        <item x="279"/>
        <item x="520"/>
        <item x="88"/>
        <item x="559"/>
        <item x="866"/>
        <item x="598"/>
        <item x="484"/>
        <item x="945"/>
        <item x="628"/>
        <item x="284"/>
        <item x="555"/>
        <item x="302"/>
        <item x="653"/>
        <item x="515"/>
        <item x="638"/>
        <item x="623"/>
        <item x="561"/>
        <item x="77"/>
        <item x="487"/>
        <item x="471"/>
        <item x="126"/>
        <item x="137"/>
        <item x="241"/>
        <item x="4"/>
        <item x="592"/>
        <item x="71"/>
        <item x="345"/>
        <item x="388"/>
        <item x="488"/>
        <item x="23"/>
        <item x="29"/>
        <item x="828"/>
        <item x="213"/>
        <item x="767"/>
        <item x="73"/>
        <item x="852"/>
        <item x="240"/>
        <item x="919"/>
        <item x="22"/>
        <item x="41"/>
        <item x="753"/>
        <item x="473"/>
        <item x="500"/>
        <item x="196"/>
        <item x="427"/>
        <item x="402"/>
        <item x="2"/>
        <item x="557"/>
        <item x="176"/>
        <item x="868"/>
        <item x="340"/>
        <item x="42"/>
        <item x="275"/>
        <item x="642"/>
        <item x="855"/>
        <item x="857"/>
        <item x="233"/>
        <item x="83"/>
        <item x="243"/>
        <item x="254"/>
        <item x="375"/>
        <item x="100"/>
        <item x="381"/>
        <item x="353"/>
        <item x="725"/>
        <item x="618"/>
        <item x="461"/>
        <item x="87"/>
        <item x="616"/>
        <item x="934"/>
        <item x="909"/>
        <item x="67"/>
        <item x="489"/>
        <item x="841"/>
        <item x="146"/>
        <item x="658"/>
        <item x="199"/>
        <item x="757"/>
        <item x="420"/>
        <item x="11"/>
        <item x="308"/>
        <item x="651"/>
        <item x="444"/>
        <item x="718"/>
        <item x="529"/>
        <item x="693"/>
        <item x="76"/>
        <item x="337"/>
        <item x="796"/>
        <item x="702"/>
        <item x="231"/>
        <item x="574"/>
        <item x="31"/>
        <item x="906"/>
        <item x="846"/>
        <item x="1"/>
        <item x="216"/>
        <item x="429"/>
        <item x="482"/>
        <item x="499"/>
        <item x="269"/>
        <item x="554"/>
        <item x="603"/>
        <item x="366"/>
        <item x="615"/>
        <item x="715"/>
        <item x="576"/>
        <item x="713"/>
        <item x="143"/>
        <item x="218"/>
        <item x="272"/>
        <item x="588"/>
        <item x="385"/>
        <item x="508"/>
        <item x="386"/>
        <item x="148"/>
        <item x="38"/>
        <item x="479"/>
        <item x="68"/>
        <item x="39"/>
        <item x="152"/>
        <item x="394"/>
        <item x="491"/>
        <item x="785"/>
        <item x="864"/>
        <item x="764"/>
        <item x="322"/>
        <item x="913"/>
        <item x="139"/>
        <item x="326"/>
        <item x="723"/>
        <item x="816"/>
        <item x="293"/>
        <item x="644"/>
        <item x="910"/>
        <item x="457"/>
        <item x="789"/>
        <item x="14"/>
        <item x="24"/>
        <item x="928"/>
        <item x="822"/>
        <item x="164"/>
        <item x="132"/>
        <item x="145"/>
        <item x="782"/>
        <item x="503"/>
        <item x="836"/>
        <item x="510"/>
        <item x="436"/>
        <item x="843"/>
        <item x="540"/>
        <item x="74"/>
        <item x="121"/>
        <item x="513"/>
        <item x="274"/>
        <item x="794"/>
        <item x="891"/>
        <item x="890"/>
        <item x="44"/>
        <item x="797"/>
        <item x="865"/>
        <item x="364"/>
        <item x="756"/>
        <item x="887"/>
        <item x="329"/>
        <item x="358"/>
        <item x="587"/>
        <item x="760"/>
        <item x="306"/>
        <item x="288"/>
        <item x="775"/>
        <item x="527"/>
        <item x="599"/>
        <item x="654"/>
        <item x="46"/>
        <item x="153"/>
        <item x="180"/>
        <item x="606"/>
        <item x="933"/>
        <item x="13"/>
        <item x="122"/>
        <item x="944"/>
        <item x="595"/>
        <item x="821"/>
        <item x="98"/>
        <item x="439"/>
        <item x="516"/>
        <item x="582"/>
        <item x="916"/>
        <item x="597"/>
        <item x="104"/>
        <item x="737"/>
        <item x="636"/>
        <item x="692"/>
        <item x="468"/>
        <item x="744"/>
        <item x="613"/>
        <item x="481"/>
        <item x="447"/>
        <item x="69"/>
        <item x="150"/>
        <item x="801"/>
        <item x="323"/>
        <item x="803"/>
        <item x="655"/>
        <item x="512"/>
        <item x="390"/>
        <item x="35"/>
        <item x="861"/>
        <item x="784"/>
        <item x="701"/>
        <item x="551"/>
        <item x="943"/>
        <item x="372"/>
        <item x="790"/>
        <item x="138"/>
        <item x="289"/>
        <item x="812"/>
        <item x="45"/>
        <item x="751"/>
        <item x="809"/>
        <item x="248"/>
        <item x="721"/>
        <item x="634"/>
        <item x="556"/>
        <item x="265"/>
        <item x="156"/>
        <item x="297"/>
        <item x="518"/>
        <item x="188"/>
        <item x="823"/>
        <item x="450"/>
        <item x="872"/>
        <item x="434"/>
        <item x="892"/>
        <item x="60"/>
        <item x="419"/>
        <item x="106"/>
        <item x="118"/>
        <item x="594"/>
        <item x="273"/>
        <item x="681"/>
        <item x="602"/>
        <item x="786"/>
        <item x="162"/>
        <item x="924"/>
        <item x="341"/>
        <item x="462"/>
        <item x="262"/>
        <item x="940"/>
        <item x="81"/>
        <item x="665"/>
        <item x="9"/>
        <item x="78"/>
        <item x="834"/>
        <item x="147"/>
        <item x="418"/>
        <item x="168"/>
        <item x="548"/>
        <item x="373"/>
        <item x="424"/>
        <item x="407"/>
        <item x="95"/>
        <item x="91"/>
        <item x="688"/>
        <item x="51"/>
        <item x="336"/>
        <item x="446"/>
        <item x="0"/>
        <item x="201"/>
        <item x="664"/>
        <item x="736"/>
        <item x="795"/>
        <item x="845"/>
        <item x="129"/>
        <item x="667"/>
        <item x="908"/>
        <item x="824"/>
        <item x="409"/>
        <item x="663"/>
        <item x="740"/>
        <item x="437"/>
        <item x="111"/>
        <item x="926"/>
        <item x="937"/>
        <item x="706"/>
        <item x="251"/>
        <item x="314"/>
        <item x="195"/>
        <item x="867"/>
        <item x="55"/>
        <item x="880"/>
        <item x="748"/>
        <item x="714"/>
        <item x="406"/>
        <item x="585"/>
        <item x="781"/>
        <item x="607"/>
        <item x="646"/>
        <item x="749"/>
        <item x="547"/>
        <item x="605"/>
        <item x="186"/>
        <item x="205"/>
        <item x="170"/>
        <item x="123"/>
        <item x="465"/>
        <item x="579"/>
        <item x="56"/>
        <item x="214"/>
        <item x="935"/>
        <item x="203"/>
        <item x="62"/>
        <item x="315"/>
        <item x="21"/>
        <item x="359"/>
        <item x="539"/>
        <item x="458"/>
        <item x="877"/>
        <item x="258"/>
        <item x="703"/>
        <item x="209"/>
        <item x="923"/>
        <item x="680"/>
        <item x="486"/>
        <item x="259"/>
        <item x="467"/>
        <item x="586"/>
        <item x="264"/>
        <item x="285"/>
        <item x="604"/>
        <item x="365"/>
        <item x="629"/>
        <item x="829"/>
        <item x="730"/>
        <item x="777"/>
        <item t="default"/>
      </items>
    </pivotField>
    <pivotField showAll="0"/>
    <pivotField showAll="0">
      <items count="11">
        <item x="4"/>
        <item x="5"/>
        <item x="1"/>
        <item x="2"/>
        <item x="6"/>
        <item x="8"/>
        <item x="9"/>
        <item x="3"/>
        <item x="7"/>
        <item x="0"/>
        <item t="default"/>
      </items>
    </pivotField>
    <pivotField showAll="0">
      <items count="6">
        <item x="2"/>
        <item x="4"/>
        <item x="3"/>
        <item x="0"/>
        <item x="1"/>
        <item t="default"/>
      </items>
    </pivotField>
    <pivotField showAll="0"/>
    <pivotField showAll="0"/>
    <pivotField dataField="1" showAll="0"/>
    <pivotField showAll="0"/>
    <pivotField showAll="0">
      <items count="3">
        <item x="0"/>
        <item x="1"/>
        <item t="default"/>
      </items>
    </pivotField>
    <pivotField showAll="0">
      <items count="7">
        <item x="2"/>
        <item x="1"/>
        <item x="4"/>
        <item x="5"/>
        <item x="0"/>
        <item x="3"/>
        <item t="default"/>
      </items>
    </pivotField>
    <pivotField showAll="0">
      <items count="4">
        <item x="1"/>
        <item x="2"/>
        <item x="0"/>
        <item t="default"/>
      </items>
    </pivotField>
    <pivotField showAll="0"/>
    <pivotField showAll="0"/>
    <pivotField showAll="0">
      <items count="6">
        <item x="3"/>
        <item x="1"/>
        <item x="2"/>
        <item x="4"/>
        <item x="0"/>
        <item t="default"/>
      </items>
    </pivotField>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Items count="1">
    <i/>
  </rowItems>
  <colItems count="1">
    <i/>
  </colItems>
  <dataFields count="1">
    <dataField name="Count of Coffee" fld="6" subtotal="count" baseField="0" baseItem="0"/>
  </dataFields>
  <formats count="7">
    <format dxfId="88">
      <pivotArea outline="0" collapsedLevelsAreSubtotals="1" fieldPosition="0"/>
    </format>
    <format dxfId="87">
      <pivotArea outline="0" collapsedLevelsAreSubtotals="1" fieldPosition="0"/>
    </format>
    <format dxfId="86">
      <pivotArea dataOnly="0" labelOnly="1" outline="0" axis="axisValues" fieldPosition="0"/>
    </format>
    <format dxfId="85">
      <pivotArea dataOnly="0" labelOnly="1" outline="0" axis="axisValues" fieldPosition="0"/>
    </format>
    <format dxfId="84">
      <pivotArea dataOnly="0" labelOnly="1" outline="0" axis="axisValues" fieldPosition="0"/>
    </format>
    <format dxfId="83">
      <pivotArea dataOnly="0" labelOnly="1" outline="0" axis="axisValues" fieldPosition="0"/>
    </format>
    <format dxfId="8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303BA8F-E6D6-44E4-9650-173183AE991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5:H16" firstHeaderRow="1" firstDataRow="1" firstDataCol="0"/>
  <pivotFields count="17">
    <pivotField numFmtId="22" showAll="0">
      <items count="947">
        <item x="304"/>
        <item x="445"/>
        <item x="600"/>
        <item x="334"/>
        <item x="355"/>
        <item x="577"/>
        <item x="496"/>
        <item x="833"/>
        <item x="190"/>
        <item x="894"/>
        <item x="783"/>
        <item x="25"/>
        <item x="119"/>
        <item x="317"/>
        <item x="530"/>
        <item x="735"/>
        <item x="637"/>
        <item x="509"/>
        <item x="127"/>
        <item x="193"/>
        <item x="813"/>
        <item x="112"/>
        <item x="826"/>
        <item x="442"/>
        <item x="416"/>
        <item x="901"/>
        <item x="281"/>
        <item x="552"/>
        <item x="346"/>
        <item x="338"/>
        <item x="28"/>
        <item x="187"/>
        <item x="772"/>
        <item x="938"/>
        <item x="670"/>
        <item x="590"/>
        <item x="584"/>
        <item x="620"/>
        <item x="234"/>
        <item x="568"/>
        <item x="575"/>
        <item x="570"/>
        <item x="43"/>
        <item x="331"/>
        <item x="710"/>
        <item x="136"/>
        <item x="754"/>
        <item x="321"/>
        <item x="608"/>
        <item x="858"/>
        <item x="236"/>
        <item x="52"/>
        <item x="648"/>
        <item x="884"/>
        <item x="521"/>
        <item x="687"/>
        <item x="354"/>
        <item x="898"/>
        <item x="158"/>
        <item x="301"/>
        <item x="647"/>
        <item x="130"/>
        <item x="215"/>
        <item x="685"/>
        <item x="920"/>
        <item x="110"/>
        <item x="550"/>
        <item x="225"/>
        <item x="671"/>
        <item x="435"/>
        <item x="313"/>
        <item x="370"/>
        <item x="360"/>
        <item x="212"/>
        <item x="377"/>
        <item x="350"/>
        <item x="356"/>
        <item x="291"/>
        <item x="802"/>
        <item x="722"/>
        <item x="524"/>
        <item x="939"/>
        <item x="101"/>
        <item x="298"/>
        <item x="793"/>
        <item x="266"/>
        <item x="738"/>
        <item x="63"/>
        <item x="335"/>
        <item x="565"/>
        <item x="673"/>
        <item x="223"/>
        <item x="16"/>
        <item x="856"/>
        <item x="33"/>
        <item x="171"/>
        <item x="632"/>
        <item x="227"/>
        <item x="90"/>
        <item x="324"/>
        <item x="202"/>
        <item x="294"/>
        <item x="167"/>
        <item x="295"/>
        <item x="79"/>
        <item x="825"/>
        <item x="840"/>
        <item x="392"/>
        <item x="617"/>
        <item x="292"/>
        <item x="344"/>
        <item x="415"/>
        <item x="624"/>
        <item x="546"/>
        <item x="874"/>
        <item x="609"/>
        <item x="832"/>
        <item x="666"/>
        <item x="498"/>
        <item x="166"/>
        <item x="743"/>
        <item x="280"/>
        <item x="899"/>
        <item x="611"/>
        <item x="189"/>
        <item x="422"/>
        <item x="348"/>
        <item x="704"/>
        <item x="878"/>
        <item x="217"/>
        <item x="351"/>
        <item x="263"/>
        <item x="612"/>
        <item x="124"/>
        <item x="610"/>
        <item x="449"/>
        <item x="64"/>
        <item x="472"/>
        <item x="819"/>
        <item x="675"/>
        <item x="853"/>
        <item x="242"/>
        <item x="931"/>
        <item x="873"/>
        <item x="742"/>
        <item x="261"/>
        <item x="711"/>
        <item x="84"/>
        <item x="614"/>
        <item x="485"/>
        <item x="271"/>
        <item x="640"/>
        <item x="490"/>
        <item x="779"/>
        <item x="208"/>
        <item x="522"/>
        <item x="569"/>
        <item x="787"/>
        <item x="544"/>
        <item x="330"/>
        <item x="535"/>
        <item x="270"/>
        <item x="800"/>
        <item x="876"/>
        <item x="932"/>
        <item x="59"/>
        <item x="230"/>
        <item x="268"/>
        <item x="690"/>
        <item x="300"/>
        <item x="912"/>
        <item x="339"/>
        <item x="432"/>
        <item x="200"/>
        <item x="184"/>
        <item x="684"/>
        <item x="426"/>
        <item x="708"/>
        <item x="807"/>
        <item x="228"/>
        <item x="278"/>
        <item x="431"/>
        <item x="854"/>
        <item x="103"/>
        <item x="483"/>
        <item x="863"/>
        <item x="768"/>
        <item x="888"/>
        <item x="589"/>
        <item x="895"/>
        <item x="220"/>
        <item x="917"/>
        <item x="578"/>
        <item x="99"/>
        <item x="412"/>
        <item x="480"/>
        <item x="376"/>
        <item x="75"/>
        <item x="506"/>
        <item x="32"/>
        <item x="18"/>
        <item x="774"/>
        <item x="219"/>
        <item x="759"/>
        <item x="773"/>
        <item x="776"/>
        <item x="191"/>
        <item x="10"/>
        <item x="905"/>
        <item x="380"/>
        <item x="398"/>
        <item x="141"/>
        <item x="769"/>
        <item x="328"/>
        <item x="871"/>
        <item x="650"/>
        <item x="260"/>
        <item x="936"/>
        <item x="97"/>
        <item x="49"/>
        <item x="86"/>
        <item x="504"/>
        <item x="327"/>
        <item x="222"/>
        <item x="563"/>
        <item x="734"/>
        <item x="474"/>
        <item x="453"/>
        <item x="691"/>
        <item x="538"/>
        <item x="798"/>
        <item x="860"/>
        <item x="831"/>
        <item x="747"/>
        <item x="441"/>
        <item x="476"/>
        <item x="411"/>
        <item x="177"/>
        <item x="731"/>
        <item x="542"/>
        <item x="820"/>
        <item x="257"/>
        <item x="477"/>
        <item x="560"/>
        <item x="128"/>
        <item x="207"/>
        <item x="464"/>
        <item x="741"/>
        <item x="226"/>
        <item x="369"/>
        <item x="545"/>
        <item x="804"/>
        <item x="244"/>
        <item x="40"/>
        <item x="309"/>
        <item x="697"/>
        <item x="144"/>
        <item x="762"/>
        <item x="818"/>
        <item x="374"/>
        <item x="942"/>
        <item x="630"/>
        <item x="696"/>
        <item x="256"/>
        <item x="142"/>
        <item x="277"/>
        <item x="82"/>
        <item x="379"/>
        <item x="210"/>
        <item x="643"/>
        <item x="492"/>
        <item x="728"/>
        <item x="716"/>
        <item x="566"/>
        <item x="778"/>
        <item x="37"/>
        <item x="466"/>
        <item x="116"/>
        <item x="810"/>
        <item x="478"/>
        <item x="727"/>
        <item x="911"/>
        <item x="192"/>
        <item x="761"/>
        <item x="58"/>
        <item x="117"/>
        <item x="389"/>
        <item x="287"/>
        <item x="249"/>
        <item x="827"/>
        <item x="662"/>
        <item x="163"/>
        <item x="448"/>
        <item x="739"/>
        <item x="399"/>
        <item x="135"/>
        <item x="405"/>
        <item x="732"/>
        <item x="839"/>
        <item x="66"/>
        <item x="96"/>
        <item x="750"/>
        <item x="235"/>
        <item x="316"/>
        <item x="635"/>
        <item x="173"/>
        <item x="172"/>
        <item x="902"/>
        <item x="89"/>
        <item x="36"/>
        <item x="562"/>
        <item x="133"/>
        <item x="154"/>
        <item x="57"/>
        <item x="178"/>
        <item x="770"/>
        <item x="705"/>
        <item x="363"/>
        <item x="396"/>
        <item x="102"/>
        <item x="930"/>
        <item x="694"/>
        <item x="85"/>
        <item x="525"/>
        <item x="469"/>
        <item x="206"/>
        <item x="849"/>
        <item x="319"/>
        <item x="151"/>
        <item x="452"/>
        <item x="929"/>
        <item x="463"/>
        <item x="745"/>
        <item x="320"/>
        <item x="528"/>
        <item x="766"/>
        <item x="149"/>
        <item x="533"/>
        <item x="282"/>
        <item x="896"/>
        <item x="299"/>
        <item x="707"/>
        <item x="368"/>
        <item x="15"/>
        <item x="267"/>
        <item x="296"/>
        <item x="844"/>
        <item x="325"/>
        <item x="362"/>
        <item x="668"/>
        <item x="583"/>
        <item x="247"/>
        <item x="475"/>
        <item x="382"/>
        <item x="752"/>
        <item x="838"/>
        <item x="869"/>
        <item x="564"/>
        <item x="883"/>
        <item x="619"/>
        <item x="307"/>
        <item x="460"/>
        <item x="543"/>
        <item x="54"/>
        <item x="686"/>
        <item x="255"/>
        <item x="526"/>
        <item x="443"/>
        <item x="900"/>
        <item x="239"/>
        <item x="185"/>
        <item x="417"/>
        <item x="332"/>
        <item x="837"/>
        <item x="305"/>
        <item x="897"/>
        <item x="633"/>
        <item x="347"/>
        <item x="303"/>
        <item x="676"/>
        <item x="70"/>
        <item x="558"/>
        <item x="92"/>
        <item x="384"/>
        <item x="165"/>
        <item x="157"/>
        <item x="438"/>
        <item x="805"/>
        <item x="649"/>
        <item x="523"/>
        <item x="729"/>
        <item x="361"/>
        <item x="53"/>
        <item x="591"/>
        <item x="678"/>
        <item x="34"/>
        <item x="541"/>
        <item x="763"/>
        <item x="733"/>
        <item x="811"/>
        <item x="48"/>
        <item x="93"/>
        <item x="246"/>
        <item x="333"/>
        <item x="851"/>
        <item x="134"/>
        <item x="815"/>
        <item x="198"/>
        <item x="455"/>
        <item x="661"/>
        <item x="179"/>
        <item x="553"/>
        <item x="695"/>
        <item x="511"/>
        <item x="454"/>
        <item x="893"/>
        <item x="310"/>
        <item x="423"/>
        <item x="159"/>
        <item x="660"/>
        <item x="238"/>
        <item x="537"/>
        <item x="726"/>
        <item x="505"/>
        <item x="50"/>
        <item x="5"/>
        <item x="459"/>
        <item x="3"/>
        <item x="674"/>
        <item x="879"/>
        <item x="830"/>
        <item x="94"/>
        <item x="627"/>
        <item x="531"/>
        <item x="357"/>
        <item x="440"/>
        <item x="155"/>
        <item x="870"/>
        <item x="17"/>
        <item x="397"/>
        <item x="698"/>
        <item x="47"/>
        <item x="286"/>
        <item x="514"/>
        <item x="621"/>
        <item x="799"/>
        <item x="626"/>
        <item x="921"/>
        <item x="719"/>
        <item x="922"/>
        <item x="881"/>
        <item x="571"/>
        <item x="430"/>
        <item x="889"/>
        <item x="182"/>
        <item x="403"/>
        <item x="641"/>
        <item x="907"/>
        <item x="677"/>
        <item x="253"/>
        <item x="882"/>
        <item x="709"/>
        <item x="549"/>
        <item x="140"/>
        <item x="108"/>
        <item x="501"/>
        <item x="194"/>
        <item x="700"/>
        <item x="788"/>
        <item x="580"/>
        <item x="808"/>
        <item x="780"/>
        <item x="791"/>
        <item x="113"/>
        <item x="120"/>
        <item x="746"/>
        <item x="107"/>
        <item x="536"/>
        <item x="659"/>
        <item x="252"/>
        <item x="915"/>
        <item x="835"/>
        <item x="532"/>
        <item x="343"/>
        <item x="6"/>
        <item x="941"/>
        <item x="221"/>
        <item x="8"/>
        <item x="683"/>
        <item x="904"/>
        <item x="842"/>
        <item x="792"/>
        <item x="862"/>
        <item x="72"/>
        <item x="433"/>
        <item x="250"/>
        <item x="349"/>
        <item x="428"/>
        <item x="914"/>
        <item x="652"/>
        <item x="404"/>
        <item x="657"/>
        <item x="847"/>
        <item x="717"/>
        <item x="115"/>
        <item x="572"/>
        <item x="61"/>
        <item x="160"/>
        <item x="408"/>
        <item x="699"/>
        <item x="903"/>
        <item x="105"/>
        <item x="232"/>
        <item x="517"/>
        <item x="400"/>
        <item x="631"/>
        <item x="814"/>
        <item x="625"/>
        <item x="645"/>
        <item x="425"/>
        <item x="519"/>
        <item x="850"/>
        <item x="534"/>
        <item x="169"/>
        <item x="497"/>
        <item x="918"/>
        <item x="290"/>
        <item x="161"/>
        <item x="367"/>
        <item x="672"/>
        <item x="567"/>
        <item x="859"/>
        <item x="65"/>
        <item x="7"/>
        <item x="806"/>
        <item x="622"/>
        <item x="507"/>
        <item x="393"/>
        <item x="276"/>
        <item x="183"/>
        <item x="494"/>
        <item x="204"/>
        <item x="573"/>
        <item x="682"/>
        <item x="245"/>
        <item x="817"/>
        <item x="724"/>
        <item x="181"/>
        <item x="502"/>
        <item x="371"/>
        <item x="679"/>
        <item x="656"/>
        <item x="391"/>
        <item x="886"/>
        <item x="342"/>
        <item x="237"/>
        <item x="639"/>
        <item x="593"/>
        <item x="470"/>
        <item x="387"/>
        <item x="352"/>
        <item x="131"/>
        <item x="20"/>
        <item x="755"/>
        <item x="451"/>
        <item x="30"/>
        <item x="885"/>
        <item x="109"/>
        <item x="27"/>
        <item x="174"/>
        <item x="712"/>
        <item x="601"/>
        <item x="669"/>
        <item x="875"/>
        <item x="26"/>
        <item x="211"/>
        <item x="848"/>
        <item x="312"/>
        <item x="318"/>
        <item x="495"/>
        <item x="414"/>
        <item x="224"/>
        <item x="125"/>
        <item x="765"/>
        <item x="581"/>
        <item x="401"/>
        <item x="413"/>
        <item x="927"/>
        <item x="720"/>
        <item x="175"/>
        <item x="395"/>
        <item x="925"/>
        <item x="689"/>
        <item x="80"/>
        <item x="311"/>
        <item x="383"/>
        <item x="197"/>
        <item x="771"/>
        <item x="19"/>
        <item x="456"/>
        <item x="378"/>
        <item x="410"/>
        <item x="12"/>
        <item x="283"/>
        <item x="758"/>
        <item x="114"/>
        <item x="229"/>
        <item x="596"/>
        <item x="493"/>
        <item x="421"/>
        <item x="279"/>
        <item x="520"/>
        <item x="88"/>
        <item x="559"/>
        <item x="866"/>
        <item x="598"/>
        <item x="484"/>
        <item x="945"/>
        <item x="628"/>
        <item x="284"/>
        <item x="555"/>
        <item x="302"/>
        <item x="653"/>
        <item x="515"/>
        <item x="638"/>
        <item x="623"/>
        <item x="561"/>
        <item x="77"/>
        <item x="487"/>
        <item x="471"/>
        <item x="126"/>
        <item x="137"/>
        <item x="241"/>
        <item x="4"/>
        <item x="592"/>
        <item x="71"/>
        <item x="345"/>
        <item x="388"/>
        <item x="488"/>
        <item x="23"/>
        <item x="29"/>
        <item x="828"/>
        <item x="213"/>
        <item x="767"/>
        <item x="73"/>
        <item x="852"/>
        <item x="240"/>
        <item x="919"/>
        <item x="22"/>
        <item x="41"/>
        <item x="753"/>
        <item x="473"/>
        <item x="500"/>
        <item x="196"/>
        <item x="427"/>
        <item x="402"/>
        <item x="2"/>
        <item x="557"/>
        <item x="176"/>
        <item x="868"/>
        <item x="340"/>
        <item x="42"/>
        <item x="275"/>
        <item x="642"/>
        <item x="855"/>
        <item x="857"/>
        <item x="233"/>
        <item x="83"/>
        <item x="243"/>
        <item x="254"/>
        <item x="375"/>
        <item x="100"/>
        <item x="381"/>
        <item x="353"/>
        <item x="725"/>
        <item x="618"/>
        <item x="461"/>
        <item x="87"/>
        <item x="616"/>
        <item x="934"/>
        <item x="909"/>
        <item x="67"/>
        <item x="489"/>
        <item x="841"/>
        <item x="146"/>
        <item x="658"/>
        <item x="199"/>
        <item x="757"/>
        <item x="420"/>
        <item x="11"/>
        <item x="308"/>
        <item x="651"/>
        <item x="444"/>
        <item x="718"/>
        <item x="529"/>
        <item x="693"/>
        <item x="76"/>
        <item x="337"/>
        <item x="796"/>
        <item x="702"/>
        <item x="231"/>
        <item x="574"/>
        <item x="31"/>
        <item x="906"/>
        <item x="846"/>
        <item x="1"/>
        <item x="216"/>
        <item x="429"/>
        <item x="482"/>
        <item x="499"/>
        <item x="269"/>
        <item x="554"/>
        <item x="603"/>
        <item x="366"/>
        <item x="615"/>
        <item x="715"/>
        <item x="576"/>
        <item x="713"/>
        <item x="143"/>
        <item x="218"/>
        <item x="272"/>
        <item x="588"/>
        <item x="385"/>
        <item x="508"/>
        <item x="386"/>
        <item x="148"/>
        <item x="38"/>
        <item x="479"/>
        <item x="68"/>
        <item x="39"/>
        <item x="152"/>
        <item x="394"/>
        <item x="491"/>
        <item x="785"/>
        <item x="864"/>
        <item x="764"/>
        <item x="322"/>
        <item x="913"/>
        <item x="139"/>
        <item x="326"/>
        <item x="723"/>
        <item x="816"/>
        <item x="293"/>
        <item x="644"/>
        <item x="910"/>
        <item x="457"/>
        <item x="789"/>
        <item x="14"/>
        <item x="24"/>
        <item x="928"/>
        <item x="822"/>
        <item x="164"/>
        <item x="132"/>
        <item x="145"/>
        <item x="782"/>
        <item x="503"/>
        <item x="836"/>
        <item x="510"/>
        <item x="436"/>
        <item x="843"/>
        <item x="540"/>
        <item x="74"/>
        <item x="121"/>
        <item x="513"/>
        <item x="274"/>
        <item x="794"/>
        <item x="891"/>
        <item x="890"/>
        <item x="44"/>
        <item x="797"/>
        <item x="865"/>
        <item x="364"/>
        <item x="756"/>
        <item x="887"/>
        <item x="329"/>
        <item x="358"/>
        <item x="587"/>
        <item x="760"/>
        <item x="306"/>
        <item x="288"/>
        <item x="775"/>
        <item x="527"/>
        <item x="599"/>
        <item x="654"/>
        <item x="46"/>
        <item x="153"/>
        <item x="180"/>
        <item x="606"/>
        <item x="933"/>
        <item x="13"/>
        <item x="122"/>
        <item x="944"/>
        <item x="595"/>
        <item x="821"/>
        <item x="98"/>
        <item x="439"/>
        <item x="516"/>
        <item x="582"/>
        <item x="916"/>
        <item x="597"/>
        <item x="104"/>
        <item x="737"/>
        <item x="636"/>
        <item x="692"/>
        <item x="468"/>
        <item x="744"/>
        <item x="613"/>
        <item x="481"/>
        <item x="447"/>
        <item x="69"/>
        <item x="150"/>
        <item x="801"/>
        <item x="323"/>
        <item x="803"/>
        <item x="655"/>
        <item x="512"/>
        <item x="390"/>
        <item x="35"/>
        <item x="861"/>
        <item x="784"/>
        <item x="701"/>
        <item x="551"/>
        <item x="943"/>
        <item x="372"/>
        <item x="790"/>
        <item x="138"/>
        <item x="289"/>
        <item x="812"/>
        <item x="45"/>
        <item x="751"/>
        <item x="809"/>
        <item x="248"/>
        <item x="721"/>
        <item x="634"/>
        <item x="556"/>
        <item x="265"/>
        <item x="156"/>
        <item x="297"/>
        <item x="518"/>
        <item x="188"/>
        <item x="823"/>
        <item x="450"/>
        <item x="872"/>
        <item x="434"/>
        <item x="892"/>
        <item x="60"/>
        <item x="419"/>
        <item x="106"/>
        <item x="118"/>
        <item x="594"/>
        <item x="273"/>
        <item x="681"/>
        <item x="602"/>
        <item x="786"/>
        <item x="162"/>
        <item x="924"/>
        <item x="341"/>
        <item x="462"/>
        <item x="262"/>
        <item x="940"/>
        <item x="81"/>
        <item x="665"/>
        <item x="9"/>
        <item x="78"/>
        <item x="834"/>
        <item x="147"/>
        <item x="418"/>
        <item x="168"/>
        <item x="548"/>
        <item x="373"/>
        <item x="424"/>
        <item x="407"/>
        <item x="95"/>
        <item x="91"/>
        <item x="688"/>
        <item x="51"/>
        <item x="336"/>
        <item x="446"/>
        <item x="0"/>
        <item x="201"/>
        <item x="664"/>
        <item x="736"/>
        <item x="795"/>
        <item x="845"/>
        <item x="129"/>
        <item x="667"/>
        <item x="908"/>
        <item x="824"/>
        <item x="409"/>
        <item x="663"/>
        <item x="740"/>
        <item x="437"/>
        <item x="111"/>
        <item x="926"/>
        <item x="937"/>
        <item x="706"/>
        <item x="251"/>
        <item x="314"/>
        <item x="195"/>
        <item x="867"/>
        <item x="55"/>
        <item x="880"/>
        <item x="748"/>
        <item x="714"/>
        <item x="406"/>
        <item x="585"/>
        <item x="781"/>
        <item x="607"/>
        <item x="646"/>
        <item x="749"/>
        <item x="547"/>
        <item x="605"/>
        <item x="186"/>
        <item x="205"/>
        <item x="170"/>
        <item x="123"/>
        <item x="465"/>
        <item x="579"/>
        <item x="56"/>
        <item x="214"/>
        <item x="935"/>
        <item x="203"/>
        <item x="62"/>
        <item x="315"/>
        <item x="21"/>
        <item x="359"/>
        <item x="539"/>
        <item x="458"/>
        <item x="877"/>
        <item x="258"/>
        <item x="703"/>
        <item x="209"/>
        <item x="923"/>
        <item x="680"/>
        <item x="486"/>
        <item x="259"/>
        <item x="467"/>
        <item x="586"/>
        <item x="264"/>
        <item x="285"/>
        <item x="604"/>
        <item x="365"/>
        <item x="629"/>
        <item x="829"/>
        <item x="730"/>
        <item x="777"/>
        <item t="default"/>
      </items>
    </pivotField>
    <pivotField showAll="0"/>
    <pivotField showAll="0">
      <items count="11">
        <item x="4"/>
        <item x="5"/>
        <item x="1"/>
        <item x="2"/>
        <item x="6"/>
        <item x="8"/>
        <item x="9"/>
        <item x="3"/>
        <item x="7"/>
        <item x="0"/>
        <item t="default"/>
      </items>
    </pivotField>
    <pivotField showAll="0">
      <items count="6">
        <item x="2"/>
        <item x="4"/>
        <item x="3"/>
        <item x="0"/>
        <item x="1"/>
        <item t="default"/>
      </items>
    </pivotField>
    <pivotField showAll="0"/>
    <pivotField showAll="0"/>
    <pivotField dataField="1" showAll="0"/>
    <pivotField showAll="0"/>
    <pivotField showAll="0">
      <items count="3">
        <item x="0"/>
        <item x="1"/>
        <item t="default"/>
      </items>
    </pivotField>
    <pivotField showAll="0">
      <items count="7">
        <item x="2"/>
        <item x="1"/>
        <item x="4"/>
        <item x="5"/>
        <item x="0"/>
        <item x="3"/>
        <item t="default"/>
      </items>
    </pivotField>
    <pivotField showAll="0">
      <items count="4">
        <item x="1"/>
        <item x="2"/>
        <item x="0"/>
        <item t="default"/>
      </items>
    </pivotField>
    <pivotField showAll="0"/>
    <pivotField showAll="0"/>
    <pivotField showAll="0">
      <items count="6">
        <item x="3"/>
        <item x="1"/>
        <item x="2"/>
        <item x="4"/>
        <item x="0"/>
        <item t="default"/>
      </items>
    </pivotField>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Items count="1">
    <i/>
  </rowItems>
  <colItems count="1">
    <i/>
  </colItems>
  <dataFields count="1">
    <dataField name="Average Price $" fld="6" subtotal="average" baseField="0" baseItem="0"/>
  </dataFields>
  <formats count="22">
    <format dxfId="110">
      <pivotArea dataOnly="0" labelOnly="1" outline="0" axis="axisValues" fieldPosition="0"/>
    </format>
    <format dxfId="109">
      <pivotArea dataOnly="0" labelOnly="1" outline="0" axis="axisValues" fieldPosition="0"/>
    </format>
    <format dxfId="108">
      <pivotArea outline="0" collapsedLevelsAreSubtotals="1" fieldPosition="0"/>
    </format>
    <format dxfId="107">
      <pivotArea dataOnly="0" outline="0" axis="axisValues" fieldPosition="0"/>
    </format>
    <format dxfId="106">
      <pivotArea dataOnly="0" labelOnly="1" outline="0" axis="axisValues" fieldPosition="0"/>
    </format>
    <format dxfId="105">
      <pivotArea dataOnly="0" labelOnly="1" outline="0" axis="axisValues" fieldPosition="0"/>
    </format>
    <format dxfId="104">
      <pivotArea dataOnly="0" outline="0" axis="axisValues" fieldPosition="0"/>
    </format>
    <format dxfId="103">
      <pivotArea outline="0" collapsedLevelsAreSubtotals="1" fieldPosition="0"/>
    </format>
    <format dxfId="102">
      <pivotArea type="all" dataOnly="0" outline="0" fieldPosition="0"/>
    </format>
    <format dxfId="101">
      <pivotArea outline="0" collapsedLevelsAreSubtotals="1" fieldPosition="0"/>
    </format>
    <format dxfId="100">
      <pivotArea dataOnly="0" labelOnly="1" outline="0" axis="axisValues" fieldPosition="0"/>
    </format>
    <format dxfId="99">
      <pivotArea dataOnly="0" labelOnly="1" outline="0" axis="axisValues" fieldPosition="0"/>
    </format>
    <format dxfId="98">
      <pivotArea outline="0" collapsedLevelsAreSubtotals="1" fieldPosition="0"/>
    </format>
    <format dxfId="97">
      <pivotArea dataOnly="0" labelOnly="1" outline="0" axis="axisValues" fieldPosition="0"/>
    </format>
    <format dxfId="96">
      <pivotArea dataOnly="0" labelOnly="1" outline="0" axis="axisValues" fieldPosition="0"/>
    </format>
    <format dxfId="95">
      <pivotArea outline="0" collapsedLevelsAreSubtotals="1" fieldPosition="0"/>
    </format>
    <format dxfId="94">
      <pivotArea dataOnly="0" labelOnly="1" outline="0" axis="axisValues" fieldPosition="0"/>
    </format>
    <format dxfId="93">
      <pivotArea outline="0" collapsedLevelsAreSubtotals="1" fieldPosition="0"/>
    </format>
    <format dxfId="92">
      <pivotArea dataOnly="0" labelOnly="1" outline="0" axis="axisValues" fieldPosition="0"/>
    </format>
    <format dxfId="91">
      <pivotArea dataOnly="0" labelOnly="1" outline="0" axis="axisValues" fieldPosition="0"/>
    </format>
    <format dxfId="90">
      <pivotArea outline="0" collapsedLevelsAreSubtotals="1" fieldPosition="0"/>
    </format>
    <format dxfId="8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6BD58F6-59EC-4910-A50B-C0948A18E0BD}" autoFormatId="16" applyNumberFormats="0" applyBorderFormats="0" applyFontFormats="0" applyPatternFormats="0" applyAlignmentFormats="0" applyWidthHeightFormats="0">
  <queryTableRefresh nextId="15">
    <queryTableFields count="14">
      <queryTableField id="1" name="Date" tableColumnId="1"/>
      <queryTableField id="13" dataBound="0" tableColumnId="14"/>
      <queryTableField id="14" dataBound="0" tableColumnId="15"/>
      <queryTableField id="2" name="State" tableColumnId="2"/>
      <queryTableField id="3" name="Coffee Type" tableColumnId="3"/>
      <queryTableField id="4" name="Sales Channel" tableColumnId="4"/>
      <queryTableField id="5" name="Price per Unit (USD)" tableColumnId="5"/>
      <queryTableField id="6" name="Payment Method" tableColumnId="6"/>
      <queryTableField id="7" name="Promotion Applied" tableColumnId="7"/>
      <queryTableField id="8" name="Barista Name" tableColumnId="8"/>
      <queryTableField id="9" name="Customer Type" tableColumnId="9"/>
      <queryTableField id="10" name="Wait Time (Minutes)" tableColumnId="10"/>
      <queryTableField id="11" name="Special Request" tableColumnId="11"/>
      <queryTableField id="12" name="Order Rating"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motion_Applied" xr10:uid="{0241DFA5-BD06-496F-A9B5-628B2DAE9736}" sourceName="Promotion Applied">
  <pivotTables>
    <pivotTable tabId="4" name="PivotTable1"/>
    <pivotTable tabId="3" name="PivotTable1"/>
    <pivotTable tabId="6" name="PivotTable1"/>
    <pivotTable tabId="7" name="PivotTable1"/>
    <pivotTable tabId="5" name="PivotTable1"/>
    <pivotTable tabId="7" name="PivotTable2"/>
    <pivotTable tabId="7" name="PivotTable3"/>
    <pivotTable tabId="8" name="PivotTable5"/>
    <pivotTable tabId="8" name="PivotTable1"/>
  </pivotTables>
  <data>
    <tabular pivotCacheId="21355231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260CD2E0-3DDE-40AB-90ED-0EE892EED2FE}" sourceName="Customer Type">
  <pivotTables>
    <pivotTable tabId="4" name="PivotTable1"/>
  </pivotTables>
  <data>
    <tabular pivotCacheId="2135523137">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motion Applied" xr10:uid="{99FD272D-C8FA-41F2-B46F-A2B56C2E3282}" cache="Slicer_Promotion_Applied" caption="Promotion Applied" rowHeight="241300"/>
  <slicer name="Customer Type" xr10:uid="{7242533F-BA9C-4939-9450-B5837AA1B5C7}" cache="Slicer_Customer_Type" caption="Customer Typ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5ED508-5F10-4625-93FF-947BAE98AB47}" name="Coffee_Sales_Dataset" displayName="Coffee_Sales_Dataset" ref="A1:N1001" tableType="queryTable" totalsRowShown="0">
  <autoFilter ref="A1:N1001" xr:uid="{195ED508-5F10-4625-93FF-947BAE98AB47}"/>
  <tableColumns count="14">
    <tableColumn id="1" xr3:uid="{A9B1A0C8-EB92-41EC-B326-A290B311FC66}" uniqueName="1" name="Date" queryTableFieldId="1" dataDxfId="132"/>
    <tableColumn id="14" xr3:uid="{F462F8D3-B4B8-4B68-A109-87CD11781049}" uniqueName="14" name="Workday" queryTableFieldId="13" dataDxfId="131">
      <calculatedColumnFormula>TEXT(Coffee_Sales_Dataset[[#This Row],[Date]],"ddd")</calculatedColumnFormula>
    </tableColumn>
    <tableColumn id="15" xr3:uid="{A806C3BA-18CE-4DC8-939C-0F9F21F15E12}" uniqueName="15" name="Hour" queryTableFieldId="14" dataDxfId="130">
      <calculatedColumnFormula>HOUR(Coffee_Sales_Dataset[[#This Row],[Date]])</calculatedColumnFormula>
    </tableColumn>
    <tableColumn id="2" xr3:uid="{84139081-358C-4F5E-BC60-66B55ACB72E2}" uniqueName="2" name="State" queryTableFieldId="2" dataDxfId="129"/>
    <tableColumn id="3" xr3:uid="{5E844B3F-6AD6-45FD-A9B7-A411AD9DB00C}" uniqueName="3" name="Coffee Type" queryTableFieldId="3" dataDxfId="128"/>
    <tableColumn id="4" xr3:uid="{4C56E2E8-FCE7-40E8-841B-9E1F43A21E8D}" uniqueName="4" name="Sales Channel" queryTableFieldId="4" dataDxfId="127"/>
    <tableColumn id="5" xr3:uid="{97B4F693-33A7-4F54-BCC1-786795C1BF05}" uniqueName="5" name="Price per Unit (USD)" queryTableFieldId="5"/>
    <tableColumn id="6" xr3:uid="{43360695-5050-4350-B664-549A75C19BBC}" uniqueName="6" name="Payment Method" queryTableFieldId="6" dataDxfId="126"/>
    <tableColumn id="7" xr3:uid="{D5561B06-C71E-468A-B75D-4E70529A2A84}" uniqueName="7" name="Promotion Applied" queryTableFieldId="7" dataDxfId="125"/>
    <tableColumn id="8" xr3:uid="{32849781-8175-4316-B192-C20FE9D9B0A7}" uniqueName="8" name="Barista Name" queryTableFieldId="8" dataDxfId="124"/>
    <tableColumn id="9" xr3:uid="{C67D4561-D69A-4A5C-BE07-5039F6EBDD82}" uniqueName="9" name="Customer Type" queryTableFieldId="9" dataDxfId="123"/>
    <tableColumn id="10" xr3:uid="{DEC74103-17F4-4AD9-A46B-098E2D34FC7F}" uniqueName="10" name="Wait Time (Minutes)" queryTableFieldId="10"/>
    <tableColumn id="11" xr3:uid="{191C893C-C041-45C9-9030-D0ACB79ABD67}" uniqueName="11" name="Special Request" queryTableFieldId="11" dataDxfId="122"/>
    <tableColumn id="12" xr3:uid="{7F414C4F-F11E-43CC-8B1B-6BA500A7592E}" uniqueName="12" name="Order Rating"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30C9C-0E18-4B27-8CF4-3B767DFE8F42}">
  <dimension ref="A3:G18"/>
  <sheetViews>
    <sheetView workbookViewId="0">
      <selection activeCell="F23" sqref="F23"/>
    </sheetView>
  </sheetViews>
  <sheetFormatPr defaultRowHeight="14.5" x14ac:dyDescent="0.35"/>
  <cols>
    <col min="1" max="1" width="25.453125" bestFit="1" customWidth="1"/>
    <col min="2" max="2" width="21.08984375" customWidth="1"/>
    <col min="3" max="3" width="15.26953125" bestFit="1" customWidth="1"/>
    <col min="4" max="5" width="11.81640625" bestFit="1" customWidth="1"/>
    <col min="6" max="6" width="10.7265625" bestFit="1" customWidth="1"/>
    <col min="7" max="7" width="19.90625" bestFit="1" customWidth="1"/>
    <col min="8" max="8" width="24.7265625" bestFit="1" customWidth="1"/>
    <col min="9" max="9" width="22.7265625" bestFit="1" customWidth="1"/>
    <col min="10" max="10" width="9.7265625" bestFit="1" customWidth="1"/>
    <col min="11" max="11" width="7.36328125" bestFit="1" customWidth="1"/>
    <col min="12" max="12" width="7.08984375" bestFit="1" customWidth="1"/>
    <col min="13" max="13" width="6.7265625" bestFit="1" customWidth="1"/>
    <col min="14" max="14" width="10.26953125" bestFit="1" customWidth="1"/>
    <col min="15" max="15" width="8.26953125" bestFit="1" customWidth="1"/>
    <col min="16" max="16" width="7.08984375" bestFit="1" customWidth="1"/>
    <col min="17" max="17" width="6.7265625" bestFit="1" customWidth="1"/>
    <col min="18" max="18" width="11.1796875" bestFit="1" customWidth="1"/>
    <col min="19" max="19" width="7.54296875" bestFit="1" customWidth="1"/>
    <col min="20" max="20" width="7.08984375" bestFit="1" customWidth="1"/>
    <col min="21" max="21" width="6.7265625" bestFit="1" customWidth="1"/>
    <col min="22" max="22" width="10.453125" bestFit="1" customWidth="1"/>
    <col min="23" max="23" width="7.81640625" bestFit="1" customWidth="1"/>
    <col min="24" max="24" width="7.08984375" bestFit="1" customWidth="1"/>
    <col min="25" max="25" width="6.7265625" bestFit="1" customWidth="1"/>
    <col min="26" max="27" width="10.7265625" bestFit="1" customWidth="1"/>
  </cols>
  <sheetData>
    <row r="3" spans="1:7" x14ac:dyDescent="0.35">
      <c r="A3" t="s">
        <v>62</v>
      </c>
      <c r="D3" s="6" t="s">
        <v>63</v>
      </c>
      <c r="E3" s="6" t="s">
        <v>64</v>
      </c>
    </row>
    <row r="4" spans="1:7" x14ac:dyDescent="0.35">
      <c r="A4" s="21">
        <v>3.073</v>
      </c>
      <c r="C4" t="s">
        <v>67</v>
      </c>
      <c r="D4" s="7">
        <v>3.073</v>
      </c>
      <c r="E4" s="6">
        <f>D4*20</f>
        <v>61.46</v>
      </c>
      <c r="G4" t="str">
        <f>TEXT(D4,"0.00")&amp;" / 5"</f>
        <v>3.07 / 5</v>
      </c>
    </row>
    <row r="5" spans="1:7" x14ac:dyDescent="0.35">
      <c r="C5" t="s">
        <v>66</v>
      </c>
      <c r="D5" s="7">
        <f>5-D4</f>
        <v>1.927</v>
      </c>
      <c r="E5" s="6">
        <f>D5*20</f>
        <v>38.54</v>
      </c>
    </row>
    <row r="6" spans="1:7" x14ac:dyDescent="0.35">
      <c r="C6" t="s">
        <v>65</v>
      </c>
      <c r="E6" s="6">
        <v>100</v>
      </c>
    </row>
    <row r="12" spans="1:7" x14ac:dyDescent="0.35">
      <c r="A12" t="s">
        <v>74</v>
      </c>
    </row>
    <row r="13" spans="1:7" x14ac:dyDescent="0.35">
      <c r="A13" s="21">
        <v>4.9815500000000075</v>
      </c>
    </row>
    <row r="17" spans="1:1" x14ac:dyDescent="0.35">
      <c r="A17" t="s">
        <v>61</v>
      </c>
    </row>
    <row r="18" spans="1:1" x14ac:dyDescent="0.35">
      <c r="A18" s="21">
        <v>1000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00C5A-4338-4193-82CB-A4A529959D73}">
  <dimension ref="A3:B7"/>
  <sheetViews>
    <sheetView zoomScale="115" workbookViewId="0">
      <selection activeCell="L11" sqref="L11"/>
    </sheetView>
  </sheetViews>
  <sheetFormatPr defaultRowHeight="14.5" x14ac:dyDescent="0.35"/>
  <cols>
    <col min="1" max="1" width="12.36328125" bestFit="1" customWidth="1"/>
    <col min="2" max="2" width="25.453125" bestFit="1" customWidth="1"/>
  </cols>
  <sheetData>
    <row r="3" spans="1:2" x14ac:dyDescent="0.35">
      <c r="A3" s="2" t="s">
        <v>58</v>
      </c>
      <c r="B3" t="s">
        <v>61</v>
      </c>
    </row>
    <row r="4" spans="1:2" x14ac:dyDescent="0.35">
      <c r="A4" s="3" t="s">
        <v>14</v>
      </c>
      <c r="B4" s="5">
        <v>0.35799999999999998</v>
      </c>
    </row>
    <row r="5" spans="1:2" x14ac:dyDescent="0.35">
      <c r="A5" s="3" t="s">
        <v>35</v>
      </c>
      <c r="B5" s="5">
        <v>0.317</v>
      </c>
    </row>
    <row r="6" spans="1:2" x14ac:dyDescent="0.35">
      <c r="A6" s="3" t="s">
        <v>22</v>
      </c>
      <c r="B6" s="5">
        <v>0.32500000000000001</v>
      </c>
    </row>
    <row r="7" spans="1:2" x14ac:dyDescent="0.35">
      <c r="A7" s="3" t="s">
        <v>59</v>
      </c>
      <c r="B7" s="5">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59476-5E3A-4DB3-8CE9-19D2A1DBFD34}">
  <dimension ref="A3:B7"/>
  <sheetViews>
    <sheetView workbookViewId="0">
      <selection activeCell="F18" sqref="F18"/>
    </sheetView>
  </sheetViews>
  <sheetFormatPr defaultRowHeight="14.5" x14ac:dyDescent="0.35"/>
  <cols>
    <col min="1" max="1" width="12.36328125" bestFit="1" customWidth="1"/>
    <col min="2" max="2" width="10.1796875" bestFit="1" customWidth="1"/>
  </cols>
  <sheetData>
    <row r="3" spans="1:2" x14ac:dyDescent="0.35">
      <c r="A3" s="2" t="s">
        <v>58</v>
      </c>
      <c r="B3" t="s">
        <v>60</v>
      </c>
    </row>
    <row r="4" spans="1:2" x14ac:dyDescent="0.35">
      <c r="A4" s="3" t="s">
        <v>32</v>
      </c>
      <c r="B4" s="4">
        <v>1614.6199999999994</v>
      </c>
    </row>
    <row r="5" spans="1:2" x14ac:dyDescent="0.35">
      <c r="A5" s="3" t="s">
        <v>40</v>
      </c>
      <c r="B5" s="4">
        <v>1559.0100000000009</v>
      </c>
    </row>
    <row r="6" spans="1:2" x14ac:dyDescent="0.35">
      <c r="A6" s="3" t="s">
        <v>18</v>
      </c>
      <c r="B6" s="4">
        <v>1807.9199999999994</v>
      </c>
    </row>
    <row r="7" spans="1:2" x14ac:dyDescent="0.35">
      <c r="A7" s="3" t="s">
        <v>59</v>
      </c>
      <c r="B7" s="21">
        <v>4981.5499999999993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18C5E-6ADB-4F51-BB08-AAEDCB444AB3}">
  <dimension ref="A3:E9"/>
  <sheetViews>
    <sheetView workbookViewId="0">
      <selection activeCell="E17" sqref="E17"/>
    </sheetView>
  </sheetViews>
  <sheetFormatPr defaultRowHeight="14.5" x14ac:dyDescent="0.35"/>
  <cols>
    <col min="1" max="1" width="12.36328125" bestFit="1" customWidth="1"/>
    <col min="2" max="2" width="25.453125" bestFit="1" customWidth="1"/>
  </cols>
  <sheetData>
    <row r="3" spans="1:5" x14ac:dyDescent="0.35">
      <c r="A3" s="2" t="s">
        <v>58</v>
      </c>
      <c r="B3" t="s">
        <v>61</v>
      </c>
    </row>
    <row r="4" spans="1:5" x14ac:dyDescent="0.35">
      <c r="A4" s="3" t="s">
        <v>26</v>
      </c>
      <c r="B4" s="21">
        <v>210</v>
      </c>
      <c r="D4" s="3" t="s">
        <v>26</v>
      </c>
      <c r="E4">
        <v>210</v>
      </c>
    </row>
    <row r="5" spans="1:5" x14ac:dyDescent="0.35">
      <c r="A5" s="3" t="s">
        <v>43</v>
      </c>
      <c r="B5" s="21">
        <v>204</v>
      </c>
      <c r="D5" s="3" t="s">
        <v>43</v>
      </c>
      <c r="E5">
        <v>204</v>
      </c>
    </row>
    <row r="6" spans="1:5" x14ac:dyDescent="0.35">
      <c r="A6" s="3" t="s">
        <v>41</v>
      </c>
      <c r="B6" s="21">
        <v>180</v>
      </c>
      <c r="D6" s="3" t="s">
        <v>41</v>
      </c>
      <c r="E6">
        <v>180</v>
      </c>
    </row>
    <row r="7" spans="1:5" x14ac:dyDescent="0.35">
      <c r="A7" s="3" t="s">
        <v>12</v>
      </c>
      <c r="B7" s="21">
        <v>209</v>
      </c>
      <c r="D7" s="3" t="s">
        <v>12</v>
      </c>
      <c r="E7">
        <v>209</v>
      </c>
    </row>
    <row r="8" spans="1:5" x14ac:dyDescent="0.35">
      <c r="A8" s="3" t="s">
        <v>20</v>
      </c>
      <c r="B8" s="21">
        <v>197</v>
      </c>
      <c r="D8" s="3" t="s">
        <v>20</v>
      </c>
      <c r="E8">
        <v>197</v>
      </c>
    </row>
    <row r="9" spans="1:5" x14ac:dyDescent="0.35">
      <c r="A9" s="3" t="s">
        <v>59</v>
      </c>
      <c r="B9" s="21">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65EFB-FD6B-4531-98E2-CDDADF03D01A}">
  <dimension ref="A1:N1001"/>
  <sheetViews>
    <sheetView topLeftCell="B2" workbookViewId="0">
      <selection activeCell="F15" sqref="F15"/>
    </sheetView>
  </sheetViews>
  <sheetFormatPr defaultRowHeight="14.5" x14ac:dyDescent="0.35"/>
  <cols>
    <col min="1" max="1" width="15.54296875" bestFit="1" customWidth="1"/>
    <col min="2" max="3" width="15.54296875" customWidth="1"/>
    <col min="4" max="4" width="8.81640625" bestFit="1" customWidth="1"/>
    <col min="5" max="5" width="17" bestFit="1" customWidth="1"/>
    <col min="6" max="6" width="14.54296875" bestFit="1" customWidth="1"/>
    <col min="7" max="7" width="19.81640625" bestFit="1" customWidth="1"/>
    <col min="8" max="8" width="17.81640625" bestFit="1" customWidth="1"/>
    <col min="9" max="9" width="19" bestFit="1" customWidth="1"/>
    <col min="10" max="10" width="14.26953125" bestFit="1" customWidth="1"/>
    <col min="11" max="11" width="15.81640625" bestFit="1" customWidth="1"/>
    <col min="12" max="12" width="20.453125" bestFit="1" customWidth="1"/>
    <col min="13" max="13" width="16.1796875" bestFit="1" customWidth="1"/>
    <col min="14" max="14" width="13.7265625" bestFit="1" customWidth="1"/>
  </cols>
  <sheetData>
    <row r="1" spans="1:14" x14ac:dyDescent="0.35">
      <c r="A1" t="s">
        <v>0</v>
      </c>
      <c r="B1" t="s">
        <v>48</v>
      </c>
      <c r="C1" t="s">
        <v>49</v>
      </c>
      <c r="D1" t="s">
        <v>1</v>
      </c>
      <c r="E1" t="s">
        <v>2</v>
      </c>
      <c r="F1" t="s">
        <v>3</v>
      </c>
      <c r="G1" t="s">
        <v>4</v>
      </c>
      <c r="H1" t="s">
        <v>5</v>
      </c>
      <c r="I1" t="s">
        <v>6</v>
      </c>
      <c r="J1" t="s">
        <v>7</v>
      </c>
      <c r="K1" t="s">
        <v>8</v>
      </c>
      <c r="L1" t="s">
        <v>9</v>
      </c>
      <c r="M1" t="s">
        <v>10</v>
      </c>
      <c r="N1" t="s">
        <v>11</v>
      </c>
    </row>
    <row r="2" spans="1:14" x14ac:dyDescent="0.35">
      <c r="A2" s="1">
        <v>45655.741666666669</v>
      </c>
      <c r="B2" s="1" t="str">
        <f>TEXT(Coffee_Sales_Dataset[[#This Row],[Date]],"ddd")</f>
        <v>Sun</v>
      </c>
      <c r="C2">
        <f>HOUR(Coffee_Sales_Dataset[[#This Row],[Date]])</f>
        <v>17</v>
      </c>
      <c r="D2" t="s">
        <v>12</v>
      </c>
      <c r="E2" t="s">
        <v>13</v>
      </c>
      <c r="F2" t="s">
        <v>14</v>
      </c>
      <c r="G2">
        <v>4.6399999999999997</v>
      </c>
      <c r="H2" t="s">
        <v>15</v>
      </c>
      <c r="I2" t="s">
        <v>16</v>
      </c>
      <c r="J2" t="s">
        <v>17</v>
      </c>
      <c r="K2" t="s">
        <v>18</v>
      </c>
      <c r="L2">
        <v>9</v>
      </c>
      <c r="M2" t="s">
        <v>19</v>
      </c>
      <c r="N2">
        <v>5</v>
      </c>
    </row>
    <row r="3" spans="1:14" x14ac:dyDescent="0.35">
      <c r="A3" s="1">
        <v>45653.425000000003</v>
      </c>
      <c r="B3" s="1" t="str">
        <f>TEXT(Coffee_Sales_Dataset[[#This Row],[Date]],"ddd")</f>
        <v>Fri</v>
      </c>
      <c r="C3">
        <f>HOUR(Coffee_Sales_Dataset[[#This Row],[Date]])</f>
        <v>10</v>
      </c>
      <c r="D3" t="s">
        <v>20</v>
      </c>
      <c r="E3" t="s">
        <v>21</v>
      </c>
      <c r="F3" t="s">
        <v>22</v>
      </c>
      <c r="G3">
        <v>4.16</v>
      </c>
      <c r="H3" t="s">
        <v>15</v>
      </c>
      <c r="I3" t="s">
        <v>23</v>
      </c>
      <c r="J3" t="s">
        <v>24</v>
      </c>
      <c r="K3" t="s">
        <v>18</v>
      </c>
      <c r="L3">
        <v>6</v>
      </c>
      <c r="M3" t="s">
        <v>25</v>
      </c>
      <c r="N3">
        <v>5</v>
      </c>
    </row>
    <row r="4" spans="1:14" x14ac:dyDescent="0.35">
      <c r="A4" s="1">
        <v>45652.459027777775</v>
      </c>
      <c r="B4" s="1" t="str">
        <f>TEXT(Coffee_Sales_Dataset[[#This Row],[Date]],"ddd")</f>
        <v>Thu</v>
      </c>
      <c r="C4">
        <f>HOUR(Coffee_Sales_Dataset[[#This Row],[Date]])</f>
        <v>11</v>
      </c>
      <c r="D4" t="s">
        <v>26</v>
      </c>
      <c r="E4" t="s">
        <v>27</v>
      </c>
      <c r="F4" t="s">
        <v>22</v>
      </c>
      <c r="G4">
        <v>4.2</v>
      </c>
      <c r="H4" t="s">
        <v>28</v>
      </c>
      <c r="I4" t="s">
        <v>16</v>
      </c>
      <c r="J4" t="s">
        <v>29</v>
      </c>
      <c r="K4" t="s">
        <v>18</v>
      </c>
      <c r="L4">
        <v>6</v>
      </c>
      <c r="M4" t="s">
        <v>25</v>
      </c>
      <c r="N4">
        <v>2</v>
      </c>
    </row>
    <row r="5" spans="1:14" x14ac:dyDescent="0.35">
      <c r="A5" s="1">
        <v>45648.459027777775</v>
      </c>
      <c r="B5" s="1" t="str">
        <f>TEXT(Coffee_Sales_Dataset[[#This Row],[Date]],"ddd")</f>
        <v>Sun</v>
      </c>
      <c r="C5">
        <f>HOUR(Coffee_Sales_Dataset[[#This Row],[Date]])</f>
        <v>11</v>
      </c>
      <c r="D5" t="s">
        <v>26</v>
      </c>
      <c r="E5" t="s">
        <v>21</v>
      </c>
      <c r="F5" t="s">
        <v>22</v>
      </c>
      <c r="G5">
        <v>4.97</v>
      </c>
      <c r="H5" t="s">
        <v>30</v>
      </c>
      <c r="I5" t="s">
        <v>16</v>
      </c>
      <c r="J5" t="s">
        <v>31</v>
      </c>
      <c r="K5" t="s">
        <v>32</v>
      </c>
      <c r="L5">
        <v>8</v>
      </c>
      <c r="M5" t="s">
        <v>33</v>
      </c>
      <c r="N5">
        <v>3</v>
      </c>
    </row>
    <row r="6" spans="1:14" x14ac:dyDescent="0.35">
      <c r="A6" s="1">
        <v>45651.655555555553</v>
      </c>
      <c r="B6" s="1" t="str">
        <f>TEXT(Coffee_Sales_Dataset[[#This Row],[Date]],"ddd")</f>
        <v>Wed</v>
      </c>
      <c r="C6">
        <f>HOUR(Coffee_Sales_Dataset[[#This Row],[Date]])</f>
        <v>15</v>
      </c>
      <c r="D6" t="s">
        <v>26</v>
      </c>
      <c r="E6" t="s">
        <v>34</v>
      </c>
      <c r="F6" t="s">
        <v>35</v>
      </c>
      <c r="G6">
        <v>5.93</v>
      </c>
      <c r="H6" t="s">
        <v>30</v>
      </c>
      <c r="I6" t="s">
        <v>16</v>
      </c>
      <c r="J6" t="s">
        <v>17</v>
      </c>
      <c r="K6" t="s">
        <v>18</v>
      </c>
      <c r="L6">
        <v>2</v>
      </c>
      <c r="M6" t="s">
        <v>36</v>
      </c>
      <c r="N6">
        <v>3</v>
      </c>
    </row>
    <row r="7" spans="1:14" x14ac:dyDescent="0.35">
      <c r="A7" s="1">
        <v>45648.431944444441</v>
      </c>
      <c r="B7" s="1" t="str">
        <f>TEXT(Coffee_Sales_Dataset[[#This Row],[Date]],"ddd")</f>
        <v>Sun</v>
      </c>
      <c r="C7">
        <f>HOUR(Coffee_Sales_Dataset[[#This Row],[Date]])</f>
        <v>10</v>
      </c>
      <c r="D7" t="s">
        <v>20</v>
      </c>
      <c r="E7" t="s">
        <v>13</v>
      </c>
      <c r="F7" t="s">
        <v>22</v>
      </c>
      <c r="G7">
        <v>4.4400000000000004</v>
      </c>
      <c r="H7" t="s">
        <v>28</v>
      </c>
      <c r="I7" t="s">
        <v>16</v>
      </c>
      <c r="J7" t="s">
        <v>29</v>
      </c>
      <c r="K7" t="s">
        <v>32</v>
      </c>
      <c r="L7">
        <v>6</v>
      </c>
      <c r="M7" t="s">
        <v>37</v>
      </c>
      <c r="N7">
        <v>1</v>
      </c>
    </row>
    <row r="8" spans="1:14" x14ac:dyDescent="0.35">
      <c r="A8" s="1">
        <v>45649.45</v>
      </c>
      <c r="B8" s="1" t="str">
        <f>TEXT(Coffee_Sales_Dataset[[#This Row],[Date]],"ddd")</f>
        <v>Mon</v>
      </c>
      <c r="C8">
        <f>HOUR(Coffee_Sales_Dataset[[#This Row],[Date]])</f>
        <v>10</v>
      </c>
      <c r="D8" t="s">
        <v>26</v>
      </c>
      <c r="E8" t="s">
        <v>38</v>
      </c>
      <c r="F8" t="s">
        <v>14</v>
      </c>
      <c r="G8">
        <v>5.17</v>
      </c>
      <c r="H8" t="s">
        <v>15</v>
      </c>
      <c r="I8" t="s">
        <v>16</v>
      </c>
      <c r="J8" t="s">
        <v>24</v>
      </c>
      <c r="K8" t="s">
        <v>18</v>
      </c>
      <c r="L8">
        <v>7</v>
      </c>
      <c r="M8" t="s">
        <v>39</v>
      </c>
      <c r="N8">
        <v>5</v>
      </c>
    </row>
    <row r="9" spans="1:14" x14ac:dyDescent="0.35">
      <c r="A9" s="1">
        <v>45650.416666666664</v>
      </c>
      <c r="B9" s="1" t="str">
        <f>TEXT(Coffee_Sales_Dataset[[#This Row],[Date]],"ddd")</f>
        <v>Tue</v>
      </c>
      <c r="C9">
        <f>HOUR(Coffee_Sales_Dataset[[#This Row],[Date]])</f>
        <v>10</v>
      </c>
      <c r="D9" t="s">
        <v>20</v>
      </c>
      <c r="E9" t="s">
        <v>38</v>
      </c>
      <c r="F9" t="s">
        <v>22</v>
      </c>
      <c r="G9">
        <v>4.49</v>
      </c>
      <c r="H9" t="s">
        <v>15</v>
      </c>
      <c r="I9" t="s">
        <v>16</v>
      </c>
      <c r="J9" t="s">
        <v>24</v>
      </c>
      <c r="K9" t="s">
        <v>40</v>
      </c>
      <c r="L9">
        <v>3</v>
      </c>
      <c r="M9" t="s">
        <v>36</v>
      </c>
      <c r="N9">
        <v>2</v>
      </c>
    </row>
    <row r="10" spans="1:14" x14ac:dyDescent="0.35">
      <c r="A10" s="1">
        <v>45649.493055555555</v>
      </c>
      <c r="B10" s="1" t="str">
        <f>TEXT(Coffee_Sales_Dataset[[#This Row],[Date]],"ddd")</f>
        <v>Mon</v>
      </c>
      <c r="C10">
        <f>HOUR(Coffee_Sales_Dataset[[#This Row],[Date]])</f>
        <v>11</v>
      </c>
      <c r="D10" t="s">
        <v>41</v>
      </c>
      <c r="E10" t="s">
        <v>38</v>
      </c>
      <c r="F10" t="s">
        <v>35</v>
      </c>
      <c r="G10">
        <v>6.33</v>
      </c>
      <c r="H10" t="s">
        <v>28</v>
      </c>
      <c r="I10" t="s">
        <v>23</v>
      </c>
      <c r="J10" t="s">
        <v>42</v>
      </c>
      <c r="K10" t="s">
        <v>32</v>
      </c>
      <c r="L10">
        <v>3</v>
      </c>
      <c r="M10" t="s">
        <v>39</v>
      </c>
      <c r="N10">
        <v>2</v>
      </c>
    </row>
    <row r="11" spans="1:14" x14ac:dyDescent="0.35">
      <c r="A11" s="1">
        <v>45655.640277777777</v>
      </c>
      <c r="B11" s="1" t="str">
        <f>TEXT(Coffee_Sales_Dataset[[#This Row],[Date]],"ddd")</f>
        <v>Sun</v>
      </c>
      <c r="C11">
        <f>HOUR(Coffee_Sales_Dataset[[#This Row],[Date]])</f>
        <v>15</v>
      </c>
      <c r="D11" t="s">
        <v>43</v>
      </c>
      <c r="E11" t="s">
        <v>44</v>
      </c>
      <c r="F11" t="s">
        <v>22</v>
      </c>
      <c r="G11">
        <v>3.56</v>
      </c>
      <c r="H11" t="s">
        <v>15</v>
      </c>
      <c r="I11" t="s">
        <v>16</v>
      </c>
      <c r="J11" t="s">
        <v>17</v>
      </c>
      <c r="K11" t="s">
        <v>18</v>
      </c>
      <c r="L11">
        <v>6</v>
      </c>
      <c r="M11" t="s">
        <v>39</v>
      </c>
      <c r="N11">
        <v>1</v>
      </c>
    </row>
    <row r="12" spans="1:14" x14ac:dyDescent="0.35">
      <c r="A12" s="1">
        <v>45644.447222222225</v>
      </c>
      <c r="B12" s="1" t="str">
        <f>TEXT(Coffee_Sales_Dataset[[#This Row],[Date]],"ddd")</f>
        <v>Wed</v>
      </c>
      <c r="C12">
        <f>HOUR(Coffee_Sales_Dataset[[#This Row],[Date]])</f>
        <v>10</v>
      </c>
      <c r="D12" t="s">
        <v>20</v>
      </c>
      <c r="E12" t="s">
        <v>34</v>
      </c>
      <c r="F12" t="s">
        <v>14</v>
      </c>
      <c r="G12">
        <v>3.84</v>
      </c>
      <c r="H12" t="s">
        <v>30</v>
      </c>
      <c r="I12" t="s">
        <v>16</v>
      </c>
      <c r="J12" t="s">
        <v>45</v>
      </c>
      <c r="K12" t="s">
        <v>40</v>
      </c>
      <c r="L12">
        <v>3</v>
      </c>
      <c r="M12" t="s">
        <v>39</v>
      </c>
      <c r="N12">
        <v>4</v>
      </c>
    </row>
    <row r="13" spans="1:14" x14ac:dyDescent="0.35">
      <c r="A13" s="1">
        <v>45653.341666666667</v>
      </c>
      <c r="B13" s="1" t="str">
        <f>TEXT(Coffee_Sales_Dataset[[#This Row],[Date]],"ddd")</f>
        <v>Fri</v>
      </c>
      <c r="C13">
        <f>HOUR(Coffee_Sales_Dataset[[#This Row],[Date]])</f>
        <v>8</v>
      </c>
      <c r="D13" t="s">
        <v>26</v>
      </c>
      <c r="E13" t="s">
        <v>13</v>
      </c>
      <c r="F13" t="s">
        <v>35</v>
      </c>
      <c r="G13">
        <v>5.05</v>
      </c>
      <c r="H13" t="s">
        <v>30</v>
      </c>
      <c r="I13" t="s">
        <v>16</v>
      </c>
      <c r="J13" t="s">
        <v>29</v>
      </c>
      <c r="K13" t="s">
        <v>32</v>
      </c>
      <c r="L13">
        <v>2</v>
      </c>
      <c r="M13" t="s">
        <v>39</v>
      </c>
      <c r="N13">
        <v>3</v>
      </c>
    </row>
    <row r="14" spans="1:14" x14ac:dyDescent="0.35">
      <c r="A14" s="1">
        <v>45651.409722222219</v>
      </c>
      <c r="B14" s="1" t="str">
        <f>TEXT(Coffee_Sales_Dataset[[#This Row],[Date]],"ddd")</f>
        <v>Wed</v>
      </c>
      <c r="C14">
        <f>HOUR(Coffee_Sales_Dataset[[#This Row],[Date]])</f>
        <v>9</v>
      </c>
      <c r="D14" t="s">
        <v>26</v>
      </c>
      <c r="E14" t="s">
        <v>38</v>
      </c>
      <c r="F14" t="s">
        <v>14</v>
      </c>
      <c r="G14">
        <v>5.35</v>
      </c>
      <c r="H14" t="s">
        <v>30</v>
      </c>
      <c r="I14" t="s">
        <v>23</v>
      </c>
      <c r="J14" t="s">
        <v>45</v>
      </c>
      <c r="K14" t="s">
        <v>32</v>
      </c>
      <c r="L14">
        <v>2</v>
      </c>
      <c r="M14" t="s">
        <v>39</v>
      </c>
      <c r="N14">
        <v>2</v>
      </c>
    </row>
    <row r="15" spans="1:14" x14ac:dyDescent="0.35">
      <c r="A15" s="1">
        <v>45654.525694444441</v>
      </c>
      <c r="B15" s="1" t="str">
        <f>TEXT(Coffee_Sales_Dataset[[#This Row],[Date]],"ddd")</f>
        <v>Sat</v>
      </c>
      <c r="C15">
        <f>HOUR(Coffee_Sales_Dataset[[#This Row],[Date]])</f>
        <v>12</v>
      </c>
      <c r="D15" t="s">
        <v>43</v>
      </c>
      <c r="E15" t="s">
        <v>34</v>
      </c>
      <c r="F15" t="s">
        <v>14</v>
      </c>
      <c r="G15">
        <v>6.42</v>
      </c>
      <c r="H15" t="s">
        <v>28</v>
      </c>
      <c r="I15" t="s">
        <v>23</v>
      </c>
      <c r="J15" t="s">
        <v>31</v>
      </c>
      <c r="K15" t="s">
        <v>18</v>
      </c>
      <c r="L15">
        <v>3</v>
      </c>
      <c r="M15" t="s">
        <v>39</v>
      </c>
      <c r="N15">
        <v>5</v>
      </c>
    </row>
    <row r="16" spans="1:14" x14ac:dyDescent="0.35">
      <c r="A16" s="1">
        <v>45653.675694444442</v>
      </c>
      <c r="B16" s="1" t="str">
        <f>TEXT(Coffee_Sales_Dataset[[#This Row],[Date]],"ddd")</f>
        <v>Fri</v>
      </c>
      <c r="C16">
        <f>HOUR(Coffee_Sales_Dataset[[#This Row],[Date]])</f>
        <v>16</v>
      </c>
      <c r="D16" t="s">
        <v>20</v>
      </c>
      <c r="E16" t="s">
        <v>34</v>
      </c>
      <c r="F16" t="s">
        <v>14</v>
      </c>
      <c r="G16">
        <v>6.61</v>
      </c>
      <c r="H16" t="s">
        <v>28</v>
      </c>
      <c r="I16" t="s">
        <v>23</v>
      </c>
      <c r="J16" t="s">
        <v>45</v>
      </c>
      <c r="K16" t="s">
        <v>40</v>
      </c>
      <c r="L16">
        <v>5</v>
      </c>
      <c r="M16" t="s">
        <v>37</v>
      </c>
      <c r="N16">
        <v>4</v>
      </c>
    </row>
    <row r="17" spans="1:14" x14ac:dyDescent="0.35">
      <c r="A17" s="1">
        <v>45646.71597222222</v>
      </c>
      <c r="B17" s="1" t="str">
        <f>TEXT(Coffee_Sales_Dataset[[#This Row],[Date]],"ddd")</f>
        <v>Fri</v>
      </c>
      <c r="C17">
        <f>HOUR(Coffee_Sales_Dataset[[#This Row],[Date]])</f>
        <v>17</v>
      </c>
      <c r="D17" t="s">
        <v>12</v>
      </c>
      <c r="E17" t="s">
        <v>44</v>
      </c>
      <c r="F17" t="s">
        <v>14</v>
      </c>
      <c r="G17">
        <v>3.72</v>
      </c>
      <c r="H17" t="s">
        <v>15</v>
      </c>
      <c r="I17" t="s">
        <v>16</v>
      </c>
      <c r="J17" t="s">
        <v>42</v>
      </c>
      <c r="K17" t="s">
        <v>40</v>
      </c>
      <c r="L17">
        <v>10</v>
      </c>
      <c r="M17" t="s">
        <v>36</v>
      </c>
      <c r="N17">
        <v>4</v>
      </c>
    </row>
    <row r="18" spans="1:14" x14ac:dyDescent="0.35">
      <c r="A18" s="1">
        <v>45642.546527777777</v>
      </c>
      <c r="B18" s="1" t="str">
        <f>TEXT(Coffee_Sales_Dataset[[#This Row],[Date]],"ddd")</f>
        <v>Mon</v>
      </c>
      <c r="C18">
        <f>HOUR(Coffee_Sales_Dataset[[#This Row],[Date]])</f>
        <v>13</v>
      </c>
      <c r="D18" t="s">
        <v>12</v>
      </c>
      <c r="E18" t="s">
        <v>13</v>
      </c>
      <c r="F18" t="s">
        <v>35</v>
      </c>
      <c r="G18">
        <v>3.54</v>
      </c>
      <c r="H18" t="s">
        <v>15</v>
      </c>
      <c r="I18" t="s">
        <v>16</v>
      </c>
      <c r="J18" t="s">
        <v>31</v>
      </c>
      <c r="K18" t="s">
        <v>18</v>
      </c>
      <c r="L18">
        <v>2</v>
      </c>
      <c r="M18" t="s">
        <v>39</v>
      </c>
      <c r="N18">
        <v>3</v>
      </c>
    </row>
    <row r="19" spans="1:14" x14ac:dyDescent="0.35">
      <c r="A19" s="1">
        <v>45648.595833333333</v>
      </c>
      <c r="B19" s="1" t="str">
        <f>TEXT(Coffee_Sales_Dataset[[#This Row],[Date]],"ddd")</f>
        <v>Sun</v>
      </c>
      <c r="C19">
        <f>HOUR(Coffee_Sales_Dataset[[#This Row],[Date]])</f>
        <v>14</v>
      </c>
      <c r="D19" t="s">
        <v>12</v>
      </c>
      <c r="E19" t="s">
        <v>38</v>
      </c>
      <c r="F19" t="s">
        <v>35</v>
      </c>
      <c r="G19">
        <v>4.25</v>
      </c>
      <c r="H19" t="s">
        <v>15</v>
      </c>
      <c r="I19" t="s">
        <v>23</v>
      </c>
      <c r="J19" t="s">
        <v>31</v>
      </c>
      <c r="K19" t="s">
        <v>32</v>
      </c>
      <c r="L19">
        <v>6</v>
      </c>
      <c r="M19" t="s">
        <v>33</v>
      </c>
      <c r="N19">
        <v>4</v>
      </c>
    </row>
    <row r="20" spans="1:14" x14ac:dyDescent="0.35">
      <c r="A20" s="1">
        <v>45644.414583333331</v>
      </c>
      <c r="B20" s="1" t="str">
        <f>TEXT(Coffee_Sales_Dataset[[#This Row],[Date]],"ddd")</f>
        <v>Wed</v>
      </c>
      <c r="C20">
        <f>HOUR(Coffee_Sales_Dataset[[#This Row],[Date]])</f>
        <v>9</v>
      </c>
      <c r="D20" t="s">
        <v>12</v>
      </c>
      <c r="E20" t="s">
        <v>44</v>
      </c>
      <c r="F20" t="s">
        <v>22</v>
      </c>
      <c r="G20">
        <v>3.72</v>
      </c>
      <c r="H20" t="s">
        <v>28</v>
      </c>
      <c r="I20" t="s">
        <v>16</v>
      </c>
      <c r="J20" t="s">
        <v>45</v>
      </c>
      <c r="K20" t="s">
        <v>40</v>
      </c>
      <c r="L20">
        <v>8</v>
      </c>
      <c r="M20" t="s">
        <v>25</v>
      </c>
      <c r="N20">
        <v>5</v>
      </c>
    </row>
    <row r="21" spans="1:14" x14ac:dyDescent="0.35">
      <c r="A21" s="1">
        <v>45651.379861111112</v>
      </c>
      <c r="B21" s="1" t="str">
        <f>TEXT(Coffee_Sales_Dataset[[#This Row],[Date]],"ddd")</f>
        <v>Wed</v>
      </c>
      <c r="C21">
        <f>HOUR(Coffee_Sales_Dataset[[#This Row],[Date]])</f>
        <v>9</v>
      </c>
      <c r="D21" t="s">
        <v>20</v>
      </c>
      <c r="E21" t="s">
        <v>46</v>
      </c>
      <c r="F21" t="s">
        <v>22</v>
      </c>
      <c r="G21">
        <v>5.78</v>
      </c>
      <c r="H21" t="s">
        <v>30</v>
      </c>
      <c r="I21" t="s">
        <v>23</v>
      </c>
      <c r="J21" t="s">
        <v>29</v>
      </c>
      <c r="K21" t="s">
        <v>32</v>
      </c>
      <c r="L21">
        <v>5</v>
      </c>
      <c r="M21" t="s">
        <v>47</v>
      </c>
      <c r="N21">
        <v>2</v>
      </c>
    </row>
    <row r="22" spans="1:14" x14ac:dyDescent="0.35">
      <c r="A22" s="1">
        <v>45650.588194444441</v>
      </c>
      <c r="B22" s="1" t="str">
        <f>TEXT(Coffee_Sales_Dataset[[#This Row],[Date]],"ddd")</f>
        <v>Tue</v>
      </c>
      <c r="C22">
        <f>HOUR(Coffee_Sales_Dataset[[#This Row],[Date]])</f>
        <v>14</v>
      </c>
      <c r="D22" t="s">
        <v>20</v>
      </c>
      <c r="E22" t="s">
        <v>21</v>
      </c>
      <c r="F22" t="s">
        <v>22</v>
      </c>
      <c r="G22">
        <v>5.9</v>
      </c>
      <c r="H22" t="s">
        <v>15</v>
      </c>
      <c r="I22" t="s">
        <v>16</v>
      </c>
      <c r="J22" t="s">
        <v>45</v>
      </c>
      <c r="K22" t="s">
        <v>32</v>
      </c>
      <c r="L22">
        <v>7</v>
      </c>
      <c r="M22" t="s">
        <v>25</v>
      </c>
      <c r="N22">
        <v>5</v>
      </c>
    </row>
    <row r="23" spans="1:14" x14ac:dyDescent="0.35">
      <c r="A23" s="1">
        <v>45656.647222222222</v>
      </c>
      <c r="B23" s="1" t="str">
        <f>TEXT(Coffee_Sales_Dataset[[#This Row],[Date]],"ddd")</f>
        <v>Mon</v>
      </c>
      <c r="C23">
        <f>HOUR(Coffee_Sales_Dataset[[#This Row],[Date]])</f>
        <v>15</v>
      </c>
      <c r="D23" t="s">
        <v>43</v>
      </c>
      <c r="E23" t="s">
        <v>27</v>
      </c>
      <c r="F23" t="s">
        <v>22</v>
      </c>
      <c r="G23">
        <v>3.43</v>
      </c>
      <c r="H23" t="s">
        <v>15</v>
      </c>
      <c r="I23" t="s">
        <v>16</v>
      </c>
      <c r="J23" t="s">
        <v>42</v>
      </c>
      <c r="K23" t="s">
        <v>40</v>
      </c>
      <c r="L23">
        <v>4</v>
      </c>
      <c r="M23" t="s">
        <v>39</v>
      </c>
      <c r="N23">
        <v>1</v>
      </c>
    </row>
    <row r="24" spans="1:14" x14ac:dyDescent="0.35">
      <c r="A24" s="1">
        <v>45652.396527777775</v>
      </c>
      <c r="B24" s="1" t="str">
        <f>TEXT(Coffee_Sales_Dataset[[#This Row],[Date]],"ddd")</f>
        <v>Thu</v>
      </c>
      <c r="C24">
        <f>HOUR(Coffee_Sales_Dataset[[#This Row],[Date]])</f>
        <v>9</v>
      </c>
      <c r="D24" t="s">
        <v>26</v>
      </c>
      <c r="E24" t="s">
        <v>27</v>
      </c>
      <c r="F24" t="s">
        <v>22</v>
      </c>
      <c r="G24">
        <v>5.42</v>
      </c>
      <c r="H24" t="s">
        <v>15</v>
      </c>
      <c r="I24" t="s">
        <v>23</v>
      </c>
      <c r="J24" t="s">
        <v>24</v>
      </c>
      <c r="K24" t="s">
        <v>18</v>
      </c>
      <c r="L24">
        <v>3</v>
      </c>
      <c r="M24" t="s">
        <v>33</v>
      </c>
      <c r="N24">
        <v>1</v>
      </c>
    </row>
    <row r="25" spans="1:14" x14ac:dyDescent="0.35">
      <c r="A25" s="1">
        <v>45651.700694444444</v>
      </c>
      <c r="B25" s="1" t="str">
        <f>TEXT(Coffee_Sales_Dataset[[#This Row],[Date]],"ddd")</f>
        <v>Wed</v>
      </c>
      <c r="C25">
        <f>HOUR(Coffee_Sales_Dataset[[#This Row],[Date]])</f>
        <v>16</v>
      </c>
      <c r="D25" t="s">
        <v>12</v>
      </c>
      <c r="E25" t="s">
        <v>21</v>
      </c>
      <c r="F25" t="s">
        <v>22</v>
      </c>
      <c r="G25">
        <v>3.81</v>
      </c>
      <c r="H25" t="s">
        <v>28</v>
      </c>
      <c r="I25" t="s">
        <v>16</v>
      </c>
      <c r="J25" t="s">
        <v>42</v>
      </c>
      <c r="K25" t="s">
        <v>18</v>
      </c>
      <c r="L25">
        <v>6</v>
      </c>
      <c r="M25" t="s">
        <v>37</v>
      </c>
      <c r="N25">
        <v>3</v>
      </c>
    </row>
    <row r="26" spans="1:14" x14ac:dyDescent="0.35">
      <c r="A26" s="1">
        <v>45653.69027777778</v>
      </c>
      <c r="B26" s="1" t="str">
        <f>TEXT(Coffee_Sales_Dataset[[#This Row],[Date]],"ddd")</f>
        <v>Fri</v>
      </c>
      <c r="C26">
        <f>HOUR(Coffee_Sales_Dataset[[#This Row],[Date]])</f>
        <v>16</v>
      </c>
      <c r="D26" t="s">
        <v>26</v>
      </c>
      <c r="E26" t="s">
        <v>21</v>
      </c>
      <c r="F26" t="s">
        <v>14</v>
      </c>
      <c r="G26">
        <v>6.96</v>
      </c>
      <c r="H26" t="s">
        <v>30</v>
      </c>
      <c r="I26" t="s">
        <v>16</v>
      </c>
      <c r="J26" t="s">
        <v>42</v>
      </c>
      <c r="K26" t="s">
        <v>32</v>
      </c>
      <c r="L26">
        <v>8</v>
      </c>
      <c r="M26" t="s">
        <v>25</v>
      </c>
      <c r="N26">
        <v>4</v>
      </c>
    </row>
    <row r="27" spans="1:14" x14ac:dyDescent="0.35">
      <c r="A27" s="1">
        <v>45641.440972222219</v>
      </c>
      <c r="B27" s="1" t="str">
        <f>TEXT(Coffee_Sales_Dataset[[#This Row],[Date]],"ddd")</f>
        <v>Sun</v>
      </c>
      <c r="C27">
        <f>HOUR(Coffee_Sales_Dataset[[#This Row],[Date]])</f>
        <v>10</v>
      </c>
      <c r="D27" t="s">
        <v>43</v>
      </c>
      <c r="E27" t="s">
        <v>44</v>
      </c>
      <c r="F27" t="s">
        <v>14</v>
      </c>
      <c r="G27">
        <v>4.97</v>
      </c>
      <c r="H27" t="s">
        <v>30</v>
      </c>
      <c r="I27" t="s">
        <v>16</v>
      </c>
      <c r="J27" t="s">
        <v>45</v>
      </c>
      <c r="K27" t="s">
        <v>32</v>
      </c>
      <c r="L27">
        <v>9</v>
      </c>
      <c r="M27" t="s">
        <v>33</v>
      </c>
      <c r="N27">
        <v>1</v>
      </c>
    </row>
    <row r="28" spans="1:14" x14ac:dyDescent="0.35">
      <c r="A28" s="1">
        <v>45650.654166666667</v>
      </c>
      <c r="B28" s="1" t="str">
        <f>TEXT(Coffee_Sales_Dataset[[#This Row],[Date]],"ddd")</f>
        <v>Tue</v>
      </c>
      <c r="C28">
        <f>HOUR(Coffee_Sales_Dataset[[#This Row],[Date]])</f>
        <v>15</v>
      </c>
      <c r="D28" t="s">
        <v>41</v>
      </c>
      <c r="E28" t="s">
        <v>44</v>
      </c>
      <c r="F28" t="s">
        <v>35</v>
      </c>
      <c r="G28">
        <v>5.29</v>
      </c>
      <c r="H28" t="s">
        <v>15</v>
      </c>
      <c r="I28" t="s">
        <v>23</v>
      </c>
      <c r="J28" t="s">
        <v>31</v>
      </c>
      <c r="K28" t="s">
        <v>40</v>
      </c>
      <c r="L28">
        <v>8</v>
      </c>
      <c r="M28" t="s">
        <v>47</v>
      </c>
      <c r="N28">
        <v>4</v>
      </c>
    </row>
    <row r="29" spans="1:14" x14ac:dyDescent="0.35">
      <c r="A29" s="1">
        <v>45650.61041666667</v>
      </c>
      <c r="B29" s="1" t="str">
        <f>TEXT(Coffee_Sales_Dataset[[#This Row],[Date]],"ddd")</f>
        <v>Tue</v>
      </c>
      <c r="C29">
        <f>HOUR(Coffee_Sales_Dataset[[#This Row],[Date]])</f>
        <v>14</v>
      </c>
      <c r="D29" t="s">
        <v>43</v>
      </c>
      <c r="E29" t="s">
        <v>21</v>
      </c>
      <c r="F29" t="s">
        <v>22</v>
      </c>
      <c r="G29">
        <v>4.28</v>
      </c>
      <c r="H29" t="s">
        <v>30</v>
      </c>
      <c r="I29" t="s">
        <v>23</v>
      </c>
      <c r="J29" t="s">
        <v>17</v>
      </c>
      <c r="K29" t="s">
        <v>32</v>
      </c>
      <c r="L29">
        <v>7</v>
      </c>
      <c r="M29" t="s">
        <v>33</v>
      </c>
      <c r="N29">
        <v>5</v>
      </c>
    </row>
    <row r="30" spans="1:14" x14ac:dyDescent="0.35">
      <c r="A30" s="1">
        <v>45641.558333333334</v>
      </c>
      <c r="B30" s="1" t="str">
        <f>TEXT(Coffee_Sales_Dataset[[#This Row],[Date]],"ddd")</f>
        <v>Sun</v>
      </c>
      <c r="C30">
        <f>HOUR(Coffee_Sales_Dataset[[#This Row],[Date]])</f>
        <v>13</v>
      </c>
      <c r="D30" t="s">
        <v>26</v>
      </c>
      <c r="E30" t="s">
        <v>46</v>
      </c>
      <c r="F30" t="s">
        <v>22</v>
      </c>
      <c r="G30">
        <v>6.97</v>
      </c>
      <c r="H30" t="s">
        <v>15</v>
      </c>
      <c r="I30" t="s">
        <v>16</v>
      </c>
      <c r="J30" t="s">
        <v>29</v>
      </c>
      <c r="K30" t="s">
        <v>18</v>
      </c>
      <c r="L30">
        <v>5</v>
      </c>
      <c r="M30" t="s">
        <v>36</v>
      </c>
      <c r="N30">
        <v>2</v>
      </c>
    </row>
    <row r="31" spans="1:14" x14ac:dyDescent="0.35">
      <c r="A31" s="1">
        <v>45651.711805555555</v>
      </c>
      <c r="B31" s="1" t="str">
        <f>TEXT(Coffee_Sales_Dataset[[#This Row],[Date]],"ddd")</f>
        <v>Wed</v>
      </c>
      <c r="C31">
        <f>HOUR(Coffee_Sales_Dataset[[#This Row],[Date]])</f>
        <v>17</v>
      </c>
      <c r="D31" t="s">
        <v>26</v>
      </c>
      <c r="E31" t="s">
        <v>21</v>
      </c>
      <c r="F31" t="s">
        <v>22</v>
      </c>
      <c r="G31">
        <v>3.46</v>
      </c>
      <c r="H31" t="s">
        <v>30</v>
      </c>
      <c r="I31" t="s">
        <v>23</v>
      </c>
      <c r="J31" t="s">
        <v>31</v>
      </c>
      <c r="K31" t="s">
        <v>32</v>
      </c>
      <c r="L31">
        <v>2</v>
      </c>
      <c r="M31" t="s">
        <v>25</v>
      </c>
      <c r="N31">
        <v>4</v>
      </c>
    </row>
    <row r="32" spans="1:14" x14ac:dyDescent="0.35">
      <c r="A32" s="1">
        <v>45650.595138888886</v>
      </c>
      <c r="B32" s="1" t="str">
        <f>TEXT(Coffee_Sales_Dataset[[#This Row],[Date]],"ddd")</f>
        <v>Tue</v>
      </c>
      <c r="C32">
        <f>HOUR(Coffee_Sales_Dataset[[#This Row],[Date]])</f>
        <v>14</v>
      </c>
      <c r="D32" t="s">
        <v>26</v>
      </c>
      <c r="E32" t="s">
        <v>44</v>
      </c>
      <c r="F32" t="s">
        <v>22</v>
      </c>
      <c r="G32">
        <v>5.35</v>
      </c>
      <c r="H32" t="s">
        <v>15</v>
      </c>
      <c r="I32" t="s">
        <v>16</v>
      </c>
      <c r="J32" t="s">
        <v>31</v>
      </c>
      <c r="K32" t="s">
        <v>32</v>
      </c>
      <c r="L32">
        <v>7</v>
      </c>
      <c r="M32" t="s">
        <v>37</v>
      </c>
      <c r="N32">
        <v>1</v>
      </c>
    </row>
    <row r="33" spans="1:14" x14ac:dyDescent="0.35">
      <c r="A33" s="1">
        <v>45653.405555555553</v>
      </c>
      <c r="B33" s="1" t="str">
        <f>TEXT(Coffee_Sales_Dataset[[#This Row],[Date]],"ddd")</f>
        <v>Fri</v>
      </c>
      <c r="C33">
        <f>HOUR(Coffee_Sales_Dataset[[#This Row],[Date]])</f>
        <v>9</v>
      </c>
      <c r="D33" t="s">
        <v>20</v>
      </c>
      <c r="E33" t="s">
        <v>34</v>
      </c>
      <c r="F33" t="s">
        <v>22</v>
      </c>
      <c r="G33">
        <v>5.01</v>
      </c>
      <c r="H33" t="s">
        <v>28</v>
      </c>
      <c r="I33" t="s">
        <v>16</v>
      </c>
      <c r="J33" t="s">
        <v>17</v>
      </c>
      <c r="K33" t="s">
        <v>18</v>
      </c>
      <c r="L33">
        <v>6</v>
      </c>
      <c r="M33" t="s">
        <v>47</v>
      </c>
      <c r="N33">
        <v>4</v>
      </c>
    </row>
    <row r="34" spans="1:14" x14ac:dyDescent="0.35">
      <c r="A34" s="1">
        <v>45644.411805555559</v>
      </c>
      <c r="B34" s="1" t="str">
        <f>TEXT(Coffee_Sales_Dataset[[#This Row],[Date]],"ddd")</f>
        <v>Wed</v>
      </c>
      <c r="C34">
        <f>HOUR(Coffee_Sales_Dataset[[#This Row],[Date]])</f>
        <v>9</v>
      </c>
      <c r="D34" t="s">
        <v>41</v>
      </c>
      <c r="E34" t="s">
        <v>27</v>
      </c>
      <c r="F34" t="s">
        <v>22</v>
      </c>
      <c r="G34">
        <v>4.0599999999999996</v>
      </c>
      <c r="H34" t="s">
        <v>15</v>
      </c>
      <c r="I34" t="s">
        <v>16</v>
      </c>
      <c r="J34" t="s">
        <v>17</v>
      </c>
      <c r="K34" t="s">
        <v>18</v>
      </c>
      <c r="L34">
        <v>3</v>
      </c>
      <c r="M34" t="s">
        <v>19</v>
      </c>
      <c r="N34">
        <v>5</v>
      </c>
    </row>
    <row r="35" spans="1:14" x14ac:dyDescent="0.35">
      <c r="A35" s="1">
        <v>45642.553472222222</v>
      </c>
      <c r="B35" s="1" t="str">
        <f>TEXT(Coffee_Sales_Dataset[[#This Row],[Date]],"ddd")</f>
        <v>Mon</v>
      </c>
      <c r="C35">
        <f>HOUR(Coffee_Sales_Dataset[[#This Row],[Date]])</f>
        <v>13</v>
      </c>
      <c r="D35" t="s">
        <v>26</v>
      </c>
      <c r="E35" t="s">
        <v>38</v>
      </c>
      <c r="F35" t="s">
        <v>35</v>
      </c>
      <c r="G35">
        <v>4.9000000000000004</v>
      </c>
      <c r="H35" t="s">
        <v>30</v>
      </c>
      <c r="I35" t="s">
        <v>16</v>
      </c>
      <c r="J35" t="s">
        <v>29</v>
      </c>
      <c r="K35" t="s">
        <v>18</v>
      </c>
      <c r="L35">
        <v>6</v>
      </c>
      <c r="M35" t="s">
        <v>37</v>
      </c>
      <c r="N35">
        <v>3</v>
      </c>
    </row>
    <row r="36" spans="1:14" x14ac:dyDescent="0.35">
      <c r="A36" s="1">
        <v>45647.680555555555</v>
      </c>
      <c r="B36" s="1" t="str">
        <f>TEXT(Coffee_Sales_Dataset[[#This Row],[Date]],"ddd")</f>
        <v>Sat</v>
      </c>
      <c r="C36">
        <f>HOUR(Coffee_Sales_Dataset[[#This Row],[Date]])</f>
        <v>16</v>
      </c>
      <c r="D36" t="s">
        <v>20</v>
      </c>
      <c r="E36" t="s">
        <v>46</v>
      </c>
      <c r="F36" t="s">
        <v>22</v>
      </c>
      <c r="G36">
        <v>4.01</v>
      </c>
      <c r="H36" t="s">
        <v>28</v>
      </c>
      <c r="I36" t="s">
        <v>16</v>
      </c>
      <c r="J36" t="s">
        <v>45</v>
      </c>
      <c r="K36" t="s">
        <v>18</v>
      </c>
      <c r="L36">
        <v>4</v>
      </c>
      <c r="M36" t="s">
        <v>39</v>
      </c>
      <c r="N36">
        <v>5</v>
      </c>
    </row>
    <row r="37" spans="1:14" x14ac:dyDescent="0.35">
      <c r="A37" s="1">
        <v>45654.729861111111</v>
      </c>
      <c r="B37" s="1" t="str">
        <f>TEXT(Coffee_Sales_Dataset[[#This Row],[Date]],"ddd")</f>
        <v>Sat</v>
      </c>
      <c r="C37">
        <f>HOUR(Coffee_Sales_Dataset[[#This Row],[Date]])</f>
        <v>17</v>
      </c>
      <c r="D37" t="s">
        <v>20</v>
      </c>
      <c r="E37" t="s">
        <v>44</v>
      </c>
      <c r="F37" t="s">
        <v>35</v>
      </c>
      <c r="G37">
        <v>6.75</v>
      </c>
      <c r="H37" t="s">
        <v>15</v>
      </c>
      <c r="I37" t="s">
        <v>16</v>
      </c>
      <c r="J37" t="s">
        <v>31</v>
      </c>
      <c r="K37" t="s">
        <v>18</v>
      </c>
      <c r="L37">
        <v>2</v>
      </c>
      <c r="M37" t="s">
        <v>37</v>
      </c>
      <c r="N37">
        <v>2</v>
      </c>
    </row>
    <row r="38" spans="1:14" x14ac:dyDescent="0.35">
      <c r="A38" s="1">
        <v>45646.427083333336</v>
      </c>
      <c r="B38" s="1" t="str">
        <f>TEXT(Coffee_Sales_Dataset[[#This Row],[Date]],"ddd")</f>
        <v>Fri</v>
      </c>
      <c r="C38">
        <f>HOUR(Coffee_Sales_Dataset[[#This Row],[Date]])</f>
        <v>10</v>
      </c>
      <c r="D38" t="s">
        <v>20</v>
      </c>
      <c r="E38" t="s">
        <v>44</v>
      </c>
      <c r="F38" t="s">
        <v>35</v>
      </c>
      <c r="G38">
        <v>6.06</v>
      </c>
      <c r="H38" t="s">
        <v>15</v>
      </c>
      <c r="I38" t="s">
        <v>16</v>
      </c>
      <c r="J38" t="s">
        <v>24</v>
      </c>
      <c r="K38" t="s">
        <v>40</v>
      </c>
      <c r="L38">
        <v>5</v>
      </c>
      <c r="M38" t="s">
        <v>33</v>
      </c>
      <c r="N38">
        <v>4</v>
      </c>
    </row>
    <row r="39" spans="1:14" x14ac:dyDescent="0.35">
      <c r="A39" s="1">
        <v>45645.52847222222</v>
      </c>
      <c r="B39" s="1" t="str">
        <f>TEXT(Coffee_Sales_Dataset[[#This Row],[Date]],"ddd")</f>
        <v>Thu</v>
      </c>
      <c r="C39">
        <f>HOUR(Coffee_Sales_Dataset[[#This Row],[Date]])</f>
        <v>12</v>
      </c>
      <c r="D39" t="s">
        <v>20</v>
      </c>
      <c r="E39" t="s">
        <v>34</v>
      </c>
      <c r="F39" t="s">
        <v>35</v>
      </c>
      <c r="G39">
        <v>5.4</v>
      </c>
      <c r="H39" t="s">
        <v>15</v>
      </c>
      <c r="I39" t="s">
        <v>23</v>
      </c>
      <c r="J39" t="s">
        <v>29</v>
      </c>
      <c r="K39" t="s">
        <v>40</v>
      </c>
      <c r="L39">
        <v>5</v>
      </c>
      <c r="M39" t="s">
        <v>39</v>
      </c>
      <c r="N39">
        <v>2</v>
      </c>
    </row>
    <row r="40" spans="1:14" x14ac:dyDescent="0.35">
      <c r="A40" s="1">
        <v>45653.520138888889</v>
      </c>
      <c r="B40" s="1" t="str">
        <f>TEXT(Coffee_Sales_Dataset[[#This Row],[Date]],"ddd")</f>
        <v>Fri</v>
      </c>
      <c r="C40">
        <f>HOUR(Coffee_Sales_Dataset[[#This Row],[Date]])</f>
        <v>12</v>
      </c>
      <c r="D40" t="s">
        <v>12</v>
      </c>
      <c r="E40" t="s">
        <v>38</v>
      </c>
      <c r="F40" t="s">
        <v>22</v>
      </c>
      <c r="G40">
        <v>4.6900000000000004</v>
      </c>
      <c r="H40" t="s">
        <v>30</v>
      </c>
      <c r="I40" t="s">
        <v>23</v>
      </c>
      <c r="J40" t="s">
        <v>17</v>
      </c>
      <c r="K40" t="s">
        <v>32</v>
      </c>
      <c r="L40">
        <v>4</v>
      </c>
      <c r="M40" t="s">
        <v>39</v>
      </c>
      <c r="N40">
        <v>3</v>
      </c>
    </row>
    <row r="41" spans="1:14" x14ac:dyDescent="0.35">
      <c r="A41" s="1">
        <v>45653.529166666667</v>
      </c>
      <c r="B41" s="1" t="str">
        <f>TEXT(Coffee_Sales_Dataset[[#This Row],[Date]],"ddd")</f>
        <v>Fri</v>
      </c>
      <c r="C41">
        <f>HOUR(Coffee_Sales_Dataset[[#This Row],[Date]])</f>
        <v>12</v>
      </c>
      <c r="D41" t="s">
        <v>41</v>
      </c>
      <c r="E41" t="s">
        <v>27</v>
      </c>
      <c r="F41" t="s">
        <v>35</v>
      </c>
      <c r="G41">
        <v>6.41</v>
      </c>
      <c r="H41" t="s">
        <v>28</v>
      </c>
      <c r="I41" t="s">
        <v>16</v>
      </c>
      <c r="J41" t="s">
        <v>29</v>
      </c>
      <c r="K41" t="s">
        <v>40</v>
      </c>
      <c r="L41">
        <v>3</v>
      </c>
      <c r="M41" t="s">
        <v>47</v>
      </c>
      <c r="N41">
        <v>5</v>
      </c>
    </row>
    <row r="42" spans="1:14" x14ac:dyDescent="0.35">
      <c r="A42" s="1">
        <v>45645.414583333331</v>
      </c>
      <c r="B42" s="1" t="str">
        <f>TEXT(Coffee_Sales_Dataset[[#This Row],[Date]],"ddd")</f>
        <v>Thu</v>
      </c>
      <c r="C42">
        <f>HOUR(Coffee_Sales_Dataset[[#This Row],[Date]])</f>
        <v>9</v>
      </c>
      <c r="D42" t="s">
        <v>12</v>
      </c>
      <c r="E42" t="s">
        <v>34</v>
      </c>
      <c r="F42" t="s">
        <v>35</v>
      </c>
      <c r="G42">
        <v>5.63</v>
      </c>
      <c r="H42" t="s">
        <v>30</v>
      </c>
      <c r="I42" t="s">
        <v>16</v>
      </c>
      <c r="J42" t="s">
        <v>45</v>
      </c>
      <c r="K42" t="s">
        <v>40</v>
      </c>
      <c r="L42">
        <v>5</v>
      </c>
      <c r="M42" t="s">
        <v>39</v>
      </c>
      <c r="N42">
        <v>5</v>
      </c>
    </row>
    <row r="43" spans="1:14" x14ac:dyDescent="0.35">
      <c r="A43" s="1">
        <v>45652.397916666669</v>
      </c>
      <c r="B43" s="1" t="str">
        <f>TEXT(Coffee_Sales_Dataset[[#This Row],[Date]],"ddd")</f>
        <v>Thu</v>
      </c>
      <c r="C43">
        <f>HOUR(Coffee_Sales_Dataset[[#This Row],[Date]])</f>
        <v>9</v>
      </c>
      <c r="D43" t="s">
        <v>41</v>
      </c>
      <c r="E43" t="s">
        <v>21</v>
      </c>
      <c r="F43" t="s">
        <v>35</v>
      </c>
      <c r="G43">
        <v>4.01</v>
      </c>
      <c r="H43" t="s">
        <v>30</v>
      </c>
      <c r="I43" t="s">
        <v>23</v>
      </c>
      <c r="J43" t="s">
        <v>31</v>
      </c>
      <c r="K43" t="s">
        <v>40</v>
      </c>
      <c r="L43">
        <v>7</v>
      </c>
      <c r="M43" t="s">
        <v>47</v>
      </c>
      <c r="N43">
        <v>5</v>
      </c>
    </row>
    <row r="44" spans="1:14" x14ac:dyDescent="0.35">
      <c r="A44" s="1">
        <v>45652.499305555553</v>
      </c>
      <c r="B44" s="1" t="str">
        <f>TEXT(Coffee_Sales_Dataset[[#This Row],[Date]],"ddd")</f>
        <v>Thu</v>
      </c>
      <c r="C44">
        <f>HOUR(Coffee_Sales_Dataset[[#This Row],[Date]])</f>
        <v>11</v>
      </c>
      <c r="D44" t="s">
        <v>12</v>
      </c>
      <c r="E44" t="s">
        <v>27</v>
      </c>
      <c r="F44" t="s">
        <v>14</v>
      </c>
      <c r="G44">
        <v>3.43</v>
      </c>
      <c r="H44" t="s">
        <v>30</v>
      </c>
      <c r="I44" t="s">
        <v>16</v>
      </c>
      <c r="J44" t="s">
        <v>42</v>
      </c>
      <c r="K44" t="s">
        <v>32</v>
      </c>
      <c r="L44">
        <v>6</v>
      </c>
      <c r="M44" t="s">
        <v>33</v>
      </c>
      <c r="N44">
        <v>5</v>
      </c>
    </row>
    <row r="45" spans="1:14" x14ac:dyDescent="0.35">
      <c r="A45" s="1">
        <v>45641.682638888888</v>
      </c>
      <c r="B45" s="1" t="str">
        <f>TEXT(Coffee_Sales_Dataset[[#This Row],[Date]],"ddd")</f>
        <v>Sun</v>
      </c>
      <c r="C45">
        <f>HOUR(Coffee_Sales_Dataset[[#This Row],[Date]])</f>
        <v>16</v>
      </c>
      <c r="D45" t="s">
        <v>26</v>
      </c>
      <c r="E45" t="s">
        <v>34</v>
      </c>
      <c r="F45" t="s">
        <v>35</v>
      </c>
      <c r="G45">
        <v>4.7</v>
      </c>
      <c r="H45" t="s">
        <v>28</v>
      </c>
      <c r="I45" t="s">
        <v>23</v>
      </c>
      <c r="J45" t="s">
        <v>24</v>
      </c>
      <c r="K45" t="s">
        <v>40</v>
      </c>
      <c r="L45">
        <v>7</v>
      </c>
      <c r="M45" t="s">
        <v>25</v>
      </c>
      <c r="N45">
        <v>3</v>
      </c>
    </row>
    <row r="46" spans="1:14" x14ac:dyDescent="0.35">
      <c r="A46" s="1">
        <v>45654.361805555556</v>
      </c>
      <c r="B46" s="1" t="str">
        <f>TEXT(Coffee_Sales_Dataset[[#This Row],[Date]],"ddd")</f>
        <v>Sat</v>
      </c>
      <c r="C46">
        <f>HOUR(Coffee_Sales_Dataset[[#This Row],[Date]])</f>
        <v>8</v>
      </c>
      <c r="D46" t="s">
        <v>41</v>
      </c>
      <c r="E46" t="s">
        <v>13</v>
      </c>
      <c r="F46" t="s">
        <v>35</v>
      </c>
      <c r="G46">
        <v>5.65</v>
      </c>
      <c r="H46" t="s">
        <v>30</v>
      </c>
      <c r="I46" t="s">
        <v>23</v>
      </c>
      <c r="J46" t="s">
        <v>24</v>
      </c>
      <c r="K46" t="s">
        <v>18</v>
      </c>
      <c r="L46">
        <v>8</v>
      </c>
      <c r="M46" t="s">
        <v>47</v>
      </c>
      <c r="N46">
        <v>3</v>
      </c>
    </row>
    <row r="47" spans="1:14" x14ac:dyDescent="0.35">
      <c r="A47" s="1">
        <v>45655.398611111108</v>
      </c>
      <c r="B47" s="1" t="str">
        <f>TEXT(Coffee_Sales_Dataset[[#This Row],[Date]],"ddd")</f>
        <v>Sun</v>
      </c>
      <c r="C47">
        <f>HOUR(Coffee_Sales_Dataset[[#This Row],[Date]])</f>
        <v>9</v>
      </c>
      <c r="D47" t="s">
        <v>20</v>
      </c>
      <c r="E47" t="s">
        <v>21</v>
      </c>
      <c r="F47" t="s">
        <v>22</v>
      </c>
      <c r="G47">
        <v>4.55</v>
      </c>
      <c r="H47" t="s">
        <v>15</v>
      </c>
      <c r="I47" t="s">
        <v>16</v>
      </c>
      <c r="J47" t="s">
        <v>24</v>
      </c>
      <c r="K47" t="s">
        <v>40</v>
      </c>
      <c r="L47">
        <v>5</v>
      </c>
      <c r="M47" t="s">
        <v>47</v>
      </c>
      <c r="N47">
        <v>2</v>
      </c>
    </row>
    <row r="48" spans="1:14" x14ac:dyDescent="0.35">
      <c r="A48" s="1">
        <v>45654.456944444442</v>
      </c>
      <c r="B48" s="1" t="str">
        <f>TEXT(Coffee_Sales_Dataset[[#This Row],[Date]],"ddd")</f>
        <v>Sat</v>
      </c>
      <c r="C48">
        <f>HOUR(Coffee_Sales_Dataset[[#This Row],[Date]])</f>
        <v>10</v>
      </c>
      <c r="D48" t="s">
        <v>12</v>
      </c>
      <c r="E48" t="s">
        <v>44</v>
      </c>
      <c r="F48" t="s">
        <v>22</v>
      </c>
      <c r="G48">
        <v>6.52</v>
      </c>
      <c r="H48" t="s">
        <v>28</v>
      </c>
      <c r="I48" t="s">
        <v>16</v>
      </c>
      <c r="J48" t="s">
        <v>29</v>
      </c>
      <c r="K48" t="s">
        <v>32</v>
      </c>
      <c r="L48">
        <v>3</v>
      </c>
      <c r="M48" t="s">
        <v>33</v>
      </c>
      <c r="N48">
        <v>4</v>
      </c>
    </row>
    <row r="49" spans="1:14" x14ac:dyDescent="0.35">
      <c r="A49" s="1">
        <v>45648.624305555553</v>
      </c>
      <c r="B49" s="1" t="str">
        <f>TEXT(Coffee_Sales_Dataset[[#This Row],[Date]],"ddd")</f>
        <v>Sun</v>
      </c>
      <c r="C49">
        <f>HOUR(Coffee_Sales_Dataset[[#This Row],[Date]])</f>
        <v>14</v>
      </c>
      <c r="D49" t="s">
        <v>43</v>
      </c>
      <c r="E49" t="s">
        <v>44</v>
      </c>
      <c r="F49" t="s">
        <v>22</v>
      </c>
      <c r="G49">
        <v>6.51</v>
      </c>
      <c r="H49" t="s">
        <v>30</v>
      </c>
      <c r="I49" t="s">
        <v>23</v>
      </c>
      <c r="J49" t="s">
        <v>45</v>
      </c>
      <c r="K49" t="s">
        <v>32</v>
      </c>
      <c r="L49">
        <v>10</v>
      </c>
      <c r="M49" t="s">
        <v>39</v>
      </c>
      <c r="N49">
        <v>3</v>
      </c>
    </row>
    <row r="50" spans="1:14" x14ac:dyDescent="0.35">
      <c r="A50" s="1">
        <v>45647.699305555558</v>
      </c>
      <c r="B50" s="1" t="str">
        <f>TEXT(Coffee_Sales_Dataset[[#This Row],[Date]],"ddd")</f>
        <v>Sat</v>
      </c>
      <c r="C50">
        <f>HOUR(Coffee_Sales_Dataset[[#This Row],[Date]])</f>
        <v>16</v>
      </c>
      <c r="D50" t="s">
        <v>43</v>
      </c>
      <c r="E50" t="s">
        <v>46</v>
      </c>
      <c r="F50" t="s">
        <v>35</v>
      </c>
      <c r="G50">
        <v>3.11</v>
      </c>
      <c r="H50" t="s">
        <v>30</v>
      </c>
      <c r="I50" t="s">
        <v>23</v>
      </c>
      <c r="J50" t="s">
        <v>45</v>
      </c>
      <c r="K50" t="s">
        <v>32</v>
      </c>
      <c r="L50">
        <v>4</v>
      </c>
      <c r="M50" t="s">
        <v>39</v>
      </c>
      <c r="N50">
        <v>4</v>
      </c>
    </row>
    <row r="51" spans="1:14" x14ac:dyDescent="0.35">
      <c r="A51" s="1">
        <v>45644.513888888891</v>
      </c>
      <c r="B51" s="1" t="str">
        <f>TEXT(Coffee_Sales_Dataset[[#This Row],[Date]],"ddd")</f>
        <v>Wed</v>
      </c>
      <c r="C51">
        <f>HOUR(Coffee_Sales_Dataset[[#This Row],[Date]])</f>
        <v>12</v>
      </c>
      <c r="D51" t="s">
        <v>41</v>
      </c>
      <c r="E51" t="s">
        <v>13</v>
      </c>
      <c r="F51" t="s">
        <v>14</v>
      </c>
      <c r="G51">
        <v>3.63</v>
      </c>
      <c r="H51" t="s">
        <v>28</v>
      </c>
      <c r="I51" t="s">
        <v>23</v>
      </c>
      <c r="J51" t="s">
        <v>31</v>
      </c>
      <c r="K51" t="s">
        <v>18</v>
      </c>
      <c r="L51">
        <v>8</v>
      </c>
      <c r="M51" t="s">
        <v>33</v>
      </c>
      <c r="N51">
        <v>3</v>
      </c>
    </row>
    <row r="52" spans="1:14" x14ac:dyDescent="0.35">
      <c r="A52" s="1">
        <v>45648.427777777775</v>
      </c>
      <c r="B52" s="1" t="str">
        <f>TEXT(Coffee_Sales_Dataset[[#This Row],[Date]],"ddd")</f>
        <v>Sun</v>
      </c>
      <c r="C52">
        <f>HOUR(Coffee_Sales_Dataset[[#This Row],[Date]])</f>
        <v>10</v>
      </c>
      <c r="D52" t="s">
        <v>20</v>
      </c>
      <c r="E52" t="s">
        <v>44</v>
      </c>
      <c r="F52" t="s">
        <v>35</v>
      </c>
      <c r="G52">
        <v>6.31</v>
      </c>
      <c r="H52" t="s">
        <v>15</v>
      </c>
      <c r="I52" t="s">
        <v>23</v>
      </c>
      <c r="J52" t="s">
        <v>29</v>
      </c>
      <c r="K52" t="s">
        <v>32</v>
      </c>
      <c r="L52">
        <v>7</v>
      </c>
      <c r="M52" t="s">
        <v>36</v>
      </c>
      <c r="N52">
        <v>4</v>
      </c>
    </row>
    <row r="53" spans="1:14" x14ac:dyDescent="0.35">
      <c r="A53" s="1">
        <v>45655.718055555553</v>
      </c>
      <c r="B53" s="1" t="str">
        <f>TEXT(Coffee_Sales_Dataset[[#This Row],[Date]],"ddd")</f>
        <v>Sun</v>
      </c>
      <c r="C53">
        <f>HOUR(Coffee_Sales_Dataset[[#This Row],[Date]])</f>
        <v>17</v>
      </c>
      <c r="D53" t="s">
        <v>26</v>
      </c>
      <c r="E53" t="s">
        <v>13</v>
      </c>
      <c r="F53" t="s">
        <v>35</v>
      </c>
      <c r="G53">
        <v>5.59</v>
      </c>
      <c r="H53" t="s">
        <v>28</v>
      </c>
      <c r="I53" t="s">
        <v>23</v>
      </c>
      <c r="J53" t="s">
        <v>29</v>
      </c>
      <c r="K53" t="s">
        <v>32</v>
      </c>
      <c r="L53">
        <v>5</v>
      </c>
      <c r="M53" t="s">
        <v>47</v>
      </c>
      <c r="N53">
        <v>2</v>
      </c>
    </row>
    <row r="54" spans="1:14" x14ac:dyDescent="0.35">
      <c r="A54" s="1">
        <v>45641.727083333331</v>
      </c>
      <c r="B54" s="1" t="str">
        <f>TEXT(Coffee_Sales_Dataset[[#This Row],[Date]],"ddd")</f>
        <v>Sun</v>
      </c>
      <c r="C54">
        <f>HOUR(Coffee_Sales_Dataset[[#This Row],[Date]])</f>
        <v>17</v>
      </c>
      <c r="D54" t="s">
        <v>41</v>
      </c>
      <c r="E54" t="s">
        <v>34</v>
      </c>
      <c r="F54" t="s">
        <v>14</v>
      </c>
      <c r="G54">
        <v>3.36</v>
      </c>
      <c r="H54" t="s">
        <v>15</v>
      </c>
      <c r="I54" t="s">
        <v>23</v>
      </c>
      <c r="J54" t="s">
        <v>31</v>
      </c>
      <c r="K54" t="s">
        <v>40</v>
      </c>
      <c r="L54">
        <v>2</v>
      </c>
      <c r="M54" t="s">
        <v>19</v>
      </c>
      <c r="N54">
        <v>5</v>
      </c>
    </row>
    <row r="55" spans="1:14" x14ac:dyDescent="0.35">
      <c r="A55" s="1">
        <v>45647.661111111112</v>
      </c>
      <c r="B55" s="1" t="str">
        <f>TEXT(Coffee_Sales_Dataset[[#This Row],[Date]],"ddd")</f>
        <v>Sat</v>
      </c>
      <c r="C55">
        <f>HOUR(Coffee_Sales_Dataset[[#This Row],[Date]])</f>
        <v>15</v>
      </c>
      <c r="D55" t="s">
        <v>12</v>
      </c>
      <c r="E55" t="s">
        <v>13</v>
      </c>
      <c r="F55" t="s">
        <v>14</v>
      </c>
      <c r="G55">
        <v>5.85</v>
      </c>
      <c r="H55" t="s">
        <v>30</v>
      </c>
      <c r="I55" t="s">
        <v>16</v>
      </c>
      <c r="J55" t="s">
        <v>24</v>
      </c>
      <c r="K55" t="s">
        <v>18</v>
      </c>
      <c r="L55">
        <v>9</v>
      </c>
      <c r="M55" t="s">
        <v>25</v>
      </c>
      <c r="N55">
        <v>2</v>
      </c>
    </row>
    <row r="56" spans="1:14" x14ac:dyDescent="0.35">
      <c r="A56" s="1">
        <v>45647.484722222223</v>
      </c>
      <c r="B56" s="1" t="str">
        <f>TEXT(Coffee_Sales_Dataset[[#This Row],[Date]],"ddd")</f>
        <v>Sat</v>
      </c>
      <c r="C56">
        <f>HOUR(Coffee_Sales_Dataset[[#This Row],[Date]])</f>
        <v>11</v>
      </c>
      <c r="D56" t="s">
        <v>20</v>
      </c>
      <c r="E56" t="s">
        <v>21</v>
      </c>
      <c r="F56" t="s">
        <v>22</v>
      </c>
      <c r="G56">
        <v>5.91</v>
      </c>
      <c r="H56" t="s">
        <v>30</v>
      </c>
      <c r="I56" t="s">
        <v>16</v>
      </c>
      <c r="J56" t="s">
        <v>17</v>
      </c>
      <c r="K56" t="s">
        <v>32</v>
      </c>
      <c r="L56">
        <v>4</v>
      </c>
      <c r="M56" t="s">
        <v>39</v>
      </c>
      <c r="N56">
        <v>3</v>
      </c>
    </row>
    <row r="57" spans="1:14" x14ac:dyDescent="0.35">
      <c r="A57" s="1">
        <v>45656.48541666667</v>
      </c>
      <c r="B57" s="1" t="str">
        <f>TEXT(Coffee_Sales_Dataset[[#This Row],[Date]],"ddd")</f>
        <v>Mon</v>
      </c>
      <c r="C57">
        <f>HOUR(Coffee_Sales_Dataset[[#This Row],[Date]])</f>
        <v>11</v>
      </c>
      <c r="D57" t="s">
        <v>12</v>
      </c>
      <c r="E57" t="s">
        <v>27</v>
      </c>
      <c r="F57" t="s">
        <v>22</v>
      </c>
      <c r="G57">
        <v>5.33</v>
      </c>
      <c r="H57" t="s">
        <v>28</v>
      </c>
      <c r="I57" t="s">
        <v>16</v>
      </c>
      <c r="J57" t="s">
        <v>29</v>
      </c>
      <c r="K57" t="s">
        <v>40</v>
      </c>
      <c r="L57">
        <v>9</v>
      </c>
      <c r="M57" t="s">
        <v>36</v>
      </c>
      <c r="N57">
        <v>3</v>
      </c>
    </row>
    <row r="58" spans="1:14" x14ac:dyDescent="0.35">
      <c r="A58" s="1">
        <v>45656.613194444442</v>
      </c>
      <c r="B58" s="1" t="str">
        <f>TEXT(Coffee_Sales_Dataset[[#This Row],[Date]],"ddd")</f>
        <v>Mon</v>
      </c>
      <c r="C58">
        <f>HOUR(Coffee_Sales_Dataset[[#This Row],[Date]])</f>
        <v>14</v>
      </c>
      <c r="D58" t="s">
        <v>20</v>
      </c>
      <c r="E58" t="s">
        <v>44</v>
      </c>
      <c r="F58" t="s">
        <v>22</v>
      </c>
      <c r="G58">
        <v>5.83</v>
      </c>
      <c r="H58" t="s">
        <v>28</v>
      </c>
      <c r="I58" t="s">
        <v>16</v>
      </c>
      <c r="J58" t="s">
        <v>29</v>
      </c>
      <c r="K58" t="s">
        <v>40</v>
      </c>
      <c r="L58">
        <v>10</v>
      </c>
      <c r="M58" t="s">
        <v>39</v>
      </c>
      <c r="N58">
        <v>1</v>
      </c>
    </row>
    <row r="59" spans="1:14" x14ac:dyDescent="0.35">
      <c r="A59" s="1">
        <v>45646.479166666664</v>
      </c>
      <c r="B59" s="1" t="str">
        <f>TEXT(Coffee_Sales_Dataset[[#This Row],[Date]],"ddd")</f>
        <v>Fri</v>
      </c>
      <c r="C59">
        <f>HOUR(Coffee_Sales_Dataset[[#This Row],[Date]])</f>
        <v>11</v>
      </c>
      <c r="D59" t="s">
        <v>43</v>
      </c>
      <c r="E59" t="s">
        <v>38</v>
      </c>
      <c r="F59" t="s">
        <v>35</v>
      </c>
      <c r="G59">
        <v>6.87</v>
      </c>
      <c r="H59" t="s">
        <v>28</v>
      </c>
      <c r="I59" t="s">
        <v>23</v>
      </c>
      <c r="J59" t="s">
        <v>29</v>
      </c>
      <c r="K59" t="s">
        <v>32</v>
      </c>
      <c r="L59">
        <v>10</v>
      </c>
      <c r="M59" t="s">
        <v>37</v>
      </c>
      <c r="N59">
        <v>4</v>
      </c>
    </row>
    <row r="60" spans="1:14" x14ac:dyDescent="0.35">
      <c r="A60" s="1">
        <v>45645.612500000003</v>
      </c>
      <c r="B60" s="1" t="str">
        <f>TEXT(Coffee_Sales_Dataset[[#This Row],[Date]],"ddd")</f>
        <v>Thu</v>
      </c>
      <c r="C60">
        <f>HOUR(Coffee_Sales_Dataset[[#This Row],[Date]])</f>
        <v>14</v>
      </c>
      <c r="D60" t="s">
        <v>43</v>
      </c>
      <c r="E60" t="s">
        <v>27</v>
      </c>
      <c r="F60" t="s">
        <v>35</v>
      </c>
      <c r="G60">
        <v>3.16</v>
      </c>
      <c r="H60" t="s">
        <v>30</v>
      </c>
      <c r="I60" t="s">
        <v>16</v>
      </c>
      <c r="J60" t="s">
        <v>17</v>
      </c>
      <c r="K60" t="s">
        <v>18</v>
      </c>
      <c r="L60">
        <v>9</v>
      </c>
      <c r="M60" t="s">
        <v>47</v>
      </c>
      <c r="N60">
        <v>4</v>
      </c>
    </row>
    <row r="61" spans="1:14" x14ac:dyDescent="0.35">
      <c r="A61" s="1">
        <v>45643.572916666664</v>
      </c>
      <c r="B61" s="1" t="str">
        <f>TEXT(Coffee_Sales_Dataset[[#This Row],[Date]],"ddd")</f>
        <v>Tue</v>
      </c>
      <c r="C61">
        <f>HOUR(Coffee_Sales_Dataset[[#This Row],[Date]])</f>
        <v>13</v>
      </c>
      <c r="D61" t="s">
        <v>41</v>
      </c>
      <c r="E61" t="s">
        <v>46</v>
      </c>
      <c r="F61" t="s">
        <v>14</v>
      </c>
      <c r="G61">
        <v>4.04</v>
      </c>
      <c r="H61" t="s">
        <v>15</v>
      </c>
      <c r="I61" t="s">
        <v>23</v>
      </c>
      <c r="J61" t="s">
        <v>17</v>
      </c>
      <c r="K61" t="s">
        <v>32</v>
      </c>
      <c r="L61">
        <v>6</v>
      </c>
      <c r="M61" t="s">
        <v>19</v>
      </c>
      <c r="N61">
        <v>3</v>
      </c>
    </row>
    <row r="62" spans="1:14" x14ac:dyDescent="0.35">
      <c r="A62" s="1">
        <v>45655.539583333331</v>
      </c>
      <c r="B62" s="1" t="str">
        <f>TEXT(Coffee_Sales_Dataset[[#This Row],[Date]],"ddd")</f>
        <v>Sun</v>
      </c>
      <c r="C62">
        <f>HOUR(Coffee_Sales_Dataset[[#This Row],[Date]])</f>
        <v>12</v>
      </c>
      <c r="D62" t="s">
        <v>43</v>
      </c>
      <c r="E62" t="s">
        <v>38</v>
      </c>
      <c r="F62" t="s">
        <v>22</v>
      </c>
      <c r="G62">
        <v>5.07</v>
      </c>
      <c r="H62" t="s">
        <v>15</v>
      </c>
      <c r="I62" t="s">
        <v>23</v>
      </c>
      <c r="J62" t="s">
        <v>24</v>
      </c>
      <c r="K62" t="s">
        <v>18</v>
      </c>
      <c r="L62">
        <v>9</v>
      </c>
      <c r="M62" t="s">
        <v>33</v>
      </c>
      <c r="N62">
        <v>2</v>
      </c>
    </row>
    <row r="63" spans="1:14" x14ac:dyDescent="0.35">
      <c r="A63" s="1">
        <v>45649.627083333333</v>
      </c>
      <c r="B63" s="1" t="str">
        <f>TEXT(Coffee_Sales_Dataset[[#This Row],[Date]],"ddd")</f>
        <v>Mon</v>
      </c>
      <c r="C63">
        <f>HOUR(Coffee_Sales_Dataset[[#This Row],[Date]])</f>
        <v>15</v>
      </c>
      <c r="D63" t="s">
        <v>20</v>
      </c>
      <c r="E63" t="s">
        <v>27</v>
      </c>
      <c r="F63" t="s">
        <v>14</v>
      </c>
      <c r="G63">
        <v>3.92</v>
      </c>
      <c r="H63" t="s">
        <v>30</v>
      </c>
      <c r="I63" t="s">
        <v>16</v>
      </c>
      <c r="J63" t="s">
        <v>24</v>
      </c>
      <c r="K63" t="s">
        <v>40</v>
      </c>
      <c r="L63">
        <v>9</v>
      </c>
      <c r="M63" t="s">
        <v>25</v>
      </c>
      <c r="N63">
        <v>1</v>
      </c>
    </row>
    <row r="64" spans="1:14" x14ac:dyDescent="0.35">
      <c r="A64" s="1">
        <v>45656.626388888886</v>
      </c>
      <c r="B64" s="1" t="str">
        <f>TEXT(Coffee_Sales_Dataset[[#This Row],[Date]],"ddd")</f>
        <v>Mon</v>
      </c>
      <c r="C64">
        <f>HOUR(Coffee_Sales_Dataset[[#This Row],[Date]])</f>
        <v>15</v>
      </c>
      <c r="D64" t="s">
        <v>12</v>
      </c>
      <c r="E64" t="s">
        <v>34</v>
      </c>
      <c r="F64" t="s">
        <v>35</v>
      </c>
      <c r="G64">
        <v>5.24</v>
      </c>
      <c r="H64" t="s">
        <v>15</v>
      </c>
      <c r="I64" t="s">
        <v>16</v>
      </c>
      <c r="J64" t="s">
        <v>29</v>
      </c>
      <c r="K64" t="s">
        <v>18</v>
      </c>
      <c r="L64">
        <v>4</v>
      </c>
      <c r="M64" t="s">
        <v>39</v>
      </c>
      <c r="N64">
        <v>3</v>
      </c>
    </row>
    <row r="65" spans="1:14" x14ac:dyDescent="0.35">
      <c r="A65" s="1">
        <v>45642.507638888892</v>
      </c>
      <c r="B65" s="1" t="str">
        <f>TEXT(Coffee_Sales_Dataset[[#This Row],[Date]],"ddd")</f>
        <v>Mon</v>
      </c>
      <c r="C65">
        <f>HOUR(Coffee_Sales_Dataset[[#This Row],[Date]])</f>
        <v>12</v>
      </c>
      <c r="D65" t="s">
        <v>20</v>
      </c>
      <c r="E65" t="s">
        <v>44</v>
      </c>
      <c r="F65" t="s">
        <v>35</v>
      </c>
      <c r="G65">
        <v>6.29</v>
      </c>
      <c r="H65" t="s">
        <v>28</v>
      </c>
      <c r="I65" t="s">
        <v>23</v>
      </c>
      <c r="J65" t="s">
        <v>31</v>
      </c>
      <c r="K65" t="s">
        <v>40</v>
      </c>
      <c r="L65">
        <v>10</v>
      </c>
      <c r="M65" t="s">
        <v>33</v>
      </c>
      <c r="N65">
        <v>5</v>
      </c>
    </row>
    <row r="66" spans="1:14" x14ac:dyDescent="0.35">
      <c r="A66" s="1">
        <v>45643.385416666664</v>
      </c>
      <c r="B66" s="1" t="str">
        <f>TEXT(Coffee_Sales_Dataset[[#This Row],[Date]],"ddd")</f>
        <v>Tue</v>
      </c>
      <c r="C66">
        <f>HOUR(Coffee_Sales_Dataset[[#This Row],[Date]])</f>
        <v>9</v>
      </c>
      <c r="D66" t="s">
        <v>12</v>
      </c>
      <c r="E66" t="s">
        <v>44</v>
      </c>
      <c r="F66" t="s">
        <v>14</v>
      </c>
      <c r="G66">
        <v>6.55</v>
      </c>
      <c r="H66" t="s">
        <v>30</v>
      </c>
      <c r="I66" t="s">
        <v>16</v>
      </c>
      <c r="J66" t="s">
        <v>45</v>
      </c>
      <c r="K66" t="s">
        <v>18</v>
      </c>
      <c r="L66">
        <v>3</v>
      </c>
      <c r="M66" t="s">
        <v>25</v>
      </c>
      <c r="N66">
        <v>3</v>
      </c>
    </row>
    <row r="67" spans="1:14" x14ac:dyDescent="0.35">
      <c r="A67" s="1">
        <v>45650.411805555559</v>
      </c>
      <c r="B67" s="1" t="str">
        <f>TEXT(Coffee_Sales_Dataset[[#This Row],[Date]],"ddd")</f>
        <v>Tue</v>
      </c>
      <c r="C67">
        <f>HOUR(Coffee_Sales_Dataset[[#This Row],[Date]])</f>
        <v>9</v>
      </c>
      <c r="D67" t="s">
        <v>43</v>
      </c>
      <c r="E67" t="s">
        <v>27</v>
      </c>
      <c r="F67" t="s">
        <v>14</v>
      </c>
      <c r="G67">
        <v>3.32</v>
      </c>
      <c r="H67" t="s">
        <v>28</v>
      </c>
      <c r="I67" t="s">
        <v>16</v>
      </c>
      <c r="J67" t="s">
        <v>42</v>
      </c>
      <c r="K67" t="s">
        <v>18</v>
      </c>
      <c r="L67">
        <v>6</v>
      </c>
      <c r="M67" t="s">
        <v>37</v>
      </c>
      <c r="N67">
        <v>1</v>
      </c>
    </row>
    <row r="68" spans="1:14" x14ac:dyDescent="0.35">
      <c r="A68" s="1">
        <v>45646.361805555556</v>
      </c>
      <c r="B68" s="1" t="str">
        <f>TEXT(Coffee_Sales_Dataset[[#This Row],[Date]],"ddd")</f>
        <v>Fri</v>
      </c>
      <c r="C68">
        <f>HOUR(Coffee_Sales_Dataset[[#This Row],[Date]])</f>
        <v>8</v>
      </c>
      <c r="D68" t="s">
        <v>41</v>
      </c>
      <c r="E68" t="s">
        <v>46</v>
      </c>
      <c r="F68" t="s">
        <v>22</v>
      </c>
      <c r="G68">
        <v>6.79</v>
      </c>
      <c r="H68" t="s">
        <v>28</v>
      </c>
      <c r="I68" t="s">
        <v>23</v>
      </c>
      <c r="J68" t="s">
        <v>17</v>
      </c>
      <c r="K68" t="s">
        <v>40</v>
      </c>
      <c r="L68">
        <v>6</v>
      </c>
      <c r="M68" t="s">
        <v>47</v>
      </c>
      <c r="N68">
        <v>1</v>
      </c>
    </row>
    <row r="69" spans="1:14" x14ac:dyDescent="0.35">
      <c r="A69" s="1">
        <v>45652.693055555559</v>
      </c>
      <c r="B69" s="1" t="str">
        <f>TEXT(Coffee_Sales_Dataset[[#This Row],[Date]],"ddd")</f>
        <v>Thu</v>
      </c>
      <c r="C69">
        <f>HOUR(Coffee_Sales_Dataset[[#This Row],[Date]])</f>
        <v>16</v>
      </c>
      <c r="D69" t="s">
        <v>12</v>
      </c>
      <c r="E69" t="s">
        <v>13</v>
      </c>
      <c r="F69" t="s">
        <v>22</v>
      </c>
      <c r="G69">
        <v>4.0199999999999996</v>
      </c>
      <c r="H69" t="s">
        <v>30</v>
      </c>
      <c r="I69" t="s">
        <v>16</v>
      </c>
      <c r="J69" t="s">
        <v>29</v>
      </c>
      <c r="K69" t="s">
        <v>40</v>
      </c>
      <c r="L69">
        <v>5</v>
      </c>
      <c r="M69" t="s">
        <v>36</v>
      </c>
      <c r="N69">
        <v>4</v>
      </c>
    </row>
    <row r="70" spans="1:14" x14ac:dyDescent="0.35">
      <c r="A70" s="1">
        <v>45653.52847222222</v>
      </c>
      <c r="B70" s="1" t="str">
        <f>TEXT(Coffee_Sales_Dataset[[#This Row],[Date]],"ddd")</f>
        <v>Fri</v>
      </c>
      <c r="C70">
        <f>HOUR(Coffee_Sales_Dataset[[#This Row],[Date]])</f>
        <v>12</v>
      </c>
      <c r="D70" t="s">
        <v>20</v>
      </c>
      <c r="E70" t="s">
        <v>13</v>
      </c>
      <c r="F70" t="s">
        <v>22</v>
      </c>
      <c r="G70">
        <v>4.96</v>
      </c>
      <c r="H70" t="s">
        <v>15</v>
      </c>
      <c r="I70" t="s">
        <v>16</v>
      </c>
      <c r="J70" t="s">
        <v>45</v>
      </c>
      <c r="K70" t="s">
        <v>18</v>
      </c>
      <c r="L70">
        <v>4</v>
      </c>
      <c r="M70" t="s">
        <v>47</v>
      </c>
      <c r="N70">
        <v>1</v>
      </c>
    </row>
    <row r="71" spans="1:14" x14ac:dyDescent="0.35">
      <c r="A71" s="1">
        <v>45654.675000000003</v>
      </c>
      <c r="B71" s="1" t="str">
        <f>TEXT(Coffee_Sales_Dataset[[#This Row],[Date]],"ddd")</f>
        <v>Sat</v>
      </c>
      <c r="C71">
        <f>HOUR(Coffee_Sales_Dataset[[#This Row],[Date]])</f>
        <v>16</v>
      </c>
      <c r="D71" t="s">
        <v>12</v>
      </c>
      <c r="E71" t="s">
        <v>46</v>
      </c>
      <c r="F71" t="s">
        <v>22</v>
      </c>
      <c r="G71">
        <v>4.91</v>
      </c>
      <c r="H71" t="s">
        <v>28</v>
      </c>
      <c r="I71" t="s">
        <v>16</v>
      </c>
      <c r="J71" t="s">
        <v>29</v>
      </c>
      <c r="K71" t="s">
        <v>32</v>
      </c>
      <c r="L71">
        <v>7</v>
      </c>
      <c r="M71" t="s">
        <v>37</v>
      </c>
      <c r="N71">
        <v>2</v>
      </c>
    </row>
    <row r="72" spans="1:14" x14ac:dyDescent="0.35">
      <c r="A72" s="1">
        <v>45647.586805555555</v>
      </c>
      <c r="B72" s="1" t="str">
        <f>TEXT(Coffee_Sales_Dataset[[#This Row],[Date]],"ddd")</f>
        <v>Sat</v>
      </c>
      <c r="C72">
        <f>HOUR(Coffee_Sales_Dataset[[#This Row],[Date]])</f>
        <v>14</v>
      </c>
      <c r="D72" t="s">
        <v>26</v>
      </c>
      <c r="E72" t="s">
        <v>38</v>
      </c>
      <c r="F72" t="s">
        <v>22</v>
      </c>
      <c r="G72">
        <v>6.89</v>
      </c>
      <c r="H72" t="s">
        <v>28</v>
      </c>
      <c r="I72" t="s">
        <v>23</v>
      </c>
      <c r="J72" t="s">
        <v>45</v>
      </c>
      <c r="K72" t="s">
        <v>18</v>
      </c>
      <c r="L72">
        <v>4</v>
      </c>
      <c r="M72" t="s">
        <v>25</v>
      </c>
      <c r="N72">
        <v>5</v>
      </c>
    </row>
    <row r="73" spans="1:14" x14ac:dyDescent="0.35">
      <c r="A73" s="1">
        <v>45651.670138888891</v>
      </c>
      <c r="B73" s="1" t="str">
        <f>TEXT(Coffee_Sales_Dataset[[#This Row],[Date]],"ddd")</f>
        <v>Wed</v>
      </c>
      <c r="C73">
        <f>HOUR(Coffee_Sales_Dataset[[#This Row],[Date]])</f>
        <v>16</v>
      </c>
      <c r="D73" t="s">
        <v>43</v>
      </c>
      <c r="E73" t="s">
        <v>46</v>
      </c>
      <c r="F73" t="s">
        <v>22</v>
      </c>
      <c r="G73">
        <v>3.32</v>
      </c>
      <c r="H73" t="s">
        <v>15</v>
      </c>
      <c r="I73" t="s">
        <v>16</v>
      </c>
      <c r="J73" t="s">
        <v>17</v>
      </c>
      <c r="K73" t="s">
        <v>40</v>
      </c>
      <c r="L73">
        <v>6</v>
      </c>
      <c r="M73" t="s">
        <v>33</v>
      </c>
      <c r="N73">
        <v>2</v>
      </c>
    </row>
    <row r="74" spans="1:14" x14ac:dyDescent="0.35">
      <c r="A74" s="1">
        <v>45649.525000000001</v>
      </c>
      <c r="B74" s="1" t="str">
        <f>TEXT(Coffee_Sales_Dataset[[#This Row],[Date]],"ddd")</f>
        <v>Mon</v>
      </c>
      <c r="C74">
        <f>HOUR(Coffee_Sales_Dataset[[#This Row],[Date]])</f>
        <v>12</v>
      </c>
      <c r="D74" t="s">
        <v>26</v>
      </c>
      <c r="E74" t="s">
        <v>38</v>
      </c>
      <c r="F74" t="s">
        <v>14</v>
      </c>
      <c r="G74">
        <v>6.67</v>
      </c>
      <c r="H74" t="s">
        <v>28</v>
      </c>
      <c r="I74" t="s">
        <v>23</v>
      </c>
      <c r="J74" t="s">
        <v>31</v>
      </c>
      <c r="K74" t="s">
        <v>32</v>
      </c>
      <c r="L74">
        <v>8</v>
      </c>
      <c r="M74" t="s">
        <v>39</v>
      </c>
      <c r="N74">
        <v>4</v>
      </c>
    </row>
    <row r="75" spans="1:14" x14ac:dyDescent="0.35">
      <c r="A75" s="1">
        <v>45651.744444444441</v>
      </c>
      <c r="B75" s="1" t="str">
        <f>TEXT(Coffee_Sales_Dataset[[#This Row],[Date]],"ddd")</f>
        <v>Wed</v>
      </c>
      <c r="C75">
        <f>HOUR(Coffee_Sales_Dataset[[#This Row],[Date]])</f>
        <v>17</v>
      </c>
      <c r="D75" t="s">
        <v>43</v>
      </c>
      <c r="E75" t="s">
        <v>34</v>
      </c>
      <c r="F75" t="s">
        <v>22</v>
      </c>
      <c r="G75">
        <v>5.34</v>
      </c>
      <c r="H75" t="s">
        <v>28</v>
      </c>
      <c r="I75" t="s">
        <v>23</v>
      </c>
      <c r="J75" t="s">
        <v>29</v>
      </c>
      <c r="K75" t="s">
        <v>18</v>
      </c>
      <c r="L75">
        <v>9</v>
      </c>
      <c r="M75" t="s">
        <v>36</v>
      </c>
      <c r="N75">
        <v>2</v>
      </c>
    </row>
    <row r="76" spans="1:14" x14ac:dyDescent="0.35">
      <c r="A76" s="1">
        <v>45654.336805555555</v>
      </c>
      <c r="B76" s="1" t="str">
        <f>TEXT(Coffee_Sales_Dataset[[#This Row],[Date]],"ddd")</f>
        <v>Sat</v>
      </c>
      <c r="C76">
        <f>HOUR(Coffee_Sales_Dataset[[#This Row],[Date]])</f>
        <v>8</v>
      </c>
      <c r="D76" t="s">
        <v>12</v>
      </c>
      <c r="E76" t="s">
        <v>44</v>
      </c>
      <c r="F76" t="s">
        <v>22</v>
      </c>
      <c r="G76">
        <v>4.26</v>
      </c>
      <c r="H76" t="s">
        <v>28</v>
      </c>
      <c r="I76" t="s">
        <v>16</v>
      </c>
      <c r="J76" t="s">
        <v>45</v>
      </c>
      <c r="K76" t="s">
        <v>32</v>
      </c>
      <c r="L76">
        <v>6</v>
      </c>
      <c r="M76" t="s">
        <v>47</v>
      </c>
      <c r="N76">
        <v>2</v>
      </c>
    </row>
    <row r="77" spans="1:14" x14ac:dyDescent="0.35">
      <c r="A77" s="1">
        <v>45644.407638888886</v>
      </c>
      <c r="B77" s="1" t="str">
        <f>TEXT(Coffee_Sales_Dataset[[#This Row],[Date]],"ddd")</f>
        <v>Wed</v>
      </c>
      <c r="C77">
        <f>HOUR(Coffee_Sales_Dataset[[#This Row],[Date]])</f>
        <v>9</v>
      </c>
      <c r="D77" t="s">
        <v>41</v>
      </c>
      <c r="E77" t="s">
        <v>34</v>
      </c>
      <c r="F77" t="s">
        <v>35</v>
      </c>
      <c r="G77">
        <v>3.43</v>
      </c>
      <c r="H77" t="s">
        <v>28</v>
      </c>
      <c r="I77" t="s">
        <v>23</v>
      </c>
      <c r="J77" t="s">
        <v>29</v>
      </c>
      <c r="K77" t="s">
        <v>32</v>
      </c>
      <c r="L77">
        <v>3</v>
      </c>
      <c r="M77" t="s">
        <v>39</v>
      </c>
      <c r="N77">
        <v>2</v>
      </c>
    </row>
    <row r="78" spans="1:14" x14ac:dyDescent="0.35">
      <c r="A78" s="1">
        <v>45651.655555555553</v>
      </c>
      <c r="B78" s="1" t="str">
        <f>TEXT(Coffee_Sales_Dataset[[#This Row],[Date]],"ddd")</f>
        <v>Wed</v>
      </c>
      <c r="C78">
        <f>HOUR(Coffee_Sales_Dataset[[#This Row],[Date]])</f>
        <v>15</v>
      </c>
      <c r="D78" t="s">
        <v>12</v>
      </c>
      <c r="E78" t="s">
        <v>21</v>
      </c>
      <c r="F78" t="s">
        <v>35</v>
      </c>
      <c r="G78">
        <v>6.86</v>
      </c>
      <c r="H78" t="s">
        <v>28</v>
      </c>
      <c r="I78" t="s">
        <v>16</v>
      </c>
      <c r="J78" t="s">
        <v>24</v>
      </c>
      <c r="K78" t="s">
        <v>18</v>
      </c>
      <c r="L78">
        <v>7</v>
      </c>
      <c r="M78" t="s">
        <v>19</v>
      </c>
      <c r="N78">
        <v>4</v>
      </c>
    </row>
    <row r="79" spans="1:14" x14ac:dyDescent="0.35">
      <c r="A79" s="1">
        <v>45653.380555555559</v>
      </c>
      <c r="B79" s="1" t="str">
        <f>TEXT(Coffee_Sales_Dataset[[#This Row],[Date]],"ddd")</f>
        <v>Fri</v>
      </c>
      <c r="C79">
        <f>HOUR(Coffee_Sales_Dataset[[#This Row],[Date]])</f>
        <v>9</v>
      </c>
      <c r="D79" t="s">
        <v>20</v>
      </c>
      <c r="E79" t="s">
        <v>13</v>
      </c>
      <c r="F79" t="s">
        <v>14</v>
      </c>
      <c r="G79">
        <v>3.45</v>
      </c>
      <c r="H79" t="s">
        <v>30</v>
      </c>
      <c r="I79" t="s">
        <v>23</v>
      </c>
      <c r="J79" t="s">
        <v>29</v>
      </c>
      <c r="K79" t="s">
        <v>40</v>
      </c>
      <c r="L79">
        <v>9</v>
      </c>
      <c r="M79" t="s">
        <v>19</v>
      </c>
      <c r="N79">
        <v>2</v>
      </c>
    </row>
    <row r="80" spans="1:14" x14ac:dyDescent="0.35">
      <c r="A80" s="1">
        <v>45651.620138888888</v>
      </c>
      <c r="B80" s="1" t="str">
        <f>TEXT(Coffee_Sales_Dataset[[#This Row],[Date]],"ddd")</f>
        <v>Wed</v>
      </c>
      <c r="C80">
        <f>HOUR(Coffee_Sales_Dataset[[#This Row],[Date]])</f>
        <v>14</v>
      </c>
      <c r="D80" t="s">
        <v>41</v>
      </c>
      <c r="E80" t="s">
        <v>27</v>
      </c>
      <c r="F80" t="s">
        <v>14</v>
      </c>
      <c r="G80">
        <v>4.2</v>
      </c>
      <c r="H80" t="s">
        <v>15</v>
      </c>
      <c r="I80" t="s">
        <v>23</v>
      </c>
      <c r="J80" t="s">
        <v>42</v>
      </c>
      <c r="K80" t="s">
        <v>32</v>
      </c>
      <c r="L80">
        <v>2</v>
      </c>
      <c r="M80" t="s">
        <v>39</v>
      </c>
      <c r="N80">
        <v>2</v>
      </c>
    </row>
    <row r="81" spans="1:14" x14ac:dyDescent="0.35">
      <c r="A81" s="1">
        <v>45655.646527777775</v>
      </c>
      <c r="B81" s="1" t="str">
        <f>TEXT(Coffee_Sales_Dataset[[#This Row],[Date]],"ddd")</f>
        <v>Sun</v>
      </c>
      <c r="C81">
        <f>HOUR(Coffee_Sales_Dataset[[#This Row],[Date]])</f>
        <v>15</v>
      </c>
      <c r="D81" t="s">
        <v>12</v>
      </c>
      <c r="E81" t="s">
        <v>13</v>
      </c>
      <c r="F81" t="s">
        <v>22</v>
      </c>
      <c r="G81">
        <v>5.34</v>
      </c>
      <c r="H81" t="s">
        <v>30</v>
      </c>
      <c r="I81" t="s">
        <v>16</v>
      </c>
      <c r="J81" t="s">
        <v>31</v>
      </c>
      <c r="K81" t="s">
        <v>32</v>
      </c>
      <c r="L81">
        <v>2</v>
      </c>
      <c r="M81" t="s">
        <v>47</v>
      </c>
      <c r="N81">
        <v>1</v>
      </c>
    </row>
    <row r="82" spans="1:14" x14ac:dyDescent="0.35">
      <c r="A82" s="1">
        <v>45642.601388888892</v>
      </c>
      <c r="B82" s="1" t="str">
        <f>TEXT(Coffee_Sales_Dataset[[#This Row],[Date]],"ddd")</f>
        <v>Mon</v>
      </c>
      <c r="C82">
        <f>HOUR(Coffee_Sales_Dataset[[#This Row],[Date]])</f>
        <v>14</v>
      </c>
      <c r="D82" t="s">
        <v>12</v>
      </c>
      <c r="E82" t="s">
        <v>44</v>
      </c>
      <c r="F82" t="s">
        <v>35</v>
      </c>
      <c r="G82">
        <v>5.38</v>
      </c>
      <c r="H82" t="s">
        <v>28</v>
      </c>
      <c r="I82" t="s">
        <v>16</v>
      </c>
      <c r="J82" t="s">
        <v>29</v>
      </c>
      <c r="K82" t="s">
        <v>32</v>
      </c>
      <c r="L82">
        <v>8</v>
      </c>
      <c r="M82" t="s">
        <v>25</v>
      </c>
      <c r="N82">
        <v>5</v>
      </c>
    </row>
    <row r="83" spans="1:14" x14ac:dyDescent="0.35">
      <c r="A83" s="1">
        <v>45650.749305555553</v>
      </c>
      <c r="B83" s="1" t="str">
        <f>TEXT(Coffee_Sales_Dataset[[#This Row],[Date]],"ddd")</f>
        <v>Tue</v>
      </c>
      <c r="C83">
        <f>HOUR(Coffee_Sales_Dataset[[#This Row],[Date]])</f>
        <v>17</v>
      </c>
      <c r="D83" t="s">
        <v>12</v>
      </c>
      <c r="E83" t="s">
        <v>27</v>
      </c>
      <c r="F83" t="s">
        <v>35</v>
      </c>
      <c r="G83">
        <v>3.24</v>
      </c>
      <c r="H83" t="s">
        <v>30</v>
      </c>
      <c r="I83" t="s">
        <v>16</v>
      </c>
      <c r="J83" t="s">
        <v>31</v>
      </c>
      <c r="K83" t="s">
        <v>32</v>
      </c>
      <c r="L83">
        <v>10</v>
      </c>
      <c r="M83" t="s">
        <v>39</v>
      </c>
      <c r="N83">
        <v>3</v>
      </c>
    </row>
    <row r="84" spans="1:14" x14ac:dyDescent="0.35">
      <c r="A84" s="1">
        <v>45655.62222222222</v>
      </c>
      <c r="B84" s="1" t="str">
        <f>TEXT(Coffee_Sales_Dataset[[#This Row],[Date]],"ddd")</f>
        <v>Sun</v>
      </c>
      <c r="C84">
        <f>HOUR(Coffee_Sales_Dataset[[#This Row],[Date]])</f>
        <v>14</v>
      </c>
      <c r="D84" t="s">
        <v>12</v>
      </c>
      <c r="E84" t="s">
        <v>13</v>
      </c>
      <c r="F84" t="s">
        <v>22</v>
      </c>
      <c r="G84">
        <v>5.49</v>
      </c>
      <c r="H84" t="s">
        <v>28</v>
      </c>
      <c r="I84" t="s">
        <v>16</v>
      </c>
      <c r="J84" t="s">
        <v>42</v>
      </c>
      <c r="K84" t="s">
        <v>18</v>
      </c>
      <c r="L84">
        <v>8</v>
      </c>
      <c r="M84" t="s">
        <v>39</v>
      </c>
      <c r="N84">
        <v>2</v>
      </c>
    </row>
    <row r="85" spans="1:14" x14ac:dyDescent="0.35">
      <c r="A85" s="1">
        <v>45645.479166666664</v>
      </c>
      <c r="B85" s="1" t="str">
        <f>TEXT(Coffee_Sales_Dataset[[#This Row],[Date]],"ddd")</f>
        <v>Thu</v>
      </c>
      <c r="C85">
        <f>HOUR(Coffee_Sales_Dataset[[#This Row],[Date]])</f>
        <v>11</v>
      </c>
      <c r="D85" t="s">
        <v>43</v>
      </c>
      <c r="E85" t="s">
        <v>46</v>
      </c>
      <c r="F85" t="s">
        <v>14</v>
      </c>
      <c r="G85">
        <v>5.03</v>
      </c>
      <c r="H85" t="s">
        <v>28</v>
      </c>
      <c r="I85" t="s">
        <v>16</v>
      </c>
      <c r="J85" t="s">
        <v>31</v>
      </c>
      <c r="K85" t="s">
        <v>18</v>
      </c>
      <c r="L85">
        <v>9</v>
      </c>
      <c r="M85" t="s">
        <v>36</v>
      </c>
      <c r="N85">
        <v>3</v>
      </c>
    </row>
    <row r="86" spans="1:14" x14ac:dyDescent="0.35">
      <c r="A86" s="1">
        <v>45652.601388888892</v>
      </c>
      <c r="B86" s="1" t="str">
        <f>TEXT(Coffee_Sales_Dataset[[#This Row],[Date]],"ddd")</f>
        <v>Thu</v>
      </c>
      <c r="C86">
        <f>HOUR(Coffee_Sales_Dataset[[#This Row],[Date]])</f>
        <v>14</v>
      </c>
      <c r="D86" t="s">
        <v>43</v>
      </c>
      <c r="E86" t="s">
        <v>21</v>
      </c>
      <c r="F86" t="s">
        <v>22</v>
      </c>
      <c r="G86">
        <v>6.2</v>
      </c>
      <c r="H86" t="s">
        <v>30</v>
      </c>
      <c r="I86" t="s">
        <v>23</v>
      </c>
      <c r="J86" t="s">
        <v>24</v>
      </c>
      <c r="K86" t="s">
        <v>18</v>
      </c>
      <c r="L86">
        <v>3</v>
      </c>
      <c r="M86" t="s">
        <v>19</v>
      </c>
      <c r="N86">
        <v>4</v>
      </c>
    </row>
    <row r="87" spans="1:14" x14ac:dyDescent="0.35">
      <c r="A87" s="1">
        <v>45643.465277777781</v>
      </c>
      <c r="B87" s="1" t="str">
        <f>TEXT(Coffee_Sales_Dataset[[#This Row],[Date]],"ddd")</f>
        <v>Tue</v>
      </c>
      <c r="C87">
        <f>HOUR(Coffee_Sales_Dataset[[#This Row],[Date]])</f>
        <v>11</v>
      </c>
      <c r="D87" t="s">
        <v>41</v>
      </c>
      <c r="E87" t="s">
        <v>46</v>
      </c>
      <c r="F87" t="s">
        <v>14</v>
      </c>
      <c r="G87">
        <v>6.17</v>
      </c>
      <c r="H87" t="s">
        <v>15</v>
      </c>
      <c r="I87" t="s">
        <v>16</v>
      </c>
      <c r="J87" t="s">
        <v>17</v>
      </c>
      <c r="K87" t="s">
        <v>40</v>
      </c>
      <c r="L87">
        <v>10</v>
      </c>
      <c r="M87" t="s">
        <v>39</v>
      </c>
      <c r="N87">
        <v>1</v>
      </c>
    </row>
    <row r="88" spans="1:14" x14ac:dyDescent="0.35">
      <c r="A88" s="1">
        <v>45646.515277777777</v>
      </c>
      <c r="B88" s="1" t="str">
        <f>TEXT(Coffee_Sales_Dataset[[#This Row],[Date]],"ddd")</f>
        <v>Fri</v>
      </c>
      <c r="C88">
        <f>HOUR(Coffee_Sales_Dataset[[#This Row],[Date]])</f>
        <v>12</v>
      </c>
      <c r="D88" t="s">
        <v>20</v>
      </c>
      <c r="E88" t="s">
        <v>27</v>
      </c>
      <c r="F88" t="s">
        <v>35</v>
      </c>
      <c r="G88">
        <v>3.13</v>
      </c>
      <c r="H88" t="s">
        <v>30</v>
      </c>
      <c r="I88" t="s">
        <v>16</v>
      </c>
      <c r="J88" t="s">
        <v>42</v>
      </c>
      <c r="K88" t="s">
        <v>40</v>
      </c>
      <c r="L88">
        <v>5</v>
      </c>
      <c r="M88" t="s">
        <v>39</v>
      </c>
      <c r="N88">
        <v>5</v>
      </c>
    </row>
    <row r="89" spans="1:14" x14ac:dyDescent="0.35">
      <c r="A89" s="1">
        <v>45644.51458333333</v>
      </c>
      <c r="B89" s="1" t="str">
        <f>TEXT(Coffee_Sales_Dataset[[#This Row],[Date]],"ddd")</f>
        <v>Wed</v>
      </c>
      <c r="C89">
        <f>HOUR(Coffee_Sales_Dataset[[#This Row],[Date]])</f>
        <v>12</v>
      </c>
      <c r="D89" t="s">
        <v>43</v>
      </c>
      <c r="E89" t="s">
        <v>21</v>
      </c>
      <c r="F89" t="s">
        <v>14</v>
      </c>
      <c r="G89">
        <v>6.08</v>
      </c>
      <c r="H89" t="s">
        <v>28</v>
      </c>
      <c r="I89" t="s">
        <v>16</v>
      </c>
      <c r="J89" t="s">
        <v>17</v>
      </c>
      <c r="K89" t="s">
        <v>18</v>
      </c>
      <c r="L89">
        <v>10</v>
      </c>
      <c r="M89" t="s">
        <v>37</v>
      </c>
      <c r="N89">
        <v>1</v>
      </c>
    </row>
    <row r="90" spans="1:14" x14ac:dyDescent="0.35">
      <c r="A90" s="1">
        <v>45652.660416666666</v>
      </c>
      <c r="B90" s="1" t="str">
        <f>TEXT(Coffee_Sales_Dataset[[#This Row],[Date]],"ddd")</f>
        <v>Thu</v>
      </c>
      <c r="C90">
        <f>HOUR(Coffee_Sales_Dataset[[#This Row],[Date]])</f>
        <v>15</v>
      </c>
      <c r="D90" t="s">
        <v>12</v>
      </c>
      <c r="E90" t="s">
        <v>21</v>
      </c>
      <c r="F90" t="s">
        <v>14</v>
      </c>
      <c r="G90">
        <v>6.9</v>
      </c>
      <c r="H90" t="s">
        <v>28</v>
      </c>
      <c r="I90" t="s">
        <v>23</v>
      </c>
      <c r="J90" t="s">
        <v>31</v>
      </c>
      <c r="K90" t="s">
        <v>40</v>
      </c>
      <c r="L90">
        <v>10</v>
      </c>
      <c r="M90" t="s">
        <v>39</v>
      </c>
      <c r="N90">
        <v>2</v>
      </c>
    </row>
    <row r="91" spans="1:14" x14ac:dyDescent="0.35">
      <c r="A91" s="1">
        <v>45651.498611111114</v>
      </c>
      <c r="B91" s="1" t="str">
        <f>TEXT(Coffee_Sales_Dataset[[#This Row],[Date]],"ddd")</f>
        <v>Wed</v>
      </c>
      <c r="C91">
        <f>HOUR(Coffee_Sales_Dataset[[#This Row],[Date]])</f>
        <v>11</v>
      </c>
      <c r="D91" t="s">
        <v>43</v>
      </c>
      <c r="E91" t="s">
        <v>27</v>
      </c>
      <c r="F91" t="s">
        <v>35</v>
      </c>
      <c r="G91">
        <v>4.17</v>
      </c>
      <c r="H91" t="s">
        <v>15</v>
      </c>
      <c r="I91" t="s">
        <v>16</v>
      </c>
      <c r="J91" t="s">
        <v>45</v>
      </c>
      <c r="K91" t="s">
        <v>40</v>
      </c>
      <c r="L91">
        <v>4</v>
      </c>
      <c r="M91" t="s">
        <v>19</v>
      </c>
      <c r="N91">
        <v>3</v>
      </c>
    </row>
    <row r="92" spans="1:14" x14ac:dyDescent="0.35">
      <c r="A92" s="1">
        <v>45646.421527777777</v>
      </c>
      <c r="B92" s="1" t="str">
        <f>TEXT(Coffee_Sales_Dataset[[#This Row],[Date]],"ddd")</f>
        <v>Fri</v>
      </c>
      <c r="C92">
        <f>HOUR(Coffee_Sales_Dataset[[#This Row],[Date]])</f>
        <v>10</v>
      </c>
      <c r="D92" t="s">
        <v>20</v>
      </c>
      <c r="E92" t="s">
        <v>46</v>
      </c>
      <c r="F92" t="s">
        <v>22</v>
      </c>
      <c r="G92">
        <v>6.08</v>
      </c>
      <c r="H92" t="s">
        <v>30</v>
      </c>
      <c r="I92" t="s">
        <v>23</v>
      </c>
      <c r="J92" t="s">
        <v>42</v>
      </c>
      <c r="K92" t="s">
        <v>32</v>
      </c>
      <c r="L92">
        <v>6</v>
      </c>
      <c r="M92" t="s">
        <v>37</v>
      </c>
      <c r="N92">
        <v>2</v>
      </c>
    </row>
    <row r="93" spans="1:14" x14ac:dyDescent="0.35">
      <c r="A93" s="1">
        <v>45642.572916666664</v>
      </c>
      <c r="B93" s="1" t="str">
        <f>TEXT(Coffee_Sales_Dataset[[#This Row],[Date]],"ddd")</f>
        <v>Mon</v>
      </c>
      <c r="C93">
        <f>HOUR(Coffee_Sales_Dataset[[#This Row],[Date]])</f>
        <v>13</v>
      </c>
      <c r="D93" t="s">
        <v>12</v>
      </c>
      <c r="E93" t="s">
        <v>34</v>
      </c>
      <c r="F93" t="s">
        <v>35</v>
      </c>
      <c r="G93">
        <v>5.66</v>
      </c>
      <c r="H93" t="s">
        <v>30</v>
      </c>
      <c r="I93" t="s">
        <v>16</v>
      </c>
      <c r="J93" t="s">
        <v>17</v>
      </c>
      <c r="K93" t="s">
        <v>40</v>
      </c>
      <c r="L93">
        <v>8</v>
      </c>
      <c r="M93" t="s">
        <v>25</v>
      </c>
      <c r="N93">
        <v>4</v>
      </c>
    </row>
    <row r="94" spans="1:14" x14ac:dyDescent="0.35">
      <c r="A94" s="1">
        <v>45655.701388888891</v>
      </c>
      <c r="B94" s="1" t="str">
        <f>TEXT(Coffee_Sales_Dataset[[#This Row],[Date]],"ddd")</f>
        <v>Sun</v>
      </c>
      <c r="C94">
        <f>HOUR(Coffee_Sales_Dataset[[#This Row],[Date]])</f>
        <v>16</v>
      </c>
      <c r="D94" t="s">
        <v>43</v>
      </c>
      <c r="E94" t="s">
        <v>13</v>
      </c>
      <c r="F94" t="s">
        <v>22</v>
      </c>
      <c r="G94">
        <v>3.58</v>
      </c>
      <c r="H94" t="s">
        <v>30</v>
      </c>
      <c r="I94" t="s">
        <v>23</v>
      </c>
      <c r="J94" t="s">
        <v>29</v>
      </c>
      <c r="K94" t="s">
        <v>32</v>
      </c>
      <c r="L94">
        <v>7</v>
      </c>
      <c r="M94" t="s">
        <v>25</v>
      </c>
      <c r="N94">
        <v>2</v>
      </c>
    </row>
    <row r="95" spans="1:14" x14ac:dyDescent="0.35">
      <c r="A95" s="1">
        <v>45647.616666666669</v>
      </c>
      <c r="B95" s="1" t="str">
        <f>TEXT(Coffee_Sales_Dataset[[#This Row],[Date]],"ddd")</f>
        <v>Sat</v>
      </c>
      <c r="C95">
        <f>HOUR(Coffee_Sales_Dataset[[#This Row],[Date]])</f>
        <v>14</v>
      </c>
      <c r="D95" t="s">
        <v>26</v>
      </c>
      <c r="E95" t="s">
        <v>44</v>
      </c>
      <c r="F95" t="s">
        <v>35</v>
      </c>
      <c r="G95">
        <v>3.6</v>
      </c>
      <c r="H95" t="s">
        <v>28</v>
      </c>
      <c r="I95" t="s">
        <v>23</v>
      </c>
      <c r="J95" t="s">
        <v>45</v>
      </c>
      <c r="K95" t="s">
        <v>18</v>
      </c>
      <c r="L95">
        <v>10</v>
      </c>
      <c r="M95" t="s">
        <v>47</v>
      </c>
      <c r="N95">
        <v>4</v>
      </c>
    </row>
    <row r="96" spans="1:14" x14ac:dyDescent="0.35">
      <c r="A96" s="1">
        <v>45647.704861111109</v>
      </c>
      <c r="B96" s="1" t="str">
        <f>TEXT(Coffee_Sales_Dataset[[#This Row],[Date]],"ddd")</f>
        <v>Sat</v>
      </c>
      <c r="C96">
        <f>HOUR(Coffee_Sales_Dataset[[#This Row],[Date]])</f>
        <v>16</v>
      </c>
      <c r="D96" t="s">
        <v>43</v>
      </c>
      <c r="E96" t="s">
        <v>44</v>
      </c>
      <c r="F96" t="s">
        <v>35</v>
      </c>
      <c r="G96">
        <v>4.25</v>
      </c>
      <c r="H96" t="s">
        <v>15</v>
      </c>
      <c r="I96" t="s">
        <v>23</v>
      </c>
      <c r="J96" t="s">
        <v>24</v>
      </c>
      <c r="K96" t="s">
        <v>18</v>
      </c>
      <c r="L96">
        <v>4</v>
      </c>
      <c r="M96" t="s">
        <v>19</v>
      </c>
      <c r="N96">
        <v>4</v>
      </c>
    </row>
    <row r="97" spans="1:14" x14ac:dyDescent="0.35">
      <c r="A97" s="1">
        <v>45648.49722222222</v>
      </c>
      <c r="B97" s="1" t="str">
        <f>TEXT(Coffee_Sales_Dataset[[#This Row],[Date]],"ddd")</f>
        <v>Sun</v>
      </c>
      <c r="C97">
        <f>HOUR(Coffee_Sales_Dataset[[#This Row],[Date]])</f>
        <v>11</v>
      </c>
      <c r="D97" t="s">
        <v>41</v>
      </c>
      <c r="E97" t="s">
        <v>38</v>
      </c>
      <c r="F97" t="s">
        <v>35</v>
      </c>
      <c r="G97">
        <v>5.61</v>
      </c>
      <c r="H97" t="s">
        <v>28</v>
      </c>
      <c r="I97" t="s">
        <v>16</v>
      </c>
      <c r="J97" t="s">
        <v>45</v>
      </c>
      <c r="K97" t="s">
        <v>32</v>
      </c>
      <c r="L97">
        <v>5</v>
      </c>
      <c r="M97" t="s">
        <v>47</v>
      </c>
      <c r="N97">
        <v>1</v>
      </c>
    </row>
    <row r="98" spans="1:14" x14ac:dyDescent="0.35">
      <c r="A98" s="1">
        <v>45641.558333333334</v>
      </c>
      <c r="B98" s="1" t="str">
        <f>TEXT(Coffee_Sales_Dataset[[#This Row],[Date]],"ddd")</f>
        <v>Sun</v>
      </c>
      <c r="C98">
        <f>HOUR(Coffee_Sales_Dataset[[#This Row],[Date]])</f>
        <v>13</v>
      </c>
      <c r="D98" t="s">
        <v>20</v>
      </c>
      <c r="E98" t="s">
        <v>38</v>
      </c>
      <c r="F98" t="s">
        <v>35</v>
      </c>
      <c r="G98">
        <v>4.1399999999999997</v>
      </c>
      <c r="H98" t="s">
        <v>30</v>
      </c>
      <c r="I98" t="s">
        <v>16</v>
      </c>
      <c r="J98" t="s">
        <v>31</v>
      </c>
      <c r="K98" t="s">
        <v>32</v>
      </c>
      <c r="L98">
        <v>4</v>
      </c>
      <c r="M98" t="s">
        <v>39</v>
      </c>
      <c r="N98">
        <v>1</v>
      </c>
    </row>
    <row r="99" spans="1:14" x14ac:dyDescent="0.35">
      <c r="A99" s="1">
        <v>45655.692361111112</v>
      </c>
      <c r="B99" s="1" t="str">
        <f>TEXT(Coffee_Sales_Dataset[[#This Row],[Date]],"ddd")</f>
        <v>Sun</v>
      </c>
      <c r="C99">
        <f>HOUR(Coffee_Sales_Dataset[[#This Row],[Date]])</f>
        <v>16</v>
      </c>
      <c r="D99" t="s">
        <v>43</v>
      </c>
      <c r="E99" t="s">
        <v>27</v>
      </c>
      <c r="F99" t="s">
        <v>22</v>
      </c>
      <c r="G99">
        <v>5.91</v>
      </c>
      <c r="H99" t="s">
        <v>28</v>
      </c>
      <c r="I99" t="s">
        <v>23</v>
      </c>
      <c r="J99" t="s">
        <v>45</v>
      </c>
      <c r="K99" t="s">
        <v>40</v>
      </c>
      <c r="L99">
        <v>7</v>
      </c>
      <c r="M99" t="s">
        <v>47</v>
      </c>
      <c r="N99">
        <v>5</v>
      </c>
    </row>
    <row r="100" spans="1:14" x14ac:dyDescent="0.35">
      <c r="A100" s="1">
        <v>45646.366666666669</v>
      </c>
      <c r="B100" s="1" t="str">
        <f>TEXT(Coffee_Sales_Dataset[[#This Row],[Date]],"ddd")</f>
        <v>Fri</v>
      </c>
      <c r="C100">
        <f>HOUR(Coffee_Sales_Dataset[[#This Row],[Date]])</f>
        <v>8</v>
      </c>
      <c r="D100" t="s">
        <v>26</v>
      </c>
      <c r="E100" t="s">
        <v>46</v>
      </c>
      <c r="F100" t="s">
        <v>22</v>
      </c>
      <c r="G100">
        <v>5.29</v>
      </c>
      <c r="H100" t="s">
        <v>30</v>
      </c>
      <c r="I100" t="s">
        <v>16</v>
      </c>
      <c r="J100" t="s">
        <v>24</v>
      </c>
      <c r="K100" t="s">
        <v>40</v>
      </c>
      <c r="L100">
        <v>10</v>
      </c>
      <c r="M100" t="s">
        <v>33</v>
      </c>
      <c r="N100">
        <v>5</v>
      </c>
    </row>
    <row r="101" spans="1:14" x14ac:dyDescent="0.35">
      <c r="A101" s="1">
        <v>45644.512499999997</v>
      </c>
      <c r="B101" s="1" t="str">
        <f>TEXT(Coffee_Sales_Dataset[[#This Row],[Date]],"ddd")</f>
        <v>Wed</v>
      </c>
      <c r="C101">
        <f>HOUR(Coffee_Sales_Dataset[[#This Row],[Date]])</f>
        <v>12</v>
      </c>
      <c r="D101" t="s">
        <v>41</v>
      </c>
      <c r="E101" t="s">
        <v>44</v>
      </c>
      <c r="F101" t="s">
        <v>14</v>
      </c>
      <c r="G101">
        <v>5.86</v>
      </c>
      <c r="H101" t="s">
        <v>28</v>
      </c>
      <c r="I101" t="s">
        <v>23</v>
      </c>
      <c r="J101" t="s">
        <v>29</v>
      </c>
      <c r="K101" t="s">
        <v>32</v>
      </c>
      <c r="L101">
        <v>10</v>
      </c>
      <c r="M101" t="s">
        <v>37</v>
      </c>
      <c r="N101">
        <v>2</v>
      </c>
    </row>
    <row r="102" spans="1:14" x14ac:dyDescent="0.35">
      <c r="A102" s="1">
        <v>45654.561805555553</v>
      </c>
      <c r="B102" s="1" t="str">
        <f>TEXT(Coffee_Sales_Dataset[[#This Row],[Date]],"ddd")</f>
        <v>Sat</v>
      </c>
      <c r="C102">
        <f>HOUR(Coffee_Sales_Dataset[[#This Row],[Date]])</f>
        <v>13</v>
      </c>
      <c r="D102" t="s">
        <v>26</v>
      </c>
      <c r="E102" t="s">
        <v>27</v>
      </c>
      <c r="F102" t="s">
        <v>35</v>
      </c>
      <c r="G102">
        <v>4.7</v>
      </c>
      <c r="H102" t="s">
        <v>15</v>
      </c>
      <c r="I102" t="s">
        <v>23</v>
      </c>
      <c r="J102" t="s">
        <v>29</v>
      </c>
      <c r="K102" t="s">
        <v>40</v>
      </c>
      <c r="L102">
        <v>8</v>
      </c>
      <c r="M102" t="s">
        <v>36</v>
      </c>
      <c r="N102">
        <v>4</v>
      </c>
    </row>
    <row r="103" spans="1:14" x14ac:dyDescent="0.35">
      <c r="A103" s="1">
        <v>45644.390972222223</v>
      </c>
      <c r="B103" s="1" t="str">
        <f>TEXT(Coffee_Sales_Dataset[[#This Row],[Date]],"ddd")</f>
        <v>Wed</v>
      </c>
      <c r="C103">
        <f>HOUR(Coffee_Sales_Dataset[[#This Row],[Date]])</f>
        <v>9</v>
      </c>
      <c r="D103" t="s">
        <v>41</v>
      </c>
      <c r="E103" t="s">
        <v>46</v>
      </c>
      <c r="F103" t="s">
        <v>35</v>
      </c>
      <c r="G103">
        <v>5.24</v>
      </c>
      <c r="H103" t="s">
        <v>15</v>
      </c>
      <c r="I103" t="s">
        <v>16</v>
      </c>
      <c r="J103" t="s">
        <v>31</v>
      </c>
      <c r="K103" t="s">
        <v>32</v>
      </c>
      <c r="L103">
        <v>8</v>
      </c>
      <c r="M103" t="s">
        <v>25</v>
      </c>
      <c r="N103">
        <v>4</v>
      </c>
    </row>
    <row r="104" spans="1:14" x14ac:dyDescent="0.35">
      <c r="A104" s="1">
        <v>45652.619444444441</v>
      </c>
      <c r="B104" s="1" t="str">
        <f>TEXT(Coffee_Sales_Dataset[[#This Row],[Date]],"ddd")</f>
        <v>Thu</v>
      </c>
      <c r="C104">
        <f>HOUR(Coffee_Sales_Dataset[[#This Row],[Date]])</f>
        <v>14</v>
      </c>
      <c r="D104" t="s">
        <v>20</v>
      </c>
      <c r="E104" t="s">
        <v>27</v>
      </c>
      <c r="F104" t="s">
        <v>35</v>
      </c>
      <c r="G104">
        <v>3.51</v>
      </c>
      <c r="H104" t="s">
        <v>28</v>
      </c>
      <c r="I104" t="s">
        <v>16</v>
      </c>
      <c r="J104" t="s">
        <v>17</v>
      </c>
      <c r="K104" t="s">
        <v>18</v>
      </c>
      <c r="L104">
        <v>10</v>
      </c>
      <c r="M104" t="s">
        <v>33</v>
      </c>
      <c r="N104">
        <v>5</v>
      </c>
    </row>
    <row r="105" spans="1:14" x14ac:dyDescent="0.35">
      <c r="A105" s="1">
        <v>45642.478472222225</v>
      </c>
      <c r="B105" s="1" t="str">
        <f>TEXT(Coffee_Sales_Dataset[[#This Row],[Date]],"ddd")</f>
        <v>Mon</v>
      </c>
      <c r="C105">
        <f>HOUR(Coffee_Sales_Dataset[[#This Row],[Date]])</f>
        <v>11</v>
      </c>
      <c r="D105" t="s">
        <v>12</v>
      </c>
      <c r="E105" t="s">
        <v>13</v>
      </c>
      <c r="F105" t="s">
        <v>35</v>
      </c>
      <c r="G105">
        <v>3.63</v>
      </c>
      <c r="H105" t="s">
        <v>28</v>
      </c>
      <c r="I105" t="s">
        <v>16</v>
      </c>
      <c r="J105" t="s">
        <v>29</v>
      </c>
      <c r="K105" t="s">
        <v>18</v>
      </c>
      <c r="L105">
        <v>8</v>
      </c>
      <c r="M105" t="s">
        <v>39</v>
      </c>
      <c r="N105">
        <v>1</v>
      </c>
    </row>
    <row r="106" spans="1:14" x14ac:dyDescent="0.35">
      <c r="A106" s="1">
        <v>45646.501388888886</v>
      </c>
      <c r="B106" s="1" t="str">
        <f>TEXT(Coffee_Sales_Dataset[[#This Row],[Date]],"ddd")</f>
        <v>Fri</v>
      </c>
      <c r="C106">
        <f>HOUR(Coffee_Sales_Dataset[[#This Row],[Date]])</f>
        <v>12</v>
      </c>
      <c r="D106" t="s">
        <v>41</v>
      </c>
      <c r="E106" t="s">
        <v>27</v>
      </c>
      <c r="F106" t="s">
        <v>14</v>
      </c>
      <c r="G106">
        <v>4.49</v>
      </c>
      <c r="H106" t="s">
        <v>15</v>
      </c>
      <c r="I106" t="s">
        <v>16</v>
      </c>
      <c r="J106" t="s">
        <v>24</v>
      </c>
      <c r="K106" t="s">
        <v>32</v>
      </c>
      <c r="L106">
        <v>2</v>
      </c>
      <c r="M106" t="s">
        <v>33</v>
      </c>
      <c r="N106">
        <v>2</v>
      </c>
    </row>
    <row r="107" spans="1:14" x14ac:dyDescent="0.35">
      <c r="A107" s="1">
        <v>45643.726388888892</v>
      </c>
      <c r="B107" s="1" t="str">
        <f>TEXT(Coffee_Sales_Dataset[[#This Row],[Date]],"ddd")</f>
        <v>Tue</v>
      </c>
      <c r="C107">
        <f>HOUR(Coffee_Sales_Dataset[[#This Row],[Date]])</f>
        <v>17</v>
      </c>
      <c r="D107" t="s">
        <v>26</v>
      </c>
      <c r="E107" t="s">
        <v>34</v>
      </c>
      <c r="F107" t="s">
        <v>22</v>
      </c>
      <c r="G107">
        <v>3.86</v>
      </c>
      <c r="H107" t="s">
        <v>28</v>
      </c>
      <c r="I107" t="s">
        <v>16</v>
      </c>
      <c r="J107" t="s">
        <v>29</v>
      </c>
      <c r="K107" t="s">
        <v>40</v>
      </c>
      <c r="L107">
        <v>10</v>
      </c>
      <c r="M107" t="s">
        <v>47</v>
      </c>
      <c r="N107">
        <v>1</v>
      </c>
    </row>
    <row r="108" spans="1:14" x14ac:dyDescent="0.35">
      <c r="A108" s="1">
        <v>45654.604166666664</v>
      </c>
      <c r="B108" s="1" t="str">
        <f>TEXT(Coffee_Sales_Dataset[[#This Row],[Date]],"ddd")</f>
        <v>Sat</v>
      </c>
      <c r="C108">
        <f>HOUR(Coffee_Sales_Dataset[[#This Row],[Date]])</f>
        <v>14</v>
      </c>
      <c r="D108" t="s">
        <v>41</v>
      </c>
      <c r="E108" t="s">
        <v>34</v>
      </c>
      <c r="F108" t="s">
        <v>35</v>
      </c>
      <c r="G108">
        <v>4.8099999999999996</v>
      </c>
      <c r="H108" t="s">
        <v>15</v>
      </c>
      <c r="I108" t="s">
        <v>16</v>
      </c>
      <c r="J108" t="s">
        <v>42</v>
      </c>
      <c r="K108" t="s">
        <v>18</v>
      </c>
      <c r="L108">
        <v>4</v>
      </c>
      <c r="M108" t="s">
        <v>33</v>
      </c>
      <c r="N108">
        <v>2</v>
      </c>
    </row>
    <row r="109" spans="1:14" x14ac:dyDescent="0.35">
      <c r="A109" s="1">
        <v>45649.658333333333</v>
      </c>
      <c r="B109" s="1" t="str">
        <f>TEXT(Coffee_Sales_Dataset[[#This Row],[Date]],"ddd")</f>
        <v>Mon</v>
      </c>
      <c r="C109">
        <f>HOUR(Coffee_Sales_Dataset[[#This Row],[Date]])</f>
        <v>15</v>
      </c>
      <c r="D109" t="s">
        <v>12</v>
      </c>
      <c r="E109" t="s">
        <v>44</v>
      </c>
      <c r="F109" t="s">
        <v>22</v>
      </c>
      <c r="G109">
        <v>3.6</v>
      </c>
      <c r="H109" t="s">
        <v>28</v>
      </c>
      <c r="I109" t="s">
        <v>16</v>
      </c>
      <c r="J109" t="s">
        <v>29</v>
      </c>
      <c r="K109" t="s">
        <v>18</v>
      </c>
      <c r="L109">
        <v>8</v>
      </c>
      <c r="M109" t="s">
        <v>25</v>
      </c>
      <c r="N109">
        <v>2</v>
      </c>
    </row>
    <row r="110" spans="1:14" x14ac:dyDescent="0.35">
      <c r="A110" s="1">
        <v>45655.56527777778</v>
      </c>
      <c r="B110" s="1" t="str">
        <f>TEXT(Coffee_Sales_Dataset[[#This Row],[Date]],"ddd")</f>
        <v>Sun</v>
      </c>
      <c r="C110">
        <f>HOUR(Coffee_Sales_Dataset[[#This Row],[Date]])</f>
        <v>13</v>
      </c>
      <c r="D110" t="s">
        <v>26</v>
      </c>
      <c r="E110" t="s">
        <v>44</v>
      </c>
      <c r="F110" t="s">
        <v>22</v>
      </c>
      <c r="G110">
        <v>5.94</v>
      </c>
      <c r="H110" t="s">
        <v>28</v>
      </c>
      <c r="I110" t="s">
        <v>23</v>
      </c>
      <c r="J110" t="s">
        <v>17</v>
      </c>
      <c r="K110" t="s">
        <v>18</v>
      </c>
      <c r="L110">
        <v>2</v>
      </c>
      <c r="M110" t="s">
        <v>37</v>
      </c>
      <c r="N110">
        <v>3</v>
      </c>
    </row>
    <row r="111" spans="1:14" x14ac:dyDescent="0.35">
      <c r="A111" s="1">
        <v>45649.40347222222</v>
      </c>
      <c r="B111" s="1" t="str">
        <f>TEXT(Coffee_Sales_Dataset[[#This Row],[Date]],"ddd")</f>
        <v>Mon</v>
      </c>
      <c r="C111">
        <f>HOUR(Coffee_Sales_Dataset[[#This Row],[Date]])</f>
        <v>9</v>
      </c>
      <c r="D111" t="s">
        <v>41</v>
      </c>
      <c r="E111" t="s">
        <v>13</v>
      </c>
      <c r="F111" t="s">
        <v>14</v>
      </c>
      <c r="G111">
        <v>6.82</v>
      </c>
      <c r="H111" t="s">
        <v>28</v>
      </c>
      <c r="I111" t="s">
        <v>23</v>
      </c>
      <c r="J111" t="s">
        <v>31</v>
      </c>
      <c r="K111" t="s">
        <v>18</v>
      </c>
      <c r="L111">
        <v>5</v>
      </c>
      <c r="M111" t="s">
        <v>33</v>
      </c>
      <c r="N111">
        <v>4</v>
      </c>
    </row>
    <row r="112" spans="1:14" x14ac:dyDescent="0.35">
      <c r="A112" s="1">
        <v>45649.338194444441</v>
      </c>
      <c r="B112" s="1" t="str">
        <f>TEXT(Coffee_Sales_Dataset[[#This Row],[Date]],"ddd")</f>
        <v>Mon</v>
      </c>
      <c r="C112">
        <f>HOUR(Coffee_Sales_Dataset[[#This Row],[Date]])</f>
        <v>8</v>
      </c>
      <c r="D112" t="s">
        <v>41</v>
      </c>
      <c r="E112" t="s">
        <v>27</v>
      </c>
      <c r="F112" t="s">
        <v>14</v>
      </c>
      <c r="G112">
        <v>4.0999999999999996</v>
      </c>
      <c r="H112" t="s">
        <v>30</v>
      </c>
      <c r="I112" t="s">
        <v>23</v>
      </c>
      <c r="J112" t="s">
        <v>45</v>
      </c>
      <c r="K112" t="s">
        <v>18</v>
      </c>
      <c r="L112">
        <v>9</v>
      </c>
      <c r="M112" t="s">
        <v>39</v>
      </c>
      <c r="N112">
        <v>5</v>
      </c>
    </row>
    <row r="113" spans="1:14" x14ac:dyDescent="0.35">
      <c r="A113" s="1">
        <v>45650.609027777777</v>
      </c>
      <c r="B113" s="1" t="str">
        <f>TEXT(Coffee_Sales_Dataset[[#This Row],[Date]],"ddd")</f>
        <v>Tue</v>
      </c>
      <c r="C113">
        <f>HOUR(Coffee_Sales_Dataset[[#This Row],[Date]])</f>
        <v>14</v>
      </c>
      <c r="D113" t="s">
        <v>26</v>
      </c>
      <c r="E113" t="s">
        <v>46</v>
      </c>
      <c r="F113" t="s">
        <v>14</v>
      </c>
      <c r="G113">
        <v>4.3600000000000003</v>
      </c>
      <c r="H113" t="s">
        <v>30</v>
      </c>
      <c r="I113" t="s">
        <v>16</v>
      </c>
      <c r="J113" t="s">
        <v>29</v>
      </c>
      <c r="K113" t="s">
        <v>18</v>
      </c>
      <c r="L113">
        <v>7</v>
      </c>
      <c r="M113" t="s">
        <v>25</v>
      </c>
      <c r="N113">
        <v>3</v>
      </c>
    </row>
    <row r="114" spans="1:14" x14ac:dyDescent="0.35">
      <c r="A114" s="1">
        <v>45642.398611111108</v>
      </c>
      <c r="B114" s="1" t="str">
        <f>TEXT(Coffee_Sales_Dataset[[#This Row],[Date]],"ddd")</f>
        <v>Mon</v>
      </c>
      <c r="C114">
        <f>HOUR(Coffee_Sales_Dataset[[#This Row],[Date]])</f>
        <v>9</v>
      </c>
      <c r="D114" t="s">
        <v>20</v>
      </c>
      <c r="E114" t="s">
        <v>34</v>
      </c>
      <c r="F114" t="s">
        <v>14</v>
      </c>
      <c r="G114">
        <v>3.73</v>
      </c>
      <c r="H114" t="s">
        <v>30</v>
      </c>
      <c r="I114" t="s">
        <v>23</v>
      </c>
      <c r="J114" t="s">
        <v>24</v>
      </c>
      <c r="K114" t="s">
        <v>32</v>
      </c>
      <c r="L114">
        <v>4</v>
      </c>
      <c r="M114" t="s">
        <v>39</v>
      </c>
      <c r="N114">
        <v>5</v>
      </c>
    </row>
    <row r="115" spans="1:14" x14ac:dyDescent="0.35">
      <c r="A115" s="1">
        <v>45656.417361111111</v>
      </c>
      <c r="B115" s="1" t="str">
        <f>TEXT(Coffee_Sales_Dataset[[#This Row],[Date]],"ddd")</f>
        <v>Mon</v>
      </c>
      <c r="C115">
        <f>HOUR(Coffee_Sales_Dataset[[#This Row],[Date]])</f>
        <v>10</v>
      </c>
      <c r="D115" t="s">
        <v>26</v>
      </c>
      <c r="E115" t="s">
        <v>34</v>
      </c>
      <c r="F115" t="s">
        <v>22</v>
      </c>
      <c r="G115">
        <v>3.39</v>
      </c>
      <c r="H115" t="s">
        <v>30</v>
      </c>
      <c r="I115" t="s">
        <v>16</v>
      </c>
      <c r="J115" t="s">
        <v>24</v>
      </c>
      <c r="K115" t="s">
        <v>32</v>
      </c>
      <c r="L115">
        <v>8</v>
      </c>
      <c r="M115" t="s">
        <v>33</v>
      </c>
      <c r="N115">
        <v>1</v>
      </c>
    </row>
    <row r="116" spans="1:14" x14ac:dyDescent="0.35">
      <c r="A116" s="1">
        <v>45641.491666666669</v>
      </c>
      <c r="B116" s="1" t="str">
        <f>TEXT(Coffee_Sales_Dataset[[#This Row],[Date]],"ddd")</f>
        <v>Sun</v>
      </c>
      <c r="C116">
        <f>HOUR(Coffee_Sales_Dataset[[#This Row],[Date]])</f>
        <v>11</v>
      </c>
      <c r="D116" t="s">
        <v>41</v>
      </c>
      <c r="E116" t="s">
        <v>38</v>
      </c>
      <c r="F116" t="s">
        <v>14</v>
      </c>
      <c r="G116">
        <v>4.97</v>
      </c>
      <c r="H116" t="s">
        <v>28</v>
      </c>
      <c r="I116" t="s">
        <v>16</v>
      </c>
      <c r="J116" t="s">
        <v>29</v>
      </c>
      <c r="K116" t="s">
        <v>32</v>
      </c>
      <c r="L116">
        <v>2</v>
      </c>
      <c r="M116" t="s">
        <v>47</v>
      </c>
      <c r="N116">
        <v>4</v>
      </c>
    </row>
    <row r="117" spans="1:14" x14ac:dyDescent="0.35">
      <c r="A117" s="1">
        <v>45649.395833333336</v>
      </c>
      <c r="B117" s="1" t="str">
        <f>TEXT(Coffee_Sales_Dataset[[#This Row],[Date]],"ddd")</f>
        <v>Mon</v>
      </c>
      <c r="C117">
        <f>HOUR(Coffee_Sales_Dataset[[#This Row],[Date]])</f>
        <v>9</v>
      </c>
      <c r="D117" t="s">
        <v>26</v>
      </c>
      <c r="E117" t="s">
        <v>46</v>
      </c>
      <c r="F117" t="s">
        <v>35</v>
      </c>
      <c r="G117">
        <v>3.93</v>
      </c>
      <c r="H117" t="s">
        <v>30</v>
      </c>
      <c r="I117" t="s">
        <v>16</v>
      </c>
      <c r="J117" t="s">
        <v>31</v>
      </c>
      <c r="K117" t="s">
        <v>18</v>
      </c>
      <c r="L117">
        <v>3</v>
      </c>
      <c r="M117" t="s">
        <v>36</v>
      </c>
      <c r="N117">
        <v>5</v>
      </c>
    </row>
    <row r="118" spans="1:14" x14ac:dyDescent="0.35">
      <c r="A118" s="1">
        <v>45651.429861111108</v>
      </c>
      <c r="B118" s="1" t="str">
        <f>TEXT(Coffee_Sales_Dataset[[#This Row],[Date]],"ddd")</f>
        <v>Wed</v>
      </c>
      <c r="C118">
        <f>HOUR(Coffee_Sales_Dataset[[#This Row],[Date]])</f>
        <v>10</v>
      </c>
      <c r="D118" t="s">
        <v>41</v>
      </c>
      <c r="E118" t="s">
        <v>46</v>
      </c>
      <c r="F118" t="s">
        <v>22</v>
      </c>
      <c r="G118">
        <v>3.34</v>
      </c>
      <c r="H118" t="s">
        <v>28</v>
      </c>
      <c r="I118" t="s">
        <v>23</v>
      </c>
      <c r="J118" t="s">
        <v>17</v>
      </c>
      <c r="K118" t="s">
        <v>32</v>
      </c>
      <c r="L118">
        <v>10</v>
      </c>
      <c r="M118" t="s">
        <v>36</v>
      </c>
      <c r="N118">
        <v>2</v>
      </c>
    </row>
    <row r="119" spans="1:14" x14ac:dyDescent="0.35">
      <c r="A119" s="1">
        <v>45649.623611111114</v>
      </c>
      <c r="B119" s="1" t="str">
        <f>TEXT(Coffee_Sales_Dataset[[#This Row],[Date]],"ddd")</f>
        <v>Mon</v>
      </c>
      <c r="C119">
        <f>HOUR(Coffee_Sales_Dataset[[#This Row],[Date]])</f>
        <v>14</v>
      </c>
      <c r="D119" t="s">
        <v>41</v>
      </c>
      <c r="E119" t="s">
        <v>46</v>
      </c>
      <c r="F119" t="s">
        <v>14</v>
      </c>
      <c r="G119">
        <v>3</v>
      </c>
      <c r="H119" t="s">
        <v>15</v>
      </c>
      <c r="I119" t="s">
        <v>16</v>
      </c>
      <c r="J119" t="s">
        <v>45</v>
      </c>
      <c r="K119" t="s">
        <v>40</v>
      </c>
      <c r="L119">
        <v>2</v>
      </c>
      <c r="M119" t="s">
        <v>39</v>
      </c>
      <c r="N119">
        <v>4</v>
      </c>
    </row>
    <row r="120" spans="1:14" x14ac:dyDescent="0.35">
      <c r="A120" s="1">
        <v>45645.536805555559</v>
      </c>
      <c r="B120" s="1" t="str">
        <f>TEXT(Coffee_Sales_Dataset[[#This Row],[Date]],"ddd")</f>
        <v>Thu</v>
      </c>
      <c r="C120">
        <f>HOUR(Coffee_Sales_Dataset[[#This Row],[Date]])</f>
        <v>12</v>
      </c>
      <c r="D120" t="s">
        <v>12</v>
      </c>
      <c r="E120" t="s">
        <v>34</v>
      </c>
      <c r="F120" t="s">
        <v>35</v>
      </c>
      <c r="G120">
        <v>3.85</v>
      </c>
      <c r="H120" t="s">
        <v>28</v>
      </c>
      <c r="I120" t="s">
        <v>16</v>
      </c>
      <c r="J120" t="s">
        <v>29</v>
      </c>
      <c r="K120" t="s">
        <v>40</v>
      </c>
      <c r="L120">
        <v>10</v>
      </c>
      <c r="M120" t="s">
        <v>37</v>
      </c>
      <c r="N120">
        <v>1</v>
      </c>
    </row>
    <row r="121" spans="1:14" x14ac:dyDescent="0.35">
      <c r="A121" s="1">
        <v>45645.613888888889</v>
      </c>
      <c r="B121" s="1" t="str">
        <f>TEXT(Coffee_Sales_Dataset[[#This Row],[Date]],"ddd")</f>
        <v>Thu</v>
      </c>
      <c r="C121">
        <f>HOUR(Coffee_Sales_Dataset[[#This Row],[Date]])</f>
        <v>14</v>
      </c>
      <c r="D121" t="s">
        <v>26</v>
      </c>
      <c r="E121" t="s">
        <v>21</v>
      </c>
      <c r="F121" t="s">
        <v>14</v>
      </c>
      <c r="G121">
        <v>5.9</v>
      </c>
      <c r="H121" t="s">
        <v>15</v>
      </c>
      <c r="I121" t="s">
        <v>16</v>
      </c>
      <c r="J121" t="s">
        <v>17</v>
      </c>
      <c r="K121" t="s">
        <v>18</v>
      </c>
      <c r="L121">
        <v>10</v>
      </c>
      <c r="M121" t="s">
        <v>33</v>
      </c>
      <c r="N121">
        <v>3</v>
      </c>
    </row>
    <row r="122" spans="1:14" x14ac:dyDescent="0.35">
      <c r="A122" s="1">
        <v>45655.569444444445</v>
      </c>
      <c r="B122" s="1" t="str">
        <f>TEXT(Coffee_Sales_Dataset[[#This Row],[Date]],"ddd")</f>
        <v>Sun</v>
      </c>
      <c r="C122">
        <f>HOUR(Coffee_Sales_Dataset[[#This Row],[Date]])</f>
        <v>13</v>
      </c>
      <c r="D122" t="s">
        <v>43</v>
      </c>
      <c r="E122" t="s">
        <v>21</v>
      </c>
      <c r="F122" t="s">
        <v>35</v>
      </c>
      <c r="G122">
        <v>4.8099999999999996</v>
      </c>
      <c r="H122" t="s">
        <v>30</v>
      </c>
      <c r="I122" t="s">
        <v>16</v>
      </c>
      <c r="J122" t="s">
        <v>24</v>
      </c>
      <c r="K122" t="s">
        <v>40</v>
      </c>
      <c r="L122">
        <v>9</v>
      </c>
      <c r="M122" t="s">
        <v>37</v>
      </c>
      <c r="N122">
        <v>3</v>
      </c>
    </row>
    <row r="123" spans="1:14" x14ac:dyDescent="0.35">
      <c r="A123" s="1">
        <v>45641.445138888892</v>
      </c>
      <c r="B123" s="1" t="str">
        <f>TEXT(Coffee_Sales_Dataset[[#This Row],[Date]],"ddd")</f>
        <v>Sun</v>
      </c>
      <c r="C123">
        <f>HOUR(Coffee_Sales_Dataset[[#This Row],[Date]])</f>
        <v>10</v>
      </c>
      <c r="D123" t="s">
        <v>26</v>
      </c>
      <c r="E123" t="s">
        <v>38</v>
      </c>
      <c r="F123" t="s">
        <v>22</v>
      </c>
      <c r="G123">
        <v>3.02</v>
      </c>
      <c r="H123" t="s">
        <v>30</v>
      </c>
      <c r="I123" t="s">
        <v>23</v>
      </c>
      <c r="J123" t="s">
        <v>42</v>
      </c>
      <c r="K123" t="s">
        <v>18</v>
      </c>
      <c r="L123">
        <v>9</v>
      </c>
      <c r="M123" t="s">
        <v>33</v>
      </c>
      <c r="N123">
        <v>4</v>
      </c>
    </row>
    <row r="124" spans="1:14" x14ac:dyDescent="0.35">
      <c r="A124" s="1">
        <v>45649.398611111108</v>
      </c>
      <c r="B124" s="1" t="str">
        <f>TEXT(Coffee_Sales_Dataset[[#This Row],[Date]],"ddd")</f>
        <v>Mon</v>
      </c>
      <c r="C124">
        <f>HOUR(Coffee_Sales_Dataset[[#This Row],[Date]])</f>
        <v>9</v>
      </c>
      <c r="D124" t="s">
        <v>26</v>
      </c>
      <c r="E124" t="s">
        <v>21</v>
      </c>
      <c r="F124" t="s">
        <v>35</v>
      </c>
      <c r="G124">
        <v>4.78</v>
      </c>
      <c r="H124" t="s">
        <v>30</v>
      </c>
      <c r="I124" t="s">
        <v>16</v>
      </c>
      <c r="J124" t="s">
        <v>42</v>
      </c>
      <c r="K124" t="s">
        <v>18</v>
      </c>
      <c r="L124">
        <v>7</v>
      </c>
      <c r="M124" t="s">
        <v>25</v>
      </c>
      <c r="N124">
        <v>2</v>
      </c>
    </row>
    <row r="125" spans="1:14" x14ac:dyDescent="0.35">
      <c r="A125" s="1">
        <v>45654.338194444441</v>
      </c>
      <c r="B125" s="1" t="str">
        <f>TEXT(Coffee_Sales_Dataset[[#This Row],[Date]],"ddd")</f>
        <v>Sat</v>
      </c>
      <c r="C125">
        <f>HOUR(Coffee_Sales_Dataset[[#This Row],[Date]])</f>
        <v>8</v>
      </c>
      <c r="D125" t="s">
        <v>12</v>
      </c>
      <c r="E125" t="s">
        <v>34</v>
      </c>
      <c r="F125" t="s">
        <v>14</v>
      </c>
      <c r="G125">
        <v>4.78</v>
      </c>
      <c r="H125" t="s">
        <v>30</v>
      </c>
      <c r="I125" t="s">
        <v>23</v>
      </c>
      <c r="J125" t="s">
        <v>24</v>
      </c>
      <c r="K125" t="s">
        <v>18</v>
      </c>
      <c r="L125">
        <v>7</v>
      </c>
      <c r="M125" t="s">
        <v>36</v>
      </c>
      <c r="N125">
        <v>1</v>
      </c>
    </row>
    <row r="126" spans="1:14" x14ac:dyDescent="0.35">
      <c r="A126" s="1">
        <v>45654.535416666666</v>
      </c>
      <c r="B126" s="1" t="str">
        <f>TEXT(Coffee_Sales_Dataset[[#This Row],[Date]],"ddd")</f>
        <v>Sat</v>
      </c>
      <c r="C126">
        <f>HOUR(Coffee_Sales_Dataset[[#This Row],[Date]])</f>
        <v>12</v>
      </c>
      <c r="D126" t="s">
        <v>20</v>
      </c>
      <c r="E126" t="s">
        <v>27</v>
      </c>
      <c r="F126" t="s">
        <v>22</v>
      </c>
      <c r="G126">
        <v>6.87</v>
      </c>
      <c r="H126" t="s">
        <v>30</v>
      </c>
      <c r="I126" t="s">
        <v>16</v>
      </c>
      <c r="J126" t="s">
        <v>42</v>
      </c>
      <c r="K126" t="s">
        <v>18</v>
      </c>
      <c r="L126">
        <v>5</v>
      </c>
      <c r="M126" t="s">
        <v>39</v>
      </c>
      <c r="N126">
        <v>2</v>
      </c>
    </row>
    <row r="127" spans="1:14" x14ac:dyDescent="0.35">
      <c r="A127" s="1">
        <v>45656.588194444441</v>
      </c>
      <c r="B127" s="1" t="str">
        <f>TEXT(Coffee_Sales_Dataset[[#This Row],[Date]],"ddd")</f>
        <v>Mon</v>
      </c>
      <c r="C127">
        <f>HOUR(Coffee_Sales_Dataset[[#This Row],[Date]])</f>
        <v>14</v>
      </c>
      <c r="D127" t="s">
        <v>43</v>
      </c>
      <c r="E127" t="s">
        <v>38</v>
      </c>
      <c r="F127" t="s">
        <v>35</v>
      </c>
      <c r="G127">
        <v>4.9800000000000004</v>
      </c>
      <c r="H127" t="s">
        <v>28</v>
      </c>
      <c r="I127" t="s">
        <v>23</v>
      </c>
      <c r="J127" t="s">
        <v>45</v>
      </c>
      <c r="K127" t="s">
        <v>18</v>
      </c>
      <c r="L127">
        <v>4</v>
      </c>
      <c r="M127" t="s">
        <v>39</v>
      </c>
      <c r="N127">
        <v>5</v>
      </c>
    </row>
    <row r="128" spans="1:14" x14ac:dyDescent="0.35">
      <c r="A128" s="1">
        <v>45643.380555555559</v>
      </c>
      <c r="B128" s="1" t="str">
        <f>TEXT(Coffee_Sales_Dataset[[#This Row],[Date]],"ddd")</f>
        <v>Tue</v>
      </c>
      <c r="C128">
        <f>HOUR(Coffee_Sales_Dataset[[#This Row],[Date]])</f>
        <v>9</v>
      </c>
      <c r="D128" t="s">
        <v>43</v>
      </c>
      <c r="E128" t="s">
        <v>38</v>
      </c>
      <c r="F128" t="s">
        <v>14</v>
      </c>
      <c r="G128">
        <v>6.52</v>
      </c>
      <c r="H128" t="s">
        <v>28</v>
      </c>
      <c r="I128" t="s">
        <v>16</v>
      </c>
      <c r="J128" t="s">
        <v>17</v>
      </c>
      <c r="K128" t="s">
        <v>18</v>
      </c>
      <c r="L128">
        <v>2</v>
      </c>
      <c r="M128" t="s">
        <v>19</v>
      </c>
      <c r="N128">
        <v>5</v>
      </c>
    </row>
    <row r="129" spans="1:14" x14ac:dyDescent="0.35">
      <c r="A129" s="1">
        <v>45650.705555555556</v>
      </c>
      <c r="B129" s="1" t="str">
        <f>TEXT(Coffee_Sales_Dataset[[#This Row],[Date]],"ddd")</f>
        <v>Tue</v>
      </c>
      <c r="C129">
        <f>HOUR(Coffee_Sales_Dataset[[#This Row],[Date]])</f>
        <v>16</v>
      </c>
      <c r="D129" t="s">
        <v>12</v>
      </c>
      <c r="E129" t="s">
        <v>13</v>
      </c>
      <c r="F129" t="s">
        <v>22</v>
      </c>
      <c r="G129">
        <v>5.56</v>
      </c>
      <c r="H129" t="s">
        <v>28</v>
      </c>
      <c r="I129" t="s">
        <v>23</v>
      </c>
      <c r="J129" t="s">
        <v>24</v>
      </c>
      <c r="K129" t="s">
        <v>32</v>
      </c>
      <c r="L129">
        <v>8</v>
      </c>
      <c r="M129" t="s">
        <v>47</v>
      </c>
      <c r="N129">
        <v>1</v>
      </c>
    </row>
    <row r="130" spans="1:14" x14ac:dyDescent="0.35">
      <c r="A130" s="1">
        <v>45651.646527777775</v>
      </c>
      <c r="B130" s="1" t="str">
        <f>TEXT(Coffee_Sales_Dataset[[#This Row],[Date]],"ddd")</f>
        <v>Wed</v>
      </c>
      <c r="C130">
        <f>HOUR(Coffee_Sales_Dataset[[#This Row],[Date]])</f>
        <v>15</v>
      </c>
      <c r="D130" t="s">
        <v>43</v>
      </c>
      <c r="E130" t="s">
        <v>38</v>
      </c>
      <c r="F130" t="s">
        <v>14</v>
      </c>
      <c r="G130">
        <v>6.54</v>
      </c>
      <c r="H130" t="s">
        <v>30</v>
      </c>
      <c r="I130" t="s">
        <v>23</v>
      </c>
      <c r="J130" t="s">
        <v>24</v>
      </c>
      <c r="K130" t="s">
        <v>32</v>
      </c>
      <c r="L130">
        <v>10</v>
      </c>
      <c r="M130" t="s">
        <v>25</v>
      </c>
      <c r="N130">
        <v>3</v>
      </c>
    </row>
    <row r="131" spans="1:14" x14ac:dyDescent="0.35">
      <c r="A131" s="1">
        <v>45641.472916666666</v>
      </c>
      <c r="B131" s="1" t="str">
        <f>TEXT(Coffee_Sales_Dataset[[#This Row],[Date]],"ddd")</f>
        <v>Sun</v>
      </c>
      <c r="C131">
        <f>HOUR(Coffee_Sales_Dataset[[#This Row],[Date]])</f>
        <v>11</v>
      </c>
      <c r="D131" t="s">
        <v>26</v>
      </c>
      <c r="E131" t="s">
        <v>38</v>
      </c>
      <c r="F131" t="s">
        <v>14</v>
      </c>
      <c r="G131">
        <v>6.96</v>
      </c>
      <c r="H131" t="s">
        <v>30</v>
      </c>
      <c r="I131" t="s">
        <v>16</v>
      </c>
      <c r="J131" t="s">
        <v>29</v>
      </c>
      <c r="K131" t="s">
        <v>40</v>
      </c>
      <c r="L131">
        <v>5</v>
      </c>
      <c r="M131" t="s">
        <v>36</v>
      </c>
      <c r="N131">
        <v>3</v>
      </c>
    </row>
    <row r="132" spans="1:14" x14ac:dyDescent="0.35">
      <c r="A132" s="1">
        <v>45645.375694444447</v>
      </c>
      <c r="B132" s="1" t="str">
        <f>TEXT(Coffee_Sales_Dataset[[#This Row],[Date]],"ddd")</f>
        <v>Thu</v>
      </c>
      <c r="C132">
        <f>HOUR(Coffee_Sales_Dataset[[#This Row],[Date]])</f>
        <v>9</v>
      </c>
      <c r="D132" t="s">
        <v>12</v>
      </c>
      <c r="E132" t="s">
        <v>46</v>
      </c>
      <c r="F132" t="s">
        <v>14</v>
      </c>
      <c r="G132">
        <v>5.37</v>
      </c>
      <c r="H132" t="s">
        <v>28</v>
      </c>
      <c r="I132" t="s">
        <v>16</v>
      </c>
      <c r="J132" t="s">
        <v>24</v>
      </c>
      <c r="K132" t="s">
        <v>40</v>
      </c>
      <c r="L132">
        <v>3</v>
      </c>
      <c r="M132" t="s">
        <v>25</v>
      </c>
      <c r="N132">
        <v>2</v>
      </c>
    </row>
    <row r="133" spans="1:14" x14ac:dyDescent="0.35">
      <c r="A133" s="1">
        <v>45656.369444444441</v>
      </c>
      <c r="B133" s="1" t="str">
        <f>TEXT(Coffee_Sales_Dataset[[#This Row],[Date]],"ddd")</f>
        <v>Mon</v>
      </c>
      <c r="C133">
        <f>HOUR(Coffee_Sales_Dataset[[#This Row],[Date]])</f>
        <v>8</v>
      </c>
      <c r="D133" t="s">
        <v>43</v>
      </c>
      <c r="E133" t="s">
        <v>38</v>
      </c>
      <c r="F133" t="s">
        <v>14</v>
      </c>
      <c r="G133">
        <v>6.77</v>
      </c>
      <c r="H133" t="s">
        <v>28</v>
      </c>
      <c r="I133" t="s">
        <v>16</v>
      </c>
      <c r="J133" t="s">
        <v>29</v>
      </c>
      <c r="K133" t="s">
        <v>18</v>
      </c>
      <c r="L133">
        <v>9</v>
      </c>
      <c r="M133" t="s">
        <v>37</v>
      </c>
      <c r="N133">
        <v>1</v>
      </c>
    </row>
    <row r="134" spans="1:14" x14ac:dyDescent="0.35">
      <c r="A134" s="1">
        <v>45642.373611111114</v>
      </c>
      <c r="B134" s="1" t="str">
        <f>TEXT(Coffee_Sales_Dataset[[#This Row],[Date]],"ddd")</f>
        <v>Mon</v>
      </c>
      <c r="C134">
        <f>HOUR(Coffee_Sales_Dataset[[#This Row],[Date]])</f>
        <v>8</v>
      </c>
      <c r="D134" t="s">
        <v>26</v>
      </c>
      <c r="E134" t="s">
        <v>46</v>
      </c>
      <c r="F134" t="s">
        <v>22</v>
      </c>
      <c r="G134">
        <v>6.56</v>
      </c>
      <c r="H134" t="s">
        <v>28</v>
      </c>
      <c r="I134" t="s">
        <v>23</v>
      </c>
      <c r="J134" t="s">
        <v>17</v>
      </c>
      <c r="K134" t="s">
        <v>40</v>
      </c>
      <c r="L134">
        <v>9</v>
      </c>
      <c r="M134" t="s">
        <v>39</v>
      </c>
      <c r="N134">
        <v>3</v>
      </c>
    </row>
    <row r="135" spans="1:14" x14ac:dyDescent="0.35">
      <c r="A135" s="1">
        <v>45650.586111111108</v>
      </c>
      <c r="B135" s="1" t="str">
        <f>TEXT(Coffee_Sales_Dataset[[#This Row],[Date]],"ddd")</f>
        <v>Tue</v>
      </c>
      <c r="C135">
        <f>HOUR(Coffee_Sales_Dataset[[#This Row],[Date]])</f>
        <v>14</v>
      </c>
      <c r="D135" t="s">
        <v>26</v>
      </c>
      <c r="E135" t="s">
        <v>44</v>
      </c>
      <c r="F135" t="s">
        <v>14</v>
      </c>
      <c r="G135">
        <v>5.24</v>
      </c>
      <c r="H135" t="s">
        <v>15</v>
      </c>
      <c r="I135" t="s">
        <v>16</v>
      </c>
      <c r="J135" t="s">
        <v>42</v>
      </c>
      <c r="K135" t="s">
        <v>40</v>
      </c>
      <c r="L135">
        <v>8</v>
      </c>
      <c r="M135" t="s">
        <v>36</v>
      </c>
      <c r="N135">
        <v>5</v>
      </c>
    </row>
    <row r="136" spans="1:14" x14ac:dyDescent="0.35">
      <c r="A136" s="1">
        <v>45653.708333333336</v>
      </c>
      <c r="B136" s="1" t="str">
        <f>TEXT(Coffee_Sales_Dataset[[#This Row],[Date]],"ddd")</f>
        <v>Fri</v>
      </c>
      <c r="C136">
        <f>HOUR(Coffee_Sales_Dataset[[#This Row],[Date]])</f>
        <v>17</v>
      </c>
      <c r="D136" t="s">
        <v>12</v>
      </c>
      <c r="E136" t="s">
        <v>46</v>
      </c>
      <c r="F136" t="s">
        <v>22</v>
      </c>
      <c r="G136">
        <v>6.18</v>
      </c>
      <c r="H136" t="s">
        <v>28</v>
      </c>
      <c r="I136" t="s">
        <v>23</v>
      </c>
      <c r="J136" t="s">
        <v>24</v>
      </c>
      <c r="K136" t="s">
        <v>18</v>
      </c>
      <c r="L136">
        <v>2</v>
      </c>
      <c r="M136" t="s">
        <v>25</v>
      </c>
      <c r="N136">
        <v>5</v>
      </c>
    </row>
    <row r="137" spans="1:14" x14ac:dyDescent="0.35">
      <c r="A137" s="1">
        <v>45646.462500000001</v>
      </c>
      <c r="B137" s="1" t="str">
        <f>TEXT(Coffee_Sales_Dataset[[#This Row],[Date]],"ddd")</f>
        <v>Fri</v>
      </c>
      <c r="C137">
        <f>HOUR(Coffee_Sales_Dataset[[#This Row],[Date]])</f>
        <v>11</v>
      </c>
      <c r="D137" t="s">
        <v>26</v>
      </c>
      <c r="E137" t="s">
        <v>13</v>
      </c>
      <c r="F137" t="s">
        <v>35</v>
      </c>
      <c r="G137">
        <v>5.85</v>
      </c>
      <c r="H137" t="s">
        <v>28</v>
      </c>
      <c r="I137" t="s">
        <v>23</v>
      </c>
      <c r="J137" t="s">
        <v>31</v>
      </c>
      <c r="K137" t="s">
        <v>40</v>
      </c>
      <c r="L137">
        <v>10</v>
      </c>
      <c r="M137" t="s">
        <v>47</v>
      </c>
      <c r="N137">
        <v>3</v>
      </c>
    </row>
    <row r="138" spans="1:14" x14ac:dyDescent="0.35">
      <c r="A138" s="1">
        <v>45647.727777777778</v>
      </c>
      <c r="B138" s="1" t="str">
        <f>TEXT(Coffee_Sales_Dataset[[#This Row],[Date]],"ddd")</f>
        <v>Sat</v>
      </c>
      <c r="C138">
        <f>HOUR(Coffee_Sales_Dataset[[#This Row],[Date]])</f>
        <v>17</v>
      </c>
      <c r="D138" t="s">
        <v>20</v>
      </c>
      <c r="E138" t="s">
        <v>27</v>
      </c>
      <c r="F138" t="s">
        <v>14</v>
      </c>
      <c r="G138">
        <v>6.19</v>
      </c>
      <c r="H138" t="s">
        <v>30</v>
      </c>
      <c r="I138" t="s">
        <v>23</v>
      </c>
      <c r="J138" t="s">
        <v>24</v>
      </c>
      <c r="K138" t="s">
        <v>18</v>
      </c>
      <c r="L138">
        <v>8</v>
      </c>
      <c r="M138" t="s">
        <v>37</v>
      </c>
      <c r="N138">
        <v>3</v>
      </c>
    </row>
    <row r="139" spans="1:14" x14ac:dyDescent="0.35">
      <c r="A139" s="1">
        <v>45645.700694444444</v>
      </c>
      <c r="B139" s="1" t="str">
        <f>TEXT(Coffee_Sales_Dataset[[#This Row],[Date]],"ddd")</f>
        <v>Thu</v>
      </c>
      <c r="C139">
        <f>HOUR(Coffee_Sales_Dataset[[#This Row],[Date]])</f>
        <v>16</v>
      </c>
      <c r="D139" t="s">
        <v>20</v>
      </c>
      <c r="E139" t="s">
        <v>27</v>
      </c>
      <c r="F139" t="s">
        <v>22</v>
      </c>
      <c r="G139">
        <v>4.2300000000000004</v>
      </c>
      <c r="H139" t="s">
        <v>15</v>
      </c>
      <c r="I139" t="s">
        <v>16</v>
      </c>
      <c r="J139" t="s">
        <v>24</v>
      </c>
      <c r="K139" t="s">
        <v>40</v>
      </c>
      <c r="L139">
        <v>10</v>
      </c>
      <c r="M139" t="s">
        <v>37</v>
      </c>
      <c r="N139">
        <v>2</v>
      </c>
    </row>
    <row r="140" spans="1:14" x14ac:dyDescent="0.35">
      <c r="A140" s="1">
        <v>45641.702777777777</v>
      </c>
      <c r="B140" s="1" t="str">
        <f>TEXT(Coffee_Sales_Dataset[[#This Row],[Date]],"ddd")</f>
        <v>Sun</v>
      </c>
      <c r="C140">
        <f>HOUR(Coffee_Sales_Dataset[[#This Row],[Date]])</f>
        <v>16</v>
      </c>
      <c r="D140" t="s">
        <v>41</v>
      </c>
      <c r="E140" t="s">
        <v>21</v>
      </c>
      <c r="F140" t="s">
        <v>14</v>
      </c>
      <c r="G140">
        <v>4.6900000000000004</v>
      </c>
      <c r="H140" t="s">
        <v>30</v>
      </c>
      <c r="I140" t="s">
        <v>23</v>
      </c>
      <c r="J140" t="s">
        <v>45</v>
      </c>
      <c r="K140" t="s">
        <v>40</v>
      </c>
      <c r="L140">
        <v>3</v>
      </c>
      <c r="M140" t="s">
        <v>47</v>
      </c>
      <c r="N140">
        <v>2</v>
      </c>
    </row>
    <row r="141" spans="1:14" x14ac:dyDescent="0.35">
      <c r="A141" s="1">
        <v>45651.651388888888</v>
      </c>
      <c r="B141" s="1" t="str">
        <f>TEXT(Coffee_Sales_Dataset[[#This Row],[Date]],"ddd")</f>
        <v>Wed</v>
      </c>
      <c r="C141">
        <f>HOUR(Coffee_Sales_Dataset[[#This Row],[Date]])</f>
        <v>15</v>
      </c>
      <c r="D141" t="s">
        <v>43</v>
      </c>
      <c r="E141" t="s">
        <v>21</v>
      </c>
      <c r="F141" t="s">
        <v>35</v>
      </c>
      <c r="G141">
        <v>5.26</v>
      </c>
      <c r="H141" t="s">
        <v>15</v>
      </c>
      <c r="I141" t="s">
        <v>16</v>
      </c>
      <c r="J141" t="s">
        <v>42</v>
      </c>
      <c r="K141" t="s">
        <v>32</v>
      </c>
      <c r="L141">
        <v>4</v>
      </c>
      <c r="M141" t="s">
        <v>39</v>
      </c>
      <c r="N141">
        <v>4</v>
      </c>
    </row>
    <row r="142" spans="1:14" x14ac:dyDescent="0.35">
      <c r="A142" s="1">
        <v>45655.354861111111</v>
      </c>
      <c r="B142" s="1" t="str">
        <f>TEXT(Coffee_Sales_Dataset[[#This Row],[Date]],"ddd")</f>
        <v>Sun</v>
      </c>
      <c r="C142">
        <f>HOUR(Coffee_Sales_Dataset[[#This Row],[Date]])</f>
        <v>8</v>
      </c>
      <c r="D142" t="s">
        <v>20</v>
      </c>
      <c r="E142" t="s">
        <v>13</v>
      </c>
      <c r="F142" t="s">
        <v>35</v>
      </c>
      <c r="G142">
        <v>3.89</v>
      </c>
      <c r="H142" t="s">
        <v>30</v>
      </c>
      <c r="I142" t="s">
        <v>16</v>
      </c>
      <c r="J142" t="s">
        <v>31</v>
      </c>
      <c r="K142" t="s">
        <v>40</v>
      </c>
      <c r="L142">
        <v>5</v>
      </c>
      <c r="M142" t="s">
        <v>25</v>
      </c>
      <c r="N142">
        <v>3</v>
      </c>
    </row>
    <row r="143" spans="1:14" x14ac:dyDescent="0.35">
      <c r="A143" s="1">
        <v>45653.592361111114</v>
      </c>
      <c r="B143" s="1" t="str">
        <f>TEXT(Coffee_Sales_Dataset[[#This Row],[Date]],"ddd")</f>
        <v>Fri</v>
      </c>
      <c r="C143">
        <f>HOUR(Coffee_Sales_Dataset[[#This Row],[Date]])</f>
        <v>14</v>
      </c>
      <c r="D143" t="s">
        <v>12</v>
      </c>
      <c r="E143" t="s">
        <v>27</v>
      </c>
      <c r="F143" t="s">
        <v>14</v>
      </c>
      <c r="G143">
        <v>4.45</v>
      </c>
      <c r="H143" t="s">
        <v>30</v>
      </c>
      <c r="I143" t="s">
        <v>16</v>
      </c>
      <c r="J143" t="s">
        <v>29</v>
      </c>
      <c r="K143" t="s">
        <v>18</v>
      </c>
      <c r="L143">
        <v>3</v>
      </c>
      <c r="M143" t="s">
        <v>36</v>
      </c>
      <c r="N143">
        <v>3</v>
      </c>
    </row>
    <row r="144" spans="1:14" x14ac:dyDescent="0.35">
      <c r="A144" s="1">
        <v>45648.748611111114</v>
      </c>
      <c r="B144" s="1" t="str">
        <f>TEXT(Coffee_Sales_Dataset[[#This Row],[Date]],"ddd")</f>
        <v>Sun</v>
      </c>
      <c r="C144">
        <f>HOUR(Coffee_Sales_Dataset[[#This Row],[Date]])</f>
        <v>17</v>
      </c>
      <c r="D144" t="s">
        <v>43</v>
      </c>
      <c r="E144" t="s">
        <v>13</v>
      </c>
      <c r="F144" t="s">
        <v>14</v>
      </c>
      <c r="G144">
        <v>3.8</v>
      </c>
      <c r="H144" t="s">
        <v>15</v>
      </c>
      <c r="I144" t="s">
        <v>23</v>
      </c>
      <c r="J144" t="s">
        <v>17</v>
      </c>
      <c r="K144" t="s">
        <v>32</v>
      </c>
      <c r="L144">
        <v>4</v>
      </c>
      <c r="M144" t="s">
        <v>47</v>
      </c>
      <c r="N144">
        <v>5</v>
      </c>
    </row>
    <row r="145" spans="1:14" x14ac:dyDescent="0.35">
      <c r="A145" s="1">
        <v>45644.459027777775</v>
      </c>
      <c r="B145" s="1" t="str">
        <f>TEXT(Coffee_Sales_Dataset[[#This Row],[Date]],"ddd")</f>
        <v>Wed</v>
      </c>
      <c r="C145">
        <f>HOUR(Coffee_Sales_Dataset[[#This Row],[Date]])</f>
        <v>11</v>
      </c>
      <c r="D145" t="s">
        <v>20</v>
      </c>
      <c r="E145" t="s">
        <v>21</v>
      </c>
      <c r="F145" t="s">
        <v>22</v>
      </c>
      <c r="G145">
        <v>6.64</v>
      </c>
      <c r="H145" t="s">
        <v>30</v>
      </c>
      <c r="I145" t="s">
        <v>23</v>
      </c>
      <c r="J145" t="s">
        <v>42</v>
      </c>
      <c r="K145" t="s">
        <v>18</v>
      </c>
      <c r="L145">
        <v>3</v>
      </c>
      <c r="M145" t="s">
        <v>47</v>
      </c>
      <c r="N145">
        <v>2</v>
      </c>
    </row>
    <row r="146" spans="1:14" x14ac:dyDescent="0.35">
      <c r="A146" s="1">
        <v>45645.474305555559</v>
      </c>
      <c r="B146" s="1" t="str">
        <f>TEXT(Coffee_Sales_Dataset[[#This Row],[Date]],"ddd")</f>
        <v>Thu</v>
      </c>
      <c r="C146">
        <f>HOUR(Coffee_Sales_Dataset[[#This Row],[Date]])</f>
        <v>11</v>
      </c>
      <c r="D146" t="s">
        <v>43</v>
      </c>
      <c r="E146" t="s">
        <v>44</v>
      </c>
      <c r="F146" t="s">
        <v>14</v>
      </c>
      <c r="G146">
        <v>6.76</v>
      </c>
      <c r="H146" t="s">
        <v>28</v>
      </c>
      <c r="I146" t="s">
        <v>16</v>
      </c>
      <c r="J146" t="s">
        <v>45</v>
      </c>
      <c r="K146" t="s">
        <v>40</v>
      </c>
      <c r="L146">
        <v>3</v>
      </c>
      <c r="M146" t="s">
        <v>36</v>
      </c>
      <c r="N146">
        <v>2</v>
      </c>
    </row>
    <row r="147" spans="1:14" x14ac:dyDescent="0.35">
      <c r="A147" s="1">
        <v>45653.481944444444</v>
      </c>
      <c r="B147" s="1" t="str">
        <f>TEXT(Coffee_Sales_Dataset[[#This Row],[Date]],"ddd")</f>
        <v>Fri</v>
      </c>
      <c r="C147">
        <f>HOUR(Coffee_Sales_Dataset[[#This Row],[Date]])</f>
        <v>11</v>
      </c>
      <c r="D147" t="s">
        <v>12</v>
      </c>
      <c r="E147" t="s">
        <v>44</v>
      </c>
      <c r="F147" t="s">
        <v>22</v>
      </c>
      <c r="G147">
        <v>4.2699999999999996</v>
      </c>
      <c r="H147" t="s">
        <v>15</v>
      </c>
      <c r="I147" t="s">
        <v>23</v>
      </c>
      <c r="J147" t="s">
        <v>29</v>
      </c>
      <c r="K147" t="s">
        <v>18</v>
      </c>
      <c r="L147">
        <v>5</v>
      </c>
      <c r="M147" t="s">
        <v>33</v>
      </c>
      <c r="N147">
        <v>5</v>
      </c>
    </row>
    <row r="148" spans="1:14" x14ac:dyDescent="0.35">
      <c r="A148" s="1">
        <v>45645.430555555555</v>
      </c>
      <c r="B148" s="1" t="str">
        <f>TEXT(Coffee_Sales_Dataset[[#This Row],[Date]],"ddd")</f>
        <v>Thu</v>
      </c>
      <c r="C148">
        <f>HOUR(Coffee_Sales_Dataset[[#This Row],[Date]])</f>
        <v>10</v>
      </c>
      <c r="D148" t="s">
        <v>20</v>
      </c>
      <c r="E148" t="s">
        <v>13</v>
      </c>
      <c r="F148" t="s">
        <v>35</v>
      </c>
      <c r="G148">
        <v>6.18</v>
      </c>
      <c r="H148" t="s">
        <v>30</v>
      </c>
      <c r="I148" t="s">
        <v>16</v>
      </c>
      <c r="J148" t="s">
        <v>17</v>
      </c>
      <c r="K148" t="s">
        <v>18</v>
      </c>
      <c r="L148">
        <v>3</v>
      </c>
      <c r="M148" t="s">
        <v>33</v>
      </c>
      <c r="N148">
        <v>4</v>
      </c>
    </row>
    <row r="149" spans="1:14" x14ac:dyDescent="0.35">
      <c r="A149" s="1">
        <v>45653.711111111108</v>
      </c>
      <c r="B149" s="1" t="str">
        <f>TEXT(Coffee_Sales_Dataset[[#This Row],[Date]],"ddd")</f>
        <v>Fri</v>
      </c>
      <c r="C149">
        <f>HOUR(Coffee_Sales_Dataset[[#This Row],[Date]])</f>
        <v>17</v>
      </c>
      <c r="D149" t="s">
        <v>20</v>
      </c>
      <c r="E149" t="s">
        <v>38</v>
      </c>
      <c r="F149" t="s">
        <v>22</v>
      </c>
      <c r="G149">
        <v>6.01</v>
      </c>
      <c r="H149" t="s">
        <v>28</v>
      </c>
      <c r="I149" t="s">
        <v>16</v>
      </c>
      <c r="J149" t="s">
        <v>42</v>
      </c>
      <c r="K149" t="s">
        <v>18</v>
      </c>
      <c r="L149">
        <v>9</v>
      </c>
      <c r="M149" t="s">
        <v>36</v>
      </c>
      <c r="N149">
        <v>3</v>
      </c>
    </row>
    <row r="150" spans="1:14" x14ac:dyDescent="0.35">
      <c r="A150" s="1">
        <v>45652.697222222225</v>
      </c>
      <c r="B150" s="1" t="str">
        <f>TEXT(Coffee_Sales_Dataset[[#This Row],[Date]],"ddd")</f>
        <v>Thu</v>
      </c>
      <c r="C150">
        <f>HOUR(Coffee_Sales_Dataset[[#This Row],[Date]])</f>
        <v>16</v>
      </c>
      <c r="D150" t="s">
        <v>12</v>
      </c>
      <c r="E150" t="s">
        <v>44</v>
      </c>
      <c r="F150" t="s">
        <v>22</v>
      </c>
      <c r="G150">
        <v>4.9000000000000004</v>
      </c>
      <c r="H150" t="s">
        <v>28</v>
      </c>
      <c r="I150" t="s">
        <v>16</v>
      </c>
      <c r="J150" t="s">
        <v>45</v>
      </c>
      <c r="K150" t="s">
        <v>18</v>
      </c>
      <c r="L150">
        <v>2</v>
      </c>
      <c r="M150" t="s">
        <v>36</v>
      </c>
      <c r="N150">
        <v>2</v>
      </c>
    </row>
    <row r="151" spans="1:14" x14ac:dyDescent="0.35">
      <c r="A151" s="1">
        <v>45655.663194444445</v>
      </c>
      <c r="B151" s="1" t="str">
        <f>TEXT(Coffee_Sales_Dataset[[#This Row],[Date]],"ddd")</f>
        <v>Sun</v>
      </c>
      <c r="C151">
        <f>HOUR(Coffee_Sales_Dataset[[#This Row],[Date]])</f>
        <v>15</v>
      </c>
      <c r="D151" t="s">
        <v>20</v>
      </c>
      <c r="E151" t="s">
        <v>46</v>
      </c>
      <c r="F151" t="s">
        <v>14</v>
      </c>
      <c r="G151">
        <v>4.22</v>
      </c>
      <c r="H151" t="s">
        <v>15</v>
      </c>
      <c r="I151" t="s">
        <v>23</v>
      </c>
      <c r="J151" t="s">
        <v>24</v>
      </c>
      <c r="K151" t="s">
        <v>32</v>
      </c>
      <c r="L151">
        <v>10</v>
      </c>
      <c r="M151" t="s">
        <v>39</v>
      </c>
      <c r="N151">
        <v>2</v>
      </c>
    </row>
    <row r="152" spans="1:14" x14ac:dyDescent="0.35">
      <c r="A152" s="1">
        <v>45653.519444444442</v>
      </c>
      <c r="B152" s="1" t="str">
        <f>TEXT(Coffee_Sales_Dataset[[#This Row],[Date]],"ddd")</f>
        <v>Fri</v>
      </c>
      <c r="C152">
        <f>HOUR(Coffee_Sales_Dataset[[#This Row],[Date]])</f>
        <v>12</v>
      </c>
      <c r="D152" t="s">
        <v>41</v>
      </c>
      <c r="E152" t="s">
        <v>34</v>
      </c>
      <c r="F152" t="s">
        <v>14</v>
      </c>
      <c r="G152">
        <v>5.34</v>
      </c>
      <c r="H152" t="s">
        <v>15</v>
      </c>
      <c r="I152" t="s">
        <v>16</v>
      </c>
      <c r="J152" t="s">
        <v>42</v>
      </c>
      <c r="K152" t="s">
        <v>32</v>
      </c>
      <c r="L152">
        <v>9</v>
      </c>
      <c r="M152" t="s">
        <v>25</v>
      </c>
      <c r="N152">
        <v>4</v>
      </c>
    </row>
    <row r="153" spans="1:14" x14ac:dyDescent="0.35">
      <c r="A153" s="1">
        <v>45646.638888888891</v>
      </c>
      <c r="B153" s="1" t="str">
        <f>TEXT(Coffee_Sales_Dataset[[#This Row],[Date]],"ddd")</f>
        <v>Fri</v>
      </c>
      <c r="C153">
        <f>HOUR(Coffee_Sales_Dataset[[#This Row],[Date]])</f>
        <v>15</v>
      </c>
      <c r="D153" t="s">
        <v>43</v>
      </c>
      <c r="E153" t="s">
        <v>46</v>
      </c>
      <c r="F153" t="s">
        <v>14</v>
      </c>
      <c r="G153">
        <v>3.72</v>
      </c>
      <c r="H153" t="s">
        <v>30</v>
      </c>
      <c r="I153" t="s">
        <v>16</v>
      </c>
      <c r="J153" t="s">
        <v>45</v>
      </c>
      <c r="K153" t="s">
        <v>40</v>
      </c>
      <c r="L153">
        <v>7</v>
      </c>
      <c r="M153" t="s">
        <v>39</v>
      </c>
      <c r="N153">
        <v>3</v>
      </c>
    </row>
    <row r="154" spans="1:14" x14ac:dyDescent="0.35">
      <c r="A154" s="1">
        <v>45654.69027777778</v>
      </c>
      <c r="B154" s="1" t="str">
        <f>TEXT(Coffee_Sales_Dataset[[#This Row],[Date]],"ddd")</f>
        <v>Sat</v>
      </c>
      <c r="C154">
        <f>HOUR(Coffee_Sales_Dataset[[#This Row],[Date]])</f>
        <v>16</v>
      </c>
      <c r="D154" t="s">
        <v>26</v>
      </c>
      <c r="E154" t="s">
        <v>21</v>
      </c>
      <c r="F154" t="s">
        <v>22</v>
      </c>
      <c r="G154">
        <v>6.71</v>
      </c>
      <c r="H154" t="s">
        <v>30</v>
      </c>
      <c r="I154" t="s">
        <v>23</v>
      </c>
      <c r="J154" t="s">
        <v>29</v>
      </c>
      <c r="K154" t="s">
        <v>32</v>
      </c>
      <c r="L154">
        <v>2</v>
      </c>
      <c r="M154" t="s">
        <v>37</v>
      </c>
      <c r="N154">
        <v>2</v>
      </c>
    </row>
    <row r="155" spans="1:14" x14ac:dyDescent="0.35">
      <c r="A155" s="1">
        <v>45646.552777777775</v>
      </c>
      <c r="B155" s="1" t="str">
        <f>TEXT(Coffee_Sales_Dataset[[#This Row],[Date]],"ddd")</f>
        <v>Fri</v>
      </c>
      <c r="C155">
        <f>HOUR(Coffee_Sales_Dataset[[#This Row],[Date]])</f>
        <v>13</v>
      </c>
      <c r="D155" t="s">
        <v>43</v>
      </c>
      <c r="E155" t="s">
        <v>44</v>
      </c>
      <c r="F155" t="s">
        <v>35</v>
      </c>
      <c r="G155">
        <v>6.38</v>
      </c>
      <c r="H155" t="s">
        <v>30</v>
      </c>
      <c r="I155" t="s">
        <v>23</v>
      </c>
      <c r="J155" t="s">
        <v>45</v>
      </c>
      <c r="K155" t="s">
        <v>18</v>
      </c>
      <c r="L155">
        <v>10</v>
      </c>
      <c r="M155" t="s">
        <v>47</v>
      </c>
      <c r="N155">
        <v>1</v>
      </c>
    </row>
    <row r="156" spans="1:14" x14ac:dyDescent="0.35">
      <c r="A156" s="1">
        <v>45653.536111111112</v>
      </c>
      <c r="B156" s="1" t="str">
        <f>TEXT(Coffee_Sales_Dataset[[#This Row],[Date]],"ddd")</f>
        <v>Fri</v>
      </c>
      <c r="C156">
        <f>HOUR(Coffee_Sales_Dataset[[#This Row],[Date]])</f>
        <v>12</v>
      </c>
      <c r="D156" t="s">
        <v>43</v>
      </c>
      <c r="E156" t="s">
        <v>21</v>
      </c>
      <c r="F156" t="s">
        <v>22</v>
      </c>
      <c r="G156">
        <v>6.78</v>
      </c>
      <c r="H156" t="s">
        <v>28</v>
      </c>
      <c r="I156" t="s">
        <v>23</v>
      </c>
      <c r="J156" t="s">
        <v>42</v>
      </c>
      <c r="K156" t="s">
        <v>18</v>
      </c>
      <c r="L156">
        <v>10</v>
      </c>
      <c r="M156" t="s">
        <v>33</v>
      </c>
      <c r="N156">
        <v>2</v>
      </c>
    </row>
    <row r="157" spans="1:14" x14ac:dyDescent="0.35">
      <c r="A157" s="1">
        <v>45654.468055555553</v>
      </c>
      <c r="B157" s="1" t="str">
        <f>TEXT(Coffee_Sales_Dataset[[#This Row],[Date]],"ddd")</f>
        <v>Sat</v>
      </c>
      <c r="C157">
        <f>HOUR(Coffee_Sales_Dataset[[#This Row],[Date]])</f>
        <v>11</v>
      </c>
      <c r="D157" t="s">
        <v>20</v>
      </c>
      <c r="E157" t="s">
        <v>46</v>
      </c>
      <c r="F157" t="s">
        <v>14</v>
      </c>
      <c r="G157">
        <v>5.0599999999999996</v>
      </c>
      <c r="H157" t="s">
        <v>28</v>
      </c>
      <c r="I157" t="s">
        <v>16</v>
      </c>
      <c r="J157" t="s">
        <v>45</v>
      </c>
      <c r="K157" t="s">
        <v>32</v>
      </c>
      <c r="L157">
        <v>7</v>
      </c>
      <c r="M157" t="s">
        <v>33</v>
      </c>
      <c r="N157">
        <v>1</v>
      </c>
    </row>
    <row r="158" spans="1:14" x14ac:dyDescent="0.35">
      <c r="A158" s="1">
        <v>45646.477083333331</v>
      </c>
      <c r="B158" s="1" t="str">
        <f>TEXT(Coffee_Sales_Dataset[[#This Row],[Date]],"ddd")</f>
        <v>Fri</v>
      </c>
      <c r="C158">
        <f>HOUR(Coffee_Sales_Dataset[[#This Row],[Date]])</f>
        <v>11</v>
      </c>
      <c r="D158" t="s">
        <v>12</v>
      </c>
      <c r="E158" t="s">
        <v>27</v>
      </c>
      <c r="F158" t="s">
        <v>22</v>
      </c>
      <c r="G158">
        <v>4.8</v>
      </c>
      <c r="H158" t="s">
        <v>28</v>
      </c>
      <c r="I158" t="s">
        <v>23</v>
      </c>
      <c r="J158" t="s">
        <v>24</v>
      </c>
      <c r="K158" t="s">
        <v>40</v>
      </c>
      <c r="L158">
        <v>4</v>
      </c>
      <c r="M158" t="s">
        <v>47</v>
      </c>
      <c r="N158">
        <v>1</v>
      </c>
    </row>
    <row r="159" spans="1:14" x14ac:dyDescent="0.35">
      <c r="A159" s="1">
        <v>45648.556250000001</v>
      </c>
      <c r="B159" s="1" t="str">
        <f>TEXT(Coffee_Sales_Dataset[[#This Row],[Date]],"ddd")</f>
        <v>Sun</v>
      </c>
      <c r="C159">
        <f>HOUR(Coffee_Sales_Dataset[[#This Row],[Date]])</f>
        <v>13</v>
      </c>
      <c r="D159" t="s">
        <v>20</v>
      </c>
      <c r="E159" t="s">
        <v>46</v>
      </c>
      <c r="F159" t="s">
        <v>22</v>
      </c>
      <c r="G159">
        <v>5.74</v>
      </c>
      <c r="H159" t="s">
        <v>15</v>
      </c>
      <c r="I159" t="s">
        <v>16</v>
      </c>
      <c r="J159" t="s">
        <v>24</v>
      </c>
      <c r="K159" t="s">
        <v>18</v>
      </c>
      <c r="L159">
        <v>2</v>
      </c>
      <c r="M159" t="s">
        <v>37</v>
      </c>
      <c r="N159">
        <v>1</v>
      </c>
    </row>
    <row r="160" spans="1:14" x14ac:dyDescent="0.35">
      <c r="A160" s="1">
        <v>45655.431250000001</v>
      </c>
      <c r="B160" s="1" t="str">
        <f>TEXT(Coffee_Sales_Dataset[[#This Row],[Date]],"ddd")</f>
        <v>Sun</v>
      </c>
      <c r="C160">
        <f>HOUR(Coffee_Sales_Dataset[[#This Row],[Date]])</f>
        <v>10</v>
      </c>
      <c r="D160" t="s">
        <v>41</v>
      </c>
      <c r="E160" t="s">
        <v>44</v>
      </c>
      <c r="F160" t="s">
        <v>35</v>
      </c>
      <c r="G160">
        <v>6.66</v>
      </c>
      <c r="H160" t="s">
        <v>28</v>
      </c>
      <c r="I160" t="s">
        <v>16</v>
      </c>
      <c r="J160" t="s">
        <v>42</v>
      </c>
      <c r="K160" t="s">
        <v>40</v>
      </c>
      <c r="L160">
        <v>8</v>
      </c>
      <c r="M160" t="s">
        <v>39</v>
      </c>
      <c r="N160">
        <v>5</v>
      </c>
    </row>
    <row r="161" spans="1:14" x14ac:dyDescent="0.35">
      <c r="A161" s="1">
        <v>45647.629166666666</v>
      </c>
      <c r="B161" s="1" t="str">
        <f>TEXT(Coffee_Sales_Dataset[[#This Row],[Date]],"ddd")</f>
        <v>Sat</v>
      </c>
      <c r="C161">
        <f>HOUR(Coffee_Sales_Dataset[[#This Row],[Date]])</f>
        <v>15</v>
      </c>
      <c r="D161" t="s">
        <v>43</v>
      </c>
      <c r="E161" t="s">
        <v>38</v>
      </c>
      <c r="F161" t="s">
        <v>22</v>
      </c>
      <c r="G161">
        <v>5.56</v>
      </c>
      <c r="H161" t="s">
        <v>15</v>
      </c>
      <c r="I161" t="s">
        <v>23</v>
      </c>
      <c r="J161" t="s">
        <v>17</v>
      </c>
      <c r="K161" t="s">
        <v>40</v>
      </c>
      <c r="L161">
        <v>10</v>
      </c>
      <c r="M161" t="s">
        <v>36</v>
      </c>
      <c r="N161">
        <v>1</v>
      </c>
    </row>
    <row r="162" spans="1:14" x14ac:dyDescent="0.35">
      <c r="A162" s="1">
        <v>45654.729861111111</v>
      </c>
      <c r="B162" s="1" t="str">
        <f>TEXT(Coffee_Sales_Dataset[[#This Row],[Date]],"ddd")</f>
        <v>Sat</v>
      </c>
      <c r="C162">
        <f>HOUR(Coffee_Sales_Dataset[[#This Row],[Date]])</f>
        <v>17</v>
      </c>
      <c r="D162" t="s">
        <v>26</v>
      </c>
      <c r="E162" t="s">
        <v>27</v>
      </c>
      <c r="F162" t="s">
        <v>14</v>
      </c>
      <c r="G162">
        <v>3.28</v>
      </c>
      <c r="H162" t="s">
        <v>15</v>
      </c>
      <c r="I162" t="s">
        <v>16</v>
      </c>
      <c r="J162" t="s">
        <v>17</v>
      </c>
      <c r="K162" t="s">
        <v>40</v>
      </c>
      <c r="L162">
        <v>6</v>
      </c>
      <c r="M162" t="s">
        <v>19</v>
      </c>
      <c r="N162">
        <v>5</v>
      </c>
    </row>
    <row r="163" spans="1:14" x14ac:dyDescent="0.35">
      <c r="A163" s="1">
        <v>45642.349305555559</v>
      </c>
      <c r="B163" s="1" t="str">
        <f>TEXT(Coffee_Sales_Dataset[[#This Row],[Date]],"ddd")</f>
        <v>Mon</v>
      </c>
      <c r="C163">
        <f>HOUR(Coffee_Sales_Dataset[[#This Row],[Date]])</f>
        <v>8</v>
      </c>
      <c r="D163" t="s">
        <v>41</v>
      </c>
      <c r="E163" t="s">
        <v>13</v>
      </c>
      <c r="F163" t="s">
        <v>14</v>
      </c>
      <c r="G163">
        <v>4.3099999999999996</v>
      </c>
      <c r="H163" t="s">
        <v>15</v>
      </c>
      <c r="I163" t="s">
        <v>16</v>
      </c>
      <c r="J163" t="s">
        <v>17</v>
      </c>
      <c r="K163" t="s">
        <v>40</v>
      </c>
      <c r="L163">
        <v>4</v>
      </c>
      <c r="M163" t="s">
        <v>37</v>
      </c>
      <c r="N163">
        <v>4</v>
      </c>
    </row>
    <row r="164" spans="1:14" x14ac:dyDescent="0.35">
      <c r="A164" s="1">
        <v>45648.39166666667</v>
      </c>
      <c r="B164" s="1" t="str">
        <f>TEXT(Coffee_Sales_Dataset[[#This Row],[Date]],"ddd")</f>
        <v>Sun</v>
      </c>
      <c r="C164">
        <f>HOUR(Coffee_Sales_Dataset[[#This Row],[Date]])</f>
        <v>9</v>
      </c>
      <c r="D164" t="s">
        <v>20</v>
      </c>
      <c r="E164" t="s">
        <v>27</v>
      </c>
      <c r="F164" t="s">
        <v>14</v>
      </c>
      <c r="G164">
        <v>4.24</v>
      </c>
      <c r="H164" t="s">
        <v>28</v>
      </c>
      <c r="I164" t="s">
        <v>16</v>
      </c>
      <c r="J164" t="s">
        <v>17</v>
      </c>
      <c r="K164" t="s">
        <v>18</v>
      </c>
      <c r="L164">
        <v>6</v>
      </c>
      <c r="M164" t="s">
        <v>37</v>
      </c>
      <c r="N164">
        <v>2</v>
      </c>
    </row>
    <row r="165" spans="1:14" x14ac:dyDescent="0.35">
      <c r="A165" s="1">
        <v>45649.636805555558</v>
      </c>
      <c r="B165" s="1" t="str">
        <f>TEXT(Coffee_Sales_Dataset[[#This Row],[Date]],"ddd")</f>
        <v>Mon</v>
      </c>
      <c r="C165">
        <f>HOUR(Coffee_Sales_Dataset[[#This Row],[Date]])</f>
        <v>15</v>
      </c>
      <c r="D165" t="s">
        <v>20</v>
      </c>
      <c r="E165" t="s">
        <v>13</v>
      </c>
      <c r="F165" t="s">
        <v>14</v>
      </c>
      <c r="G165">
        <v>4.78</v>
      </c>
      <c r="H165" t="s">
        <v>15</v>
      </c>
      <c r="I165" t="s">
        <v>23</v>
      </c>
      <c r="J165" t="s">
        <v>31</v>
      </c>
      <c r="K165" t="s">
        <v>32</v>
      </c>
      <c r="L165">
        <v>9</v>
      </c>
      <c r="M165" t="s">
        <v>25</v>
      </c>
      <c r="N165">
        <v>4</v>
      </c>
    </row>
    <row r="166" spans="1:14" x14ac:dyDescent="0.35">
      <c r="A166" s="1">
        <v>45650.387499999997</v>
      </c>
      <c r="B166" s="1" t="str">
        <f>TEXT(Coffee_Sales_Dataset[[#This Row],[Date]],"ddd")</f>
        <v>Tue</v>
      </c>
      <c r="C166">
        <f>HOUR(Coffee_Sales_Dataset[[#This Row],[Date]])</f>
        <v>9</v>
      </c>
      <c r="D166" t="s">
        <v>12</v>
      </c>
      <c r="E166" t="s">
        <v>34</v>
      </c>
      <c r="F166" t="s">
        <v>35</v>
      </c>
      <c r="G166">
        <v>6.37</v>
      </c>
      <c r="H166" t="s">
        <v>15</v>
      </c>
      <c r="I166" t="s">
        <v>16</v>
      </c>
      <c r="J166" t="s">
        <v>31</v>
      </c>
      <c r="K166" t="s">
        <v>40</v>
      </c>
      <c r="L166">
        <v>8</v>
      </c>
      <c r="M166" t="s">
        <v>36</v>
      </c>
      <c r="N166">
        <v>2</v>
      </c>
    </row>
    <row r="167" spans="1:14" x14ac:dyDescent="0.35">
      <c r="A167" s="1">
        <v>45655.603472222225</v>
      </c>
      <c r="B167" s="1" t="str">
        <f>TEXT(Coffee_Sales_Dataset[[#This Row],[Date]],"ddd")</f>
        <v>Sun</v>
      </c>
      <c r="C167">
        <f>HOUR(Coffee_Sales_Dataset[[#This Row],[Date]])</f>
        <v>14</v>
      </c>
      <c r="D167" t="s">
        <v>12</v>
      </c>
      <c r="E167" t="s">
        <v>44</v>
      </c>
      <c r="F167" t="s">
        <v>14</v>
      </c>
      <c r="G167">
        <v>5.79</v>
      </c>
      <c r="H167" t="s">
        <v>30</v>
      </c>
      <c r="I167" t="s">
        <v>16</v>
      </c>
      <c r="J167" t="s">
        <v>45</v>
      </c>
      <c r="K167" t="s">
        <v>40</v>
      </c>
      <c r="L167">
        <v>5</v>
      </c>
      <c r="M167" t="s">
        <v>33</v>
      </c>
      <c r="N167">
        <v>2</v>
      </c>
    </row>
    <row r="168" spans="1:14" x14ac:dyDescent="0.35">
      <c r="A168" s="1">
        <v>45645.679166666669</v>
      </c>
      <c r="B168" s="1" t="str">
        <f>TEXT(Coffee_Sales_Dataset[[#This Row],[Date]],"ddd")</f>
        <v>Thu</v>
      </c>
      <c r="C168">
        <f>HOUR(Coffee_Sales_Dataset[[#This Row],[Date]])</f>
        <v>16</v>
      </c>
      <c r="D168" t="s">
        <v>26</v>
      </c>
      <c r="E168" t="s">
        <v>44</v>
      </c>
      <c r="F168" t="s">
        <v>35</v>
      </c>
      <c r="G168">
        <v>5.89</v>
      </c>
      <c r="H168" t="s">
        <v>30</v>
      </c>
      <c r="I168" t="s">
        <v>16</v>
      </c>
      <c r="J168" t="s">
        <v>42</v>
      </c>
      <c r="K168" t="s">
        <v>18</v>
      </c>
      <c r="L168">
        <v>3</v>
      </c>
      <c r="M168" t="s">
        <v>47</v>
      </c>
      <c r="N168">
        <v>1</v>
      </c>
    </row>
    <row r="169" spans="1:14" x14ac:dyDescent="0.35">
      <c r="A169" s="1">
        <v>45653.700694444444</v>
      </c>
      <c r="B169" s="1" t="str">
        <f>TEXT(Coffee_Sales_Dataset[[#This Row],[Date]],"ddd")</f>
        <v>Fri</v>
      </c>
      <c r="C169">
        <f>HOUR(Coffee_Sales_Dataset[[#This Row],[Date]])</f>
        <v>16</v>
      </c>
      <c r="D169" t="s">
        <v>43</v>
      </c>
      <c r="E169" t="s">
        <v>46</v>
      </c>
      <c r="F169" t="s">
        <v>22</v>
      </c>
      <c r="G169">
        <v>3.66</v>
      </c>
      <c r="H169" t="s">
        <v>30</v>
      </c>
      <c r="I169" t="s">
        <v>23</v>
      </c>
      <c r="J169" t="s">
        <v>42</v>
      </c>
      <c r="K169" t="s">
        <v>40</v>
      </c>
      <c r="L169">
        <v>3</v>
      </c>
      <c r="M169" t="s">
        <v>19</v>
      </c>
      <c r="N169">
        <v>4</v>
      </c>
    </row>
    <row r="170" spans="1:14" x14ac:dyDescent="0.35">
      <c r="A170" s="1">
        <v>45647.620833333334</v>
      </c>
      <c r="B170" s="1" t="str">
        <f>TEXT(Coffee_Sales_Dataset[[#This Row],[Date]],"ddd")</f>
        <v>Sat</v>
      </c>
      <c r="C170">
        <f>HOUR(Coffee_Sales_Dataset[[#This Row],[Date]])</f>
        <v>14</v>
      </c>
      <c r="D170" t="s">
        <v>20</v>
      </c>
      <c r="E170" t="s">
        <v>46</v>
      </c>
      <c r="F170" t="s">
        <v>14</v>
      </c>
      <c r="G170">
        <v>3.04</v>
      </c>
      <c r="H170" t="s">
        <v>30</v>
      </c>
      <c r="I170" t="s">
        <v>23</v>
      </c>
      <c r="J170" t="s">
        <v>24</v>
      </c>
      <c r="K170" t="s">
        <v>18</v>
      </c>
      <c r="L170">
        <v>9</v>
      </c>
      <c r="M170" t="s">
        <v>25</v>
      </c>
      <c r="N170">
        <v>4</v>
      </c>
    </row>
    <row r="171" spans="1:14" x14ac:dyDescent="0.35">
      <c r="A171" s="1">
        <v>45642.695833333331</v>
      </c>
      <c r="B171" s="1" t="str">
        <f>TEXT(Coffee_Sales_Dataset[[#This Row],[Date]],"ddd")</f>
        <v>Mon</v>
      </c>
      <c r="C171">
        <f>HOUR(Coffee_Sales_Dataset[[#This Row],[Date]])</f>
        <v>16</v>
      </c>
      <c r="D171" t="s">
        <v>20</v>
      </c>
      <c r="E171" t="s">
        <v>44</v>
      </c>
      <c r="F171" t="s">
        <v>22</v>
      </c>
      <c r="G171">
        <v>3.56</v>
      </c>
      <c r="H171" t="s">
        <v>15</v>
      </c>
      <c r="I171" t="s">
        <v>23</v>
      </c>
      <c r="J171" t="s">
        <v>17</v>
      </c>
      <c r="K171" t="s">
        <v>40</v>
      </c>
      <c r="L171">
        <v>3</v>
      </c>
      <c r="M171" t="s">
        <v>36</v>
      </c>
      <c r="N171">
        <v>3</v>
      </c>
    </row>
    <row r="172" spans="1:14" x14ac:dyDescent="0.35">
      <c r="A172" s="1">
        <v>45642.590277777781</v>
      </c>
      <c r="B172" s="1" t="str">
        <f>TEXT(Coffee_Sales_Dataset[[#This Row],[Date]],"ddd")</f>
        <v>Mon</v>
      </c>
      <c r="C172">
        <f>HOUR(Coffee_Sales_Dataset[[#This Row],[Date]])</f>
        <v>14</v>
      </c>
      <c r="D172" t="s">
        <v>26</v>
      </c>
      <c r="E172" t="s">
        <v>44</v>
      </c>
      <c r="F172" t="s">
        <v>14</v>
      </c>
      <c r="G172">
        <v>5.71</v>
      </c>
      <c r="H172" t="s">
        <v>30</v>
      </c>
      <c r="I172" t="s">
        <v>16</v>
      </c>
      <c r="J172" t="s">
        <v>24</v>
      </c>
      <c r="K172" t="s">
        <v>40</v>
      </c>
      <c r="L172">
        <v>5</v>
      </c>
      <c r="M172" t="s">
        <v>19</v>
      </c>
      <c r="N172">
        <v>1</v>
      </c>
    </row>
    <row r="173" spans="1:14" x14ac:dyDescent="0.35">
      <c r="A173" s="1">
        <v>45655.675694444442</v>
      </c>
      <c r="B173" s="1" t="str">
        <f>TEXT(Coffee_Sales_Dataset[[#This Row],[Date]],"ddd")</f>
        <v>Sun</v>
      </c>
      <c r="C173">
        <f>HOUR(Coffee_Sales_Dataset[[#This Row],[Date]])</f>
        <v>16</v>
      </c>
      <c r="D173" t="s">
        <v>12</v>
      </c>
      <c r="E173" t="s">
        <v>44</v>
      </c>
      <c r="F173" t="s">
        <v>14</v>
      </c>
      <c r="G173">
        <v>6.35</v>
      </c>
      <c r="H173" t="s">
        <v>28</v>
      </c>
      <c r="I173" t="s">
        <v>23</v>
      </c>
      <c r="J173" t="s">
        <v>42</v>
      </c>
      <c r="K173" t="s">
        <v>18</v>
      </c>
      <c r="L173">
        <v>6</v>
      </c>
      <c r="M173" t="s">
        <v>25</v>
      </c>
      <c r="N173">
        <v>1</v>
      </c>
    </row>
    <row r="174" spans="1:14" x14ac:dyDescent="0.35">
      <c r="A174" s="1">
        <v>45650.367361111108</v>
      </c>
      <c r="B174" s="1" t="str">
        <f>TEXT(Coffee_Sales_Dataset[[#This Row],[Date]],"ddd")</f>
        <v>Tue</v>
      </c>
      <c r="C174">
        <f>HOUR(Coffee_Sales_Dataset[[#This Row],[Date]])</f>
        <v>8</v>
      </c>
      <c r="D174" t="s">
        <v>12</v>
      </c>
      <c r="E174" t="s">
        <v>21</v>
      </c>
      <c r="F174" t="s">
        <v>14</v>
      </c>
      <c r="G174">
        <v>6.72</v>
      </c>
      <c r="H174" t="s">
        <v>15</v>
      </c>
      <c r="I174" t="s">
        <v>23</v>
      </c>
      <c r="J174" t="s">
        <v>17</v>
      </c>
      <c r="K174" t="s">
        <v>40</v>
      </c>
      <c r="L174">
        <v>2</v>
      </c>
      <c r="M174" t="s">
        <v>25</v>
      </c>
      <c r="N174">
        <v>1</v>
      </c>
    </row>
    <row r="175" spans="1:14" x14ac:dyDescent="0.35">
      <c r="A175" s="1">
        <v>45656.577777777777</v>
      </c>
      <c r="B175" s="1" t="str">
        <f>TEXT(Coffee_Sales_Dataset[[#This Row],[Date]],"ddd")</f>
        <v>Mon</v>
      </c>
      <c r="C175">
        <f>HOUR(Coffee_Sales_Dataset[[#This Row],[Date]])</f>
        <v>13</v>
      </c>
      <c r="D175" t="s">
        <v>20</v>
      </c>
      <c r="E175" t="s">
        <v>44</v>
      </c>
      <c r="F175" t="s">
        <v>35</v>
      </c>
      <c r="G175">
        <v>3.25</v>
      </c>
      <c r="H175" t="s">
        <v>30</v>
      </c>
      <c r="I175" t="s">
        <v>23</v>
      </c>
      <c r="J175" t="s">
        <v>45</v>
      </c>
      <c r="K175" t="s">
        <v>40</v>
      </c>
      <c r="L175">
        <v>2</v>
      </c>
      <c r="M175" t="s">
        <v>25</v>
      </c>
      <c r="N175">
        <v>5</v>
      </c>
    </row>
    <row r="176" spans="1:14" x14ac:dyDescent="0.35">
      <c r="A176" s="1">
        <v>45642.555555555555</v>
      </c>
      <c r="B176" s="1" t="str">
        <f>TEXT(Coffee_Sales_Dataset[[#This Row],[Date]],"ddd")</f>
        <v>Mon</v>
      </c>
      <c r="C176">
        <f>HOUR(Coffee_Sales_Dataset[[#This Row],[Date]])</f>
        <v>13</v>
      </c>
      <c r="D176" t="s">
        <v>41</v>
      </c>
      <c r="E176" t="s">
        <v>44</v>
      </c>
      <c r="F176" t="s">
        <v>14</v>
      </c>
      <c r="G176">
        <v>5.5</v>
      </c>
      <c r="H176" t="s">
        <v>28</v>
      </c>
      <c r="I176" t="s">
        <v>16</v>
      </c>
      <c r="J176" t="s">
        <v>42</v>
      </c>
      <c r="K176" t="s">
        <v>40</v>
      </c>
      <c r="L176">
        <v>5</v>
      </c>
      <c r="M176" t="s">
        <v>36</v>
      </c>
      <c r="N176">
        <v>1</v>
      </c>
    </row>
    <row r="177" spans="1:14" x14ac:dyDescent="0.35">
      <c r="A177" s="1">
        <v>45646.416666666664</v>
      </c>
      <c r="B177" s="1" t="str">
        <f>TEXT(Coffee_Sales_Dataset[[#This Row],[Date]],"ddd")</f>
        <v>Fri</v>
      </c>
      <c r="C177">
        <f>HOUR(Coffee_Sales_Dataset[[#This Row],[Date]])</f>
        <v>10</v>
      </c>
      <c r="D177" t="s">
        <v>12</v>
      </c>
      <c r="E177" t="s">
        <v>44</v>
      </c>
      <c r="F177" t="s">
        <v>22</v>
      </c>
      <c r="G177">
        <v>3.05</v>
      </c>
      <c r="H177" t="s">
        <v>30</v>
      </c>
      <c r="I177" t="s">
        <v>16</v>
      </c>
      <c r="J177" t="s">
        <v>17</v>
      </c>
      <c r="K177" t="s">
        <v>40</v>
      </c>
      <c r="L177">
        <v>6</v>
      </c>
      <c r="M177" t="s">
        <v>19</v>
      </c>
      <c r="N177">
        <v>5</v>
      </c>
    </row>
    <row r="178" spans="1:14" x14ac:dyDescent="0.35">
      <c r="A178" s="1">
        <v>45646.413888888892</v>
      </c>
      <c r="B178" s="1" t="str">
        <f>TEXT(Coffee_Sales_Dataset[[#This Row],[Date]],"ddd")</f>
        <v>Fri</v>
      </c>
      <c r="C178">
        <f>HOUR(Coffee_Sales_Dataset[[#This Row],[Date]])</f>
        <v>9</v>
      </c>
      <c r="D178" t="s">
        <v>20</v>
      </c>
      <c r="E178" t="s">
        <v>46</v>
      </c>
      <c r="F178" t="s">
        <v>22</v>
      </c>
      <c r="G178">
        <v>6.07</v>
      </c>
      <c r="H178" t="s">
        <v>15</v>
      </c>
      <c r="I178" t="s">
        <v>23</v>
      </c>
      <c r="J178" t="s">
        <v>45</v>
      </c>
      <c r="K178" t="s">
        <v>18</v>
      </c>
      <c r="L178">
        <v>4</v>
      </c>
      <c r="M178" t="s">
        <v>47</v>
      </c>
      <c r="N178">
        <v>1</v>
      </c>
    </row>
    <row r="179" spans="1:14" x14ac:dyDescent="0.35">
      <c r="A179" s="1">
        <v>45650.613194444442</v>
      </c>
      <c r="B179" s="1" t="str">
        <f>TEXT(Coffee_Sales_Dataset[[#This Row],[Date]],"ddd")</f>
        <v>Tue</v>
      </c>
      <c r="C179">
        <f>HOUR(Coffee_Sales_Dataset[[#This Row],[Date]])</f>
        <v>14</v>
      </c>
      <c r="D179" t="s">
        <v>20</v>
      </c>
      <c r="E179" t="s">
        <v>34</v>
      </c>
      <c r="F179" t="s">
        <v>14</v>
      </c>
      <c r="G179">
        <v>5.54</v>
      </c>
      <c r="H179" t="s">
        <v>28</v>
      </c>
      <c r="I179" t="s">
        <v>16</v>
      </c>
      <c r="J179" t="s">
        <v>45</v>
      </c>
      <c r="K179" t="s">
        <v>32</v>
      </c>
      <c r="L179">
        <v>3</v>
      </c>
      <c r="M179" t="s">
        <v>47</v>
      </c>
      <c r="N179">
        <v>1</v>
      </c>
    </row>
    <row r="180" spans="1:14" x14ac:dyDescent="0.35">
      <c r="A180" s="1">
        <v>45650.727777777778</v>
      </c>
      <c r="B180" s="1" t="str">
        <f>TEXT(Coffee_Sales_Dataset[[#This Row],[Date]],"ddd")</f>
        <v>Tue</v>
      </c>
      <c r="C180">
        <f>HOUR(Coffee_Sales_Dataset[[#This Row],[Date]])</f>
        <v>17</v>
      </c>
      <c r="D180" t="s">
        <v>12</v>
      </c>
      <c r="E180" t="s">
        <v>38</v>
      </c>
      <c r="F180" t="s">
        <v>35</v>
      </c>
      <c r="G180">
        <v>5.97</v>
      </c>
      <c r="H180" t="s">
        <v>28</v>
      </c>
      <c r="I180" t="s">
        <v>23</v>
      </c>
      <c r="J180" t="s">
        <v>17</v>
      </c>
      <c r="K180" t="s">
        <v>40</v>
      </c>
      <c r="L180">
        <v>3</v>
      </c>
      <c r="M180" t="s">
        <v>47</v>
      </c>
      <c r="N180">
        <v>2</v>
      </c>
    </row>
    <row r="181" spans="1:14" x14ac:dyDescent="0.35">
      <c r="A181" s="1">
        <v>45652.48541666667</v>
      </c>
      <c r="B181" s="1" t="str">
        <f>TEXT(Coffee_Sales_Dataset[[#This Row],[Date]],"ddd")</f>
        <v>Thu</v>
      </c>
      <c r="C181">
        <f>HOUR(Coffee_Sales_Dataset[[#This Row],[Date]])</f>
        <v>11</v>
      </c>
      <c r="D181" t="s">
        <v>26</v>
      </c>
      <c r="E181" t="s">
        <v>13</v>
      </c>
      <c r="F181" t="s">
        <v>14</v>
      </c>
      <c r="G181">
        <v>4.5</v>
      </c>
      <c r="H181" t="s">
        <v>15</v>
      </c>
      <c r="I181" t="s">
        <v>23</v>
      </c>
      <c r="J181" t="s">
        <v>17</v>
      </c>
      <c r="K181" t="s">
        <v>32</v>
      </c>
      <c r="L181">
        <v>5</v>
      </c>
      <c r="M181" t="s">
        <v>19</v>
      </c>
      <c r="N181">
        <v>1</v>
      </c>
    </row>
    <row r="182" spans="1:14" x14ac:dyDescent="0.35">
      <c r="A182" s="1">
        <v>45644.727777777778</v>
      </c>
      <c r="B182" s="1" t="str">
        <f>TEXT(Coffee_Sales_Dataset[[#This Row],[Date]],"ddd")</f>
        <v>Wed</v>
      </c>
      <c r="C182">
        <f>HOUR(Coffee_Sales_Dataset[[#This Row],[Date]])</f>
        <v>17</v>
      </c>
      <c r="D182" t="s">
        <v>43</v>
      </c>
      <c r="E182" t="s">
        <v>27</v>
      </c>
      <c r="F182" t="s">
        <v>22</v>
      </c>
      <c r="G182">
        <v>4.2699999999999996</v>
      </c>
      <c r="H182" t="s">
        <v>30</v>
      </c>
      <c r="I182" t="s">
        <v>16</v>
      </c>
      <c r="J182" t="s">
        <v>45</v>
      </c>
      <c r="K182" t="s">
        <v>32</v>
      </c>
      <c r="L182">
        <v>2</v>
      </c>
      <c r="M182" t="s">
        <v>36</v>
      </c>
      <c r="N182">
        <v>3</v>
      </c>
    </row>
    <row r="183" spans="1:14" x14ac:dyDescent="0.35">
      <c r="A183" s="1">
        <v>45646.481944444444</v>
      </c>
      <c r="B183" s="1" t="str">
        <f>TEXT(Coffee_Sales_Dataset[[#This Row],[Date]],"ddd")</f>
        <v>Fri</v>
      </c>
      <c r="C183">
        <f>HOUR(Coffee_Sales_Dataset[[#This Row],[Date]])</f>
        <v>11</v>
      </c>
      <c r="D183" t="s">
        <v>26</v>
      </c>
      <c r="E183" t="s">
        <v>44</v>
      </c>
      <c r="F183" t="s">
        <v>14</v>
      </c>
      <c r="G183">
        <v>6.21</v>
      </c>
      <c r="H183" t="s">
        <v>28</v>
      </c>
      <c r="I183" t="s">
        <v>23</v>
      </c>
      <c r="J183" t="s">
        <v>31</v>
      </c>
      <c r="K183" t="s">
        <v>32</v>
      </c>
      <c r="L183">
        <v>10</v>
      </c>
      <c r="M183" t="s">
        <v>47</v>
      </c>
      <c r="N183">
        <v>2</v>
      </c>
    </row>
    <row r="184" spans="1:14" x14ac:dyDescent="0.35">
      <c r="A184" s="1">
        <v>45648.336111111108</v>
      </c>
      <c r="B184" s="1" t="str">
        <f>TEXT(Coffee_Sales_Dataset[[#This Row],[Date]],"ddd")</f>
        <v>Sun</v>
      </c>
      <c r="C184">
        <f>HOUR(Coffee_Sales_Dataset[[#This Row],[Date]])</f>
        <v>8</v>
      </c>
      <c r="D184" t="s">
        <v>12</v>
      </c>
      <c r="E184" t="s">
        <v>13</v>
      </c>
      <c r="F184" t="s">
        <v>14</v>
      </c>
      <c r="G184">
        <v>3.21</v>
      </c>
      <c r="H184" t="s">
        <v>30</v>
      </c>
      <c r="I184" t="s">
        <v>23</v>
      </c>
      <c r="J184" t="s">
        <v>17</v>
      </c>
      <c r="K184" t="s">
        <v>40</v>
      </c>
      <c r="L184">
        <v>4</v>
      </c>
      <c r="M184" t="s">
        <v>37</v>
      </c>
      <c r="N184">
        <v>5</v>
      </c>
    </row>
    <row r="185" spans="1:14" x14ac:dyDescent="0.35">
      <c r="A185" s="1">
        <v>45654.46875</v>
      </c>
      <c r="B185" s="1" t="str">
        <f>TEXT(Coffee_Sales_Dataset[[#This Row],[Date]],"ddd")</f>
        <v>Sat</v>
      </c>
      <c r="C185">
        <f>HOUR(Coffee_Sales_Dataset[[#This Row],[Date]])</f>
        <v>11</v>
      </c>
      <c r="D185" t="s">
        <v>41</v>
      </c>
      <c r="E185" t="s">
        <v>13</v>
      </c>
      <c r="F185" t="s">
        <v>22</v>
      </c>
      <c r="G185">
        <v>5.9</v>
      </c>
      <c r="H185" t="s">
        <v>15</v>
      </c>
      <c r="I185" t="s">
        <v>23</v>
      </c>
      <c r="J185" t="s">
        <v>45</v>
      </c>
      <c r="K185" t="s">
        <v>40</v>
      </c>
      <c r="L185">
        <v>5</v>
      </c>
      <c r="M185" t="s">
        <v>25</v>
      </c>
      <c r="N185">
        <v>2</v>
      </c>
    </row>
    <row r="186" spans="1:14" x14ac:dyDescent="0.35">
      <c r="A186" s="1">
        <v>45650.512499999997</v>
      </c>
      <c r="B186" s="1" t="str">
        <f>TEXT(Coffee_Sales_Dataset[[#This Row],[Date]],"ddd")</f>
        <v>Tue</v>
      </c>
      <c r="C186">
        <f>HOUR(Coffee_Sales_Dataset[[#This Row],[Date]])</f>
        <v>12</v>
      </c>
      <c r="D186" t="s">
        <v>41</v>
      </c>
      <c r="E186" t="s">
        <v>46</v>
      </c>
      <c r="F186" t="s">
        <v>35</v>
      </c>
      <c r="G186">
        <v>3.81</v>
      </c>
      <c r="H186" t="s">
        <v>15</v>
      </c>
      <c r="I186" t="s">
        <v>23</v>
      </c>
      <c r="J186" t="s">
        <v>24</v>
      </c>
      <c r="K186" t="s">
        <v>32</v>
      </c>
      <c r="L186">
        <v>8</v>
      </c>
      <c r="M186" t="s">
        <v>36</v>
      </c>
      <c r="N186">
        <v>4</v>
      </c>
    </row>
    <row r="187" spans="1:14" x14ac:dyDescent="0.35">
      <c r="A187" s="1">
        <v>45648.693749999999</v>
      </c>
      <c r="B187" s="1" t="str">
        <f>TEXT(Coffee_Sales_Dataset[[#This Row],[Date]],"ddd")</f>
        <v>Sun</v>
      </c>
      <c r="C187">
        <f>HOUR(Coffee_Sales_Dataset[[#This Row],[Date]])</f>
        <v>16</v>
      </c>
      <c r="D187" t="s">
        <v>12</v>
      </c>
      <c r="E187" t="s">
        <v>21</v>
      </c>
      <c r="F187" t="s">
        <v>14</v>
      </c>
      <c r="G187">
        <v>6.28</v>
      </c>
      <c r="H187" t="s">
        <v>15</v>
      </c>
      <c r="I187" t="s">
        <v>23</v>
      </c>
      <c r="J187" t="s">
        <v>42</v>
      </c>
      <c r="K187" t="s">
        <v>32</v>
      </c>
      <c r="L187">
        <v>3</v>
      </c>
      <c r="M187" t="s">
        <v>33</v>
      </c>
      <c r="N187">
        <v>3</v>
      </c>
    </row>
    <row r="188" spans="1:14" x14ac:dyDescent="0.35">
      <c r="A188" s="1">
        <v>45650.440972222219</v>
      </c>
      <c r="B188" s="1" t="str">
        <f>TEXT(Coffee_Sales_Dataset[[#This Row],[Date]],"ddd")</f>
        <v>Tue</v>
      </c>
      <c r="C188">
        <f>HOUR(Coffee_Sales_Dataset[[#This Row],[Date]])</f>
        <v>10</v>
      </c>
      <c r="D188" t="s">
        <v>20</v>
      </c>
      <c r="E188" t="s">
        <v>34</v>
      </c>
      <c r="F188" t="s">
        <v>22</v>
      </c>
      <c r="G188">
        <v>4.8499999999999996</v>
      </c>
      <c r="H188" t="s">
        <v>15</v>
      </c>
      <c r="I188" t="s">
        <v>16</v>
      </c>
      <c r="J188" t="s">
        <v>42</v>
      </c>
      <c r="K188" t="s">
        <v>18</v>
      </c>
      <c r="L188">
        <v>9</v>
      </c>
      <c r="M188" t="s">
        <v>39</v>
      </c>
      <c r="N188">
        <v>3</v>
      </c>
    </row>
    <row r="189" spans="1:14" x14ac:dyDescent="0.35">
      <c r="A189" s="1">
        <v>45643.633333333331</v>
      </c>
      <c r="B189" s="1" t="str">
        <f>TEXT(Coffee_Sales_Dataset[[#This Row],[Date]],"ddd")</f>
        <v>Tue</v>
      </c>
      <c r="C189">
        <f>HOUR(Coffee_Sales_Dataset[[#This Row],[Date]])</f>
        <v>15</v>
      </c>
      <c r="D189" t="s">
        <v>20</v>
      </c>
      <c r="E189" t="s">
        <v>27</v>
      </c>
      <c r="F189" t="s">
        <v>14</v>
      </c>
      <c r="G189">
        <v>3.05</v>
      </c>
      <c r="H189" t="s">
        <v>28</v>
      </c>
      <c r="I189" t="s">
        <v>16</v>
      </c>
      <c r="J189" t="s">
        <v>42</v>
      </c>
      <c r="K189" t="s">
        <v>32</v>
      </c>
      <c r="L189">
        <v>8</v>
      </c>
      <c r="M189" t="s">
        <v>25</v>
      </c>
      <c r="N189">
        <v>3</v>
      </c>
    </row>
    <row r="190" spans="1:14" x14ac:dyDescent="0.35">
      <c r="A190" s="1">
        <v>45647.52847222222</v>
      </c>
      <c r="B190" s="1" t="str">
        <f>TEXT(Coffee_Sales_Dataset[[#This Row],[Date]],"ddd")</f>
        <v>Sat</v>
      </c>
      <c r="C190">
        <f>HOUR(Coffee_Sales_Dataset[[#This Row],[Date]])</f>
        <v>12</v>
      </c>
      <c r="D190" t="s">
        <v>41</v>
      </c>
      <c r="E190" t="s">
        <v>13</v>
      </c>
      <c r="F190" t="s">
        <v>22</v>
      </c>
      <c r="G190">
        <v>6.54</v>
      </c>
      <c r="H190" t="s">
        <v>30</v>
      </c>
      <c r="I190" t="s">
        <v>16</v>
      </c>
      <c r="J190" t="s">
        <v>31</v>
      </c>
      <c r="K190" t="s">
        <v>40</v>
      </c>
      <c r="L190">
        <v>5</v>
      </c>
      <c r="M190" t="s">
        <v>33</v>
      </c>
      <c r="N190">
        <v>4</v>
      </c>
    </row>
    <row r="191" spans="1:14" x14ac:dyDescent="0.35">
      <c r="A191" s="1">
        <v>45656.563888888886</v>
      </c>
      <c r="B191" s="1" t="str">
        <f>TEXT(Coffee_Sales_Dataset[[#This Row],[Date]],"ddd")</f>
        <v>Mon</v>
      </c>
      <c r="C191">
        <f>HOUR(Coffee_Sales_Dataset[[#This Row],[Date]])</f>
        <v>13</v>
      </c>
      <c r="D191" t="s">
        <v>12</v>
      </c>
      <c r="E191" t="s">
        <v>44</v>
      </c>
      <c r="F191" t="s">
        <v>35</v>
      </c>
      <c r="G191">
        <v>4.47</v>
      </c>
      <c r="H191" t="s">
        <v>30</v>
      </c>
      <c r="I191" t="s">
        <v>16</v>
      </c>
      <c r="J191" t="s">
        <v>42</v>
      </c>
      <c r="K191" t="s">
        <v>18</v>
      </c>
      <c r="L191">
        <v>5</v>
      </c>
      <c r="M191" t="s">
        <v>36</v>
      </c>
      <c r="N191">
        <v>4</v>
      </c>
    </row>
    <row r="192" spans="1:14" x14ac:dyDescent="0.35">
      <c r="A192" s="1">
        <v>45641.569444444445</v>
      </c>
      <c r="B192" s="1" t="str">
        <f>TEXT(Coffee_Sales_Dataset[[#This Row],[Date]],"ddd")</f>
        <v>Sun</v>
      </c>
      <c r="C192">
        <f>HOUR(Coffee_Sales_Dataset[[#This Row],[Date]])</f>
        <v>13</v>
      </c>
      <c r="D192" t="s">
        <v>26</v>
      </c>
      <c r="E192" t="s">
        <v>44</v>
      </c>
      <c r="F192" t="s">
        <v>35</v>
      </c>
      <c r="G192">
        <v>5.58</v>
      </c>
      <c r="H192" t="s">
        <v>15</v>
      </c>
      <c r="I192" t="s">
        <v>16</v>
      </c>
      <c r="J192" t="s">
        <v>45</v>
      </c>
      <c r="K192" t="s">
        <v>40</v>
      </c>
      <c r="L192">
        <v>6</v>
      </c>
      <c r="M192" t="s">
        <v>36</v>
      </c>
      <c r="N192">
        <v>5</v>
      </c>
    </row>
    <row r="193" spans="1:14" x14ac:dyDescent="0.35">
      <c r="A193" s="1">
        <v>45650.416666666664</v>
      </c>
      <c r="B193" s="1" t="str">
        <f>TEXT(Coffee_Sales_Dataset[[#This Row],[Date]],"ddd")</f>
        <v>Tue</v>
      </c>
      <c r="C193">
        <f>HOUR(Coffee_Sales_Dataset[[#This Row],[Date]])</f>
        <v>10</v>
      </c>
      <c r="D193" t="s">
        <v>26</v>
      </c>
      <c r="E193" t="s">
        <v>21</v>
      </c>
      <c r="F193" t="s">
        <v>14</v>
      </c>
      <c r="G193">
        <v>5.58</v>
      </c>
      <c r="H193" t="s">
        <v>15</v>
      </c>
      <c r="I193" t="s">
        <v>16</v>
      </c>
      <c r="J193" t="s">
        <v>45</v>
      </c>
      <c r="K193" t="s">
        <v>18</v>
      </c>
      <c r="L193">
        <v>3</v>
      </c>
      <c r="M193" t="s">
        <v>37</v>
      </c>
      <c r="N193">
        <v>2</v>
      </c>
    </row>
    <row r="194" spans="1:14" x14ac:dyDescent="0.35">
      <c r="A194" s="1">
        <v>45655.453472222223</v>
      </c>
      <c r="B194" s="1" t="str">
        <f>TEXT(Coffee_Sales_Dataset[[#This Row],[Date]],"ddd")</f>
        <v>Sun</v>
      </c>
      <c r="C194">
        <f>HOUR(Coffee_Sales_Dataset[[#This Row],[Date]])</f>
        <v>10</v>
      </c>
      <c r="D194" t="s">
        <v>12</v>
      </c>
      <c r="E194" t="s">
        <v>34</v>
      </c>
      <c r="F194" t="s">
        <v>35</v>
      </c>
      <c r="G194">
        <v>4.21</v>
      </c>
      <c r="H194" t="s">
        <v>28</v>
      </c>
      <c r="I194" t="s">
        <v>16</v>
      </c>
      <c r="J194" t="s">
        <v>31</v>
      </c>
      <c r="K194" t="s">
        <v>32</v>
      </c>
      <c r="L194">
        <v>8</v>
      </c>
      <c r="M194" t="s">
        <v>33</v>
      </c>
      <c r="N194">
        <v>1</v>
      </c>
    </row>
    <row r="195" spans="1:14" x14ac:dyDescent="0.35">
      <c r="A195" s="1">
        <v>45642.742361111108</v>
      </c>
      <c r="B195" s="1" t="str">
        <f>TEXT(Coffee_Sales_Dataset[[#This Row],[Date]],"ddd")</f>
        <v>Mon</v>
      </c>
      <c r="C195">
        <f>HOUR(Coffee_Sales_Dataset[[#This Row],[Date]])</f>
        <v>17</v>
      </c>
      <c r="D195" t="s">
        <v>43</v>
      </c>
      <c r="E195" t="s">
        <v>21</v>
      </c>
      <c r="F195" t="s">
        <v>14</v>
      </c>
      <c r="G195">
        <v>4.08</v>
      </c>
      <c r="H195" t="s">
        <v>30</v>
      </c>
      <c r="I195" t="s">
        <v>16</v>
      </c>
      <c r="J195" t="s">
        <v>45</v>
      </c>
      <c r="K195" t="s">
        <v>32</v>
      </c>
      <c r="L195">
        <v>2</v>
      </c>
      <c r="M195" t="s">
        <v>36</v>
      </c>
      <c r="N195">
        <v>4</v>
      </c>
    </row>
    <row r="196" spans="1:14" x14ac:dyDescent="0.35">
      <c r="A196" s="1">
        <v>45641.40902777778</v>
      </c>
      <c r="B196" s="1" t="str">
        <f>TEXT(Coffee_Sales_Dataset[[#This Row],[Date]],"ddd")</f>
        <v>Sun</v>
      </c>
      <c r="C196">
        <f>HOUR(Coffee_Sales_Dataset[[#This Row],[Date]])</f>
        <v>9</v>
      </c>
      <c r="D196" t="s">
        <v>12</v>
      </c>
      <c r="E196" t="s">
        <v>38</v>
      </c>
      <c r="F196" t="s">
        <v>22</v>
      </c>
      <c r="G196">
        <v>5.62</v>
      </c>
      <c r="H196" t="s">
        <v>28</v>
      </c>
      <c r="I196" t="s">
        <v>16</v>
      </c>
      <c r="J196" t="s">
        <v>17</v>
      </c>
      <c r="K196" t="s">
        <v>40</v>
      </c>
      <c r="L196">
        <v>7</v>
      </c>
      <c r="M196" t="s">
        <v>36</v>
      </c>
      <c r="N196">
        <v>2</v>
      </c>
    </row>
    <row r="197" spans="1:14" x14ac:dyDescent="0.35">
      <c r="A197" s="1">
        <v>45644.438888888886</v>
      </c>
      <c r="B197" s="1" t="str">
        <f>TEXT(Coffee_Sales_Dataset[[#This Row],[Date]],"ddd")</f>
        <v>Wed</v>
      </c>
      <c r="C197">
        <f>HOUR(Coffee_Sales_Dataset[[#This Row],[Date]])</f>
        <v>10</v>
      </c>
      <c r="D197" t="s">
        <v>26</v>
      </c>
      <c r="E197" t="s">
        <v>46</v>
      </c>
      <c r="F197" t="s">
        <v>35</v>
      </c>
      <c r="G197">
        <v>6.26</v>
      </c>
      <c r="H197" t="s">
        <v>30</v>
      </c>
      <c r="I197" t="s">
        <v>23</v>
      </c>
      <c r="J197" t="s">
        <v>29</v>
      </c>
      <c r="K197" t="s">
        <v>18</v>
      </c>
      <c r="L197">
        <v>4</v>
      </c>
      <c r="M197" t="s">
        <v>33</v>
      </c>
      <c r="N197">
        <v>2</v>
      </c>
    </row>
    <row r="198" spans="1:14" x14ac:dyDescent="0.35">
      <c r="A198" s="1">
        <v>45645.602777777778</v>
      </c>
      <c r="B198" s="1" t="str">
        <f>TEXT(Coffee_Sales_Dataset[[#This Row],[Date]],"ddd")</f>
        <v>Thu</v>
      </c>
      <c r="C198">
        <f>HOUR(Coffee_Sales_Dataset[[#This Row],[Date]])</f>
        <v>14</v>
      </c>
      <c r="D198" t="s">
        <v>41</v>
      </c>
      <c r="E198" t="s">
        <v>13</v>
      </c>
      <c r="F198" t="s">
        <v>35</v>
      </c>
      <c r="G198">
        <v>3.66</v>
      </c>
      <c r="H198" t="s">
        <v>15</v>
      </c>
      <c r="I198" t="s">
        <v>23</v>
      </c>
      <c r="J198" t="s">
        <v>42</v>
      </c>
      <c r="K198" t="s">
        <v>40</v>
      </c>
      <c r="L198">
        <v>6</v>
      </c>
      <c r="M198" t="s">
        <v>39</v>
      </c>
      <c r="N198">
        <v>3</v>
      </c>
    </row>
    <row r="199" spans="1:14" x14ac:dyDescent="0.35">
      <c r="A199" s="1">
        <v>45641.479166666664</v>
      </c>
      <c r="B199" s="1" t="str">
        <f>TEXT(Coffee_Sales_Dataset[[#This Row],[Date]],"ddd")</f>
        <v>Sun</v>
      </c>
      <c r="C199">
        <f>HOUR(Coffee_Sales_Dataset[[#This Row],[Date]])</f>
        <v>11</v>
      </c>
      <c r="D199" t="s">
        <v>12</v>
      </c>
      <c r="E199" t="s">
        <v>44</v>
      </c>
      <c r="F199" t="s">
        <v>14</v>
      </c>
      <c r="G199">
        <v>3.04</v>
      </c>
      <c r="H199" t="s">
        <v>15</v>
      </c>
      <c r="I199" t="s">
        <v>23</v>
      </c>
      <c r="J199" t="s">
        <v>45</v>
      </c>
      <c r="K199" t="s">
        <v>18</v>
      </c>
      <c r="L199">
        <v>2</v>
      </c>
      <c r="M199" t="s">
        <v>39</v>
      </c>
      <c r="N199">
        <v>2</v>
      </c>
    </row>
    <row r="200" spans="1:14" x14ac:dyDescent="0.35">
      <c r="A200" s="1">
        <v>45649.35</v>
      </c>
      <c r="B200" s="1" t="str">
        <f>TEXT(Coffee_Sales_Dataset[[#This Row],[Date]],"ddd")</f>
        <v>Mon</v>
      </c>
      <c r="C200">
        <f>HOUR(Coffee_Sales_Dataset[[#This Row],[Date]])</f>
        <v>8</v>
      </c>
      <c r="D200" t="s">
        <v>41</v>
      </c>
      <c r="E200" t="s">
        <v>38</v>
      </c>
      <c r="F200" t="s">
        <v>22</v>
      </c>
      <c r="G200">
        <v>6.73</v>
      </c>
      <c r="H200" t="s">
        <v>15</v>
      </c>
      <c r="I200" t="s">
        <v>16</v>
      </c>
      <c r="J200" t="s">
        <v>31</v>
      </c>
      <c r="K200" t="s">
        <v>32</v>
      </c>
      <c r="L200">
        <v>7</v>
      </c>
      <c r="M200" t="s">
        <v>47</v>
      </c>
      <c r="N200">
        <v>3</v>
      </c>
    </row>
    <row r="201" spans="1:14" x14ac:dyDescent="0.35">
      <c r="A201" s="1">
        <v>45656.474305555559</v>
      </c>
      <c r="B201" s="1" t="str">
        <f>TEXT(Coffee_Sales_Dataset[[#This Row],[Date]],"ddd")</f>
        <v>Mon</v>
      </c>
      <c r="C201">
        <f>HOUR(Coffee_Sales_Dataset[[#This Row],[Date]])</f>
        <v>11</v>
      </c>
      <c r="D201" t="s">
        <v>12</v>
      </c>
      <c r="E201" t="s">
        <v>46</v>
      </c>
      <c r="F201" t="s">
        <v>35</v>
      </c>
      <c r="G201">
        <v>3.23</v>
      </c>
      <c r="H201" t="s">
        <v>15</v>
      </c>
      <c r="I201" t="s">
        <v>16</v>
      </c>
      <c r="J201" t="s">
        <v>29</v>
      </c>
      <c r="K201" t="s">
        <v>40</v>
      </c>
      <c r="L201">
        <v>9</v>
      </c>
      <c r="M201" t="s">
        <v>33</v>
      </c>
      <c r="N201">
        <v>4</v>
      </c>
    </row>
    <row r="202" spans="1:14" x14ac:dyDescent="0.35">
      <c r="A202" s="1">
        <v>45652.417361111111</v>
      </c>
      <c r="B202" s="1" t="str">
        <f>TEXT(Coffee_Sales_Dataset[[#This Row],[Date]],"ddd")</f>
        <v>Thu</v>
      </c>
      <c r="C202">
        <f>HOUR(Coffee_Sales_Dataset[[#This Row],[Date]])</f>
        <v>10</v>
      </c>
      <c r="D202" t="s">
        <v>41</v>
      </c>
      <c r="E202" t="s">
        <v>13</v>
      </c>
      <c r="F202" t="s">
        <v>35</v>
      </c>
      <c r="G202">
        <v>4.12</v>
      </c>
      <c r="H202" t="s">
        <v>28</v>
      </c>
      <c r="I202" t="s">
        <v>23</v>
      </c>
      <c r="J202" t="s">
        <v>24</v>
      </c>
      <c r="K202" t="s">
        <v>32</v>
      </c>
      <c r="L202">
        <v>9</v>
      </c>
      <c r="M202" t="s">
        <v>37</v>
      </c>
      <c r="N202">
        <v>4</v>
      </c>
    </row>
    <row r="203" spans="1:14" x14ac:dyDescent="0.35">
      <c r="A203" s="1">
        <v>45651.361111111109</v>
      </c>
      <c r="B203" s="1" t="str">
        <f>TEXT(Coffee_Sales_Dataset[[#This Row],[Date]],"ddd")</f>
        <v>Wed</v>
      </c>
      <c r="C203">
        <f>HOUR(Coffee_Sales_Dataset[[#This Row],[Date]])</f>
        <v>8</v>
      </c>
      <c r="D203" t="s">
        <v>43</v>
      </c>
      <c r="E203" t="s">
        <v>13</v>
      </c>
      <c r="F203" t="s">
        <v>35</v>
      </c>
      <c r="G203">
        <v>4.4400000000000004</v>
      </c>
      <c r="H203" t="s">
        <v>30</v>
      </c>
      <c r="I203" t="s">
        <v>16</v>
      </c>
      <c r="J203" t="s">
        <v>45</v>
      </c>
      <c r="K203" t="s">
        <v>32</v>
      </c>
      <c r="L203">
        <v>5</v>
      </c>
      <c r="M203" t="s">
        <v>37</v>
      </c>
      <c r="N203">
        <v>4</v>
      </c>
    </row>
    <row r="204" spans="1:14" x14ac:dyDescent="0.35">
      <c r="A204" s="1">
        <v>45647.743055555555</v>
      </c>
      <c r="B204" s="1" t="str">
        <f>TEXT(Coffee_Sales_Dataset[[#This Row],[Date]],"ddd")</f>
        <v>Sat</v>
      </c>
      <c r="C204">
        <f>HOUR(Coffee_Sales_Dataset[[#This Row],[Date]])</f>
        <v>17</v>
      </c>
      <c r="D204" t="s">
        <v>26</v>
      </c>
      <c r="E204" t="s">
        <v>34</v>
      </c>
      <c r="F204" t="s">
        <v>22</v>
      </c>
      <c r="G204">
        <v>6.76</v>
      </c>
      <c r="H204" t="s">
        <v>15</v>
      </c>
      <c r="I204" t="s">
        <v>23</v>
      </c>
      <c r="J204" t="s">
        <v>45</v>
      </c>
      <c r="K204" t="s">
        <v>32</v>
      </c>
      <c r="L204">
        <v>6</v>
      </c>
      <c r="M204" t="s">
        <v>37</v>
      </c>
      <c r="N204">
        <v>2</v>
      </c>
    </row>
    <row r="205" spans="1:14" x14ac:dyDescent="0.35">
      <c r="A205" s="1">
        <v>45652.705555555556</v>
      </c>
      <c r="B205" s="1" t="str">
        <f>TEXT(Coffee_Sales_Dataset[[#This Row],[Date]],"ddd")</f>
        <v>Thu</v>
      </c>
      <c r="C205">
        <f>HOUR(Coffee_Sales_Dataset[[#This Row],[Date]])</f>
        <v>16</v>
      </c>
      <c r="D205" t="s">
        <v>41</v>
      </c>
      <c r="E205" t="s">
        <v>21</v>
      </c>
      <c r="F205" t="s">
        <v>35</v>
      </c>
      <c r="G205">
        <v>5.0199999999999996</v>
      </c>
      <c r="H205" t="s">
        <v>30</v>
      </c>
      <c r="I205" t="s">
        <v>16</v>
      </c>
      <c r="J205" t="s">
        <v>29</v>
      </c>
      <c r="K205" t="s">
        <v>32</v>
      </c>
      <c r="L205">
        <v>10</v>
      </c>
      <c r="M205" t="s">
        <v>33</v>
      </c>
      <c r="N205">
        <v>4</v>
      </c>
    </row>
    <row r="206" spans="1:14" x14ac:dyDescent="0.35">
      <c r="A206" s="1">
        <v>45643.629861111112</v>
      </c>
      <c r="B206" s="1" t="str">
        <f>TEXT(Coffee_Sales_Dataset[[#This Row],[Date]],"ddd")</f>
        <v>Tue</v>
      </c>
      <c r="C206">
        <f>HOUR(Coffee_Sales_Dataset[[#This Row],[Date]])</f>
        <v>15</v>
      </c>
      <c r="D206" t="s">
        <v>12</v>
      </c>
      <c r="E206" t="s">
        <v>44</v>
      </c>
      <c r="F206" t="s">
        <v>35</v>
      </c>
      <c r="G206">
        <v>3.96</v>
      </c>
      <c r="H206" t="s">
        <v>30</v>
      </c>
      <c r="I206" t="s">
        <v>23</v>
      </c>
      <c r="J206" t="s">
        <v>45</v>
      </c>
      <c r="K206" t="s">
        <v>18</v>
      </c>
      <c r="L206">
        <v>3</v>
      </c>
      <c r="M206" t="s">
        <v>39</v>
      </c>
      <c r="N206">
        <v>4</v>
      </c>
    </row>
    <row r="207" spans="1:14" x14ac:dyDescent="0.35">
      <c r="A207" s="1">
        <v>45656.340277777781</v>
      </c>
      <c r="B207" s="1" t="str">
        <f>TEXT(Coffee_Sales_Dataset[[#This Row],[Date]],"ddd")</f>
        <v>Mon</v>
      </c>
      <c r="C207">
        <f>HOUR(Coffee_Sales_Dataset[[#This Row],[Date]])</f>
        <v>8</v>
      </c>
      <c r="D207" t="s">
        <v>43</v>
      </c>
      <c r="E207" t="s">
        <v>46</v>
      </c>
      <c r="F207" t="s">
        <v>22</v>
      </c>
      <c r="G207">
        <v>3.88</v>
      </c>
      <c r="H207" t="s">
        <v>15</v>
      </c>
      <c r="I207" t="s">
        <v>16</v>
      </c>
      <c r="J207" t="s">
        <v>45</v>
      </c>
      <c r="K207" t="s">
        <v>40</v>
      </c>
      <c r="L207">
        <v>4</v>
      </c>
      <c r="M207" t="s">
        <v>37</v>
      </c>
      <c r="N207">
        <v>4</v>
      </c>
    </row>
    <row r="208" spans="1:14" x14ac:dyDescent="0.35">
      <c r="A208" s="1">
        <v>45642.579861111109</v>
      </c>
      <c r="B208" s="1" t="str">
        <f>TEXT(Coffee_Sales_Dataset[[#This Row],[Date]],"ddd")</f>
        <v>Mon</v>
      </c>
      <c r="C208">
        <f>HOUR(Coffee_Sales_Dataset[[#This Row],[Date]])</f>
        <v>13</v>
      </c>
      <c r="D208" t="s">
        <v>20</v>
      </c>
      <c r="E208" t="s">
        <v>38</v>
      </c>
      <c r="F208" t="s">
        <v>35</v>
      </c>
      <c r="G208">
        <v>3.26</v>
      </c>
      <c r="H208" t="s">
        <v>15</v>
      </c>
      <c r="I208" t="s">
        <v>16</v>
      </c>
      <c r="J208" t="s">
        <v>45</v>
      </c>
      <c r="K208" t="s">
        <v>18</v>
      </c>
      <c r="L208">
        <v>8</v>
      </c>
      <c r="M208" t="s">
        <v>19</v>
      </c>
      <c r="N208">
        <v>5</v>
      </c>
    </row>
    <row r="209" spans="1:14" x14ac:dyDescent="0.35">
      <c r="A209" s="1">
        <v>45656.618750000001</v>
      </c>
      <c r="B209" s="1" t="str">
        <f>TEXT(Coffee_Sales_Dataset[[#This Row],[Date]],"ddd")</f>
        <v>Mon</v>
      </c>
      <c r="C209">
        <f>HOUR(Coffee_Sales_Dataset[[#This Row],[Date]])</f>
        <v>14</v>
      </c>
      <c r="D209" t="s">
        <v>20</v>
      </c>
      <c r="E209" t="s">
        <v>27</v>
      </c>
      <c r="F209" t="s">
        <v>22</v>
      </c>
      <c r="G209">
        <v>3.46</v>
      </c>
      <c r="H209" t="s">
        <v>30</v>
      </c>
      <c r="I209" t="s">
        <v>23</v>
      </c>
      <c r="J209" t="s">
        <v>29</v>
      </c>
      <c r="K209" t="s">
        <v>32</v>
      </c>
      <c r="L209">
        <v>5</v>
      </c>
      <c r="M209" t="s">
        <v>19</v>
      </c>
      <c r="N209">
        <v>1</v>
      </c>
    </row>
    <row r="210" spans="1:14" x14ac:dyDescent="0.35">
      <c r="A210" s="1">
        <v>45650.45416666667</v>
      </c>
      <c r="B210" s="1" t="str">
        <f>TEXT(Coffee_Sales_Dataset[[#This Row],[Date]],"ddd")</f>
        <v>Tue</v>
      </c>
      <c r="C210">
        <f>HOUR(Coffee_Sales_Dataset[[#This Row],[Date]])</f>
        <v>10</v>
      </c>
      <c r="D210" t="s">
        <v>43</v>
      </c>
      <c r="E210" t="s">
        <v>46</v>
      </c>
      <c r="F210" t="s">
        <v>35</v>
      </c>
      <c r="G210">
        <v>5.95</v>
      </c>
      <c r="H210" t="s">
        <v>15</v>
      </c>
      <c r="I210" t="s">
        <v>23</v>
      </c>
      <c r="J210" t="s">
        <v>31</v>
      </c>
      <c r="K210" t="s">
        <v>18</v>
      </c>
      <c r="L210">
        <v>5</v>
      </c>
      <c r="M210" t="s">
        <v>33</v>
      </c>
      <c r="N210">
        <v>4</v>
      </c>
    </row>
    <row r="211" spans="1:14" x14ac:dyDescent="0.35">
      <c r="A211" s="1">
        <v>45656.575694444444</v>
      </c>
      <c r="B211" s="1" t="str">
        <f>TEXT(Coffee_Sales_Dataset[[#This Row],[Date]],"ddd")</f>
        <v>Mon</v>
      </c>
      <c r="C211">
        <f>HOUR(Coffee_Sales_Dataset[[#This Row],[Date]])</f>
        <v>13</v>
      </c>
      <c r="D211" t="s">
        <v>43</v>
      </c>
      <c r="E211" t="s">
        <v>21</v>
      </c>
      <c r="F211" t="s">
        <v>35</v>
      </c>
      <c r="G211">
        <v>6.74</v>
      </c>
      <c r="H211" t="s">
        <v>30</v>
      </c>
      <c r="I211" t="s">
        <v>23</v>
      </c>
      <c r="J211" t="s">
        <v>29</v>
      </c>
      <c r="K211" t="s">
        <v>32</v>
      </c>
      <c r="L211">
        <v>2</v>
      </c>
      <c r="M211" t="s">
        <v>37</v>
      </c>
      <c r="N211">
        <v>4</v>
      </c>
    </row>
    <row r="212" spans="1:14" x14ac:dyDescent="0.35">
      <c r="A212" s="1">
        <v>45646.536805555559</v>
      </c>
      <c r="B212" s="1" t="str">
        <f>TEXT(Coffee_Sales_Dataset[[#This Row],[Date]],"ddd")</f>
        <v>Fri</v>
      </c>
      <c r="C212">
        <f>HOUR(Coffee_Sales_Dataset[[#This Row],[Date]])</f>
        <v>12</v>
      </c>
      <c r="D212" t="s">
        <v>20</v>
      </c>
      <c r="E212" t="s">
        <v>46</v>
      </c>
      <c r="F212" t="s">
        <v>35</v>
      </c>
      <c r="G212">
        <v>4.82</v>
      </c>
      <c r="H212" t="s">
        <v>28</v>
      </c>
      <c r="I212" t="s">
        <v>16</v>
      </c>
      <c r="J212" t="s">
        <v>17</v>
      </c>
      <c r="K212" t="s">
        <v>18</v>
      </c>
      <c r="L212">
        <v>2</v>
      </c>
      <c r="M212" t="s">
        <v>37</v>
      </c>
      <c r="N212">
        <v>3</v>
      </c>
    </row>
    <row r="213" spans="1:14" x14ac:dyDescent="0.35">
      <c r="A213" s="1">
        <v>45645.386805555558</v>
      </c>
      <c r="B213" s="1" t="str">
        <f>TEXT(Coffee_Sales_Dataset[[#This Row],[Date]],"ddd")</f>
        <v>Thu</v>
      </c>
      <c r="C213">
        <f>HOUR(Coffee_Sales_Dataset[[#This Row],[Date]])</f>
        <v>9</v>
      </c>
      <c r="D213" t="s">
        <v>41</v>
      </c>
      <c r="E213" t="s">
        <v>46</v>
      </c>
      <c r="F213" t="s">
        <v>35</v>
      </c>
      <c r="G213">
        <v>6.31</v>
      </c>
      <c r="H213" t="s">
        <v>15</v>
      </c>
      <c r="I213" t="s">
        <v>16</v>
      </c>
      <c r="J213" t="s">
        <v>45</v>
      </c>
      <c r="K213" t="s">
        <v>32</v>
      </c>
      <c r="L213">
        <v>2</v>
      </c>
      <c r="M213" t="s">
        <v>33</v>
      </c>
      <c r="N213">
        <v>3</v>
      </c>
    </row>
    <row r="214" spans="1:14" x14ac:dyDescent="0.35">
      <c r="A214" s="1">
        <v>45643.495833333334</v>
      </c>
      <c r="B214" s="1" t="str">
        <f>TEXT(Coffee_Sales_Dataset[[#This Row],[Date]],"ddd")</f>
        <v>Tue</v>
      </c>
      <c r="C214">
        <f>HOUR(Coffee_Sales_Dataset[[#This Row],[Date]])</f>
        <v>11</v>
      </c>
      <c r="D214" t="s">
        <v>20</v>
      </c>
      <c r="E214" t="s">
        <v>44</v>
      </c>
      <c r="F214" t="s">
        <v>35</v>
      </c>
      <c r="G214">
        <v>3.21</v>
      </c>
      <c r="H214" t="s">
        <v>30</v>
      </c>
      <c r="I214" t="s">
        <v>16</v>
      </c>
      <c r="J214" t="s">
        <v>45</v>
      </c>
      <c r="K214" t="s">
        <v>32</v>
      </c>
      <c r="L214">
        <v>6</v>
      </c>
      <c r="M214" t="s">
        <v>33</v>
      </c>
      <c r="N214">
        <v>2</v>
      </c>
    </row>
    <row r="215" spans="1:14" x14ac:dyDescent="0.35">
      <c r="A215" s="1">
        <v>45656.684027777781</v>
      </c>
      <c r="B215" s="1" t="str">
        <f>TEXT(Coffee_Sales_Dataset[[#This Row],[Date]],"ddd")</f>
        <v>Mon</v>
      </c>
      <c r="C215">
        <f>HOUR(Coffee_Sales_Dataset[[#This Row],[Date]])</f>
        <v>16</v>
      </c>
      <c r="D215" t="s">
        <v>43</v>
      </c>
      <c r="E215" t="s">
        <v>46</v>
      </c>
      <c r="F215" t="s">
        <v>35</v>
      </c>
      <c r="G215">
        <v>4.8899999999999997</v>
      </c>
      <c r="H215" t="s">
        <v>15</v>
      </c>
      <c r="I215" t="s">
        <v>16</v>
      </c>
      <c r="J215" t="s">
        <v>42</v>
      </c>
      <c r="K215" t="s">
        <v>40</v>
      </c>
      <c r="L215">
        <v>10</v>
      </c>
      <c r="M215" t="s">
        <v>19</v>
      </c>
      <c r="N215">
        <v>3</v>
      </c>
    </row>
    <row r="216" spans="1:14" x14ac:dyDescent="0.35">
      <c r="A216" s="1">
        <v>45645.488888888889</v>
      </c>
      <c r="B216" s="1" t="str">
        <f>TEXT(Coffee_Sales_Dataset[[#This Row],[Date]],"ddd")</f>
        <v>Thu</v>
      </c>
      <c r="C216">
        <f>HOUR(Coffee_Sales_Dataset[[#This Row],[Date]])</f>
        <v>11</v>
      </c>
      <c r="D216" t="s">
        <v>41</v>
      </c>
      <c r="E216" t="s">
        <v>46</v>
      </c>
      <c r="F216" t="s">
        <v>14</v>
      </c>
      <c r="G216">
        <v>3.52</v>
      </c>
      <c r="H216" t="s">
        <v>28</v>
      </c>
      <c r="I216" t="s">
        <v>23</v>
      </c>
      <c r="J216" t="s">
        <v>45</v>
      </c>
      <c r="K216" t="s">
        <v>32</v>
      </c>
      <c r="L216">
        <v>9</v>
      </c>
      <c r="M216" t="s">
        <v>19</v>
      </c>
      <c r="N216">
        <v>2</v>
      </c>
    </row>
    <row r="217" spans="1:14" x14ac:dyDescent="0.35">
      <c r="A217" s="1">
        <v>45650.655555555553</v>
      </c>
      <c r="B217" s="1" t="str">
        <f>TEXT(Coffee_Sales_Dataset[[#This Row],[Date]],"ddd")</f>
        <v>Tue</v>
      </c>
      <c r="C217">
        <f>HOUR(Coffee_Sales_Dataset[[#This Row],[Date]])</f>
        <v>15</v>
      </c>
      <c r="D217" t="s">
        <v>12</v>
      </c>
      <c r="E217" t="s">
        <v>34</v>
      </c>
      <c r="F217" t="s">
        <v>14</v>
      </c>
      <c r="G217">
        <v>3.84</v>
      </c>
      <c r="H217" t="s">
        <v>28</v>
      </c>
      <c r="I217" t="s">
        <v>23</v>
      </c>
      <c r="J217" t="s">
        <v>45</v>
      </c>
      <c r="K217" t="s">
        <v>18</v>
      </c>
      <c r="L217">
        <v>2</v>
      </c>
      <c r="M217" t="s">
        <v>47</v>
      </c>
      <c r="N217">
        <v>5</v>
      </c>
    </row>
    <row r="218" spans="1:14" x14ac:dyDescent="0.35">
      <c r="A218" s="1">
        <v>45642.433333333334</v>
      </c>
      <c r="B218" s="1" t="str">
        <f>TEXT(Coffee_Sales_Dataset[[#This Row],[Date]],"ddd")</f>
        <v>Mon</v>
      </c>
      <c r="C218">
        <f>HOUR(Coffee_Sales_Dataset[[#This Row],[Date]])</f>
        <v>10</v>
      </c>
      <c r="D218" t="s">
        <v>12</v>
      </c>
      <c r="E218" t="s">
        <v>44</v>
      </c>
      <c r="F218" t="s">
        <v>14</v>
      </c>
      <c r="G218">
        <v>6.7</v>
      </c>
      <c r="H218" t="s">
        <v>30</v>
      </c>
      <c r="I218" t="s">
        <v>16</v>
      </c>
      <c r="J218" t="s">
        <v>42</v>
      </c>
      <c r="K218" t="s">
        <v>40</v>
      </c>
      <c r="L218">
        <v>2</v>
      </c>
      <c r="M218" t="s">
        <v>39</v>
      </c>
      <c r="N218">
        <v>5</v>
      </c>
    </row>
    <row r="219" spans="1:14" x14ac:dyDescent="0.35">
      <c r="A219" s="1">
        <v>45651.727083333331</v>
      </c>
      <c r="B219" s="1" t="str">
        <f>TEXT(Coffee_Sales_Dataset[[#This Row],[Date]],"ddd")</f>
        <v>Wed</v>
      </c>
      <c r="C219">
        <f>HOUR(Coffee_Sales_Dataset[[#This Row],[Date]])</f>
        <v>17</v>
      </c>
      <c r="D219" t="s">
        <v>20</v>
      </c>
      <c r="E219" t="s">
        <v>44</v>
      </c>
      <c r="F219" t="s">
        <v>35</v>
      </c>
      <c r="G219">
        <v>4.62</v>
      </c>
      <c r="H219" t="s">
        <v>30</v>
      </c>
      <c r="I219" t="s">
        <v>23</v>
      </c>
      <c r="J219" t="s">
        <v>17</v>
      </c>
      <c r="K219" t="s">
        <v>32</v>
      </c>
      <c r="L219">
        <v>9</v>
      </c>
      <c r="M219" t="s">
        <v>47</v>
      </c>
      <c r="N219">
        <v>5</v>
      </c>
    </row>
    <row r="220" spans="1:14" x14ac:dyDescent="0.35">
      <c r="A220" s="1">
        <v>45656.617361111108</v>
      </c>
      <c r="B220" s="1" t="str">
        <f>TEXT(Coffee_Sales_Dataset[[#This Row],[Date]],"ddd")</f>
        <v>Mon</v>
      </c>
      <c r="C220">
        <f>HOUR(Coffee_Sales_Dataset[[#This Row],[Date]])</f>
        <v>14</v>
      </c>
      <c r="D220" t="s">
        <v>26</v>
      </c>
      <c r="E220" t="s">
        <v>21</v>
      </c>
      <c r="F220" t="s">
        <v>22</v>
      </c>
      <c r="G220">
        <v>6.46</v>
      </c>
      <c r="H220" t="s">
        <v>28</v>
      </c>
      <c r="I220" t="s">
        <v>16</v>
      </c>
      <c r="J220" t="s">
        <v>24</v>
      </c>
      <c r="K220" t="s">
        <v>18</v>
      </c>
      <c r="L220">
        <v>9</v>
      </c>
      <c r="M220" t="s">
        <v>47</v>
      </c>
      <c r="N220">
        <v>1</v>
      </c>
    </row>
    <row r="221" spans="1:14" x14ac:dyDescent="0.35">
      <c r="A221" s="1">
        <v>45642.379861111112</v>
      </c>
      <c r="B221" s="1" t="str">
        <f>TEXT(Coffee_Sales_Dataset[[#This Row],[Date]],"ddd")</f>
        <v>Mon</v>
      </c>
      <c r="C221">
        <f>HOUR(Coffee_Sales_Dataset[[#This Row],[Date]])</f>
        <v>9</v>
      </c>
      <c r="D221" t="s">
        <v>12</v>
      </c>
      <c r="E221" t="s">
        <v>44</v>
      </c>
      <c r="F221" t="s">
        <v>35</v>
      </c>
      <c r="G221">
        <v>6.63</v>
      </c>
      <c r="H221" t="s">
        <v>30</v>
      </c>
      <c r="I221" t="s">
        <v>23</v>
      </c>
      <c r="J221" t="s">
        <v>31</v>
      </c>
      <c r="K221" t="s">
        <v>18</v>
      </c>
      <c r="L221">
        <v>9</v>
      </c>
      <c r="M221" t="s">
        <v>47</v>
      </c>
      <c r="N221">
        <v>1</v>
      </c>
    </row>
    <row r="222" spans="1:14" x14ac:dyDescent="0.35">
      <c r="A222" s="1">
        <v>45653.433333333334</v>
      </c>
      <c r="B222" s="1" t="str">
        <f>TEXT(Coffee_Sales_Dataset[[#This Row],[Date]],"ddd")</f>
        <v>Fri</v>
      </c>
      <c r="C222">
        <f>HOUR(Coffee_Sales_Dataset[[#This Row],[Date]])</f>
        <v>10</v>
      </c>
      <c r="D222" t="s">
        <v>12</v>
      </c>
      <c r="E222" t="s">
        <v>44</v>
      </c>
      <c r="F222" t="s">
        <v>35</v>
      </c>
      <c r="G222">
        <v>4.7300000000000004</v>
      </c>
      <c r="H222" t="s">
        <v>28</v>
      </c>
      <c r="I222" t="s">
        <v>23</v>
      </c>
      <c r="J222" t="s">
        <v>29</v>
      </c>
      <c r="K222" t="s">
        <v>32</v>
      </c>
      <c r="L222">
        <v>3</v>
      </c>
      <c r="M222" t="s">
        <v>19</v>
      </c>
      <c r="N222">
        <v>5</v>
      </c>
    </row>
    <row r="223" spans="1:14" x14ac:dyDescent="0.35">
      <c r="A223" s="1">
        <v>45643.350694444445</v>
      </c>
      <c r="B223" s="1" t="str">
        <f>TEXT(Coffee_Sales_Dataset[[#This Row],[Date]],"ddd")</f>
        <v>Tue</v>
      </c>
      <c r="C223">
        <f>HOUR(Coffee_Sales_Dataset[[#This Row],[Date]])</f>
        <v>8</v>
      </c>
      <c r="D223" t="s">
        <v>41</v>
      </c>
      <c r="E223" t="s">
        <v>21</v>
      </c>
      <c r="F223" t="s">
        <v>35</v>
      </c>
      <c r="G223">
        <v>6.13</v>
      </c>
      <c r="H223" t="s">
        <v>28</v>
      </c>
      <c r="I223" t="s">
        <v>16</v>
      </c>
      <c r="J223" t="s">
        <v>29</v>
      </c>
      <c r="K223" t="s">
        <v>18</v>
      </c>
      <c r="L223">
        <v>10</v>
      </c>
      <c r="M223" t="s">
        <v>19</v>
      </c>
      <c r="N223">
        <v>1</v>
      </c>
    </row>
    <row r="224" spans="1:14" x14ac:dyDescent="0.35">
      <c r="A224" s="1">
        <v>45653.487500000003</v>
      </c>
      <c r="B224" s="1" t="str">
        <f>TEXT(Coffee_Sales_Dataset[[#This Row],[Date]],"ddd")</f>
        <v>Fri</v>
      </c>
      <c r="C224">
        <f>HOUR(Coffee_Sales_Dataset[[#This Row],[Date]])</f>
        <v>11</v>
      </c>
      <c r="D224" t="s">
        <v>26</v>
      </c>
      <c r="E224" t="s">
        <v>27</v>
      </c>
      <c r="F224" t="s">
        <v>35</v>
      </c>
      <c r="G224">
        <v>5.78</v>
      </c>
      <c r="H224" t="s">
        <v>30</v>
      </c>
      <c r="I224" t="s">
        <v>16</v>
      </c>
      <c r="J224" t="s">
        <v>24</v>
      </c>
      <c r="K224" t="s">
        <v>40</v>
      </c>
      <c r="L224">
        <v>2</v>
      </c>
      <c r="M224" t="s">
        <v>36</v>
      </c>
      <c r="N224">
        <v>5</v>
      </c>
    </row>
    <row r="225" spans="1:14" x14ac:dyDescent="0.35">
      <c r="A225" s="1">
        <v>45644.420138888891</v>
      </c>
      <c r="B225" s="1" t="str">
        <f>TEXT(Coffee_Sales_Dataset[[#This Row],[Date]],"ddd")</f>
        <v>Wed</v>
      </c>
      <c r="C225">
        <f>HOUR(Coffee_Sales_Dataset[[#This Row],[Date]])</f>
        <v>10</v>
      </c>
      <c r="D225" t="s">
        <v>41</v>
      </c>
      <c r="E225" t="s">
        <v>34</v>
      </c>
      <c r="F225" t="s">
        <v>14</v>
      </c>
      <c r="G225">
        <v>3.34</v>
      </c>
      <c r="H225" t="s">
        <v>30</v>
      </c>
      <c r="I225" t="s">
        <v>16</v>
      </c>
      <c r="J225" t="s">
        <v>24</v>
      </c>
      <c r="K225" t="s">
        <v>18</v>
      </c>
      <c r="L225">
        <v>4</v>
      </c>
      <c r="M225" t="s">
        <v>25</v>
      </c>
      <c r="N225">
        <v>1</v>
      </c>
    </row>
    <row r="226" spans="1:14" x14ac:dyDescent="0.35">
      <c r="A226" s="1">
        <v>45644.356249999997</v>
      </c>
      <c r="B226" s="1" t="str">
        <f>TEXT(Coffee_Sales_Dataset[[#This Row],[Date]],"ddd")</f>
        <v>Wed</v>
      </c>
      <c r="C226">
        <f>HOUR(Coffee_Sales_Dataset[[#This Row],[Date]])</f>
        <v>8</v>
      </c>
      <c r="D226" t="s">
        <v>43</v>
      </c>
      <c r="E226" t="s">
        <v>44</v>
      </c>
      <c r="F226" t="s">
        <v>35</v>
      </c>
      <c r="G226">
        <v>4.78</v>
      </c>
      <c r="H226" t="s">
        <v>28</v>
      </c>
      <c r="I226" t="s">
        <v>16</v>
      </c>
      <c r="J226" t="s">
        <v>45</v>
      </c>
      <c r="K226" t="s">
        <v>32</v>
      </c>
      <c r="L226">
        <v>10</v>
      </c>
      <c r="M226" t="s">
        <v>47</v>
      </c>
      <c r="N226">
        <v>5</v>
      </c>
    </row>
    <row r="227" spans="1:14" x14ac:dyDescent="0.35">
      <c r="A227" s="1">
        <v>45649.488888888889</v>
      </c>
      <c r="B227" s="1" t="str">
        <f>TEXT(Coffee_Sales_Dataset[[#This Row],[Date]],"ddd")</f>
        <v>Mon</v>
      </c>
      <c r="C227">
        <f>HOUR(Coffee_Sales_Dataset[[#This Row],[Date]])</f>
        <v>11</v>
      </c>
      <c r="D227" t="s">
        <v>26</v>
      </c>
      <c r="E227" t="s">
        <v>44</v>
      </c>
      <c r="F227" t="s">
        <v>14</v>
      </c>
      <c r="G227">
        <v>3.95</v>
      </c>
      <c r="H227" t="s">
        <v>30</v>
      </c>
      <c r="I227" t="s">
        <v>23</v>
      </c>
      <c r="J227" t="s">
        <v>24</v>
      </c>
      <c r="K227" t="s">
        <v>40</v>
      </c>
      <c r="L227">
        <v>4</v>
      </c>
      <c r="M227" t="s">
        <v>37</v>
      </c>
      <c r="N227">
        <v>5</v>
      </c>
    </row>
    <row r="228" spans="1:14" x14ac:dyDescent="0.35">
      <c r="A228" s="1">
        <v>45644.553472222222</v>
      </c>
      <c r="B228" s="1" t="str">
        <f>TEXT(Coffee_Sales_Dataset[[#This Row],[Date]],"ddd")</f>
        <v>Wed</v>
      </c>
      <c r="C228">
        <f>HOUR(Coffee_Sales_Dataset[[#This Row],[Date]])</f>
        <v>13</v>
      </c>
      <c r="D228" t="s">
        <v>20</v>
      </c>
      <c r="E228" t="s">
        <v>44</v>
      </c>
      <c r="F228" t="s">
        <v>35</v>
      </c>
      <c r="G228">
        <v>4.6900000000000004</v>
      </c>
      <c r="H228" t="s">
        <v>28</v>
      </c>
      <c r="I228" t="s">
        <v>16</v>
      </c>
      <c r="J228" t="s">
        <v>24</v>
      </c>
      <c r="K228" t="s">
        <v>32</v>
      </c>
      <c r="L228">
        <v>4</v>
      </c>
      <c r="M228" t="s">
        <v>25</v>
      </c>
      <c r="N228">
        <v>4</v>
      </c>
    </row>
    <row r="229" spans="1:14" x14ac:dyDescent="0.35">
      <c r="A229" s="1">
        <v>45642.529861111114</v>
      </c>
      <c r="B229" s="1" t="str">
        <f>TEXT(Coffee_Sales_Dataset[[#This Row],[Date]],"ddd")</f>
        <v>Mon</v>
      </c>
      <c r="C229">
        <f>HOUR(Coffee_Sales_Dataset[[#This Row],[Date]])</f>
        <v>12</v>
      </c>
      <c r="D229" t="s">
        <v>12</v>
      </c>
      <c r="E229" t="s">
        <v>44</v>
      </c>
      <c r="F229" t="s">
        <v>14</v>
      </c>
      <c r="G229">
        <v>5.14</v>
      </c>
      <c r="H229" t="s">
        <v>30</v>
      </c>
      <c r="I229" t="s">
        <v>16</v>
      </c>
      <c r="J229" t="s">
        <v>45</v>
      </c>
      <c r="K229" t="s">
        <v>18</v>
      </c>
      <c r="L229">
        <v>5</v>
      </c>
      <c r="M229" t="s">
        <v>19</v>
      </c>
      <c r="N229">
        <v>3</v>
      </c>
    </row>
    <row r="230" spans="1:14" x14ac:dyDescent="0.35">
      <c r="A230" s="1">
        <v>45650.693055555559</v>
      </c>
      <c r="B230" s="1" t="str">
        <f>TEXT(Coffee_Sales_Dataset[[#This Row],[Date]],"ddd")</f>
        <v>Tue</v>
      </c>
      <c r="C230">
        <f>HOUR(Coffee_Sales_Dataset[[#This Row],[Date]])</f>
        <v>16</v>
      </c>
      <c r="D230" t="s">
        <v>20</v>
      </c>
      <c r="E230" t="s">
        <v>46</v>
      </c>
      <c r="F230" t="s">
        <v>14</v>
      </c>
      <c r="G230">
        <v>4.2699999999999996</v>
      </c>
      <c r="H230" t="s">
        <v>15</v>
      </c>
      <c r="I230" t="s">
        <v>16</v>
      </c>
      <c r="J230" t="s">
        <v>29</v>
      </c>
      <c r="K230" t="s">
        <v>18</v>
      </c>
      <c r="L230">
        <v>5</v>
      </c>
      <c r="M230" t="s">
        <v>39</v>
      </c>
      <c r="N230">
        <v>3</v>
      </c>
    </row>
    <row r="231" spans="1:14" x14ac:dyDescent="0.35">
      <c r="A231" s="1">
        <v>45642.404861111114</v>
      </c>
      <c r="B231" s="1" t="str">
        <f>TEXT(Coffee_Sales_Dataset[[#This Row],[Date]],"ddd")</f>
        <v>Mon</v>
      </c>
      <c r="C231">
        <f>HOUR(Coffee_Sales_Dataset[[#This Row],[Date]])</f>
        <v>9</v>
      </c>
      <c r="D231" t="s">
        <v>41</v>
      </c>
      <c r="E231" t="s">
        <v>46</v>
      </c>
      <c r="F231" t="s">
        <v>14</v>
      </c>
      <c r="G231">
        <v>4.32</v>
      </c>
      <c r="H231" t="s">
        <v>30</v>
      </c>
      <c r="I231" t="s">
        <v>16</v>
      </c>
      <c r="J231" t="s">
        <v>24</v>
      </c>
      <c r="K231" t="s">
        <v>32</v>
      </c>
      <c r="L231">
        <v>4</v>
      </c>
      <c r="M231" t="s">
        <v>33</v>
      </c>
      <c r="N231">
        <v>2</v>
      </c>
    </row>
    <row r="232" spans="1:14" x14ac:dyDescent="0.35">
      <c r="A232" s="1">
        <v>45645.39166666667</v>
      </c>
      <c r="B232" s="1" t="str">
        <f>TEXT(Coffee_Sales_Dataset[[#This Row],[Date]],"ddd")</f>
        <v>Thu</v>
      </c>
      <c r="C232">
        <f>HOUR(Coffee_Sales_Dataset[[#This Row],[Date]])</f>
        <v>9</v>
      </c>
      <c r="D232" t="s">
        <v>20</v>
      </c>
      <c r="E232" t="s">
        <v>46</v>
      </c>
      <c r="F232" t="s">
        <v>14</v>
      </c>
      <c r="G232">
        <v>6.13</v>
      </c>
      <c r="H232" t="s">
        <v>30</v>
      </c>
      <c r="I232" t="s">
        <v>23</v>
      </c>
      <c r="J232" t="s">
        <v>31</v>
      </c>
      <c r="K232" t="s">
        <v>18</v>
      </c>
      <c r="L232">
        <v>6</v>
      </c>
      <c r="M232" t="s">
        <v>37</v>
      </c>
      <c r="N232">
        <v>4</v>
      </c>
    </row>
    <row r="233" spans="1:14" x14ac:dyDescent="0.35">
      <c r="A233" s="1">
        <v>45642.572222222225</v>
      </c>
      <c r="B233" s="1" t="str">
        <f>TEXT(Coffee_Sales_Dataset[[#This Row],[Date]],"ddd")</f>
        <v>Mon</v>
      </c>
      <c r="C233">
        <f>HOUR(Coffee_Sales_Dataset[[#This Row],[Date]])</f>
        <v>13</v>
      </c>
      <c r="D233" t="s">
        <v>41</v>
      </c>
      <c r="E233" t="s">
        <v>21</v>
      </c>
      <c r="F233" t="s">
        <v>22</v>
      </c>
      <c r="G233">
        <v>5.21</v>
      </c>
      <c r="H233" t="s">
        <v>28</v>
      </c>
      <c r="I233" t="s">
        <v>23</v>
      </c>
      <c r="J233" t="s">
        <v>29</v>
      </c>
      <c r="K233" t="s">
        <v>40</v>
      </c>
      <c r="L233">
        <v>7</v>
      </c>
      <c r="M233" t="s">
        <v>33</v>
      </c>
      <c r="N233">
        <v>4</v>
      </c>
    </row>
    <row r="234" spans="1:14" x14ac:dyDescent="0.35">
      <c r="A234" s="1">
        <v>45643.690972222219</v>
      </c>
      <c r="B234" s="1" t="str">
        <f>TEXT(Coffee_Sales_Dataset[[#This Row],[Date]],"ddd")</f>
        <v>Tue</v>
      </c>
      <c r="C234">
        <f>HOUR(Coffee_Sales_Dataset[[#This Row],[Date]])</f>
        <v>16</v>
      </c>
      <c r="D234" t="s">
        <v>41</v>
      </c>
      <c r="E234" t="s">
        <v>21</v>
      </c>
      <c r="F234" t="s">
        <v>22</v>
      </c>
      <c r="G234">
        <v>4.91</v>
      </c>
      <c r="H234" t="s">
        <v>30</v>
      </c>
      <c r="I234" t="s">
        <v>16</v>
      </c>
      <c r="J234" t="s">
        <v>29</v>
      </c>
      <c r="K234" t="s">
        <v>18</v>
      </c>
      <c r="L234">
        <v>10</v>
      </c>
      <c r="M234" t="s">
        <v>19</v>
      </c>
      <c r="N234">
        <v>2</v>
      </c>
    </row>
    <row r="235" spans="1:14" x14ac:dyDescent="0.35">
      <c r="A235" s="1">
        <v>45651.433333333334</v>
      </c>
      <c r="B235" s="1" t="str">
        <f>TEXT(Coffee_Sales_Dataset[[#This Row],[Date]],"ddd")</f>
        <v>Wed</v>
      </c>
      <c r="C235">
        <f>HOUR(Coffee_Sales_Dataset[[#This Row],[Date]])</f>
        <v>10</v>
      </c>
      <c r="D235" t="s">
        <v>41</v>
      </c>
      <c r="E235" t="s">
        <v>44</v>
      </c>
      <c r="F235" t="s">
        <v>22</v>
      </c>
      <c r="G235">
        <v>3.21</v>
      </c>
      <c r="H235" t="s">
        <v>28</v>
      </c>
      <c r="I235" t="s">
        <v>16</v>
      </c>
      <c r="J235" t="s">
        <v>45</v>
      </c>
      <c r="K235" t="s">
        <v>40</v>
      </c>
      <c r="L235">
        <v>8</v>
      </c>
      <c r="M235" t="s">
        <v>19</v>
      </c>
      <c r="N235">
        <v>4</v>
      </c>
    </row>
    <row r="236" spans="1:14" x14ac:dyDescent="0.35">
      <c r="A236" s="1">
        <v>45643.57708333333</v>
      </c>
      <c r="B236" s="1" t="str">
        <f>TEXT(Coffee_Sales_Dataset[[#This Row],[Date]],"ddd")</f>
        <v>Tue</v>
      </c>
      <c r="C236">
        <f>HOUR(Coffee_Sales_Dataset[[#This Row],[Date]])</f>
        <v>13</v>
      </c>
      <c r="D236" t="s">
        <v>12</v>
      </c>
      <c r="E236" t="s">
        <v>38</v>
      </c>
      <c r="F236" t="s">
        <v>22</v>
      </c>
      <c r="G236">
        <v>4.0999999999999996</v>
      </c>
      <c r="H236" t="s">
        <v>15</v>
      </c>
      <c r="I236" t="s">
        <v>23</v>
      </c>
      <c r="J236" t="s">
        <v>24</v>
      </c>
      <c r="K236" t="s">
        <v>18</v>
      </c>
      <c r="L236">
        <v>3</v>
      </c>
      <c r="M236" t="s">
        <v>47</v>
      </c>
      <c r="N236">
        <v>4</v>
      </c>
    </row>
    <row r="237" spans="1:14" x14ac:dyDescent="0.35">
      <c r="A237" s="1">
        <v>45653.402777777781</v>
      </c>
      <c r="B237" s="1" t="str">
        <f>TEXT(Coffee_Sales_Dataset[[#This Row],[Date]],"ddd")</f>
        <v>Fri</v>
      </c>
      <c r="C237">
        <f>HOUR(Coffee_Sales_Dataset[[#This Row],[Date]])</f>
        <v>9</v>
      </c>
      <c r="D237" t="s">
        <v>26</v>
      </c>
      <c r="E237" t="s">
        <v>13</v>
      </c>
      <c r="F237" t="s">
        <v>35</v>
      </c>
      <c r="G237">
        <v>3.96</v>
      </c>
      <c r="H237" t="s">
        <v>30</v>
      </c>
      <c r="I237" t="s">
        <v>23</v>
      </c>
      <c r="J237" t="s">
        <v>31</v>
      </c>
      <c r="K237" t="s">
        <v>40</v>
      </c>
      <c r="L237">
        <v>3</v>
      </c>
      <c r="M237" t="s">
        <v>19</v>
      </c>
      <c r="N237">
        <v>3</v>
      </c>
    </row>
    <row r="238" spans="1:14" x14ac:dyDescent="0.35">
      <c r="A238" s="1">
        <v>45649.660416666666</v>
      </c>
      <c r="B238" s="1" t="str">
        <f>TEXT(Coffee_Sales_Dataset[[#This Row],[Date]],"ddd")</f>
        <v>Mon</v>
      </c>
      <c r="C238">
        <f>HOUR(Coffee_Sales_Dataset[[#This Row],[Date]])</f>
        <v>15</v>
      </c>
      <c r="D238" t="s">
        <v>26</v>
      </c>
      <c r="E238" t="s">
        <v>46</v>
      </c>
      <c r="F238" t="s">
        <v>35</v>
      </c>
      <c r="G238">
        <v>5.03</v>
      </c>
      <c r="H238" t="s">
        <v>28</v>
      </c>
      <c r="I238" t="s">
        <v>23</v>
      </c>
      <c r="J238" t="s">
        <v>42</v>
      </c>
      <c r="K238" t="s">
        <v>32</v>
      </c>
      <c r="L238">
        <v>10</v>
      </c>
      <c r="M238" t="s">
        <v>19</v>
      </c>
      <c r="N238">
        <v>5</v>
      </c>
    </row>
    <row r="239" spans="1:14" x14ac:dyDescent="0.35">
      <c r="A239" s="1">
        <v>45652.583333333336</v>
      </c>
      <c r="B239" s="1" t="str">
        <f>TEXT(Coffee_Sales_Dataset[[#This Row],[Date]],"ddd")</f>
        <v>Thu</v>
      </c>
      <c r="C239">
        <f>HOUR(Coffee_Sales_Dataset[[#This Row],[Date]])</f>
        <v>14</v>
      </c>
      <c r="D239" t="s">
        <v>41</v>
      </c>
      <c r="E239" t="s">
        <v>27</v>
      </c>
      <c r="F239" t="s">
        <v>35</v>
      </c>
      <c r="G239">
        <v>3.03</v>
      </c>
      <c r="H239" t="s">
        <v>15</v>
      </c>
      <c r="I239" t="s">
        <v>16</v>
      </c>
      <c r="J239" t="s">
        <v>17</v>
      </c>
      <c r="K239" t="s">
        <v>18</v>
      </c>
      <c r="L239">
        <v>10</v>
      </c>
      <c r="M239" t="s">
        <v>19</v>
      </c>
      <c r="N239">
        <v>5</v>
      </c>
    </row>
    <row r="240" spans="1:14" x14ac:dyDescent="0.35">
      <c r="A240" s="1">
        <v>45641.631944444445</v>
      </c>
      <c r="B240" s="1" t="str">
        <f>TEXT(Coffee_Sales_Dataset[[#This Row],[Date]],"ddd")</f>
        <v>Sun</v>
      </c>
      <c r="C240">
        <f>HOUR(Coffee_Sales_Dataset[[#This Row],[Date]])</f>
        <v>15</v>
      </c>
      <c r="D240" t="s">
        <v>41</v>
      </c>
      <c r="E240" t="s">
        <v>27</v>
      </c>
      <c r="F240" t="s">
        <v>14</v>
      </c>
      <c r="G240">
        <v>3.3</v>
      </c>
      <c r="H240" t="s">
        <v>30</v>
      </c>
      <c r="I240" t="s">
        <v>16</v>
      </c>
      <c r="J240" t="s">
        <v>29</v>
      </c>
      <c r="K240" t="s">
        <v>32</v>
      </c>
      <c r="L240">
        <v>9</v>
      </c>
      <c r="M240" t="s">
        <v>25</v>
      </c>
      <c r="N240">
        <v>2</v>
      </c>
    </row>
    <row r="241" spans="1:14" x14ac:dyDescent="0.35">
      <c r="A241" s="1">
        <v>45646.38958333333</v>
      </c>
      <c r="B241" s="1" t="str">
        <f>TEXT(Coffee_Sales_Dataset[[#This Row],[Date]],"ddd")</f>
        <v>Fri</v>
      </c>
      <c r="C241">
        <f>HOUR(Coffee_Sales_Dataset[[#This Row],[Date]])</f>
        <v>9</v>
      </c>
      <c r="D241" t="s">
        <v>20</v>
      </c>
      <c r="E241" t="s">
        <v>21</v>
      </c>
      <c r="F241" t="s">
        <v>35</v>
      </c>
      <c r="G241">
        <v>6.4</v>
      </c>
      <c r="H241" t="s">
        <v>30</v>
      </c>
      <c r="I241" t="s">
        <v>16</v>
      </c>
      <c r="J241" t="s">
        <v>24</v>
      </c>
      <c r="K241" t="s">
        <v>32</v>
      </c>
      <c r="L241">
        <v>6</v>
      </c>
      <c r="M241" t="s">
        <v>47</v>
      </c>
      <c r="N241">
        <v>2</v>
      </c>
    </row>
    <row r="242" spans="1:14" x14ac:dyDescent="0.35">
      <c r="A242" s="1">
        <v>45641.725694444445</v>
      </c>
      <c r="B242" s="1" t="str">
        <f>TEXT(Coffee_Sales_Dataset[[#This Row],[Date]],"ddd")</f>
        <v>Sun</v>
      </c>
      <c r="C242">
        <f>HOUR(Coffee_Sales_Dataset[[#This Row],[Date]])</f>
        <v>17</v>
      </c>
      <c r="D242" t="s">
        <v>20</v>
      </c>
      <c r="E242" t="s">
        <v>34</v>
      </c>
      <c r="F242" t="s">
        <v>35</v>
      </c>
      <c r="G242">
        <v>5.0599999999999996</v>
      </c>
      <c r="H242" t="s">
        <v>30</v>
      </c>
      <c r="I242" t="s">
        <v>16</v>
      </c>
      <c r="J242" t="s">
        <v>31</v>
      </c>
      <c r="K242" t="s">
        <v>32</v>
      </c>
      <c r="L242">
        <v>2</v>
      </c>
      <c r="M242" t="s">
        <v>47</v>
      </c>
      <c r="N242">
        <v>1</v>
      </c>
    </row>
    <row r="243" spans="1:14" x14ac:dyDescent="0.35">
      <c r="A243" s="1">
        <v>45650.554861111108</v>
      </c>
      <c r="B243" s="1" t="str">
        <f>TEXT(Coffee_Sales_Dataset[[#This Row],[Date]],"ddd")</f>
        <v>Tue</v>
      </c>
      <c r="C243">
        <f>HOUR(Coffee_Sales_Dataset[[#This Row],[Date]])</f>
        <v>13</v>
      </c>
      <c r="D243" t="s">
        <v>43</v>
      </c>
      <c r="E243" t="s">
        <v>13</v>
      </c>
      <c r="F243" t="s">
        <v>14</v>
      </c>
      <c r="G243">
        <v>4.4000000000000004</v>
      </c>
      <c r="H243" t="s">
        <v>28</v>
      </c>
      <c r="I243" t="s">
        <v>23</v>
      </c>
      <c r="J243" t="s">
        <v>42</v>
      </c>
      <c r="K243" t="s">
        <v>32</v>
      </c>
      <c r="L243">
        <v>2</v>
      </c>
      <c r="M243" t="s">
        <v>39</v>
      </c>
      <c r="N243">
        <v>4</v>
      </c>
    </row>
    <row r="244" spans="1:14" x14ac:dyDescent="0.35">
      <c r="A244" s="1">
        <v>45648.397916666669</v>
      </c>
      <c r="B244" s="1" t="str">
        <f>TEXT(Coffee_Sales_Dataset[[#This Row],[Date]],"ddd")</f>
        <v>Sun</v>
      </c>
      <c r="C244">
        <f>HOUR(Coffee_Sales_Dataset[[#This Row],[Date]])</f>
        <v>9</v>
      </c>
      <c r="D244" t="s">
        <v>41</v>
      </c>
      <c r="E244" t="s">
        <v>27</v>
      </c>
      <c r="F244" t="s">
        <v>22</v>
      </c>
      <c r="G244">
        <v>3.5</v>
      </c>
      <c r="H244" t="s">
        <v>15</v>
      </c>
      <c r="I244" t="s">
        <v>23</v>
      </c>
      <c r="J244" t="s">
        <v>17</v>
      </c>
      <c r="K244" t="s">
        <v>18</v>
      </c>
      <c r="L244">
        <v>6</v>
      </c>
      <c r="M244" t="s">
        <v>36</v>
      </c>
      <c r="N244">
        <v>4</v>
      </c>
    </row>
    <row r="245" spans="1:14" x14ac:dyDescent="0.35">
      <c r="A245" s="1">
        <v>45647.515972222223</v>
      </c>
      <c r="B245" s="1" t="str">
        <f>TEXT(Coffee_Sales_Dataset[[#This Row],[Date]],"ddd")</f>
        <v>Sat</v>
      </c>
      <c r="C245">
        <f>HOUR(Coffee_Sales_Dataset[[#This Row],[Date]])</f>
        <v>12</v>
      </c>
      <c r="D245" t="s">
        <v>12</v>
      </c>
      <c r="E245" t="s">
        <v>27</v>
      </c>
      <c r="F245" t="s">
        <v>35</v>
      </c>
      <c r="G245">
        <v>6.25</v>
      </c>
      <c r="H245" t="s">
        <v>30</v>
      </c>
      <c r="I245" t="s">
        <v>16</v>
      </c>
      <c r="J245" t="s">
        <v>45</v>
      </c>
      <c r="K245" t="s">
        <v>32</v>
      </c>
      <c r="L245">
        <v>4</v>
      </c>
      <c r="M245" t="s">
        <v>36</v>
      </c>
      <c r="N245">
        <v>3</v>
      </c>
    </row>
    <row r="246" spans="1:14" x14ac:dyDescent="0.35">
      <c r="A246" s="1">
        <v>45652.348611111112</v>
      </c>
      <c r="B246" s="1" t="str">
        <f>TEXT(Coffee_Sales_Dataset[[#This Row],[Date]],"ddd")</f>
        <v>Thu</v>
      </c>
      <c r="C246">
        <f>HOUR(Coffee_Sales_Dataset[[#This Row],[Date]])</f>
        <v>8</v>
      </c>
      <c r="D246" t="s">
        <v>20</v>
      </c>
      <c r="E246" t="s">
        <v>13</v>
      </c>
      <c r="F246" t="s">
        <v>14</v>
      </c>
      <c r="G246">
        <v>4.1399999999999997</v>
      </c>
      <c r="H246" t="s">
        <v>30</v>
      </c>
      <c r="I246" t="s">
        <v>16</v>
      </c>
      <c r="J246" t="s">
        <v>42</v>
      </c>
      <c r="K246" t="s">
        <v>18</v>
      </c>
      <c r="L246">
        <v>7</v>
      </c>
      <c r="M246" t="s">
        <v>39</v>
      </c>
      <c r="N246">
        <v>2</v>
      </c>
    </row>
    <row r="247" spans="1:14" x14ac:dyDescent="0.35">
      <c r="A247" s="1">
        <v>45651.654166666667</v>
      </c>
      <c r="B247" s="1" t="str">
        <f>TEXT(Coffee_Sales_Dataset[[#This Row],[Date]],"ddd")</f>
        <v>Wed</v>
      </c>
      <c r="C247">
        <f>HOUR(Coffee_Sales_Dataset[[#This Row],[Date]])</f>
        <v>15</v>
      </c>
      <c r="D247" t="s">
        <v>43</v>
      </c>
      <c r="E247" t="s">
        <v>13</v>
      </c>
      <c r="F247" t="s">
        <v>22</v>
      </c>
      <c r="G247">
        <v>4.96</v>
      </c>
      <c r="H247" t="s">
        <v>15</v>
      </c>
      <c r="I247" t="s">
        <v>23</v>
      </c>
      <c r="J247" t="s">
        <v>24</v>
      </c>
      <c r="K247" t="s">
        <v>32</v>
      </c>
      <c r="L247">
        <v>10</v>
      </c>
      <c r="M247" t="s">
        <v>19</v>
      </c>
      <c r="N247">
        <v>4</v>
      </c>
    </row>
    <row r="248" spans="1:14" x14ac:dyDescent="0.35">
      <c r="A248" s="1">
        <v>45643.409722222219</v>
      </c>
      <c r="B248" s="1" t="str">
        <f>TEXT(Coffee_Sales_Dataset[[#This Row],[Date]],"ddd")</f>
        <v>Tue</v>
      </c>
      <c r="C248">
        <f>HOUR(Coffee_Sales_Dataset[[#This Row],[Date]])</f>
        <v>9</v>
      </c>
      <c r="D248" t="s">
        <v>26</v>
      </c>
      <c r="E248" t="s">
        <v>27</v>
      </c>
      <c r="F248" t="s">
        <v>14</v>
      </c>
      <c r="G248">
        <v>4.38</v>
      </c>
      <c r="H248" t="s">
        <v>30</v>
      </c>
      <c r="I248" t="s">
        <v>23</v>
      </c>
      <c r="J248" t="s">
        <v>29</v>
      </c>
      <c r="K248" t="s">
        <v>18</v>
      </c>
      <c r="L248">
        <v>7</v>
      </c>
      <c r="M248" t="s">
        <v>25</v>
      </c>
      <c r="N248">
        <v>5</v>
      </c>
    </row>
    <row r="249" spans="1:14" x14ac:dyDescent="0.35">
      <c r="A249" s="1">
        <v>45652.604166666664</v>
      </c>
      <c r="B249" s="1" t="str">
        <f>TEXT(Coffee_Sales_Dataset[[#This Row],[Date]],"ddd")</f>
        <v>Thu</v>
      </c>
      <c r="C249">
        <f>HOUR(Coffee_Sales_Dataset[[#This Row],[Date]])</f>
        <v>14</v>
      </c>
      <c r="D249" t="s">
        <v>43</v>
      </c>
      <c r="E249" t="s">
        <v>34</v>
      </c>
      <c r="F249" t="s">
        <v>22</v>
      </c>
      <c r="G249">
        <v>3.33</v>
      </c>
      <c r="H249" t="s">
        <v>15</v>
      </c>
      <c r="I249" t="s">
        <v>23</v>
      </c>
      <c r="J249" t="s">
        <v>31</v>
      </c>
      <c r="K249" t="s">
        <v>40</v>
      </c>
      <c r="L249">
        <v>10</v>
      </c>
      <c r="M249" t="s">
        <v>36</v>
      </c>
      <c r="N249">
        <v>2</v>
      </c>
    </row>
    <row r="250" spans="1:14" x14ac:dyDescent="0.35">
      <c r="A250" s="1">
        <v>45645.413194444445</v>
      </c>
      <c r="B250" s="1" t="str">
        <f>TEXT(Coffee_Sales_Dataset[[#This Row],[Date]],"ddd")</f>
        <v>Thu</v>
      </c>
      <c r="C250">
        <f>HOUR(Coffee_Sales_Dataset[[#This Row],[Date]])</f>
        <v>9</v>
      </c>
      <c r="D250" t="s">
        <v>43</v>
      </c>
      <c r="E250" t="s">
        <v>44</v>
      </c>
      <c r="F250" t="s">
        <v>14</v>
      </c>
      <c r="G250">
        <v>5.67</v>
      </c>
      <c r="H250" t="s">
        <v>15</v>
      </c>
      <c r="I250" t="s">
        <v>23</v>
      </c>
      <c r="J250" t="s">
        <v>42</v>
      </c>
      <c r="K250" t="s">
        <v>18</v>
      </c>
      <c r="L250">
        <v>3</v>
      </c>
      <c r="M250" t="s">
        <v>19</v>
      </c>
      <c r="N250">
        <v>5</v>
      </c>
    </row>
    <row r="251" spans="1:14" x14ac:dyDescent="0.35">
      <c r="A251" s="1">
        <v>45650.495833333334</v>
      </c>
      <c r="B251" s="1" t="str">
        <f>TEXT(Coffee_Sales_Dataset[[#This Row],[Date]],"ddd")</f>
        <v>Tue</v>
      </c>
      <c r="C251">
        <f>HOUR(Coffee_Sales_Dataset[[#This Row],[Date]])</f>
        <v>11</v>
      </c>
      <c r="D251" t="s">
        <v>41</v>
      </c>
      <c r="E251" t="s">
        <v>44</v>
      </c>
      <c r="F251" t="s">
        <v>35</v>
      </c>
      <c r="G251">
        <v>3.59</v>
      </c>
      <c r="H251" t="s">
        <v>30</v>
      </c>
      <c r="I251" t="s">
        <v>23</v>
      </c>
      <c r="J251" t="s">
        <v>42</v>
      </c>
      <c r="K251" t="s">
        <v>40</v>
      </c>
      <c r="L251">
        <v>6</v>
      </c>
      <c r="M251" t="s">
        <v>36</v>
      </c>
      <c r="N251">
        <v>2</v>
      </c>
    </row>
    <row r="252" spans="1:14" x14ac:dyDescent="0.35">
      <c r="A252" s="1">
        <v>45647.716666666667</v>
      </c>
      <c r="B252" s="1" t="str">
        <f>TEXT(Coffee_Sales_Dataset[[#This Row],[Date]],"ddd")</f>
        <v>Sat</v>
      </c>
      <c r="C252">
        <f>HOUR(Coffee_Sales_Dataset[[#This Row],[Date]])</f>
        <v>17</v>
      </c>
      <c r="D252" t="s">
        <v>26</v>
      </c>
      <c r="E252" t="s">
        <v>21</v>
      </c>
      <c r="F252" t="s">
        <v>14</v>
      </c>
      <c r="G252">
        <v>4.5199999999999996</v>
      </c>
      <c r="H252" t="s">
        <v>28</v>
      </c>
      <c r="I252" t="s">
        <v>16</v>
      </c>
      <c r="J252" t="s">
        <v>45</v>
      </c>
      <c r="K252" t="s">
        <v>18</v>
      </c>
      <c r="L252">
        <v>5</v>
      </c>
      <c r="M252" t="s">
        <v>36</v>
      </c>
      <c r="N252">
        <v>3</v>
      </c>
    </row>
    <row r="253" spans="1:14" x14ac:dyDescent="0.35">
      <c r="A253" s="1">
        <v>45647.355555555558</v>
      </c>
      <c r="B253" s="1" t="str">
        <f>TEXT(Coffee_Sales_Dataset[[#This Row],[Date]],"ddd")</f>
        <v>Sat</v>
      </c>
      <c r="C253">
        <f>HOUR(Coffee_Sales_Dataset[[#This Row],[Date]])</f>
        <v>8</v>
      </c>
      <c r="D253" t="s">
        <v>12</v>
      </c>
      <c r="E253" t="s">
        <v>44</v>
      </c>
      <c r="F253" t="s">
        <v>14</v>
      </c>
      <c r="G253">
        <v>4.22</v>
      </c>
      <c r="H253" t="s">
        <v>15</v>
      </c>
      <c r="I253" t="s">
        <v>16</v>
      </c>
      <c r="J253" t="s">
        <v>24</v>
      </c>
      <c r="K253" t="s">
        <v>32</v>
      </c>
      <c r="L253">
        <v>8</v>
      </c>
      <c r="M253" t="s">
        <v>36</v>
      </c>
      <c r="N253">
        <v>3</v>
      </c>
    </row>
    <row r="254" spans="1:14" x14ac:dyDescent="0.35">
      <c r="A254" s="1">
        <v>45655.418055555558</v>
      </c>
      <c r="B254" s="1" t="str">
        <f>TEXT(Coffee_Sales_Dataset[[#This Row],[Date]],"ddd")</f>
        <v>Sun</v>
      </c>
      <c r="C254">
        <f>HOUR(Coffee_Sales_Dataset[[#This Row],[Date]])</f>
        <v>10</v>
      </c>
      <c r="D254" t="s">
        <v>26</v>
      </c>
      <c r="E254" t="s">
        <v>13</v>
      </c>
      <c r="F254" t="s">
        <v>35</v>
      </c>
      <c r="G254">
        <v>5.98</v>
      </c>
      <c r="H254" t="s">
        <v>30</v>
      </c>
      <c r="I254" t="s">
        <v>16</v>
      </c>
      <c r="J254" t="s">
        <v>42</v>
      </c>
      <c r="K254" t="s">
        <v>32</v>
      </c>
      <c r="L254">
        <v>3</v>
      </c>
      <c r="M254" t="s">
        <v>25</v>
      </c>
      <c r="N254">
        <v>2</v>
      </c>
    </row>
    <row r="255" spans="1:14" x14ac:dyDescent="0.35">
      <c r="A255" s="1">
        <v>45645.640972222223</v>
      </c>
      <c r="B255" s="1" t="str">
        <f>TEXT(Coffee_Sales_Dataset[[#This Row],[Date]],"ddd")</f>
        <v>Thu</v>
      </c>
      <c r="C255">
        <f>HOUR(Coffee_Sales_Dataset[[#This Row],[Date]])</f>
        <v>15</v>
      </c>
      <c r="D255" t="s">
        <v>43</v>
      </c>
      <c r="E255" t="s">
        <v>34</v>
      </c>
      <c r="F255" t="s">
        <v>14</v>
      </c>
      <c r="G255">
        <v>3.39</v>
      </c>
      <c r="H255" t="s">
        <v>30</v>
      </c>
      <c r="I255" t="s">
        <v>23</v>
      </c>
      <c r="J255" t="s">
        <v>24</v>
      </c>
      <c r="K255" t="s">
        <v>32</v>
      </c>
      <c r="L255">
        <v>7</v>
      </c>
      <c r="M255" t="s">
        <v>19</v>
      </c>
      <c r="N255">
        <v>5</v>
      </c>
    </row>
    <row r="256" spans="1:14" x14ac:dyDescent="0.35">
      <c r="A256" s="1">
        <v>45649.552083333336</v>
      </c>
      <c r="B256" s="1" t="str">
        <f>TEXT(Coffee_Sales_Dataset[[#This Row],[Date]],"ddd")</f>
        <v>Mon</v>
      </c>
      <c r="C256">
        <f>HOUR(Coffee_Sales_Dataset[[#This Row],[Date]])</f>
        <v>13</v>
      </c>
      <c r="D256" t="s">
        <v>43</v>
      </c>
      <c r="E256" t="s">
        <v>27</v>
      </c>
      <c r="F256" t="s">
        <v>35</v>
      </c>
      <c r="G256">
        <v>4.54</v>
      </c>
      <c r="H256" t="s">
        <v>30</v>
      </c>
      <c r="I256" t="s">
        <v>23</v>
      </c>
      <c r="J256" t="s">
        <v>45</v>
      </c>
      <c r="K256" t="s">
        <v>18</v>
      </c>
      <c r="L256">
        <v>3</v>
      </c>
      <c r="M256" t="s">
        <v>39</v>
      </c>
      <c r="N256">
        <v>5</v>
      </c>
    </row>
    <row r="257" spans="1:14" x14ac:dyDescent="0.35">
      <c r="A257" s="1">
        <v>45656.466666666667</v>
      </c>
      <c r="B257" s="1" t="str">
        <f>TEXT(Coffee_Sales_Dataset[[#This Row],[Date]],"ddd")</f>
        <v>Mon</v>
      </c>
      <c r="C257">
        <f>HOUR(Coffee_Sales_Dataset[[#This Row],[Date]])</f>
        <v>11</v>
      </c>
      <c r="D257" t="s">
        <v>12</v>
      </c>
      <c r="E257" t="s">
        <v>13</v>
      </c>
      <c r="F257" t="s">
        <v>14</v>
      </c>
      <c r="G257">
        <v>6.77</v>
      </c>
      <c r="H257" t="s">
        <v>28</v>
      </c>
      <c r="I257" t="s">
        <v>16</v>
      </c>
      <c r="J257" t="s">
        <v>24</v>
      </c>
      <c r="K257" t="s">
        <v>18</v>
      </c>
      <c r="L257">
        <v>9</v>
      </c>
      <c r="M257" t="s">
        <v>33</v>
      </c>
      <c r="N257">
        <v>2</v>
      </c>
    </row>
    <row r="258" spans="1:14" x14ac:dyDescent="0.35">
      <c r="A258" s="1">
        <v>45649.418055555558</v>
      </c>
      <c r="B258" s="1" t="str">
        <f>TEXT(Coffee_Sales_Dataset[[#This Row],[Date]],"ddd")</f>
        <v>Mon</v>
      </c>
      <c r="C258">
        <f>HOUR(Coffee_Sales_Dataset[[#This Row],[Date]])</f>
        <v>10</v>
      </c>
      <c r="D258" t="s">
        <v>20</v>
      </c>
      <c r="E258" t="s">
        <v>27</v>
      </c>
      <c r="F258" t="s">
        <v>22</v>
      </c>
      <c r="G258">
        <v>5.2</v>
      </c>
      <c r="H258" t="s">
        <v>15</v>
      </c>
      <c r="I258" t="s">
        <v>16</v>
      </c>
      <c r="J258" t="s">
        <v>24</v>
      </c>
      <c r="K258" t="s">
        <v>32</v>
      </c>
      <c r="L258">
        <v>3</v>
      </c>
      <c r="M258" t="s">
        <v>25</v>
      </c>
      <c r="N258">
        <v>1</v>
      </c>
    </row>
    <row r="259" spans="1:14" x14ac:dyDescent="0.35">
      <c r="A259" s="1">
        <v>45648.707638888889</v>
      </c>
      <c r="B259" s="1" t="str">
        <f>TEXT(Coffee_Sales_Dataset[[#This Row],[Date]],"ddd")</f>
        <v>Sun</v>
      </c>
      <c r="C259">
        <f>HOUR(Coffee_Sales_Dataset[[#This Row],[Date]])</f>
        <v>16</v>
      </c>
      <c r="D259" t="s">
        <v>41</v>
      </c>
      <c r="E259" t="s">
        <v>21</v>
      </c>
      <c r="F259" t="s">
        <v>14</v>
      </c>
      <c r="G259">
        <v>3.67</v>
      </c>
      <c r="H259" t="s">
        <v>15</v>
      </c>
      <c r="I259" t="s">
        <v>23</v>
      </c>
      <c r="J259" t="s">
        <v>24</v>
      </c>
      <c r="K259" t="s">
        <v>40</v>
      </c>
      <c r="L259">
        <v>2</v>
      </c>
      <c r="M259" t="s">
        <v>33</v>
      </c>
      <c r="N259">
        <v>2</v>
      </c>
    </row>
    <row r="260" spans="1:14" x14ac:dyDescent="0.35">
      <c r="A260" s="1">
        <v>45652.604861111111</v>
      </c>
      <c r="B260" s="1" t="str">
        <f>TEXT(Coffee_Sales_Dataset[[#This Row],[Date]],"ddd")</f>
        <v>Thu</v>
      </c>
      <c r="C260">
        <f>HOUR(Coffee_Sales_Dataset[[#This Row],[Date]])</f>
        <v>14</v>
      </c>
      <c r="D260" t="s">
        <v>41</v>
      </c>
      <c r="E260" t="s">
        <v>21</v>
      </c>
      <c r="F260" t="s">
        <v>35</v>
      </c>
      <c r="G260">
        <v>6.89</v>
      </c>
      <c r="H260" t="s">
        <v>30</v>
      </c>
      <c r="I260" t="s">
        <v>16</v>
      </c>
      <c r="J260" t="s">
        <v>31</v>
      </c>
      <c r="K260" t="s">
        <v>32</v>
      </c>
      <c r="L260">
        <v>10</v>
      </c>
      <c r="M260" t="s">
        <v>33</v>
      </c>
      <c r="N260">
        <v>4</v>
      </c>
    </row>
    <row r="261" spans="1:14" x14ac:dyDescent="0.35">
      <c r="A261" s="1">
        <v>45647.509027777778</v>
      </c>
      <c r="B261" s="1" t="str">
        <f>TEXT(Coffee_Sales_Dataset[[#This Row],[Date]],"ddd")</f>
        <v>Sat</v>
      </c>
      <c r="C261">
        <f>HOUR(Coffee_Sales_Dataset[[#This Row],[Date]])</f>
        <v>12</v>
      </c>
      <c r="D261" t="s">
        <v>20</v>
      </c>
      <c r="E261" t="s">
        <v>13</v>
      </c>
      <c r="F261" t="s">
        <v>14</v>
      </c>
      <c r="G261">
        <v>5.29</v>
      </c>
      <c r="H261" t="s">
        <v>28</v>
      </c>
      <c r="I261" t="s">
        <v>23</v>
      </c>
      <c r="J261" t="s">
        <v>31</v>
      </c>
      <c r="K261" t="s">
        <v>32</v>
      </c>
      <c r="L261">
        <v>10</v>
      </c>
      <c r="M261" t="s">
        <v>19</v>
      </c>
      <c r="N261">
        <v>5</v>
      </c>
    </row>
    <row r="262" spans="1:14" x14ac:dyDescent="0.35">
      <c r="A262" s="1">
        <v>45645.470833333333</v>
      </c>
      <c r="B262" s="1" t="str">
        <f>TEXT(Coffee_Sales_Dataset[[#This Row],[Date]],"ddd")</f>
        <v>Thu</v>
      </c>
      <c r="C262">
        <f>HOUR(Coffee_Sales_Dataset[[#This Row],[Date]])</f>
        <v>11</v>
      </c>
      <c r="D262" t="s">
        <v>43</v>
      </c>
      <c r="E262" t="s">
        <v>38</v>
      </c>
      <c r="F262" t="s">
        <v>14</v>
      </c>
      <c r="G262">
        <v>3.68</v>
      </c>
      <c r="H262" t="s">
        <v>30</v>
      </c>
      <c r="I262" t="s">
        <v>23</v>
      </c>
      <c r="J262" t="s">
        <v>24</v>
      </c>
      <c r="K262" t="s">
        <v>40</v>
      </c>
      <c r="L262">
        <v>4</v>
      </c>
      <c r="M262" t="s">
        <v>47</v>
      </c>
      <c r="N262">
        <v>2</v>
      </c>
    </row>
    <row r="263" spans="1:14" x14ac:dyDescent="0.35">
      <c r="A263" s="1">
        <v>45645.361805555556</v>
      </c>
      <c r="B263" s="1" t="str">
        <f>TEXT(Coffee_Sales_Dataset[[#This Row],[Date]],"ddd")</f>
        <v>Thu</v>
      </c>
      <c r="C263">
        <f>HOUR(Coffee_Sales_Dataset[[#This Row],[Date]])</f>
        <v>8</v>
      </c>
      <c r="D263" t="s">
        <v>20</v>
      </c>
      <c r="E263" t="s">
        <v>21</v>
      </c>
      <c r="F263" t="s">
        <v>14</v>
      </c>
      <c r="G263">
        <v>5.14</v>
      </c>
      <c r="H263" t="s">
        <v>30</v>
      </c>
      <c r="I263" t="s">
        <v>16</v>
      </c>
      <c r="J263" t="s">
        <v>45</v>
      </c>
      <c r="K263" t="s">
        <v>18</v>
      </c>
      <c r="L263">
        <v>7</v>
      </c>
      <c r="M263" t="s">
        <v>47</v>
      </c>
      <c r="N263">
        <v>1</v>
      </c>
    </row>
    <row r="264" spans="1:14" x14ac:dyDescent="0.35">
      <c r="A264" s="1">
        <v>45656.677777777775</v>
      </c>
      <c r="B264" s="1" t="str">
        <f>TEXT(Coffee_Sales_Dataset[[#This Row],[Date]],"ddd")</f>
        <v>Mon</v>
      </c>
      <c r="C264">
        <f>HOUR(Coffee_Sales_Dataset[[#This Row],[Date]])</f>
        <v>16</v>
      </c>
      <c r="D264" t="s">
        <v>20</v>
      </c>
      <c r="E264" t="s">
        <v>46</v>
      </c>
      <c r="F264" t="s">
        <v>35</v>
      </c>
      <c r="G264">
        <v>4.18</v>
      </c>
      <c r="H264" t="s">
        <v>30</v>
      </c>
      <c r="I264" t="s">
        <v>23</v>
      </c>
      <c r="J264" t="s">
        <v>24</v>
      </c>
      <c r="K264" t="s">
        <v>40</v>
      </c>
      <c r="L264">
        <v>6</v>
      </c>
      <c r="M264" t="s">
        <v>36</v>
      </c>
      <c r="N264">
        <v>3</v>
      </c>
    </row>
    <row r="265" spans="1:14" x14ac:dyDescent="0.35">
      <c r="A265" s="1">
        <v>45656.695833333331</v>
      </c>
      <c r="B265" s="1" t="str">
        <f>TEXT(Coffee_Sales_Dataset[[#This Row],[Date]],"ddd")</f>
        <v>Mon</v>
      </c>
      <c r="C265">
        <f>HOUR(Coffee_Sales_Dataset[[#This Row],[Date]])</f>
        <v>16</v>
      </c>
      <c r="D265" t="s">
        <v>41</v>
      </c>
      <c r="E265" t="s">
        <v>13</v>
      </c>
      <c r="F265" t="s">
        <v>35</v>
      </c>
      <c r="G265">
        <v>5.98</v>
      </c>
      <c r="H265" t="s">
        <v>15</v>
      </c>
      <c r="I265" t="s">
        <v>16</v>
      </c>
      <c r="J265" t="s">
        <v>45</v>
      </c>
      <c r="K265" t="s">
        <v>18</v>
      </c>
      <c r="L265">
        <v>10</v>
      </c>
      <c r="M265" t="s">
        <v>36</v>
      </c>
      <c r="N265">
        <v>4</v>
      </c>
    </row>
    <row r="266" spans="1:14" x14ac:dyDescent="0.35">
      <c r="A266" s="1">
        <v>45644.509027777778</v>
      </c>
      <c r="B266" s="1" t="str">
        <f>TEXT(Coffee_Sales_Dataset[[#This Row],[Date]],"ddd")</f>
        <v>Wed</v>
      </c>
      <c r="C266">
        <f>HOUR(Coffee_Sales_Dataset[[#This Row],[Date]])</f>
        <v>12</v>
      </c>
      <c r="D266" t="s">
        <v>41</v>
      </c>
      <c r="E266" t="s">
        <v>44</v>
      </c>
      <c r="F266" t="s">
        <v>22</v>
      </c>
      <c r="G266">
        <v>3.62</v>
      </c>
      <c r="H266" t="s">
        <v>30</v>
      </c>
      <c r="I266" t="s">
        <v>16</v>
      </c>
      <c r="J266" t="s">
        <v>24</v>
      </c>
      <c r="K266" t="s">
        <v>40</v>
      </c>
      <c r="L266">
        <v>9</v>
      </c>
      <c r="M266" t="s">
        <v>39</v>
      </c>
      <c r="N266">
        <v>4</v>
      </c>
    </row>
    <row r="267" spans="1:14" x14ac:dyDescent="0.35">
      <c r="A267" s="1">
        <v>45643.452777777777</v>
      </c>
      <c r="B267" s="1" t="str">
        <f>TEXT(Coffee_Sales_Dataset[[#This Row],[Date]],"ddd")</f>
        <v>Tue</v>
      </c>
      <c r="C267">
        <f>HOUR(Coffee_Sales_Dataset[[#This Row],[Date]])</f>
        <v>10</v>
      </c>
      <c r="D267" t="s">
        <v>20</v>
      </c>
      <c r="E267" t="s">
        <v>27</v>
      </c>
      <c r="F267" t="s">
        <v>35</v>
      </c>
      <c r="G267">
        <v>4.96</v>
      </c>
      <c r="H267" t="s">
        <v>28</v>
      </c>
      <c r="I267" t="s">
        <v>23</v>
      </c>
      <c r="J267" t="s">
        <v>45</v>
      </c>
      <c r="K267" t="s">
        <v>32</v>
      </c>
      <c r="L267">
        <v>2</v>
      </c>
      <c r="M267" t="s">
        <v>47</v>
      </c>
      <c r="N267">
        <v>2</v>
      </c>
    </row>
    <row r="268" spans="1:14" x14ac:dyDescent="0.35">
      <c r="A268" s="1">
        <v>45655.613194444442</v>
      </c>
      <c r="B268" s="1" t="str">
        <f>TEXT(Coffee_Sales_Dataset[[#This Row],[Date]],"ddd")</f>
        <v>Sun</v>
      </c>
      <c r="C268">
        <f>HOUR(Coffee_Sales_Dataset[[#This Row],[Date]])</f>
        <v>14</v>
      </c>
      <c r="D268" t="s">
        <v>41</v>
      </c>
      <c r="E268" t="s">
        <v>27</v>
      </c>
      <c r="F268" t="s">
        <v>14</v>
      </c>
      <c r="G268">
        <v>3.57</v>
      </c>
      <c r="H268" t="s">
        <v>15</v>
      </c>
      <c r="I268" t="s">
        <v>23</v>
      </c>
      <c r="J268" t="s">
        <v>42</v>
      </c>
      <c r="K268" t="s">
        <v>18</v>
      </c>
      <c r="L268">
        <v>8</v>
      </c>
      <c r="M268" t="s">
        <v>39</v>
      </c>
      <c r="N268">
        <v>5</v>
      </c>
    </row>
    <row r="269" spans="1:14" x14ac:dyDescent="0.35">
      <c r="A269" s="1">
        <v>45643.359722222223</v>
      </c>
      <c r="B269" s="1" t="str">
        <f>TEXT(Coffee_Sales_Dataset[[#This Row],[Date]],"ddd")</f>
        <v>Tue</v>
      </c>
      <c r="C269">
        <f>HOUR(Coffee_Sales_Dataset[[#This Row],[Date]])</f>
        <v>8</v>
      </c>
      <c r="D269" t="s">
        <v>26</v>
      </c>
      <c r="E269" t="s">
        <v>46</v>
      </c>
      <c r="F269" t="s">
        <v>22</v>
      </c>
      <c r="G269">
        <v>3.08</v>
      </c>
      <c r="H269" t="s">
        <v>30</v>
      </c>
      <c r="I269" t="s">
        <v>23</v>
      </c>
      <c r="J269" t="s">
        <v>17</v>
      </c>
      <c r="K269" t="s">
        <v>40</v>
      </c>
      <c r="L269">
        <v>3</v>
      </c>
      <c r="M269" t="s">
        <v>47</v>
      </c>
      <c r="N269">
        <v>2</v>
      </c>
    </row>
    <row r="270" spans="1:14" x14ac:dyDescent="0.35">
      <c r="A270" s="1">
        <v>45656.708333333336</v>
      </c>
      <c r="B270" s="1" t="str">
        <f>TEXT(Coffee_Sales_Dataset[[#This Row],[Date]],"ddd")</f>
        <v>Mon</v>
      </c>
      <c r="C270">
        <f>HOUR(Coffee_Sales_Dataset[[#This Row],[Date]])</f>
        <v>17</v>
      </c>
      <c r="D270" t="s">
        <v>26</v>
      </c>
      <c r="E270" t="s">
        <v>21</v>
      </c>
      <c r="F270" t="s">
        <v>14</v>
      </c>
      <c r="G270">
        <v>5.17</v>
      </c>
      <c r="H270" t="s">
        <v>15</v>
      </c>
      <c r="I270" t="s">
        <v>23</v>
      </c>
      <c r="J270" t="s">
        <v>17</v>
      </c>
      <c r="K270" t="s">
        <v>40</v>
      </c>
      <c r="L270">
        <v>9</v>
      </c>
      <c r="M270" t="s">
        <v>33</v>
      </c>
      <c r="N270">
        <v>5</v>
      </c>
    </row>
    <row r="271" spans="1:14" x14ac:dyDescent="0.35">
      <c r="A271" s="1">
        <v>45655.429861111108</v>
      </c>
      <c r="B271" s="1" t="str">
        <f>TEXT(Coffee_Sales_Dataset[[#This Row],[Date]],"ddd")</f>
        <v>Sun</v>
      </c>
      <c r="C271">
        <f>HOUR(Coffee_Sales_Dataset[[#This Row],[Date]])</f>
        <v>10</v>
      </c>
      <c r="D271" t="s">
        <v>43</v>
      </c>
      <c r="E271" t="s">
        <v>46</v>
      </c>
      <c r="F271" t="s">
        <v>14</v>
      </c>
      <c r="G271">
        <v>3.98</v>
      </c>
      <c r="H271" t="s">
        <v>28</v>
      </c>
      <c r="I271" t="s">
        <v>16</v>
      </c>
      <c r="J271" t="s">
        <v>45</v>
      </c>
      <c r="K271" t="s">
        <v>18</v>
      </c>
      <c r="L271">
        <v>3</v>
      </c>
      <c r="M271" t="s">
        <v>39</v>
      </c>
      <c r="N271">
        <v>1</v>
      </c>
    </row>
    <row r="272" spans="1:14" x14ac:dyDescent="0.35">
      <c r="A272" s="1">
        <v>45642.504166666666</v>
      </c>
      <c r="B272" s="1" t="str">
        <f>TEXT(Coffee_Sales_Dataset[[#This Row],[Date]],"ddd")</f>
        <v>Mon</v>
      </c>
      <c r="C272">
        <f>HOUR(Coffee_Sales_Dataset[[#This Row],[Date]])</f>
        <v>12</v>
      </c>
      <c r="D272" t="s">
        <v>41</v>
      </c>
      <c r="E272" t="s">
        <v>21</v>
      </c>
      <c r="F272" t="s">
        <v>22</v>
      </c>
      <c r="G272">
        <v>3.57</v>
      </c>
      <c r="H272" t="s">
        <v>30</v>
      </c>
      <c r="I272" t="s">
        <v>23</v>
      </c>
      <c r="J272" t="s">
        <v>17</v>
      </c>
      <c r="K272" t="s">
        <v>32</v>
      </c>
      <c r="L272">
        <v>8</v>
      </c>
      <c r="M272" t="s">
        <v>36</v>
      </c>
      <c r="N272">
        <v>3</v>
      </c>
    </row>
    <row r="273" spans="1:14" x14ac:dyDescent="0.35">
      <c r="A273" s="1">
        <v>45651.498611111114</v>
      </c>
      <c r="B273" s="1" t="str">
        <f>TEXT(Coffee_Sales_Dataset[[#This Row],[Date]],"ddd")</f>
        <v>Wed</v>
      </c>
      <c r="C273">
        <f>HOUR(Coffee_Sales_Dataset[[#This Row],[Date]])</f>
        <v>11</v>
      </c>
      <c r="D273" t="s">
        <v>12</v>
      </c>
      <c r="E273" t="s">
        <v>44</v>
      </c>
      <c r="F273" t="s">
        <v>35</v>
      </c>
      <c r="G273">
        <v>6.29</v>
      </c>
      <c r="H273" t="s">
        <v>30</v>
      </c>
      <c r="I273" t="s">
        <v>16</v>
      </c>
      <c r="J273" t="s">
        <v>17</v>
      </c>
      <c r="K273" t="s">
        <v>40</v>
      </c>
      <c r="L273">
        <v>5</v>
      </c>
      <c r="M273" t="s">
        <v>39</v>
      </c>
      <c r="N273">
        <v>3</v>
      </c>
    </row>
    <row r="274" spans="1:14" x14ac:dyDescent="0.35">
      <c r="A274" s="1">
        <v>45646.722916666666</v>
      </c>
      <c r="B274" s="1" t="str">
        <f>TEXT(Coffee_Sales_Dataset[[#This Row],[Date]],"ddd")</f>
        <v>Fri</v>
      </c>
      <c r="C274">
        <f>HOUR(Coffee_Sales_Dataset[[#This Row],[Date]])</f>
        <v>17</v>
      </c>
      <c r="D274" t="s">
        <v>26</v>
      </c>
      <c r="E274" t="s">
        <v>34</v>
      </c>
      <c r="F274" t="s">
        <v>14</v>
      </c>
      <c r="G274">
        <v>6.58</v>
      </c>
      <c r="H274" t="s">
        <v>28</v>
      </c>
      <c r="I274" t="s">
        <v>23</v>
      </c>
      <c r="J274" t="s">
        <v>17</v>
      </c>
      <c r="K274" t="s">
        <v>32</v>
      </c>
      <c r="L274">
        <v>10</v>
      </c>
      <c r="M274" t="s">
        <v>47</v>
      </c>
      <c r="N274">
        <v>5</v>
      </c>
    </row>
    <row r="275" spans="1:14" x14ac:dyDescent="0.35">
      <c r="A275" s="1">
        <v>45643.589583333334</v>
      </c>
      <c r="B275" s="1" t="str">
        <f>TEXT(Coffee_Sales_Dataset[[#This Row],[Date]],"ddd")</f>
        <v>Tue</v>
      </c>
      <c r="C275">
        <f>HOUR(Coffee_Sales_Dataset[[#This Row],[Date]])</f>
        <v>14</v>
      </c>
      <c r="D275" t="s">
        <v>43</v>
      </c>
      <c r="E275" t="s">
        <v>38</v>
      </c>
      <c r="F275" t="s">
        <v>22</v>
      </c>
      <c r="G275">
        <v>4.3899999999999997</v>
      </c>
      <c r="H275" t="s">
        <v>30</v>
      </c>
      <c r="I275" t="s">
        <v>16</v>
      </c>
      <c r="J275" t="s">
        <v>42</v>
      </c>
      <c r="K275" t="s">
        <v>18</v>
      </c>
      <c r="L275">
        <v>7</v>
      </c>
      <c r="M275" t="s">
        <v>47</v>
      </c>
      <c r="N275">
        <v>1</v>
      </c>
    </row>
    <row r="276" spans="1:14" x14ac:dyDescent="0.35">
      <c r="A276" s="1">
        <v>45653.450694444444</v>
      </c>
      <c r="B276" s="1" t="str">
        <f>TEXT(Coffee_Sales_Dataset[[#This Row],[Date]],"ddd")</f>
        <v>Fri</v>
      </c>
      <c r="C276">
        <f>HOUR(Coffee_Sales_Dataset[[#This Row],[Date]])</f>
        <v>10</v>
      </c>
      <c r="D276" t="s">
        <v>20</v>
      </c>
      <c r="E276" t="s">
        <v>34</v>
      </c>
      <c r="F276" t="s">
        <v>14</v>
      </c>
      <c r="G276">
        <v>4.5599999999999996</v>
      </c>
      <c r="H276" t="s">
        <v>28</v>
      </c>
      <c r="I276" t="s">
        <v>16</v>
      </c>
      <c r="J276" t="s">
        <v>29</v>
      </c>
      <c r="K276" t="s">
        <v>40</v>
      </c>
      <c r="L276">
        <v>8</v>
      </c>
      <c r="M276" t="s">
        <v>19</v>
      </c>
      <c r="N276">
        <v>3</v>
      </c>
    </row>
    <row r="277" spans="1:14" x14ac:dyDescent="0.35">
      <c r="A277" s="1">
        <v>45643.547222222223</v>
      </c>
      <c r="B277" s="1" t="str">
        <f>TEXT(Coffee_Sales_Dataset[[#This Row],[Date]],"ddd")</f>
        <v>Tue</v>
      </c>
      <c r="C277">
        <f>HOUR(Coffee_Sales_Dataset[[#This Row],[Date]])</f>
        <v>13</v>
      </c>
      <c r="D277" t="s">
        <v>20</v>
      </c>
      <c r="E277" t="s">
        <v>21</v>
      </c>
      <c r="F277" t="s">
        <v>22</v>
      </c>
      <c r="G277">
        <v>4.41</v>
      </c>
      <c r="H277" t="s">
        <v>15</v>
      </c>
      <c r="I277" t="s">
        <v>16</v>
      </c>
      <c r="J277" t="s">
        <v>42</v>
      </c>
      <c r="K277" t="s">
        <v>18</v>
      </c>
      <c r="L277">
        <v>8</v>
      </c>
      <c r="M277" t="s">
        <v>37</v>
      </c>
      <c r="N277">
        <v>3</v>
      </c>
    </row>
    <row r="278" spans="1:14" x14ac:dyDescent="0.35">
      <c r="A278" s="1">
        <v>45643.474999999999</v>
      </c>
      <c r="B278" s="1" t="str">
        <f>TEXT(Coffee_Sales_Dataset[[#This Row],[Date]],"ddd")</f>
        <v>Tue</v>
      </c>
      <c r="C278">
        <f>HOUR(Coffee_Sales_Dataset[[#This Row],[Date]])</f>
        <v>11</v>
      </c>
      <c r="D278" t="s">
        <v>12</v>
      </c>
      <c r="E278" t="s">
        <v>38</v>
      </c>
      <c r="F278" t="s">
        <v>22</v>
      </c>
      <c r="G278">
        <v>5.15</v>
      </c>
      <c r="H278" t="s">
        <v>15</v>
      </c>
      <c r="I278" t="s">
        <v>23</v>
      </c>
      <c r="J278" t="s">
        <v>42</v>
      </c>
      <c r="K278" t="s">
        <v>40</v>
      </c>
      <c r="L278">
        <v>8</v>
      </c>
      <c r="M278" t="s">
        <v>37</v>
      </c>
      <c r="N278">
        <v>5</v>
      </c>
    </row>
    <row r="279" spans="1:14" x14ac:dyDescent="0.35">
      <c r="A279" s="1">
        <v>45653.488888888889</v>
      </c>
      <c r="B279" s="1" t="str">
        <f>TEXT(Coffee_Sales_Dataset[[#This Row],[Date]],"ddd")</f>
        <v>Fri</v>
      </c>
      <c r="C279">
        <f>HOUR(Coffee_Sales_Dataset[[#This Row],[Date]])</f>
        <v>11</v>
      </c>
      <c r="D279" t="s">
        <v>26</v>
      </c>
      <c r="E279" t="s">
        <v>27</v>
      </c>
      <c r="F279" t="s">
        <v>22</v>
      </c>
      <c r="G279">
        <v>3.01</v>
      </c>
      <c r="H279" t="s">
        <v>30</v>
      </c>
      <c r="I279" t="s">
        <v>16</v>
      </c>
      <c r="J279" t="s">
        <v>31</v>
      </c>
      <c r="K279" t="s">
        <v>32</v>
      </c>
      <c r="L279">
        <v>4</v>
      </c>
      <c r="M279" t="s">
        <v>39</v>
      </c>
      <c r="N279">
        <v>1</v>
      </c>
    </row>
    <row r="280" spans="1:14" x14ac:dyDescent="0.35">
      <c r="A280" s="1">
        <v>45655.57916666667</v>
      </c>
      <c r="B280" s="1" t="str">
        <f>TEXT(Coffee_Sales_Dataset[[#This Row],[Date]],"ddd")</f>
        <v>Sun</v>
      </c>
      <c r="C280">
        <f>HOUR(Coffee_Sales_Dataset[[#This Row],[Date]])</f>
        <v>13</v>
      </c>
      <c r="D280" t="s">
        <v>20</v>
      </c>
      <c r="E280" t="s">
        <v>34</v>
      </c>
      <c r="F280" t="s">
        <v>22</v>
      </c>
      <c r="G280">
        <v>3.58</v>
      </c>
      <c r="H280" t="s">
        <v>28</v>
      </c>
      <c r="I280" t="s">
        <v>16</v>
      </c>
      <c r="J280" t="s">
        <v>17</v>
      </c>
      <c r="K280" t="s">
        <v>40</v>
      </c>
      <c r="L280">
        <v>5</v>
      </c>
      <c r="M280" t="s">
        <v>39</v>
      </c>
      <c r="N280">
        <v>2</v>
      </c>
    </row>
    <row r="281" spans="1:14" x14ac:dyDescent="0.35">
      <c r="A281" s="1">
        <v>45642.433333333334</v>
      </c>
      <c r="B281" s="1" t="str">
        <f>TEXT(Coffee_Sales_Dataset[[#This Row],[Date]],"ddd")</f>
        <v>Mon</v>
      </c>
      <c r="C281">
        <f>HOUR(Coffee_Sales_Dataset[[#This Row],[Date]])</f>
        <v>10</v>
      </c>
      <c r="D281" t="s">
        <v>26</v>
      </c>
      <c r="E281" t="s">
        <v>44</v>
      </c>
      <c r="F281" t="s">
        <v>22</v>
      </c>
      <c r="G281">
        <v>4.49</v>
      </c>
      <c r="H281" t="s">
        <v>28</v>
      </c>
      <c r="I281" t="s">
        <v>23</v>
      </c>
      <c r="J281" t="s">
        <v>45</v>
      </c>
      <c r="K281" t="s">
        <v>18</v>
      </c>
      <c r="L281">
        <v>3</v>
      </c>
      <c r="M281" t="s">
        <v>25</v>
      </c>
      <c r="N281">
        <v>5</v>
      </c>
    </row>
    <row r="282" spans="1:14" x14ac:dyDescent="0.35">
      <c r="A282" s="1">
        <v>45654.339583333334</v>
      </c>
      <c r="B282" s="1" t="str">
        <f>TEXT(Coffee_Sales_Dataset[[#This Row],[Date]],"ddd")</f>
        <v>Sat</v>
      </c>
      <c r="C282">
        <f>HOUR(Coffee_Sales_Dataset[[#This Row],[Date]])</f>
        <v>8</v>
      </c>
      <c r="D282" t="s">
        <v>43</v>
      </c>
      <c r="E282" t="s">
        <v>27</v>
      </c>
      <c r="F282" t="s">
        <v>14</v>
      </c>
      <c r="G282">
        <v>3.98</v>
      </c>
      <c r="H282" t="s">
        <v>30</v>
      </c>
      <c r="I282" t="s">
        <v>16</v>
      </c>
      <c r="J282" t="s">
        <v>17</v>
      </c>
      <c r="K282" t="s">
        <v>40</v>
      </c>
      <c r="L282">
        <v>9</v>
      </c>
      <c r="M282" t="s">
        <v>19</v>
      </c>
      <c r="N282">
        <v>2</v>
      </c>
    </row>
    <row r="283" spans="1:14" x14ac:dyDescent="0.35">
      <c r="A283" s="1">
        <v>45652.520833333336</v>
      </c>
      <c r="B283" s="1" t="str">
        <f>TEXT(Coffee_Sales_Dataset[[#This Row],[Date]],"ddd")</f>
        <v>Thu</v>
      </c>
      <c r="C283">
        <f>HOUR(Coffee_Sales_Dataset[[#This Row],[Date]])</f>
        <v>12</v>
      </c>
      <c r="D283" t="s">
        <v>12</v>
      </c>
      <c r="E283" t="s">
        <v>44</v>
      </c>
      <c r="F283" t="s">
        <v>22</v>
      </c>
      <c r="G283">
        <v>4.78</v>
      </c>
      <c r="H283" t="s">
        <v>28</v>
      </c>
      <c r="I283" t="s">
        <v>23</v>
      </c>
      <c r="J283" t="s">
        <v>24</v>
      </c>
      <c r="K283" t="s">
        <v>40</v>
      </c>
      <c r="L283">
        <v>4</v>
      </c>
      <c r="M283" t="s">
        <v>39</v>
      </c>
      <c r="N283">
        <v>1</v>
      </c>
    </row>
    <row r="284" spans="1:14" x14ac:dyDescent="0.35">
      <c r="A284" s="1">
        <v>45650.438888888886</v>
      </c>
      <c r="B284" s="1" t="str">
        <f>TEXT(Coffee_Sales_Dataset[[#This Row],[Date]],"ddd")</f>
        <v>Tue</v>
      </c>
      <c r="C284">
        <f>HOUR(Coffee_Sales_Dataset[[#This Row],[Date]])</f>
        <v>10</v>
      </c>
      <c r="D284" t="s">
        <v>20</v>
      </c>
      <c r="E284" t="s">
        <v>13</v>
      </c>
      <c r="F284" t="s">
        <v>22</v>
      </c>
      <c r="G284">
        <v>6.33</v>
      </c>
      <c r="H284" t="s">
        <v>28</v>
      </c>
      <c r="I284" t="s">
        <v>16</v>
      </c>
      <c r="J284" t="s">
        <v>31</v>
      </c>
      <c r="K284" t="s">
        <v>18</v>
      </c>
      <c r="L284">
        <v>6</v>
      </c>
      <c r="M284" t="s">
        <v>37</v>
      </c>
      <c r="N284">
        <v>5</v>
      </c>
    </row>
    <row r="285" spans="1:14" x14ac:dyDescent="0.35">
      <c r="A285" s="1">
        <v>45645.477083333331</v>
      </c>
      <c r="B285" s="1" t="str">
        <f>TEXT(Coffee_Sales_Dataset[[#This Row],[Date]],"ddd")</f>
        <v>Thu</v>
      </c>
      <c r="C285">
        <f>HOUR(Coffee_Sales_Dataset[[#This Row],[Date]])</f>
        <v>11</v>
      </c>
      <c r="D285" t="s">
        <v>20</v>
      </c>
      <c r="E285" t="s">
        <v>34</v>
      </c>
      <c r="F285" t="s">
        <v>14</v>
      </c>
      <c r="G285">
        <v>5.09</v>
      </c>
      <c r="H285" t="s">
        <v>30</v>
      </c>
      <c r="I285" t="s">
        <v>23</v>
      </c>
      <c r="J285" t="s">
        <v>42</v>
      </c>
      <c r="K285" t="s">
        <v>18</v>
      </c>
      <c r="L285">
        <v>2</v>
      </c>
      <c r="M285" t="s">
        <v>36</v>
      </c>
      <c r="N285">
        <v>4</v>
      </c>
    </row>
    <row r="286" spans="1:14" x14ac:dyDescent="0.35">
      <c r="A286" s="1">
        <v>45643.693055555559</v>
      </c>
      <c r="B286" s="1" t="str">
        <f>TEXT(Coffee_Sales_Dataset[[#This Row],[Date]],"ddd")</f>
        <v>Tue</v>
      </c>
      <c r="C286">
        <f>HOUR(Coffee_Sales_Dataset[[#This Row],[Date]])</f>
        <v>16</v>
      </c>
      <c r="D286" t="s">
        <v>26</v>
      </c>
      <c r="E286" t="s">
        <v>21</v>
      </c>
      <c r="F286" t="s">
        <v>35</v>
      </c>
      <c r="G286">
        <v>4.87</v>
      </c>
      <c r="H286" t="s">
        <v>15</v>
      </c>
      <c r="I286" t="s">
        <v>16</v>
      </c>
      <c r="J286" t="s">
        <v>42</v>
      </c>
      <c r="K286" t="s">
        <v>40</v>
      </c>
      <c r="L286">
        <v>2</v>
      </c>
      <c r="M286" t="s">
        <v>33</v>
      </c>
      <c r="N286">
        <v>3</v>
      </c>
    </row>
    <row r="287" spans="1:14" x14ac:dyDescent="0.35">
      <c r="A287" s="1">
        <v>45651.470138888886</v>
      </c>
      <c r="B287" s="1" t="str">
        <f>TEXT(Coffee_Sales_Dataset[[#This Row],[Date]],"ddd")</f>
        <v>Wed</v>
      </c>
      <c r="C287">
        <f>HOUR(Coffee_Sales_Dataset[[#This Row],[Date]])</f>
        <v>11</v>
      </c>
      <c r="D287" t="s">
        <v>26</v>
      </c>
      <c r="E287" t="s">
        <v>13</v>
      </c>
      <c r="F287" t="s">
        <v>14</v>
      </c>
      <c r="G287">
        <v>4.45</v>
      </c>
      <c r="H287" t="s">
        <v>15</v>
      </c>
      <c r="I287" t="s">
        <v>23</v>
      </c>
      <c r="J287" t="s">
        <v>17</v>
      </c>
      <c r="K287" t="s">
        <v>32</v>
      </c>
      <c r="L287">
        <v>4</v>
      </c>
      <c r="M287" t="s">
        <v>37</v>
      </c>
      <c r="N287">
        <v>1</v>
      </c>
    </row>
    <row r="288" spans="1:14" x14ac:dyDescent="0.35">
      <c r="A288" s="1">
        <v>45642.708333333336</v>
      </c>
      <c r="B288" s="1" t="str">
        <f>TEXT(Coffee_Sales_Dataset[[#This Row],[Date]],"ddd")</f>
        <v>Mon</v>
      </c>
      <c r="C288">
        <f>HOUR(Coffee_Sales_Dataset[[#This Row],[Date]])</f>
        <v>17</v>
      </c>
      <c r="D288" t="s">
        <v>43</v>
      </c>
      <c r="E288" t="s">
        <v>27</v>
      </c>
      <c r="F288" t="s">
        <v>35</v>
      </c>
      <c r="G288">
        <v>3.81</v>
      </c>
      <c r="H288" t="s">
        <v>30</v>
      </c>
      <c r="I288" t="s">
        <v>23</v>
      </c>
      <c r="J288" t="s">
        <v>24</v>
      </c>
      <c r="K288" t="s">
        <v>40</v>
      </c>
      <c r="L288">
        <v>2</v>
      </c>
      <c r="M288" t="s">
        <v>37</v>
      </c>
      <c r="N288">
        <v>4</v>
      </c>
    </row>
    <row r="289" spans="1:14" x14ac:dyDescent="0.35">
      <c r="A289" s="1">
        <v>45641.545138888891</v>
      </c>
      <c r="B289" s="1" t="str">
        <f>TEXT(Coffee_Sales_Dataset[[#This Row],[Date]],"ddd")</f>
        <v>Sun</v>
      </c>
      <c r="C289">
        <f>HOUR(Coffee_Sales_Dataset[[#This Row],[Date]])</f>
        <v>13</v>
      </c>
      <c r="D289" t="s">
        <v>43</v>
      </c>
      <c r="E289" t="s">
        <v>13</v>
      </c>
      <c r="F289" t="s">
        <v>22</v>
      </c>
      <c r="G289">
        <v>6.01</v>
      </c>
      <c r="H289" t="s">
        <v>15</v>
      </c>
      <c r="I289" t="s">
        <v>23</v>
      </c>
      <c r="J289" t="s">
        <v>24</v>
      </c>
      <c r="K289" t="s">
        <v>32</v>
      </c>
      <c r="L289">
        <v>7</v>
      </c>
      <c r="M289" t="s">
        <v>36</v>
      </c>
      <c r="N289">
        <v>1</v>
      </c>
    </row>
    <row r="290" spans="1:14" x14ac:dyDescent="0.35">
      <c r="A290" s="1">
        <v>45646.67083333333</v>
      </c>
      <c r="B290" s="1" t="str">
        <f>TEXT(Coffee_Sales_Dataset[[#This Row],[Date]],"ddd")</f>
        <v>Fri</v>
      </c>
      <c r="C290">
        <f>HOUR(Coffee_Sales_Dataset[[#This Row],[Date]])</f>
        <v>16</v>
      </c>
      <c r="D290" t="s">
        <v>41</v>
      </c>
      <c r="E290" t="s">
        <v>21</v>
      </c>
      <c r="F290" t="s">
        <v>14</v>
      </c>
      <c r="G290">
        <v>3.09</v>
      </c>
      <c r="H290" t="s">
        <v>15</v>
      </c>
      <c r="I290" t="s">
        <v>16</v>
      </c>
      <c r="J290" t="s">
        <v>31</v>
      </c>
      <c r="K290" t="s">
        <v>40</v>
      </c>
      <c r="L290">
        <v>6</v>
      </c>
      <c r="M290" t="s">
        <v>36</v>
      </c>
      <c r="N290">
        <v>2</v>
      </c>
    </row>
    <row r="291" spans="1:14" x14ac:dyDescent="0.35">
      <c r="A291" s="1">
        <v>45651.413888888892</v>
      </c>
      <c r="B291" s="1" t="str">
        <f>TEXT(Coffee_Sales_Dataset[[#This Row],[Date]],"ddd")</f>
        <v>Wed</v>
      </c>
      <c r="C291">
        <f>HOUR(Coffee_Sales_Dataset[[#This Row],[Date]])</f>
        <v>9</v>
      </c>
      <c r="D291" t="s">
        <v>26</v>
      </c>
      <c r="E291" t="s">
        <v>44</v>
      </c>
      <c r="F291" t="s">
        <v>14</v>
      </c>
      <c r="G291">
        <v>6.54</v>
      </c>
      <c r="H291" t="s">
        <v>28</v>
      </c>
      <c r="I291" t="s">
        <v>23</v>
      </c>
      <c r="J291" t="s">
        <v>45</v>
      </c>
      <c r="K291" t="s">
        <v>40</v>
      </c>
      <c r="L291">
        <v>10</v>
      </c>
      <c r="M291" t="s">
        <v>37</v>
      </c>
      <c r="N291">
        <v>5</v>
      </c>
    </row>
    <row r="292" spans="1:14" x14ac:dyDescent="0.35">
      <c r="A292" s="1">
        <v>45651.561111111114</v>
      </c>
      <c r="B292" s="1" t="str">
        <f>TEXT(Coffee_Sales_Dataset[[#This Row],[Date]],"ddd")</f>
        <v>Wed</v>
      </c>
      <c r="C292">
        <f>HOUR(Coffee_Sales_Dataset[[#This Row],[Date]])</f>
        <v>13</v>
      </c>
      <c r="D292" t="s">
        <v>20</v>
      </c>
      <c r="E292" t="s">
        <v>34</v>
      </c>
      <c r="F292" t="s">
        <v>22</v>
      </c>
      <c r="G292">
        <v>4.4400000000000004</v>
      </c>
      <c r="H292" t="s">
        <v>15</v>
      </c>
      <c r="I292" t="s">
        <v>23</v>
      </c>
      <c r="J292" t="s">
        <v>45</v>
      </c>
      <c r="K292" t="s">
        <v>18</v>
      </c>
      <c r="L292">
        <v>8</v>
      </c>
      <c r="M292" t="s">
        <v>36</v>
      </c>
      <c r="N292">
        <v>2</v>
      </c>
    </row>
    <row r="293" spans="1:14" x14ac:dyDescent="0.35">
      <c r="A293" s="1">
        <v>45656.711111111108</v>
      </c>
      <c r="B293" s="1" t="str">
        <f>TEXT(Coffee_Sales_Dataset[[#This Row],[Date]],"ddd")</f>
        <v>Mon</v>
      </c>
      <c r="C293">
        <f>HOUR(Coffee_Sales_Dataset[[#This Row],[Date]])</f>
        <v>17</v>
      </c>
      <c r="D293" t="s">
        <v>20</v>
      </c>
      <c r="E293" t="s">
        <v>38</v>
      </c>
      <c r="F293" t="s">
        <v>35</v>
      </c>
      <c r="G293">
        <v>6.98</v>
      </c>
      <c r="H293" t="s">
        <v>30</v>
      </c>
      <c r="I293" t="s">
        <v>23</v>
      </c>
      <c r="J293" t="s">
        <v>17</v>
      </c>
      <c r="K293" t="s">
        <v>32</v>
      </c>
      <c r="L293">
        <v>10</v>
      </c>
      <c r="M293" t="s">
        <v>33</v>
      </c>
      <c r="N293">
        <v>1</v>
      </c>
    </row>
    <row r="294" spans="1:14" x14ac:dyDescent="0.35">
      <c r="A294" s="1">
        <v>45648.638888888891</v>
      </c>
      <c r="B294" s="1" t="str">
        <f>TEXT(Coffee_Sales_Dataset[[#This Row],[Date]],"ddd")</f>
        <v>Sun</v>
      </c>
      <c r="C294">
        <f>HOUR(Coffee_Sales_Dataset[[#This Row],[Date]])</f>
        <v>15</v>
      </c>
      <c r="D294" t="s">
        <v>20</v>
      </c>
      <c r="E294" t="s">
        <v>34</v>
      </c>
      <c r="F294" t="s">
        <v>14</v>
      </c>
      <c r="G294">
        <v>3.27</v>
      </c>
      <c r="H294" t="s">
        <v>28</v>
      </c>
      <c r="I294" t="s">
        <v>16</v>
      </c>
      <c r="J294" t="s">
        <v>24</v>
      </c>
      <c r="K294" t="s">
        <v>40</v>
      </c>
      <c r="L294">
        <v>3</v>
      </c>
      <c r="M294" t="s">
        <v>36</v>
      </c>
      <c r="N294">
        <v>4</v>
      </c>
    </row>
    <row r="295" spans="1:14" x14ac:dyDescent="0.35">
      <c r="A295" s="1">
        <v>45645.636111111111</v>
      </c>
      <c r="B295" s="1" t="str">
        <f>TEXT(Coffee_Sales_Dataset[[#This Row],[Date]],"ddd")</f>
        <v>Thu</v>
      </c>
      <c r="C295">
        <f>HOUR(Coffee_Sales_Dataset[[#This Row],[Date]])</f>
        <v>15</v>
      </c>
      <c r="D295" t="s">
        <v>12</v>
      </c>
      <c r="E295" t="s">
        <v>44</v>
      </c>
      <c r="F295" t="s">
        <v>14</v>
      </c>
      <c r="G295">
        <v>6.76</v>
      </c>
      <c r="H295" t="s">
        <v>28</v>
      </c>
      <c r="I295" t="s">
        <v>16</v>
      </c>
      <c r="J295" t="s">
        <v>29</v>
      </c>
      <c r="K295" t="s">
        <v>32</v>
      </c>
      <c r="L295">
        <v>6</v>
      </c>
      <c r="M295" t="s">
        <v>25</v>
      </c>
      <c r="N295">
        <v>4</v>
      </c>
    </row>
    <row r="296" spans="1:14" x14ac:dyDescent="0.35">
      <c r="A296" s="1">
        <v>45654.436111111114</v>
      </c>
      <c r="B296" s="1" t="str">
        <f>TEXT(Coffee_Sales_Dataset[[#This Row],[Date]],"ddd")</f>
        <v>Sat</v>
      </c>
      <c r="C296">
        <f>HOUR(Coffee_Sales_Dataset[[#This Row],[Date]])</f>
        <v>10</v>
      </c>
      <c r="D296" t="s">
        <v>43</v>
      </c>
      <c r="E296" t="s">
        <v>38</v>
      </c>
      <c r="F296" t="s">
        <v>35</v>
      </c>
      <c r="G296">
        <v>6.81</v>
      </c>
      <c r="H296" t="s">
        <v>15</v>
      </c>
      <c r="I296" t="s">
        <v>23</v>
      </c>
      <c r="J296" t="s">
        <v>45</v>
      </c>
      <c r="K296" t="s">
        <v>32</v>
      </c>
      <c r="L296">
        <v>10</v>
      </c>
      <c r="M296" t="s">
        <v>25</v>
      </c>
      <c r="N296">
        <v>3</v>
      </c>
    </row>
    <row r="297" spans="1:14" x14ac:dyDescent="0.35">
      <c r="A297" s="1">
        <v>45655.36041666667</v>
      </c>
      <c r="B297" s="1" t="str">
        <f>TEXT(Coffee_Sales_Dataset[[#This Row],[Date]],"ddd")</f>
        <v>Sun</v>
      </c>
      <c r="C297">
        <f>HOUR(Coffee_Sales_Dataset[[#This Row],[Date]])</f>
        <v>8</v>
      </c>
      <c r="D297" t="s">
        <v>26</v>
      </c>
      <c r="E297" t="s">
        <v>44</v>
      </c>
      <c r="F297" t="s">
        <v>14</v>
      </c>
      <c r="G297">
        <v>5.8</v>
      </c>
      <c r="H297" t="s">
        <v>28</v>
      </c>
      <c r="I297" t="s">
        <v>23</v>
      </c>
      <c r="J297" t="s">
        <v>17</v>
      </c>
      <c r="K297" t="s">
        <v>40</v>
      </c>
      <c r="L297">
        <v>6</v>
      </c>
      <c r="M297" t="s">
        <v>25</v>
      </c>
      <c r="N297">
        <v>2</v>
      </c>
    </row>
    <row r="298" spans="1:14" x14ac:dyDescent="0.35">
      <c r="A298" s="1">
        <v>45650.384722222225</v>
      </c>
      <c r="B298" s="1" t="str">
        <f>TEXT(Coffee_Sales_Dataset[[#This Row],[Date]],"ddd")</f>
        <v>Tue</v>
      </c>
      <c r="C298">
        <f>HOUR(Coffee_Sales_Dataset[[#This Row],[Date]])</f>
        <v>9</v>
      </c>
      <c r="D298" t="s">
        <v>12</v>
      </c>
      <c r="E298" t="s">
        <v>21</v>
      </c>
      <c r="F298" t="s">
        <v>22</v>
      </c>
      <c r="G298">
        <v>5.68</v>
      </c>
      <c r="H298" t="s">
        <v>15</v>
      </c>
      <c r="I298" t="s">
        <v>16</v>
      </c>
      <c r="J298" t="s">
        <v>42</v>
      </c>
      <c r="K298" t="s">
        <v>18</v>
      </c>
      <c r="L298">
        <v>10</v>
      </c>
      <c r="M298" t="s">
        <v>33</v>
      </c>
      <c r="N298">
        <v>4</v>
      </c>
    </row>
    <row r="299" spans="1:14" x14ac:dyDescent="0.35">
      <c r="A299" s="1">
        <v>45642.448611111111</v>
      </c>
      <c r="B299" s="1" t="str">
        <f>TEXT(Coffee_Sales_Dataset[[#This Row],[Date]],"ddd")</f>
        <v>Mon</v>
      </c>
      <c r="C299">
        <f>HOUR(Coffee_Sales_Dataset[[#This Row],[Date]])</f>
        <v>10</v>
      </c>
      <c r="D299" t="s">
        <v>26</v>
      </c>
      <c r="E299" t="s">
        <v>46</v>
      </c>
      <c r="F299" t="s">
        <v>22</v>
      </c>
      <c r="G299">
        <v>3.8</v>
      </c>
      <c r="H299" t="s">
        <v>15</v>
      </c>
      <c r="I299" t="s">
        <v>23</v>
      </c>
      <c r="J299" t="s">
        <v>24</v>
      </c>
      <c r="K299" t="s">
        <v>32</v>
      </c>
      <c r="L299">
        <v>9</v>
      </c>
      <c r="M299" t="s">
        <v>36</v>
      </c>
      <c r="N299">
        <v>4</v>
      </c>
    </row>
    <row r="300" spans="1:14" x14ac:dyDescent="0.35">
      <c r="A300" s="1">
        <v>45642.626388888886</v>
      </c>
      <c r="B300" s="1" t="str">
        <f>TEXT(Coffee_Sales_Dataset[[#This Row],[Date]],"ddd")</f>
        <v>Mon</v>
      </c>
      <c r="C300">
        <f>HOUR(Coffee_Sales_Dataset[[#This Row],[Date]])</f>
        <v>15</v>
      </c>
      <c r="D300" t="s">
        <v>41</v>
      </c>
      <c r="E300" t="s">
        <v>27</v>
      </c>
      <c r="F300" t="s">
        <v>22</v>
      </c>
      <c r="G300">
        <v>3.58</v>
      </c>
      <c r="H300" t="s">
        <v>30</v>
      </c>
      <c r="I300" t="s">
        <v>16</v>
      </c>
      <c r="J300" t="s">
        <v>31</v>
      </c>
      <c r="K300" t="s">
        <v>40</v>
      </c>
      <c r="L300">
        <v>8</v>
      </c>
      <c r="M300" t="s">
        <v>39</v>
      </c>
      <c r="N300">
        <v>3</v>
      </c>
    </row>
    <row r="301" spans="1:14" x14ac:dyDescent="0.35">
      <c r="A301" s="1">
        <v>45653.634027777778</v>
      </c>
      <c r="B301" s="1" t="str">
        <f>TEXT(Coffee_Sales_Dataset[[#This Row],[Date]],"ddd")</f>
        <v>Fri</v>
      </c>
      <c r="C301">
        <f>HOUR(Coffee_Sales_Dataset[[#This Row],[Date]])</f>
        <v>15</v>
      </c>
      <c r="D301" t="s">
        <v>26</v>
      </c>
      <c r="E301" t="s">
        <v>27</v>
      </c>
      <c r="F301" t="s">
        <v>14</v>
      </c>
      <c r="G301">
        <v>6.81</v>
      </c>
      <c r="H301" t="s">
        <v>28</v>
      </c>
      <c r="I301" t="s">
        <v>16</v>
      </c>
      <c r="J301" t="s">
        <v>24</v>
      </c>
      <c r="K301" t="s">
        <v>32</v>
      </c>
      <c r="L301">
        <v>4</v>
      </c>
      <c r="M301" t="s">
        <v>39</v>
      </c>
      <c r="N301">
        <v>2</v>
      </c>
    </row>
    <row r="302" spans="1:14" x14ac:dyDescent="0.35">
      <c r="A302" s="1">
        <v>45642.586805555555</v>
      </c>
      <c r="B302" s="1" t="str">
        <f>TEXT(Coffee_Sales_Dataset[[#This Row],[Date]],"ddd")</f>
        <v>Mon</v>
      </c>
      <c r="C302">
        <f>HOUR(Coffee_Sales_Dataset[[#This Row],[Date]])</f>
        <v>14</v>
      </c>
      <c r="D302" t="s">
        <v>43</v>
      </c>
      <c r="E302" t="s">
        <v>21</v>
      </c>
      <c r="F302" t="s">
        <v>35</v>
      </c>
      <c r="G302">
        <v>4.8099999999999996</v>
      </c>
      <c r="H302" t="s">
        <v>15</v>
      </c>
      <c r="I302" t="s">
        <v>23</v>
      </c>
      <c r="J302" t="s">
        <v>45</v>
      </c>
      <c r="K302" t="s">
        <v>32</v>
      </c>
      <c r="L302">
        <v>4</v>
      </c>
      <c r="M302" t="s">
        <v>33</v>
      </c>
      <c r="N302">
        <v>1</v>
      </c>
    </row>
    <row r="303" spans="1:14" x14ac:dyDescent="0.35">
      <c r="A303" s="1">
        <v>45642.597916666666</v>
      </c>
      <c r="B303" s="1" t="str">
        <f>TEXT(Coffee_Sales_Dataset[[#This Row],[Date]],"ddd")</f>
        <v>Mon</v>
      </c>
      <c r="C303">
        <f>HOUR(Coffee_Sales_Dataset[[#This Row],[Date]])</f>
        <v>14</v>
      </c>
      <c r="D303" t="s">
        <v>43</v>
      </c>
      <c r="E303" t="s">
        <v>27</v>
      </c>
      <c r="F303" t="s">
        <v>14</v>
      </c>
      <c r="G303">
        <v>4.4000000000000004</v>
      </c>
      <c r="H303" t="s">
        <v>15</v>
      </c>
      <c r="I303" t="s">
        <v>16</v>
      </c>
      <c r="J303" t="s">
        <v>42</v>
      </c>
      <c r="K303" t="s">
        <v>18</v>
      </c>
      <c r="L303">
        <v>4</v>
      </c>
      <c r="M303" t="s">
        <v>19</v>
      </c>
      <c r="N303">
        <v>4</v>
      </c>
    </row>
    <row r="304" spans="1:14" x14ac:dyDescent="0.35">
      <c r="A304" s="1">
        <v>45646.724999999999</v>
      </c>
      <c r="B304" s="1" t="str">
        <f>TEXT(Coffee_Sales_Dataset[[#This Row],[Date]],"ddd")</f>
        <v>Fri</v>
      </c>
      <c r="C304">
        <f>HOUR(Coffee_Sales_Dataset[[#This Row],[Date]])</f>
        <v>17</v>
      </c>
      <c r="D304" t="s">
        <v>26</v>
      </c>
      <c r="E304" t="s">
        <v>38</v>
      </c>
      <c r="F304" t="s">
        <v>35</v>
      </c>
      <c r="G304">
        <v>3.79</v>
      </c>
      <c r="H304" t="s">
        <v>28</v>
      </c>
      <c r="I304" t="s">
        <v>23</v>
      </c>
      <c r="J304" t="s">
        <v>24</v>
      </c>
      <c r="K304" t="s">
        <v>18</v>
      </c>
      <c r="L304">
        <v>7</v>
      </c>
      <c r="M304" t="s">
        <v>39</v>
      </c>
      <c r="N304">
        <v>2</v>
      </c>
    </row>
    <row r="305" spans="1:14" x14ac:dyDescent="0.35">
      <c r="A305" s="1">
        <v>45655.438194444447</v>
      </c>
      <c r="B305" s="1" t="str">
        <f>TEXT(Coffee_Sales_Dataset[[#This Row],[Date]],"ddd")</f>
        <v>Sun</v>
      </c>
      <c r="C305">
        <f>HOUR(Coffee_Sales_Dataset[[#This Row],[Date]])</f>
        <v>10</v>
      </c>
      <c r="D305" t="s">
        <v>43</v>
      </c>
      <c r="E305" t="s">
        <v>13</v>
      </c>
      <c r="F305" t="s">
        <v>35</v>
      </c>
      <c r="G305">
        <v>4.63</v>
      </c>
      <c r="H305" t="s">
        <v>28</v>
      </c>
      <c r="I305" t="s">
        <v>23</v>
      </c>
      <c r="J305" t="s">
        <v>42</v>
      </c>
      <c r="K305" t="s">
        <v>40</v>
      </c>
      <c r="L305">
        <v>9</v>
      </c>
      <c r="M305" t="s">
        <v>19</v>
      </c>
      <c r="N305">
        <v>5</v>
      </c>
    </row>
    <row r="306" spans="1:14" x14ac:dyDescent="0.35">
      <c r="A306" s="1">
        <v>45642.490972222222</v>
      </c>
      <c r="B306" s="1" t="str">
        <f>TEXT(Coffee_Sales_Dataset[[#This Row],[Date]],"ddd")</f>
        <v>Mon</v>
      </c>
      <c r="C306">
        <f>HOUR(Coffee_Sales_Dataset[[#This Row],[Date]])</f>
        <v>11</v>
      </c>
      <c r="D306" t="s">
        <v>20</v>
      </c>
      <c r="E306" t="s">
        <v>46</v>
      </c>
      <c r="F306" t="s">
        <v>35</v>
      </c>
      <c r="G306">
        <v>5.18</v>
      </c>
      <c r="H306" t="s">
        <v>30</v>
      </c>
      <c r="I306" t="s">
        <v>16</v>
      </c>
      <c r="J306" t="s">
        <v>17</v>
      </c>
      <c r="K306" t="s">
        <v>32</v>
      </c>
      <c r="L306">
        <v>5</v>
      </c>
      <c r="M306" t="s">
        <v>36</v>
      </c>
      <c r="N306">
        <v>5</v>
      </c>
    </row>
    <row r="307" spans="1:14" x14ac:dyDescent="0.35">
      <c r="A307" s="1">
        <v>45656.577777777777</v>
      </c>
      <c r="B307" s="1" t="str">
        <f>TEXT(Coffee_Sales_Dataset[[#This Row],[Date]],"ddd")</f>
        <v>Mon</v>
      </c>
      <c r="C307">
        <f>HOUR(Coffee_Sales_Dataset[[#This Row],[Date]])</f>
        <v>13</v>
      </c>
      <c r="D307" t="s">
        <v>43</v>
      </c>
      <c r="E307" t="s">
        <v>13</v>
      </c>
      <c r="F307" t="s">
        <v>22</v>
      </c>
      <c r="G307">
        <v>6.59</v>
      </c>
      <c r="H307" t="s">
        <v>28</v>
      </c>
      <c r="I307" t="s">
        <v>23</v>
      </c>
      <c r="J307" t="s">
        <v>45</v>
      </c>
      <c r="K307" t="s">
        <v>32</v>
      </c>
      <c r="L307">
        <v>9</v>
      </c>
      <c r="M307" t="s">
        <v>25</v>
      </c>
      <c r="N307">
        <v>4</v>
      </c>
    </row>
    <row r="308" spans="1:14" x14ac:dyDescent="0.35">
      <c r="A308" s="1">
        <v>45646.685416666667</v>
      </c>
      <c r="B308" s="1" t="str">
        <f>TEXT(Coffee_Sales_Dataset[[#This Row],[Date]],"ddd")</f>
        <v>Fri</v>
      </c>
      <c r="C308">
        <f>HOUR(Coffee_Sales_Dataset[[#This Row],[Date]])</f>
        <v>16</v>
      </c>
      <c r="D308" t="s">
        <v>41</v>
      </c>
      <c r="E308" t="s">
        <v>21</v>
      </c>
      <c r="F308" t="s">
        <v>22</v>
      </c>
      <c r="G308">
        <v>3.45</v>
      </c>
      <c r="H308" t="s">
        <v>30</v>
      </c>
      <c r="I308" t="s">
        <v>16</v>
      </c>
      <c r="J308" t="s">
        <v>42</v>
      </c>
      <c r="K308" t="s">
        <v>32</v>
      </c>
      <c r="L308">
        <v>4</v>
      </c>
      <c r="M308" t="s">
        <v>37</v>
      </c>
      <c r="N308">
        <v>5</v>
      </c>
    </row>
    <row r="309" spans="1:14" x14ac:dyDescent="0.35">
      <c r="A309" s="1">
        <v>45643.6</v>
      </c>
      <c r="B309" s="1" t="str">
        <f>TEXT(Coffee_Sales_Dataset[[#This Row],[Date]],"ddd")</f>
        <v>Tue</v>
      </c>
      <c r="C309">
        <f>HOUR(Coffee_Sales_Dataset[[#This Row],[Date]])</f>
        <v>14</v>
      </c>
      <c r="D309" t="s">
        <v>43</v>
      </c>
      <c r="E309" t="s">
        <v>21</v>
      </c>
      <c r="F309" t="s">
        <v>35</v>
      </c>
      <c r="G309">
        <v>5.75</v>
      </c>
      <c r="H309" t="s">
        <v>15</v>
      </c>
      <c r="I309" t="s">
        <v>16</v>
      </c>
      <c r="J309" t="s">
        <v>45</v>
      </c>
      <c r="K309" t="s">
        <v>18</v>
      </c>
      <c r="L309">
        <v>3</v>
      </c>
      <c r="M309" t="s">
        <v>39</v>
      </c>
      <c r="N309">
        <v>1</v>
      </c>
    </row>
    <row r="310" spans="1:14" x14ac:dyDescent="0.35">
      <c r="A310" s="1">
        <v>45642.36041666667</v>
      </c>
      <c r="B310" s="1" t="str">
        <f>TEXT(Coffee_Sales_Dataset[[#This Row],[Date]],"ddd")</f>
        <v>Mon</v>
      </c>
      <c r="C310">
        <f>HOUR(Coffee_Sales_Dataset[[#This Row],[Date]])</f>
        <v>8</v>
      </c>
      <c r="D310" t="s">
        <v>12</v>
      </c>
      <c r="E310" t="s">
        <v>13</v>
      </c>
      <c r="F310" t="s">
        <v>22</v>
      </c>
      <c r="G310">
        <v>6</v>
      </c>
      <c r="H310" t="s">
        <v>28</v>
      </c>
      <c r="I310" t="s">
        <v>23</v>
      </c>
      <c r="J310" t="s">
        <v>45</v>
      </c>
      <c r="K310" t="s">
        <v>32</v>
      </c>
      <c r="L310">
        <v>10</v>
      </c>
      <c r="M310" t="s">
        <v>37</v>
      </c>
      <c r="N310">
        <v>1</v>
      </c>
    </row>
    <row r="311" spans="1:14" x14ac:dyDescent="0.35">
      <c r="A311" s="1">
        <v>45651.592361111114</v>
      </c>
      <c r="B311" s="1" t="str">
        <f>TEXT(Coffee_Sales_Dataset[[#This Row],[Date]],"ddd")</f>
        <v>Wed</v>
      </c>
      <c r="C311">
        <f>HOUR(Coffee_Sales_Dataset[[#This Row],[Date]])</f>
        <v>14</v>
      </c>
      <c r="D311" t="s">
        <v>20</v>
      </c>
      <c r="E311" t="s">
        <v>21</v>
      </c>
      <c r="F311" t="s">
        <v>22</v>
      </c>
      <c r="G311">
        <v>5.21</v>
      </c>
      <c r="H311" t="s">
        <v>30</v>
      </c>
      <c r="I311" t="s">
        <v>23</v>
      </c>
      <c r="J311" t="s">
        <v>42</v>
      </c>
      <c r="K311" t="s">
        <v>40</v>
      </c>
      <c r="L311">
        <v>7</v>
      </c>
      <c r="M311" t="s">
        <v>33</v>
      </c>
      <c r="N311">
        <v>4</v>
      </c>
    </row>
    <row r="312" spans="1:14" x14ac:dyDescent="0.35">
      <c r="A312" s="1">
        <v>45647.583333333336</v>
      </c>
      <c r="B312" s="1" t="str">
        <f>TEXT(Coffee_Sales_Dataset[[#This Row],[Date]],"ddd")</f>
        <v>Sat</v>
      </c>
      <c r="C312">
        <f>HOUR(Coffee_Sales_Dataset[[#This Row],[Date]])</f>
        <v>14</v>
      </c>
      <c r="D312" t="s">
        <v>43</v>
      </c>
      <c r="E312" t="s">
        <v>21</v>
      </c>
      <c r="F312" t="s">
        <v>14</v>
      </c>
      <c r="G312">
        <v>5.03</v>
      </c>
      <c r="H312" t="s">
        <v>15</v>
      </c>
      <c r="I312" t="s">
        <v>16</v>
      </c>
      <c r="J312" t="s">
        <v>24</v>
      </c>
      <c r="K312" t="s">
        <v>32</v>
      </c>
      <c r="L312">
        <v>5</v>
      </c>
      <c r="M312" t="s">
        <v>39</v>
      </c>
      <c r="N312">
        <v>4</v>
      </c>
    </row>
    <row r="313" spans="1:14" x14ac:dyDescent="0.35">
      <c r="A313" s="1">
        <v>45641.339583333334</v>
      </c>
      <c r="B313" s="1" t="str">
        <f>TEXT(Coffee_Sales_Dataset[[#This Row],[Date]],"ddd")</f>
        <v>Sun</v>
      </c>
      <c r="C313">
        <f>HOUR(Coffee_Sales_Dataset[[#This Row],[Date]])</f>
        <v>8</v>
      </c>
      <c r="D313" t="s">
        <v>43</v>
      </c>
      <c r="E313" t="s">
        <v>21</v>
      </c>
      <c r="F313" t="s">
        <v>35</v>
      </c>
      <c r="G313">
        <v>6.28</v>
      </c>
      <c r="H313" t="s">
        <v>28</v>
      </c>
      <c r="I313" t="s">
        <v>16</v>
      </c>
      <c r="J313" t="s">
        <v>24</v>
      </c>
      <c r="K313" t="s">
        <v>40</v>
      </c>
      <c r="L313">
        <v>8</v>
      </c>
      <c r="M313" t="s">
        <v>36</v>
      </c>
      <c r="N313">
        <v>5</v>
      </c>
    </row>
    <row r="314" spans="1:14" x14ac:dyDescent="0.35">
      <c r="A314" s="1">
        <v>45656.48541666667</v>
      </c>
      <c r="B314" s="1" t="str">
        <f>TEXT(Coffee_Sales_Dataset[[#This Row],[Date]],"ddd")</f>
        <v>Mon</v>
      </c>
      <c r="C314">
        <f>HOUR(Coffee_Sales_Dataset[[#This Row],[Date]])</f>
        <v>11</v>
      </c>
      <c r="D314" t="s">
        <v>12</v>
      </c>
      <c r="E314" t="s">
        <v>21</v>
      </c>
      <c r="F314" t="s">
        <v>14</v>
      </c>
      <c r="G314">
        <v>6.21</v>
      </c>
      <c r="H314" t="s">
        <v>28</v>
      </c>
      <c r="I314" t="s">
        <v>16</v>
      </c>
      <c r="J314" t="s">
        <v>17</v>
      </c>
      <c r="K314" t="s">
        <v>18</v>
      </c>
      <c r="L314">
        <v>8</v>
      </c>
      <c r="M314" t="s">
        <v>19</v>
      </c>
      <c r="N314">
        <v>2</v>
      </c>
    </row>
    <row r="315" spans="1:14" x14ac:dyDescent="0.35">
      <c r="A315" s="1">
        <v>45647.564583333333</v>
      </c>
      <c r="B315" s="1" t="str">
        <f>TEXT(Coffee_Sales_Dataset[[#This Row],[Date]],"ddd")</f>
        <v>Sat</v>
      </c>
      <c r="C315">
        <f>HOUR(Coffee_Sales_Dataset[[#This Row],[Date]])</f>
        <v>13</v>
      </c>
      <c r="D315" t="s">
        <v>20</v>
      </c>
      <c r="E315" t="s">
        <v>46</v>
      </c>
      <c r="F315" t="s">
        <v>14</v>
      </c>
      <c r="G315">
        <v>3.4</v>
      </c>
      <c r="H315" t="s">
        <v>30</v>
      </c>
      <c r="I315" t="s">
        <v>23</v>
      </c>
      <c r="J315" t="s">
        <v>45</v>
      </c>
      <c r="K315" t="s">
        <v>18</v>
      </c>
      <c r="L315">
        <v>8</v>
      </c>
      <c r="M315" t="s">
        <v>33</v>
      </c>
      <c r="N315">
        <v>3</v>
      </c>
    </row>
    <row r="316" spans="1:14" x14ac:dyDescent="0.35">
      <c r="A316" s="1">
        <v>45654.430555555555</v>
      </c>
      <c r="B316" s="1" t="str">
        <f>TEXT(Coffee_Sales_Dataset[[#This Row],[Date]],"ddd")</f>
        <v>Sat</v>
      </c>
      <c r="C316">
        <f>HOUR(Coffee_Sales_Dataset[[#This Row],[Date]])</f>
        <v>10</v>
      </c>
      <c r="D316" t="s">
        <v>20</v>
      </c>
      <c r="E316" t="s">
        <v>13</v>
      </c>
      <c r="F316" t="s">
        <v>14</v>
      </c>
      <c r="G316">
        <v>3.1</v>
      </c>
      <c r="H316" t="s">
        <v>30</v>
      </c>
      <c r="I316" t="s">
        <v>23</v>
      </c>
      <c r="J316" t="s">
        <v>29</v>
      </c>
      <c r="K316" t="s">
        <v>18</v>
      </c>
      <c r="L316">
        <v>10</v>
      </c>
      <c r="M316" t="s">
        <v>39</v>
      </c>
      <c r="N316">
        <v>5</v>
      </c>
    </row>
    <row r="317" spans="1:14" x14ac:dyDescent="0.35">
      <c r="A317" s="1">
        <v>45647.436805555553</v>
      </c>
      <c r="B317" s="1" t="str">
        <f>TEXT(Coffee_Sales_Dataset[[#This Row],[Date]],"ddd")</f>
        <v>Sat</v>
      </c>
      <c r="C317">
        <f>HOUR(Coffee_Sales_Dataset[[#This Row],[Date]])</f>
        <v>10</v>
      </c>
      <c r="D317" t="s">
        <v>43</v>
      </c>
      <c r="E317" t="s">
        <v>27</v>
      </c>
      <c r="F317" t="s">
        <v>14</v>
      </c>
      <c r="G317">
        <v>5.61</v>
      </c>
      <c r="H317" t="s">
        <v>30</v>
      </c>
      <c r="I317" t="s">
        <v>16</v>
      </c>
      <c r="J317" t="s">
        <v>17</v>
      </c>
      <c r="K317" t="s">
        <v>18</v>
      </c>
      <c r="L317">
        <v>5</v>
      </c>
      <c r="M317" t="s">
        <v>19</v>
      </c>
      <c r="N317">
        <v>4</v>
      </c>
    </row>
    <row r="318" spans="1:14" x14ac:dyDescent="0.35">
      <c r="A318" s="1">
        <v>45653.345138888886</v>
      </c>
      <c r="B318" s="1" t="str">
        <f>TEXT(Coffee_Sales_Dataset[[#This Row],[Date]],"ddd")</f>
        <v>Fri</v>
      </c>
      <c r="C318">
        <f>HOUR(Coffee_Sales_Dataset[[#This Row],[Date]])</f>
        <v>8</v>
      </c>
      <c r="D318" t="s">
        <v>26</v>
      </c>
      <c r="E318" t="s">
        <v>27</v>
      </c>
      <c r="F318" t="s">
        <v>35</v>
      </c>
      <c r="G318">
        <v>3.09</v>
      </c>
      <c r="H318" t="s">
        <v>28</v>
      </c>
      <c r="I318" t="s">
        <v>23</v>
      </c>
      <c r="J318" t="s">
        <v>29</v>
      </c>
      <c r="K318" t="s">
        <v>32</v>
      </c>
      <c r="L318">
        <v>3</v>
      </c>
      <c r="M318" t="s">
        <v>39</v>
      </c>
      <c r="N318">
        <v>2</v>
      </c>
    </row>
    <row r="319" spans="1:14" x14ac:dyDescent="0.35">
      <c r="A319" s="1">
        <v>45645.420138888891</v>
      </c>
      <c r="B319" s="1" t="str">
        <f>TEXT(Coffee_Sales_Dataset[[#This Row],[Date]],"ddd")</f>
        <v>Thu</v>
      </c>
      <c r="C319">
        <f>HOUR(Coffee_Sales_Dataset[[#This Row],[Date]])</f>
        <v>10</v>
      </c>
      <c r="D319" t="s">
        <v>26</v>
      </c>
      <c r="E319" t="s">
        <v>46</v>
      </c>
      <c r="F319" t="s">
        <v>22</v>
      </c>
      <c r="G319">
        <v>6.65</v>
      </c>
      <c r="H319" t="s">
        <v>30</v>
      </c>
      <c r="I319" t="s">
        <v>16</v>
      </c>
      <c r="J319" t="s">
        <v>29</v>
      </c>
      <c r="K319" t="s">
        <v>32</v>
      </c>
      <c r="L319">
        <v>2</v>
      </c>
      <c r="M319" t="s">
        <v>25</v>
      </c>
      <c r="N319">
        <v>1</v>
      </c>
    </row>
    <row r="320" spans="1:14" x14ac:dyDescent="0.35">
      <c r="A320" s="1">
        <v>45648.384027777778</v>
      </c>
      <c r="B320" s="1" t="str">
        <f>TEXT(Coffee_Sales_Dataset[[#This Row],[Date]],"ddd")</f>
        <v>Sun</v>
      </c>
      <c r="C320">
        <f>HOUR(Coffee_Sales_Dataset[[#This Row],[Date]])</f>
        <v>9</v>
      </c>
      <c r="D320" t="s">
        <v>12</v>
      </c>
      <c r="E320" t="s">
        <v>46</v>
      </c>
      <c r="F320" t="s">
        <v>22</v>
      </c>
      <c r="G320">
        <v>5.53</v>
      </c>
      <c r="H320" t="s">
        <v>15</v>
      </c>
      <c r="I320" t="s">
        <v>23</v>
      </c>
      <c r="J320" t="s">
        <v>17</v>
      </c>
      <c r="K320" t="s">
        <v>32</v>
      </c>
      <c r="L320">
        <v>2</v>
      </c>
      <c r="M320" t="s">
        <v>36</v>
      </c>
      <c r="N320">
        <v>5</v>
      </c>
    </row>
    <row r="321" spans="1:14" x14ac:dyDescent="0.35">
      <c r="A321" s="1">
        <v>45651.338194444441</v>
      </c>
      <c r="B321" s="1" t="str">
        <f>TEXT(Coffee_Sales_Dataset[[#This Row],[Date]],"ddd")</f>
        <v>Wed</v>
      </c>
      <c r="C321">
        <f>HOUR(Coffee_Sales_Dataset[[#This Row],[Date]])</f>
        <v>8</v>
      </c>
      <c r="D321" t="s">
        <v>43</v>
      </c>
      <c r="E321" t="s">
        <v>34</v>
      </c>
      <c r="F321" t="s">
        <v>22</v>
      </c>
      <c r="G321">
        <v>6.98</v>
      </c>
      <c r="H321" t="s">
        <v>28</v>
      </c>
      <c r="I321" t="s">
        <v>23</v>
      </c>
      <c r="J321" t="s">
        <v>17</v>
      </c>
      <c r="K321" t="s">
        <v>18</v>
      </c>
      <c r="L321">
        <v>6</v>
      </c>
      <c r="M321" t="s">
        <v>39</v>
      </c>
      <c r="N321">
        <v>2</v>
      </c>
    </row>
    <row r="322" spans="1:14" x14ac:dyDescent="0.35">
      <c r="A322" s="1">
        <v>45650.667361111111</v>
      </c>
      <c r="B322" s="1" t="str">
        <f>TEXT(Coffee_Sales_Dataset[[#This Row],[Date]],"ddd")</f>
        <v>Tue</v>
      </c>
      <c r="C322">
        <f>HOUR(Coffee_Sales_Dataset[[#This Row],[Date]])</f>
        <v>16</v>
      </c>
      <c r="D322" t="s">
        <v>41</v>
      </c>
      <c r="E322" t="s">
        <v>38</v>
      </c>
      <c r="F322" t="s">
        <v>14</v>
      </c>
      <c r="G322">
        <v>3.87</v>
      </c>
      <c r="H322" t="s">
        <v>15</v>
      </c>
      <c r="I322" t="s">
        <v>23</v>
      </c>
      <c r="J322" t="s">
        <v>17</v>
      </c>
      <c r="K322" t="s">
        <v>40</v>
      </c>
      <c r="L322">
        <v>7</v>
      </c>
      <c r="M322" t="s">
        <v>36</v>
      </c>
      <c r="N322">
        <v>2</v>
      </c>
    </row>
    <row r="323" spans="1:14" x14ac:dyDescent="0.35">
      <c r="A323" s="1">
        <v>45642.428472222222</v>
      </c>
      <c r="B323" s="1" t="str">
        <f>TEXT(Coffee_Sales_Dataset[[#This Row],[Date]],"ddd")</f>
        <v>Mon</v>
      </c>
      <c r="C323">
        <f>HOUR(Coffee_Sales_Dataset[[#This Row],[Date]])</f>
        <v>10</v>
      </c>
      <c r="D323" t="s">
        <v>43</v>
      </c>
      <c r="E323" t="s">
        <v>46</v>
      </c>
      <c r="F323" t="s">
        <v>14</v>
      </c>
      <c r="G323">
        <v>6.81</v>
      </c>
      <c r="H323" t="s">
        <v>15</v>
      </c>
      <c r="I323" t="s">
        <v>16</v>
      </c>
      <c r="J323" t="s">
        <v>42</v>
      </c>
      <c r="K323" t="s">
        <v>18</v>
      </c>
      <c r="L323">
        <v>9</v>
      </c>
      <c r="M323" t="s">
        <v>25</v>
      </c>
      <c r="N323">
        <v>5</v>
      </c>
    </row>
    <row r="324" spans="1:14" x14ac:dyDescent="0.35">
      <c r="A324" s="1">
        <v>45656.469444444447</v>
      </c>
      <c r="B324" s="1" t="str">
        <f>TEXT(Coffee_Sales_Dataset[[#This Row],[Date]],"ddd")</f>
        <v>Mon</v>
      </c>
      <c r="C324">
        <f>HOUR(Coffee_Sales_Dataset[[#This Row],[Date]])</f>
        <v>11</v>
      </c>
      <c r="D324" t="s">
        <v>20</v>
      </c>
      <c r="E324" t="s">
        <v>27</v>
      </c>
      <c r="F324" t="s">
        <v>35</v>
      </c>
      <c r="G324">
        <v>6.38</v>
      </c>
      <c r="H324" t="s">
        <v>28</v>
      </c>
      <c r="I324" t="s">
        <v>16</v>
      </c>
      <c r="J324" t="s">
        <v>42</v>
      </c>
      <c r="K324" t="s">
        <v>40</v>
      </c>
      <c r="L324">
        <v>6</v>
      </c>
      <c r="M324" t="s">
        <v>36</v>
      </c>
      <c r="N324">
        <v>2</v>
      </c>
    </row>
    <row r="325" spans="1:14" x14ac:dyDescent="0.35">
      <c r="A325" s="1">
        <v>45656.643750000003</v>
      </c>
      <c r="B325" s="1" t="str">
        <f>TEXT(Coffee_Sales_Dataset[[#This Row],[Date]],"ddd")</f>
        <v>Mon</v>
      </c>
      <c r="C325">
        <f>HOUR(Coffee_Sales_Dataset[[#This Row],[Date]])</f>
        <v>15</v>
      </c>
      <c r="D325" t="s">
        <v>12</v>
      </c>
      <c r="E325" t="s">
        <v>46</v>
      </c>
      <c r="F325" t="s">
        <v>35</v>
      </c>
      <c r="G325">
        <v>5.99</v>
      </c>
      <c r="H325" t="s">
        <v>15</v>
      </c>
      <c r="I325" t="s">
        <v>23</v>
      </c>
      <c r="J325" t="s">
        <v>31</v>
      </c>
      <c r="K325" t="s">
        <v>32</v>
      </c>
      <c r="L325">
        <v>8</v>
      </c>
      <c r="M325" t="s">
        <v>36</v>
      </c>
      <c r="N325">
        <v>5</v>
      </c>
    </row>
    <row r="326" spans="1:14" x14ac:dyDescent="0.35">
      <c r="A326" s="1">
        <v>45646.394444444442</v>
      </c>
      <c r="B326" s="1" t="str">
        <f>TEXT(Coffee_Sales_Dataset[[#This Row],[Date]],"ddd")</f>
        <v>Fri</v>
      </c>
      <c r="C326">
        <f>HOUR(Coffee_Sales_Dataset[[#This Row],[Date]])</f>
        <v>9</v>
      </c>
      <c r="D326" t="s">
        <v>20</v>
      </c>
      <c r="E326" t="s">
        <v>13</v>
      </c>
      <c r="F326" t="s">
        <v>35</v>
      </c>
      <c r="G326">
        <v>4.01</v>
      </c>
      <c r="H326" t="s">
        <v>15</v>
      </c>
      <c r="I326" t="s">
        <v>16</v>
      </c>
      <c r="J326" t="s">
        <v>31</v>
      </c>
      <c r="K326" t="s">
        <v>18</v>
      </c>
      <c r="L326">
        <v>10</v>
      </c>
      <c r="M326" t="s">
        <v>47</v>
      </c>
      <c r="N326">
        <v>4</v>
      </c>
    </row>
    <row r="327" spans="1:14" x14ac:dyDescent="0.35">
      <c r="A327" s="1">
        <v>45641.45208333333</v>
      </c>
      <c r="B327" s="1" t="str">
        <f>TEXT(Coffee_Sales_Dataset[[#This Row],[Date]],"ddd")</f>
        <v>Sun</v>
      </c>
      <c r="C327">
        <f>HOUR(Coffee_Sales_Dataset[[#This Row],[Date]])</f>
        <v>10</v>
      </c>
      <c r="D327" t="s">
        <v>43</v>
      </c>
      <c r="E327" t="s">
        <v>46</v>
      </c>
      <c r="F327" t="s">
        <v>14</v>
      </c>
      <c r="G327">
        <v>4.43</v>
      </c>
      <c r="H327" t="s">
        <v>30</v>
      </c>
      <c r="I327" t="s">
        <v>23</v>
      </c>
      <c r="J327" t="s">
        <v>45</v>
      </c>
      <c r="K327" t="s">
        <v>32</v>
      </c>
      <c r="L327">
        <v>7</v>
      </c>
      <c r="M327" t="s">
        <v>36</v>
      </c>
      <c r="N327">
        <v>3</v>
      </c>
    </row>
    <row r="328" spans="1:14" x14ac:dyDescent="0.35">
      <c r="A328" s="1">
        <v>45642.572222222225</v>
      </c>
      <c r="B328" s="1" t="str">
        <f>TEXT(Coffee_Sales_Dataset[[#This Row],[Date]],"ddd")</f>
        <v>Mon</v>
      </c>
      <c r="C328">
        <f>HOUR(Coffee_Sales_Dataset[[#This Row],[Date]])</f>
        <v>13</v>
      </c>
      <c r="D328" t="s">
        <v>26</v>
      </c>
      <c r="E328" t="s">
        <v>44</v>
      </c>
      <c r="F328" t="s">
        <v>22</v>
      </c>
      <c r="G328">
        <v>3.86</v>
      </c>
      <c r="H328" t="s">
        <v>28</v>
      </c>
      <c r="I328" t="s">
        <v>16</v>
      </c>
      <c r="J328" t="s">
        <v>17</v>
      </c>
      <c r="K328" t="s">
        <v>18</v>
      </c>
      <c r="L328">
        <v>3</v>
      </c>
      <c r="M328" t="s">
        <v>25</v>
      </c>
      <c r="N328">
        <v>3</v>
      </c>
    </row>
    <row r="329" spans="1:14" x14ac:dyDescent="0.35">
      <c r="A329" s="1">
        <v>45650.675694444442</v>
      </c>
      <c r="B329" s="1" t="str">
        <f>TEXT(Coffee_Sales_Dataset[[#This Row],[Date]],"ddd")</f>
        <v>Tue</v>
      </c>
      <c r="C329">
        <f>HOUR(Coffee_Sales_Dataset[[#This Row],[Date]])</f>
        <v>16</v>
      </c>
      <c r="D329" t="s">
        <v>26</v>
      </c>
      <c r="E329" t="s">
        <v>38</v>
      </c>
      <c r="F329" t="s">
        <v>22</v>
      </c>
      <c r="G329">
        <v>5.87</v>
      </c>
      <c r="H329" t="s">
        <v>28</v>
      </c>
      <c r="I329" t="s">
        <v>23</v>
      </c>
      <c r="J329" t="s">
        <v>31</v>
      </c>
      <c r="K329" t="s">
        <v>18</v>
      </c>
      <c r="L329">
        <v>8</v>
      </c>
      <c r="M329" t="s">
        <v>19</v>
      </c>
      <c r="N329">
        <v>4</v>
      </c>
    </row>
    <row r="330" spans="1:14" x14ac:dyDescent="0.35">
      <c r="A330" s="1">
        <v>45646.55</v>
      </c>
      <c r="B330" s="1" t="str">
        <f>TEXT(Coffee_Sales_Dataset[[#This Row],[Date]],"ddd")</f>
        <v>Fri</v>
      </c>
      <c r="C330">
        <f>HOUR(Coffee_Sales_Dataset[[#This Row],[Date]])</f>
        <v>13</v>
      </c>
      <c r="D330" t="s">
        <v>20</v>
      </c>
      <c r="E330" t="s">
        <v>13</v>
      </c>
      <c r="F330" t="s">
        <v>22</v>
      </c>
      <c r="G330">
        <v>4.99</v>
      </c>
      <c r="H330" t="s">
        <v>15</v>
      </c>
      <c r="I330" t="s">
        <v>16</v>
      </c>
      <c r="J330" t="s">
        <v>29</v>
      </c>
      <c r="K330" t="s">
        <v>40</v>
      </c>
      <c r="L330">
        <v>9</v>
      </c>
      <c r="M330" t="s">
        <v>36</v>
      </c>
      <c r="N330">
        <v>5</v>
      </c>
    </row>
    <row r="331" spans="1:14" x14ac:dyDescent="0.35">
      <c r="A331" s="1">
        <v>45646.59375</v>
      </c>
      <c r="B331" s="1" t="str">
        <f>TEXT(Coffee_Sales_Dataset[[#This Row],[Date]],"ddd")</f>
        <v>Fri</v>
      </c>
      <c r="C331">
        <f>HOUR(Coffee_Sales_Dataset[[#This Row],[Date]])</f>
        <v>14</v>
      </c>
      <c r="D331" t="s">
        <v>41</v>
      </c>
      <c r="E331" t="s">
        <v>13</v>
      </c>
      <c r="F331" t="s">
        <v>22</v>
      </c>
      <c r="G331">
        <v>3.07</v>
      </c>
      <c r="H331" t="s">
        <v>28</v>
      </c>
      <c r="I331" t="s">
        <v>23</v>
      </c>
      <c r="J331" t="s">
        <v>42</v>
      </c>
      <c r="K331" t="s">
        <v>32</v>
      </c>
      <c r="L331">
        <v>4</v>
      </c>
      <c r="M331" t="s">
        <v>33</v>
      </c>
      <c r="N331">
        <v>4</v>
      </c>
    </row>
    <row r="332" spans="1:14" x14ac:dyDescent="0.35">
      <c r="A332" s="1">
        <v>45641.706944444442</v>
      </c>
      <c r="B332" s="1" t="str">
        <f>TEXT(Coffee_Sales_Dataset[[#This Row],[Date]],"ddd")</f>
        <v>Sun</v>
      </c>
      <c r="C332">
        <f>HOUR(Coffee_Sales_Dataset[[#This Row],[Date]])</f>
        <v>16</v>
      </c>
      <c r="D332" t="s">
        <v>41</v>
      </c>
      <c r="E332" t="s">
        <v>13</v>
      </c>
      <c r="F332" t="s">
        <v>22</v>
      </c>
      <c r="G332">
        <v>5.58</v>
      </c>
      <c r="H332" t="s">
        <v>30</v>
      </c>
      <c r="I332" t="s">
        <v>16</v>
      </c>
      <c r="J332" t="s">
        <v>29</v>
      </c>
      <c r="K332" t="s">
        <v>32</v>
      </c>
      <c r="L332">
        <v>6</v>
      </c>
      <c r="M332" t="s">
        <v>47</v>
      </c>
      <c r="N332">
        <v>3</v>
      </c>
    </row>
    <row r="333" spans="1:14" x14ac:dyDescent="0.35">
      <c r="A333" s="1">
        <v>45653.586805555555</v>
      </c>
      <c r="B333" s="1" t="str">
        <f>TEXT(Coffee_Sales_Dataset[[#This Row],[Date]],"ddd")</f>
        <v>Fri</v>
      </c>
      <c r="C333">
        <f>HOUR(Coffee_Sales_Dataset[[#This Row],[Date]])</f>
        <v>14</v>
      </c>
      <c r="D333" t="s">
        <v>41</v>
      </c>
      <c r="E333" t="s">
        <v>21</v>
      </c>
      <c r="F333" t="s">
        <v>22</v>
      </c>
      <c r="G333">
        <v>4.9800000000000004</v>
      </c>
      <c r="H333" t="s">
        <v>30</v>
      </c>
      <c r="I333" t="s">
        <v>16</v>
      </c>
      <c r="J333" t="s">
        <v>24</v>
      </c>
      <c r="K333" t="s">
        <v>18</v>
      </c>
      <c r="L333">
        <v>9</v>
      </c>
      <c r="M333" t="s">
        <v>25</v>
      </c>
      <c r="N333">
        <v>1</v>
      </c>
    </row>
    <row r="334" spans="1:14" x14ac:dyDescent="0.35">
      <c r="A334" s="1">
        <v>45654.712500000001</v>
      </c>
      <c r="B334" s="1" t="str">
        <f>TEXT(Coffee_Sales_Dataset[[#This Row],[Date]],"ddd")</f>
        <v>Sat</v>
      </c>
      <c r="C334">
        <f>HOUR(Coffee_Sales_Dataset[[#This Row],[Date]])</f>
        <v>17</v>
      </c>
      <c r="D334" t="s">
        <v>26</v>
      </c>
      <c r="E334" t="s">
        <v>27</v>
      </c>
      <c r="F334" t="s">
        <v>14</v>
      </c>
      <c r="G334">
        <v>6.3</v>
      </c>
      <c r="H334" t="s">
        <v>30</v>
      </c>
      <c r="I334" t="s">
        <v>23</v>
      </c>
      <c r="J334" t="s">
        <v>24</v>
      </c>
      <c r="K334" t="s">
        <v>18</v>
      </c>
      <c r="L334">
        <v>8</v>
      </c>
      <c r="M334" t="s">
        <v>36</v>
      </c>
      <c r="N334">
        <v>2</v>
      </c>
    </row>
    <row r="335" spans="1:14" x14ac:dyDescent="0.35">
      <c r="A335" s="1">
        <v>45642.577777777777</v>
      </c>
      <c r="B335" s="1" t="str">
        <f>TEXT(Coffee_Sales_Dataset[[#This Row],[Date]],"ddd")</f>
        <v>Mon</v>
      </c>
      <c r="C335">
        <f>HOUR(Coffee_Sales_Dataset[[#This Row],[Date]])</f>
        <v>13</v>
      </c>
      <c r="D335" t="s">
        <v>41</v>
      </c>
      <c r="E335" t="s">
        <v>13</v>
      </c>
      <c r="F335" t="s">
        <v>35</v>
      </c>
      <c r="G335">
        <v>6.47</v>
      </c>
      <c r="H335" t="s">
        <v>15</v>
      </c>
      <c r="I335" t="s">
        <v>23</v>
      </c>
      <c r="J335" t="s">
        <v>29</v>
      </c>
      <c r="K335" t="s">
        <v>40</v>
      </c>
      <c r="L335">
        <v>6</v>
      </c>
      <c r="M335" t="s">
        <v>39</v>
      </c>
      <c r="N335">
        <v>3</v>
      </c>
    </row>
    <row r="336" spans="1:14" x14ac:dyDescent="0.35">
      <c r="A336" s="1">
        <v>45646.743055555555</v>
      </c>
      <c r="B336" s="1" t="str">
        <f>TEXT(Coffee_Sales_Dataset[[#This Row],[Date]],"ddd")</f>
        <v>Fri</v>
      </c>
      <c r="C336">
        <f>HOUR(Coffee_Sales_Dataset[[#This Row],[Date]])</f>
        <v>17</v>
      </c>
      <c r="D336" t="s">
        <v>12</v>
      </c>
      <c r="E336" t="s">
        <v>34</v>
      </c>
      <c r="F336" t="s">
        <v>35</v>
      </c>
      <c r="G336">
        <v>3.68</v>
      </c>
      <c r="H336" t="s">
        <v>30</v>
      </c>
      <c r="I336" t="s">
        <v>16</v>
      </c>
      <c r="J336" t="s">
        <v>29</v>
      </c>
      <c r="K336" t="s">
        <v>40</v>
      </c>
      <c r="L336">
        <v>7</v>
      </c>
      <c r="M336" t="s">
        <v>33</v>
      </c>
      <c r="N336">
        <v>2</v>
      </c>
    </row>
    <row r="337" spans="1:14" x14ac:dyDescent="0.35">
      <c r="A337" s="1">
        <v>45653.611111111109</v>
      </c>
      <c r="B337" s="1" t="str">
        <f>TEXT(Coffee_Sales_Dataset[[#This Row],[Date]],"ddd")</f>
        <v>Fri</v>
      </c>
      <c r="C337">
        <f>HOUR(Coffee_Sales_Dataset[[#This Row],[Date]])</f>
        <v>14</v>
      </c>
      <c r="D337" t="s">
        <v>12</v>
      </c>
      <c r="E337" t="s">
        <v>44</v>
      </c>
      <c r="F337" t="s">
        <v>14</v>
      </c>
      <c r="G337">
        <v>5.09</v>
      </c>
      <c r="H337" t="s">
        <v>30</v>
      </c>
      <c r="I337" t="s">
        <v>16</v>
      </c>
      <c r="J337" t="s">
        <v>45</v>
      </c>
      <c r="K337" t="s">
        <v>32</v>
      </c>
      <c r="L337">
        <v>6</v>
      </c>
      <c r="M337" t="s">
        <v>47</v>
      </c>
      <c r="N337">
        <v>4</v>
      </c>
    </row>
    <row r="338" spans="1:14" x14ac:dyDescent="0.35">
      <c r="A338" s="1">
        <v>45644.53402777778</v>
      </c>
      <c r="B338" s="1" t="str">
        <f>TEXT(Coffee_Sales_Dataset[[#This Row],[Date]],"ddd")</f>
        <v>Wed</v>
      </c>
      <c r="C338">
        <f>HOUR(Coffee_Sales_Dataset[[#This Row],[Date]])</f>
        <v>12</v>
      </c>
      <c r="D338" t="s">
        <v>43</v>
      </c>
      <c r="E338" t="s">
        <v>44</v>
      </c>
      <c r="F338" t="s">
        <v>14</v>
      </c>
      <c r="G338">
        <v>4.41</v>
      </c>
      <c r="H338" t="s">
        <v>30</v>
      </c>
      <c r="I338" t="s">
        <v>23</v>
      </c>
      <c r="J338" t="s">
        <v>45</v>
      </c>
      <c r="K338" t="s">
        <v>40</v>
      </c>
      <c r="L338">
        <v>3</v>
      </c>
      <c r="M338" t="s">
        <v>25</v>
      </c>
      <c r="N338">
        <v>1</v>
      </c>
    </row>
    <row r="339" spans="1:14" x14ac:dyDescent="0.35">
      <c r="A339" s="1">
        <v>45644.478472222225</v>
      </c>
      <c r="B339" s="1" t="str">
        <f>TEXT(Coffee_Sales_Dataset[[#This Row],[Date]],"ddd")</f>
        <v>Wed</v>
      </c>
      <c r="C339">
        <f>HOUR(Coffee_Sales_Dataset[[#This Row],[Date]])</f>
        <v>11</v>
      </c>
      <c r="D339" t="s">
        <v>12</v>
      </c>
      <c r="E339" t="s">
        <v>27</v>
      </c>
      <c r="F339" t="s">
        <v>22</v>
      </c>
      <c r="G339">
        <v>3.42</v>
      </c>
      <c r="H339" t="s">
        <v>30</v>
      </c>
      <c r="I339" t="s">
        <v>16</v>
      </c>
      <c r="J339" t="s">
        <v>24</v>
      </c>
      <c r="K339" t="s">
        <v>18</v>
      </c>
      <c r="L339">
        <v>9</v>
      </c>
      <c r="M339" t="s">
        <v>19</v>
      </c>
      <c r="N339">
        <v>2</v>
      </c>
    </row>
    <row r="340" spans="1:14" x14ac:dyDescent="0.35">
      <c r="A340" s="1">
        <v>45654.415277777778</v>
      </c>
      <c r="B340" s="1" t="str">
        <f>TEXT(Coffee_Sales_Dataset[[#This Row],[Date]],"ddd")</f>
        <v>Sat</v>
      </c>
      <c r="C340">
        <f>HOUR(Coffee_Sales_Dataset[[#This Row],[Date]])</f>
        <v>9</v>
      </c>
      <c r="D340" t="s">
        <v>20</v>
      </c>
      <c r="E340" t="s">
        <v>27</v>
      </c>
      <c r="F340" t="s">
        <v>22</v>
      </c>
      <c r="G340">
        <v>4.54</v>
      </c>
      <c r="H340" t="s">
        <v>15</v>
      </c>
      <c r="I340" t="s">
        <v>23</v>
      </c>
      <c r="J340" t="s">
        <v>42</v>
      </c>
      <c r="K340" t="s">
        <v>40</v>
      </c>
      <c r="L340">
        <v>3</v>
      </c>
      <c r="M340" t="s">
        <v>47</v>
      </c>
      <c r="N340">
        <v>4</v>
      </c>
    </row>
    <row r="341" spans="1:14" x14ac:dyDescent="0.35">
      <c r="A341" s="1">
        <v>45643.538194444445</v>
      </c>
      <c r="B341" s="1" t="str">
        <f>TEXT(Coffee_Sales_Dataset[[#This Row],[Date]],"ddd")</f>
        <v>Tue</v>
      </c>
      <c r="C341">
        <f>HOUR(Coffee_Sales_Dataset[[#This Row],[Date]])</f>
        <v>12</v>
      </c>
      <c r="D341" t="s">
        <v>41</v>
      </c>
      <c r="E341" t="s">
        <v>44</v>
      </c>
      <c r="F341" t="s">
        <v>14</v>
      </c>
      <c r="G341">
        <v>3.59</v>
      </c>
      <c r="H341" t="s">
        <v>30</v>
      </c>
      <c r="I341" t="s">
        <v>23</v>
      </c>
      <c r="J341" t="s">
        <v>17</v>
      </c>
      <c r="K341" t="s">
        <v>40</v>
      </c>
      <c r="L341">
        <v>9</v>
      </c>
      <c r="M341" t="s">
        <v>36</v>
      </c>
      <c r="N341">
        <v>3</v>
      </c>
    </row>
    <row r="342" spans="1:14" x14ac:dyDescent="0.35">
      <c r="A342" s="1">
        <v>45641.686111111114</v>
      </c>
      <c r="B342" s="1" t="str">
        <f>TEXT(Coffee_Sales_Dataset[[#This Row],[Date]],"ddd")</f>
        <v>Sun</v>
      </c>
      <c r="C342">
        <f>HOUR(Coffee_Sales_Dataset[[#This Row],[Date]])</f>
        <v>16</v>
      </c>
      <c r="D342" t="s">
        <v>43</v>
      </c>
      <c r="E342" t="s">
        <v>34</v>
      </c>
      <c r="F342" t="s">
        <v>14</v>
      </c>
      <c r="G342">
        <v>6.71</v>
      </c>
      <c r="H342" t="s">
        <v>30</v>
      </c>
      <c r="I342" t="s">
        <v>16</v>
      </c>
      <c r="J342" t="s">
        <v>42</v>
      </c>
      <c r="K342" t="s">
        <v>40</v>
      </c>
      <c r="L342">
        <v>4</v>
      </c>
      <c r="M342" t="s">
        <v>25</v>
      </c>
      <c r="N342">
        <v>5</v>
      </c>
    </row>
    <row r="343" spans="1:14" x14ac:dyDescent="0.35">
      <c r="A343" s="1">
        <v>45647.543749999997</v>
      </c>
      <c r="B343" s="1" t="str">
        <f>TEXT(Coffee_Sales_Dataset[[#This Row],[Date]],"ddd")</f>
        <v>Sat</v>
      </c>
      <c r="C343">
        <f>HOUR(Coffee_Sales_Dataset[[#This Row],[Date]])</f>
        <v>13</v>
      </c>
      <c r="D343" t="s">
        <v>12</v>
      </c>
      <c r="E343" t="s">
        <v>34</v>
      </c>
      <c r="F343" t="s">
        <v>22</v>
      </c>
      <c r="G343">
        <v>3.39</v>
      </c>
      <c r="H343" t="s">
        <v>28</v>
      </c>
      <c r="I343" t="s">
        <v>16</v>
      </c>
      <c r="J343" t="s">
        <v>45</v>
      </c>
      <c r="K343" t="s">
        <v>32</v>
      </c>
      <c r="L343">
        <v>5</v>
      </c>
      <c r="M343" t="s">
        <v>47</v>
      </c>
      <c r="N343">
        <v>2</v>
      </c>
    </row>
    <row r="344" spans="1:14" x14ac:dyDescent="0.35">
      <c r="A344" s="1">
        <v>45647.720138888886</v>
      </c>
      <c r="B344" s="1" t="str">
        <f>TEXT(Coffee_Sales_Dataset[[#This Row],[Date]],"ddd")</f>
        <v>Sat</v>
      </c>
      <c r="C344">
        <f>HOUR(Coffee_Sales_Dataset[[#This Row],[Date]])</f>
        <v>17</v>
      </c>
      <c r="D344" t="s">
        <v>41</v>
      </c>
      <c r="E344" t="s">
        <v>38</v>
      </c>
      <c r="F344" t="s">
        <v>22</v>
      </c>
      <c r="G344">
        <v>5.07</v>
      </c>
      <c r="H344" t="s">
        <v>30</v>
      </c>
      <c r="I344" t="s">
        <v>23</v>
      </c>
      <c r="J344" t="s">
        <v>45</v>
      </c>
      <c r="K344" t="s">
        <v>40</v>
      </c>
      <c r="L344">
        <v>3</v>
      </c>
      <c r="M344" t="s">
        <v>36</v>
      </c>
      <c r="N344">
        <v>1</v>
      </c>
    </row>
    <row r="345" spans="1:14" x14ac:dyDescent="0.35">
      <c r="A345" s="1">
        <v>45641.35833333333</v>
      </c>
      <c r="B345" s="1" t="str">
        <f>TEXT(Coffee_Sales_Dataset[[#This Row],[Date]],"ddd")</f>
        <v>Sun</v>
      </c>
      <c r="C345">
        <f>HOUR(Coffee_Sales_Dataset[[#This Row],[Date]])</f>
        <v>8</v>
      </c>
      <c r="D345" t="s">
        <v>43</v>
      </c>
      <c r="E345" t="s">
        <v>27</v>
      </c>
      <c r="F345" t="s">
        <v>14</v>
      </c>
      <c r="G345">
        <v>5.13</v>
      </c>
      <c r="H345" t="s">
        <v>15</v>
      </c>
      <c r="I345" t="s">
        <v>23</v>
      </c>
      <c r="J345" t="s">
        <v>31</v>
      </c>
      <c r="K345" t="s">
        <v>18</v>
      </c>
      <c r="L345">
        <v>8</v>
      </c>
      <c r="M345" t="s">
        <v>25</v>
      </c>
      <c r="N345">
        <v>4</v>
      </c>
    </row>
    <row r="346" spans="1:14" x14ac:dyDescent="0.35">
      <c r="A346" s="1">
        <v>45642.521527777775</v>
      </c>
      <c r="B346" s="1" t="str">
        <f>TEXT(Coffee_Sales_Dataset[[#This Row],[Date]],"ddd")</f>
        <v>Mon</v>
      </c>
      <c r="C346">
        <f>HOUR(Coffee_Sales_Dataset[[#This Row],[Date]])</f>
        <v>12</v>
      </c>
      <c r="D346" t="s">
        <v>20</v>
      </c>
      <c r="E346" t="s">
        <v>27</v>
      </c>
      <c r="F346" t="s">
        <v>14</v>
      </c>
      <c r="G346">
        <v>4.3899999999999997</v>
      </c>
      <c r="H346" t="s">
        <v>15</v>
      </c>
      <c r="I346" t="s">
        <v>16</v>
      </c>
      <c r="J346" t="s">
        <v>45</v>
      </c>
      <c r="K346" t="s">
        <v>40</v>
      </c>
      <c r="L346">
        <v>3</v>
      </c>
      <c r="M346" t="s">
        <v>36</v>
      </c>
      <c r="N346">
        <v>5</v>
      </c>
    </row>
    <row r="347" spans="1:14" x14ac:dyDescent="0.35">
      <c r="A347" s="1">
        <v>45655.729166666664</v>
      </c>
      <c r="B347" s="1" t="str">
        <f>TEXT(Coffee_Sales_Dataset[[#This Row],[Date]],"ddd")</f>
        <v>Sun</v>
      </c>
      <c r="C347">
        <f>HOUR(Coffee_Sales_Dataset[[#This Row],[Date]])</f>
        <v>17</v>
      </c>
      <c r="D347" t="s">
        <v>43</v>
      </c>
      <c r="E347" t="s">
        <v>21</v>
      </c>
      <c r="F347" t="s">
        <v>35</v>
      </c>
      <c r="G347">
        <v>3.95</v>
      </c>
      <c r="H347" t="s">
        <v>15</v>
      </c>
      <c r="I347" t="s">
        <v>23</v>
      </c>
      <c r="J347" t="s">
        <v>17</v>
      </c>
      <c r="K347" t="s">
        <v>40</v>
      </c>
      <c r="L347">
        <v>7</v>
      </c>
      <c r="M347" t="s">
        <v>25</v>
      </c>
      <c r="N347">
        <v>2</v>
      </c>
    </row>
    <row r="348" spans="1:14" x14ac:dyDescent="0.35">
      <c r="A348" s="1">
        <v>45656.643750000003</v>
      </c>
      <c r="B348" s="1" t="str">
        <f>TEXT(Coffee_Sales_Dataset[[#This Row],[Date]],"ddd")</f>
        <v>Mon</v>
      </c>
      <c r="C348">
        <f>HOUR(Coffee_Sales_Dataset[[#This Row],[Date]])</f>
        <v>15</v>
      </c>
      <c r="D348" t="s">
        <v>43</v>
      </c>
      <c r="E348" t="s">
        <v>13</v>
      </c>
      <c r="F348" t="s">
        <v>14</v>
      </c>
      <c r="G348">
        <v>6.9</v>
      </c>
      <c r="H348" t="s">
        <v>30</v>
      </c>
      <c r="I348" t="s">
        <v>23</v>
      </c>
      <c r="J348" t="s">
        <v>45</v>
      </c>
      <c r="K348" t="s">
        <v>40</v>
      </c>
      <c r="L348">
        <v>7</v>
      </c>
      <c r="M348" t="s">
        <v>25</v>
      </c>
      <c r="N348">
        <v>5</v>
      </c>
    </row>
    <row r="349" spans="1:14" x14ac:dyDescent="0.35">
      <c r="A349" s="1">
        <v>45641.479166666664</v>
      </c>
      <c r="B349" s="1" t="str">
        <f>TEXT(Coffee_Sales_Dataset[[#This Row],[Date]],"ddd")</f>
        <v>Sun</v>
      </c>
      <c r="C349">
        <f>HOUR(Coffee_Sales_Dataset[[#This Row],[Date]])</f>
        <v>11</v>
      </c>
      <c r="D349" t="s">
        <v>26</v>
      </c>
      <c r="E349" t="s">
        <v>13</v>
      </c>
      <c r="F349" t="s">
        <v>14</v>
      </c>
      <c r="G349">
        <v>5.27</v>
      </c>
      <c r="H349" t="s">
        <v>15</v>
      </c>
      <c r="I349" t="s">
        <v>23</v>
      </c>
      <c r="J349" t="s">
        <v>31</v>
      </c>
      <c r="K349" t="s">
        <v>18</v>
      </c>
      <c r="L349">
        <v>4</v>
      </c>
      <c r="M349" t="s">
        <v>33</v>
      </c>
      <c r="N349">
        <v>2</v>
      </c>
    </row>
    <row r="350" spans="1:14" x14ac:dyDescent="0.35">
      <c r="A350" s="1">
        <v>45653.388194444444</v>
      </c>
      <c r="B350" s="1" t="str">
        <f>TEXT(Coffee_Sales_Dataset[[#This Row],[Date]],"ddd")</f>
        <v>Fri</v>
      </c>
      <c r="C350">
        <f>HOUR(Coffee_Sales_Dataset[[#This Row],[Date]])</f>
        <v>9</v>
      </c>
      <c r="D350" t="s">
        <v>43</v>
      </c>
      <c r="E350" t="s">
        <v>46</v>
      </c>
      <c r="F350" t="s">
        <v>22</v>
      </c>
      <c r="G350">
        <v>5.94</v>
      </c>
      <c r="H350" t="s">
        <v>28</v>
      </c>
      <c r="I350" t="s">
        <v>16</v>
      </c>
      <c r="J350" t="s">
        <v>45</v>
      </c>
      <c r="K350" t="s">
        <v>32</v>
      </c>
      <c r="L350">
        <v>6</v>
      </c>
      <c r="M350" t="s">
        <v>47</v>
      </c>
      <c r="N350">
        <v>4</v>
      </c>
    </row>
    <row r="351" spans="1:14" x14ac:dyDescent="0.35">
      <c r="A351" s="1">
        <v>45641.554861111108</v>
      </c>
      <c r="B351" s="1" t="str">
        <f>TEXT(Coffee_Sales_Dataset[[#This Row],[Date]],"ddd")</f>
        <v>Sun</v>
      </c>
      <c r="C351">
        <f>HOUR(Coffee_Sales_Dataset[[#This Row],[Date]])</f>
        <v>13</v>
      </c>
      <c r="D351" t="s">
        <v>43</v>
      </c>
      <c r="E351" t="s">
        <v>38</v>
      </c>
      <c r="F351" t="s">
        <v>35</v>
      </c>
      <c r="G351">
        <v>6.43</v>
      </c>
      <c r="H351" t="s">
        <v>28</v>
      </c>
      <c r="I351" t="s">
        <v>16</v>
      </c>
      <c r="J351" t="s">
        <v>29</v>
      </c>
      <c r="K351" t="s">
        <v>32</v>
      </c>
      <c r="L351">
        <v>10</v>
      </c>
      <c r="M351" t="s">
        <v>19</v>
      </c>
      <c r="N351">
        <v>1</v>
      </c>
    </row>
    <row r="352" spans="1:14" x14ac:dyDescent="0.35">
      <c r="A352" s="1">
        <v>45643.620833333334</v>
      </c>
      <c r="B352" s="1" t="str">
        <f>TEXT(Coffee_Sales_Dataset[[#This Row],[Date]],"ddd")</f>
        <v>Tue</v>
      </c>
      <c r="C352">
        <f>HOUR(Coffee_Sales_Dataset[[#This Row],[Date]])</f>
        <v>14</v>
      </c>
      <c r="D352" t="s">
        <v>20</v>
      </c>
      <c r="E352" t="s">
        <v>44</v>
      </c>
      <c r="F352" t="s">
        <v>14</v>
      </c>
      <c r="G352">
        <v>4.43</v>
      </c>
      <c r="H352" t="s">
        <v>30</v>
      </c>
      <c r="I352" t="s">
        <v>23</v>
      </c>
      <c r="J352" t="s">
        <v>31</v>
      </c>
      <c r="K352" t="s">
        <v>18</v>
      </c>
      <c r="L352">
        <v>8</v>
      </c>
      <c r="M352" t="s">
        <v>47</v>
      </c>
      <c r="N352">
        <v>2</v>
      </c>
    </row>
    <row r="353" spans="1:14" x14ac:dyDescent="0.35">
      <c r="A353" s="1">
        <v>45652.498611111114</v>
      </c>
      <c r="B353" s="1" t="str">
        <f>TEXT(Coffee_Sales_Dataset[[#This Row],[Date]],"ddd")</f>
        <v>Thu</v>
      </c>
      <c r="C353">
        <f>HOUR(Coffee_Sales_Dataset[[#This Row],[Date]])</f>
        <v>11</v>
      </c>
      <c r="D353" t="s">
        <v>12</v>
      </c>
      <c r="E353" t="s">
        <v>44</v>
      </c>
      <c r="F353" t="s">
        <v>14</v>
      </c>
      <c r="G353">
        <v>6.86</v>
      </c>
      <c r="H353" t="s">
        <v>28</v>
      </c>
      <c r="I353" t="s">
        <v>16</v>
      </c>
      <c r="J353" t="s">
        <v>31</v>
      </c>
      <c r="K353" t="s">
        <v>40</v>
      </c>
      <c r="L353">
        <v>6</v>
      </c>
      <c r="M353" t="s">
        <v>19</v>
      </c>
      <c r="N353">
        <v>3</v>
      </c>
    </row>
    <row r="354" spans="1:14" x14ac:dyDescent="0.35">
      <c r="A354" s="1">
        <v>45655.609027777777</v>
      </c>
      <c r="B354" s="1" t="str">
        <f>TEXT(Coffee_Sales_Dataset[[#This Row],[Date]],"ddd")</f>
        <v>Sun</v>
      </c>
      <c r="C354">
        <f>HOUR(Coffee_Sales_Dataset[[#This Row],[Date]])</f>
        <v>14</v>
      </c>
      <c r="D354" t="s">
        <v>12</v>
      </c>
      <c r="E354" t="s">
        <v>34</v>
      </c>
      <c r="F354" t="s">
        <v>22</v>
      </c>
      <c r="G354">
        <v>3.76</v>
      </c>
      <c r="H354" t="s">
        <v>28</v>
      </c>
      <c r="I354" t="s">
        <v>16</v>
      </c>
      <c r="J354" t="s">
        <v>31</v>
      </c>
      <c r="K354" t="s">
        <v>40</v>
      </c>
      <c r="L354">
        <v>8</v>
      </c>
      <c r="M354" t="s">
        <v>33</v>
      </c>
      <c r="N354">
        <v>4</v>
      </c>
    </row>
    <row r="355" spans="1:14" x14ac:dyDescent="0.35">
      <c r="A355" s="1">
        <v>45650.554166666669</v>
      </c>
      <c r="B355" s="1" t="str">
        <f>TEXT(Coffee_Sales_Dataset[[#This Row],[Date]],"ddd")</f>
        <v>Tue</v>
      </c>
      <c r="C355">
        <f>HOUR(Coffee_Sales_Dataset[[#This Row],[Date]])</f>
        <v>13</v>
      </c>
      <c r="D355" t="s">
        <v>26</v>
      </c>
      <c r="E355" t="s">
        <v>13</v>
      </c>
      <c r="F355" t="s">
        <v>22</v>
      </c>
      <c r="G355">
        <v>6.71</v>
      </c>
      <c r="H355" t="s">
        <v>30</v>
      </c>
      <c r="I355" t="s">
        <v>16</v>
      </c>
      <c r="J355" t="s">
        <v>45</v>
      </c>
      <c r="K355" t="s">
        <v>40</v>
      </c>
      <c r="L355">
        <v>10</v>
      </c>
      <c r="M355" t="s">
        <v>47</v>
      </c>
      <c r="N355">
        <v>5</v>
      </c>
    </row>
    <row r="356" spans="1:14" x14ac:dyDescent="0.35">
      <c r="A356" s="1">
        <v>45649.429861111108</v>
      </c>
      <c r="B356" s="1" t="str">
        <f>TEXT(Coffee_Sales_Dataset[[#This Row],[Date]],"ddd")</f>
        <v>Mon</v>
      </c>
      <c r="C356">
        <f>HOUR(Coffee_Sales_Dataset[[#This Row],[Date]])</f>
        <v>10</v>
      </c>
      <c r="D356" t="s">
        <v>12</v>
      </c>
      <c r="E356" t="s">
        <v>34</v>
      </c>
      <c r="F356" t="s">
        <v>14</v>
      </c>
      <c r="G356">
        <v>6.2</v>
      </c>
      <c r="H356" t="s">
        <v>30</v>
      </c>
      <c r="I356" t="s">
        <v>16</v>
      </c>
      <c r="J356" t="s">
        <v>29</v>
      </c>
      <c r="K356" t="s">
        <v>40</v>
      </c>
      <c r="L356">
        <v>6</v>
      </c>
      <c r="M356" t="s">
        <v>33</v>
      </c>
      <c r="N356">
        <v>5</v>
      </c>
    </row>
    <row r="357" spans="1:14" x14ac:dyDescent="0.35">
      <c r="A357" s="1">
        <v>45642.638194444444</v>
      </c>
      <c r="B357" s="1" t="str">
        <f>TEXT(Coffee_Sales_Dataset[[#This Row],[Date]],"ddd")</f>
        <v>Mon</v>
      </c>
      <c r="C357">
        <f>HOUR(Coffee_Sales_Dataset[[#This Row],[Date]])</f>
        <v>15</v>
      </c>
      <c r="D357" t="s">
        <v>26</v>
      </c>
      <c r="E357" t="s">
        <v>46</v>
      </c>
      <c r="F357" t="s">
        <v>22</v>
      </c>
      <c r="G357">
        <v>5.64</v>
      </c>
      <c r="H357" t="s">
        <v>30</v>
      </c>
      <c r="I357" t="s">
        <v>23</v>
      </c>
      <c r="J357" t="s">
        <v>24</v>
      </c>
      <c r="K357" t="s">
        <v>40</v>
      </c>
      <c r="L357">
        <v>7</v>
      </c>
      <c r="M357" t="s">
        <v>47</v>
      </c>
      <c r="N357">
        <v>5</v>
      </c>
    </row>
    <row r="358" spans="1:14" x14ac:dyDescent="0.35">
      <c r="A358" s="1">
        <v>45651.67291666667</v>
      </c>
      <c r="B358" s="1" t="str">
        <f>TEXT(Coffee_Sales_Dataset[[#This Row],[Date]],"ddd")</f>
        <v>Wed</v>
      </c>
      <c r="C358">
        <f>HOUR(Coffee_Sales_Dataset[[#This Row],[Date]])</f>
        <v>16</v>
      </c>
      <c r="D358" t="s">
        <v>26</v>
      </c>
      <c r="E358" t="s">
        <v>44</v>
      </c>
      <c r="F358" t="s">
        <v>22</v>
      </c>
      <c r="G358">
        <v>3.57</v>
      </c>
      <c r="H358" t="s">
        <v>28</v>
      </c>
      <c r="I358" t="s">
        <v>23</v>
      </c>
      <c r="J358" t="s">
        <v>42</v>
      </c>
      <c r="K358" t="s">
        <v>18</v>
      </c>
      <c r="L358">
        <v>3</v>
      </c>
      <c r="M358" t="s">
        <v>47</v>
      </c>
      <c r="N358">
        <v>2</v>
      </c>
    </row>
    <row r="359" spans="1:14" x14ac:dyDescent="0.35">
      <c r="A359" s="1">
        <v>45641.552083333336</v>
      </c>
      <c r="B359" s="1" t="str">
        <f>TEXT(Coffee_Sales_Dataset[[#This Row],[Date]],"ddd")</f>
        <v>Sun</v>
      </c>
      <c r="C359">
        <f>HOUR(Coffee_Sales_Dataset[[#This Row],[Date]])</f>
        <v>13</v>
      </c>
      <c r="D359" t="s">
        <v>12</v>
      </c>
      <c r="E359" t="s">
        <v>46</v>
      </c>
      <c r="F359" t="s">
        <v>22</v>
      </c>
      <c r="G359">
        <v>6.87</v>
      </c>
      <c r="H359" t="s">
        <v>30</v>
      </c>
      <c r="I359" t="s">
        <v>16</v>
      </c>
      <c r="J359" t="s">
        <v>24</v>
      </c>
      <c r="K359" t="s">
        <v>18</v>
      </c>
      <c r="L359">
        <v>6</v>
      </c>
      <c r="M359" t="s">
        <v>36</v>
      </c>
      <c r="N359">
        <v>5</v>
      </c>
    </row>
    <row r="360" spans="1:14" x14ac:dyDescent="0.35">
      <c r="A360" s="1">
        <v>45647.57708333333</v>
      </c>
      <c r="B360" s="1" t="str">
        <f>TEXT(Coffee_Sales_Dataset[[#This Row],[Date]],"ddd")</f>
        <v>Sat</v>
      </c>
      <c r="C360">
        <f>HOUR(Coffee_Sales_Dataset[[#This Row],[Date]])</f>
        <v>13</v>
      </c>
      <c r="D360" t="s">
        <v>41</v>
      </c>
      <c r="E360" t="s">
        <v>27</v>
      </c>
      <c r="F360" t="s">
        <v>35</v>
      </c>
      <c r="G360">
        <v>6.07</v>
      </c>
      <c r="H360" t="s">
        <v>15</v>
      </c>
      <c r="I360" t="s">
        <v>23</v>
      </c>
      <c r="J360" t="s">
        <v>42</v>
      </c>
      <c r="K360" t="s">
        <v>18</v>
      </c>
      <c r="L360">
        <v>5</v>
      </c>
      <c r="M360" t="s">
        <v>47</v>
      </c>
      <c r="N360">
        <v>3</v>
      </c>
    </row>
    <row r="361" spans="1:14" x14ac:dyDescent="0.35">
      <c r="A361" s="1">
        <v>45642.749305555553</v>
      </c>
      <c r="B361" s="1" t="str">
        <f>TEXT(Coffee_Sales_Dataset[[#This Row],[Date]],"ddd")</f>
        <v>Mon</v>
      </c>
      <c r="C361">
        <f>HOUR(Coffee_Sales_Dataset[[#This Row],[Date]])</f>
        <v>17</v>
      </c>
      <c r="D361" t="s">
        <v>12</v>
      </c>
      <c r="E361" t="s">
        <v>38</v>
      </c>
      <c r="F361" t="s">
        <v>14</v>
      </c>
      <c r="G361">
        <v>4.5</v>
      </c>
      <c r="H361" t="s">
        <v>15</v>
      </c>
      <c r="I361" t="s">
        <v>23</v>
      </c>
      <c r="J361" t="s">
        <v>17</v>
      </c>
      <c r="K361" t="s">
        <v>18</v>
      </c>
      <c r="L361">
        <v>9</v>
      </c>
      <c r="M361" t="s">
        <v>19</v>
      </c>
      <c r="N361">
        <v>3</v>
      </c>
    </row>
    <row r="362" spans="1:14" x14ac:dyDescent="0.35">
      <c r="A362" s="1">
        <v>45649.561805555553</v>
      </c>
      <c r="B362" s="1" t="str">
        <f>TEXT(Coffee_Sales_Dataset[[#This Row],[Date]],"ddd")</f>
        <v>Mon</v>
      </c>
      <c r="C362">
        <f>HOUR(Coffee_Sales_Dataset[[#This Row],[Date]])</f>
        <v>13</v>
      </c>
      <c r="D362" t="s">
        <v>43</v>
      </c>
      <c r="E362" t="s">
        <v>46</v>
      </c>
      <c r="F362" t="s">
        <v>22</v>
      </c>
      <c r="G362">
        <v>4.68</v>
      </c>
      <c r="H362" t="s">
        <v>15</v>
      </c>
      <c r="I362" t="s">
        <v>16</v>
      </c>
      <c r="J362" t="s">
        <v>29</v>
      </c>
      <c r="K362" t="s">
        <v>18</v>
      </c>
      <c r="L362">
        <v>2</v>
      </c>
      <c r="M362" t="s">
        <v>33</v>
      </c>
      <c r="N362">
        <v>4</v>
      </c>
    </row>
    <row r="363" spans="1:14" x14ac:dyDescent="0.35">
      <c r="A363" s="1">
        <v>45642.443749999999</v>
      </c>
      <c r="B363" s="1" t="str">
        <f>TEXT(Coffee_Sales_Dataset[[#This Row],[Date]],"ddd")</f>
        <v>Mon</v>
      </c>
      <c r="C363">
        <f>HOUR(Coffee_Sales_Dataset[[#This Row],[Date]])</f>
        <v>10</v>
      </c>
      <c r="D363" t="s">
        <v>43</v>
      </c>
      <c r="E363" t="s">
        <v>21</v>
      </c>
      <c r="F363" t="s">
        <v>14</v>
      </c>
      <c r="G363">
        <v>5.32</v>
      </c>
      <c r="H363" t="s">
        <v>15</v>
      </c>
      <c r="I363" t="s">
        <v>23</v>
      </c>
      <c r="J363" t="s">
        <v>31</v>
      </c>
      <c r="K363" t="s">
        <v>18</v>
      </c>
      <c r="L363">
        <v>6</v>
      </c>
      <c r="M363" t="s">
        <v>39</v>
      </c>
      <c r="N363">
        <v>4</v>
      </c>
    </row>
    <row r="364" spans="1:14" x14ac:dyDescent="0.35">
      <c r="A364" s="1">
        <v>45643.353472222225</v>
      </c>
      <c r="B364" s="1" t="str">
        <f>TEXT(Coffee_Sales_Dataset[[#This Row],[Date]],"ddd")</f>
        <v>Tue</v>
      </c>
      <c r="C364">
        <f>HOUR(Coffee_Sales_Dataset[[#This Row],[Date]])</f>
        <v>8</v>
      </c>
      <c r="D364" t="s">
        <v>41</v>
      </c>
      <c r="E364" t="s">
        <v>46</v>
      </c>
      <c r="F364" t="s">
        <v>14</v>
      </c>
      <c r="G364">
        <v>3.34</v>
      </c>
      <c r="H364" t="s">
        <v>15</v>
      </c>
      <c r="I364" t="s">
        <v>23</v>
      </c>
      <c r="J364" t="s">
        <v>24</v>
      </c>
      <c r="K364" t="s">
        <v>18</v>
      </c>
      <c r="L364">
        <v>3</v>
      </c>
      <c r="M364" t="s">
        <v>33</v>
      </c>
      <c r="N364">
        <v>3</v>
      </c>
    </row>
    <row r="365" spans="1:14" x14ac:dyDescent="0.35">
      <c r="A365" s="1">
        <v>45650.579861111109</v>
      </c>
      <c r="B365" s="1" t="str">
        <f>TEXT(Coffee_Sales_Dataset[[#This Row],[Date]],"ddd")</f>
        <v>Tue</v>
      </c>
      <c r="C365">
        <f>HOUR(Coffee_Sales_Dataset[[#This Row],[Date]])</f>
        <v>13</v>
      </c>
      <c r="D365" t="s">
        <v>26</v>
      </c>
      <c r="E365" t="s">
        <v>13</v>
      </c>
      <c r="F365" t="s">
        <v>35</v>
      </c>
      <c r="G365">
        <v>5.34</v>
      </c>
      <c r="H365" t="s">
        <v>28</v>
      </c>
      <c r="I365" t="s">
        <v>23</v>
      </c>
      <c r="J365" t="s">
        <v>45</v>
      </c>
      <c r="K365" t="s">
        <v>40</v>
      </c>
      <c r="L365">
        <v>10</v>
      </c>
      <c r="M365" t="s">
        <v>36</v>
      </c>
      <c r="N365">
        <v>5</v>
      </c>
    </row>
    <row r="366" spans="1:14" x14ac:dyDescent="0.35">
      <c r="A366" s="1">
        <v>45652.630555555559</v>
      </c>
      <c r="B366" s="1" t="str">
        <f>TEXT(Coffee_Sales_Dataset[[#This Row],[Date]],"ddd")</f>
        <v>Thu</v>
      </c>
      <c r="C366">
        <f>HOUR(Coffee_Sales_Dataset[[#This Row],[Date]])</f>
        <v>15</v>
      </c>
      <c r="D366" t="s">
        <v>20</v>
      </c>
      <c r="E366" t="s">
        <v>44</v>
      </c>
      <c r="F366" t="s">
        <v>35</v>
      </c>
      <c r="G366">
        <v>6.41</v>
      </c>
      <c r="H366" t="s">
        <v>15</v>
      </c>
      <c r="I366" t="s">
        <v>16</v>
      </c>
      <c r="J366" t="s">
        <v>45</v>
      </c>
      <c r="K366" t="s">
        <v>40</v>
      </c>
      <c r="L366">
        <v>9</v>
      </c>
      <c r="M366" t="s">
        <v>37</v>
      </c>
      <c r="N366">
        <v>2</v>
      </c>
    </row>
    <row r="367" spans="1:14" x14ac:dyDescent="0.35">
      <c r="A367" s="1">
        <v>45642.339583333334</v>
      </c>
      <c r="B367" s="1" t="str">
        <f>TEXT(Coffee_Sales_Dataset[[#This Row],[Date]],"ddd")</f>
        <v>Mon</v>
      </c>
      <c r="C367">
        <f>HOUR(Coffee_Sales_Dataset[[#This Row],[Date]])</f>
        <v>8</v>
      </c>
      <c r="D367" t="s">
        <v>41</v>
      </c>
      <c r="E367" t="s">
        <v>13</v>
      </c>
      <c r="F367" t="s">
        <v>35</v>
      </c>
      <c r="G367">
        <v>3.39</v>
      </c>
      <c r="H367" t="s">
        <v>30</v>
      </c>
      <c r="I367" t="s">
        <v>23</v>
      </c>
      <c r="J367" t="s">
        <v>42</v>
      </c>
      <c r="K367" t="s">
        <v>40</v>
      </c>
      <c r="L367">
        <v>10</v>
      </c>
      <c r="M367" t="s">
        <v>25</v>
      </c>
      <c r="N367">
        <v>4</v>
      </c>
    </row>
    <row r="368" spans="1:14" x14ac:dyDescent="0.35">
      <c r="A368" s="1">
        <v>45641.388194444444</v>
      </c>
      <c r="B368" s="1" t="str">
        <f>TEXT(Coffee_Sales_Dataset[[#This Row],[Date]],"ddd")</f>
        <v>Sun</v>
      </c>
      <c r="C368">
        <f>HOUR(Coffee_Sales_Dataset[[#This Row],[Date]])</f>
        <v>9</v>
      </c>
      <c r="D368" t="s">
        <v>12</v>
      </c>
      <c r="E368" t="s">
        <v>46</v>
      </c>
      <c r="F368" t="s">
        <v>14</v>
      </c>
      <c r="G368">
        <v>6.28</v>
      </c>
      <c r="H368" t="s">
        <v>28</v>
      </c>
      <c r="I368" t="s">
        <v>16</v>
      </c>
      <c r="J368" t="s">
        <v>31</v>
      </c>
      <c r="K368" t="s">
        <v>18</v>
      </c>
      <c r="L368">
        <v>9</v>
      </c>
      <c r="M368" t="s">
        <v>33</v>
      </c>
      <c r="N368">
        <v>5</v>
      </c>
    </row>
    <row r="369" spans="1:14" x14ac:dyDescent="0.35">
      <c r="A369" s="1">
        <v>45642.444444444445</v>
      </c>
      <c r="B369" s="1" t="str">
        <f>TEXT(Coffee_Sales_Dataset[[#This Row],[Date]],"ddd")</f>
        <v>Mon</v>
      </c>
      <c r="C369">
        <f>HOUR(Coffee_Sales_Dataset[[#This Row],[Date]])</f>
        <v>10</v>
      </c>
      <c r="D369" t="s">
        <v>26</v>
      </c>
      <c r="E369" t="s">
        <v>27</v>
      </c>
      <c r="F369" t="s">
        <v>14</v>
      </c>
      <c r="G369">
        <v>6.27</v>
      </c>
      <c r="H369" t="s">
        <v>28</v>
      </c>
      <c r="I369" t="s">
        <v>23</v>
      </c>
      <c r="J369" t="s">
        <v>17</v>
      </c>
      <c r="K369" t="s">
        <v>18</v>
      </c>
      <c r="L369">
        <v>10</v>
      </c>
      <c r="M369" t="s">
        <v>36</v>
      </c>
      <c r="N369">
        <v>4</v>
      </c>
    </row>
    <row r="370" spans="1:14" x14ac:dyDescent="0.35">
      <c r="A370" s="1">
        <v>45648.529166666667</v>
      </c>
      <c r="B370" s="1" t="str">
        <f>TEXT(Coffee_Sales_Dataset[[#This Row],[Date]],"ddd")</f>
        <v>Sun</v>
      </c>
      <c r="C370">
        <f>HOUR(Coffee_Sales_Dataset[[#This Row],[Date]])</f>
        <v>12</v>
      </c>
      <c r="D370" t="s">
        <v>26</v>
      </c>
      <c r="E370" t="s">
        <v>38</v>
      </c>
      <c r="F370" t="s">
        <v>22</v>
      </c>
      <c r="G370">
        <v>4.47</v>
      </c>
      <c r="H370" t="s">
        <v>15</v>
      </c>
      <c r="I370" t="s">
        <v>16</v>
      </c>
      <c r="J370" t="s">
        <v>42</v>
      </c>
      <c r="K370" t="s">
        <v>18</v>
      </c>
      <c r="L370">
        <v>3</v>
      </c>
      <c r="M370" t="s">
        <v>25</v>
      </c>
      <c r="N370">
        <v>4</v>
      </c>
    </row>
    <row r="371" spans="1:14" x14ac:dyDescent="0.35">
      <c r="A371" s="1">
        <v>45654.417361111111</v>
      </c>
      <c r="B371" s="1" t="str">
        <f>TEXT(Coffee_Sales_Dataset[[#This Row],[Date]],"ddd")</f>
        <v>Sat</v>
      </c>
      <c r="C371">
        <f>HOUR(Coffee_Sales_Dataset[[#This Row],[Date]])</f>
        <v>10</v>
      </c>
      <c r="D371" t="s">
        <v>43</v>
      </c>
      <c r="E371" t="s">
        <v>46</v>
      </c>
      <c r="F371" t="s">
        <v>14</v>
      </c>
      <c r="G371">
        <v>5.26</v>
      </c>
      <c r="H371" t="s">
        <v>30</v>
      </c>
      <c r="I371" t="s">
        <v>16</v>
      </c>
      <c r="J371" t="s">
        <v>29</v>
      </c>
      <c r="K371" t="s">
        <v>18</v>
      </c>
      <c r="L371">
        <v>9</v>
      </c>
      <c r="M371" t="s">
        <v>39</v>
      </c>
      <c r="N371">
        <v>3</v>
      </c>
    </row>
    <row r="372" spans="1:14" x14ac:dyDescent="0.35">
      <c r="A372" s="1">
        <v>45656.663888888892</v>
      </c>
      <c r="B372" s="1" t="str">
        <f>TEXT(Coffee_Sales_Dataset[[#This Row],[Date]],"ddd")</f>
        <v>Mon</v>
      </c>
      <c r="C372">
        <f>HOUR(Coffee_Sales_Dataset[[#This Row],[Date]])</f>
        <v>15</v>
      </c>
      <c r="D372" t="s">
        <v>12</v>
      </c>
      <c r="E372" t="s">
        <v>34</v>
      </c>
      <c r="F372" t="s">
        <v>14</v>
      </c>
      <c r="G372">
        <v>6.93</v>
      </c>
      <c r="H372" t="s">
        <v>15</v>
      </c>
      <c r="I372" t="s">
        <v>23</v>
      </c>
      <c r="J372" t="s">
        <v>24</v>
      </c>
      <c r="K372" t="s">
        <v>18</v>
      </c>
      <c r="L372">
        <v>10</v>
      </c>
      <c r="M372" t="s">
        <v>25</v>
      </c>
      <c r="N372">
        <v>5</v>
      </c>
    </row>
    <row r="373" spans="1:14" x14ac:dyDescent="0.35">
      <c r="A373" s="1">
        <v>45642.431944444441</v>
      </c>
      <c r="B373" s="1" t="str">
        <f>TEXT(Coffee_Sales_Dataset[[#This Row],[Date]],"ddd")</f>
        <v>Mon</v>
      </c>
      <c r="C373">
        <f>HOUR(Coffee_Sales_Dataset[[#This Row],[Date]])</f>
        <v>10</v>
      </c>
      <c r="D373" t="s">
        <v>41</v>
      </c>
      <c r="E373" t="s">
        <v>34</v>
      </c>
      <c r="F373" t="s">
        <v>22</v>
      </c>
      <c r="G373">
        <v>5.86</v>
      </c>
      <c r="H373" t="s">
        <v>30</v>
      </c>
      <c r="I373" t="s">
        <v>16</v>
      </c>
      <c r="J373" t="s">
        <v>45</v>
      </c>
      <c r="K373" t="s">
        <v>32</v>
      </c>
      <c r="L373">
        <v>8</v>
      </c>
      <c r="M373" t="s">
        <v>39</v>
      </c>
      <c r="N373">
        <v>4</v>
      </c>
    </row>
    <row r="374" spans="1:14" x14ac:dyDescent="0.35">
      <c r="A374" s="1">
        <v>45647.651388888888</v>
      </c>
      <c r="B374" s="1" t="str">
        <f>TEXT(Coffee_Sales_Dataset[[#This Row],[Date]],"ddd")</f>
        <v>Sat</v>
      </c>
      <c r="C374">
        <f>HOUR(Coffee_Sales_Dataset[[#This Row],[Date]])</f>
        <v>15</v>
      </c>
      <c r="D374" t="s">
        <v>20</v>
      </c>
      <c r="E374" t="s">
        <v>38</v>
      </c>
      <c r="F374" t="s">
        <v>35</v>
      </c>
      <c r="G374">
        <v>6.71</v>
      </c>
      <c r="H374" t="s">
        <v>28</v>
      </c>
      <c r="I374" t="s">
        <v>16</v>
      </c>
      <c r="J374" t="s">
        <v>17</v>
      </c>
      <c r="K374" t="s">
        <v>18</v>
      </c>
      <c r="L374">
        <v>7</v>
      </c>
      <c r="M374" t="s">
        <v>37</v>
      </c>
      <c r="N374">
        <v>5</v>
      </c>
    </row>
    <row r="375" spans="1:14" x14ac:dyDescent="0.35">
      <c r="A375" s="1">
        <v>45646.745138888888</v>
      </c>
      <c r="B375" s="1" t="str">
        <f>TEXT(Coffee_Sales_Dataset[[#This Row],[Date]],"ddd")</f>
        <v>Fri</v>
      </c>
      <c r="C375">
        <f>HOUR(Coffee_Sales_Dataset[[#This Row],[Date]])</f>
        <v>17</v>
      </c>
      <c r="D375" t="s">
        <v>12</v>
      </c>
      <c r="E375" t="s">
        <v>13</v>
      </c>
      <c r="F375" t="s">
        <v>14</v>
      </c>
      <c r="G375">
        <v>3.12</v>
      </c>
      <c r="H375" t="s">
        <v>28</v>
      </c>
      <c r="I375" t="s">
        <v>23</v>
      </c>
      <c r="J375" t="s">
        <v>17</v>
      </c>
      <c r="K375" t="s">
        <v>40</v>
      </c>
      <c r="L375">
        <v>3</v>
      </c>
      <c r="M375" t="s">
        <v>25</v>
      </c>
      <c r="N375">
        <v>4</v>
      </c>
    </row>
    <row r="376" spans="1:14" x14ac:dyDescent="0.35">
      <c r="A376" s="1">
        <v>45646.492361111108</v>
      </c>
      <c r="B376" s="1" t="str">
        <f>TEXT(Coffee_Sales_Dataset[[#This Row],[Date]],"ddd")</f>
        <v>Fri</v>
      </c>
      <c r="C376">
        <f>HOUR(Coffee_Sales_Dataset[[#This Row],[Date]])</f>
        <v>11</v>
      </c>
      <c r="D376" t="s">
        <v>20</v>
      </c>
      <c r="E376" t="s">
        <v>13</v>
      </c>
      <c r="F376" t="s">
        <v>14</v>
      </c>
      <c r="G376">
        <v>5.91</v>
      </c>
      <c r="H376" t="s">
        <v>15</v>
      </c>
      <c r="I376" t="s">
        <v>16</v>
      </c>
      <c r="J376" t="s">
        <v>29</v>
      </c>
      <c r="K376" t="s">
        <v>40</v>
      </c>
      <c r="L376">
        <v>6</v>
      </c>
      <c r="M376" t="s">
        <v>39</v>
      </c>
      <c r="N376">
        <v>1</v>
      </c>
    </row>
    <row r="377" spans="1:14" x14ac:dyDescent="0.35">
      <c r="A377" s="1">
        <v>45654.394444444442</v>
      </c>
      <c r="B377" s="1" t="str">
        <f>TEXT(Coffee_Sales_Dataset[[#This Row],[Date]],"ddd")</f>
        <v>Sat</v>
      </c>
      <c r="C377">
        <f>HOUR(Coffee_Sales_Dataset[[#This Row],[Date]])</f>
        <v>9</v>
      </c>
      <c r="D377" t="s">
        <v>43</v>
      </c>
      <c r="E377" t="s">
        <v>38</v>
      </c>
      <c r="F377" t="s">
        <v>35</v>
      </c>
      <c r="G377">
        <v>6.36</v>
      </c>
      <c r="H377" t="s">
        <v>30</v>
      </c>
      <c r="I377" t="s">
        <v>16</v>
      </c>
      <c r="J377" t="s">
        <v>29</v>
      </c>
      <c r="K377" t="s">
        <v>18</v>
      </c>
      <c r="L377">
        <v>9</v>
      </c>
      <c r="M377" t="s">
        <v>25</v>
      </c>
      <c r="N377">
        <v>2</v>
      </c>
    </row>
    <row r="378" spans="1:14" x14ac:dyDescent="0.35">
      <c r="A378" s="1">
        <v>45656.732638888891</v>
      </c>
      <c r="B378" s="1" t="str">
        <f>TEXT(Coffee_Sales_Dataset[[#This Row],[Date]],"ddd")</f>
        <v>Mon</v>
      </c>
      <c r="C378">
        <f>HOUR(Coffee_Sales_Dataset[[#This Row],[Date]])</f>
        <v>17</v>
      </c>
      <c r="D378" t="s">
        <v>20</v>
      </c>
      <c r="E378" t="s">
        <v>27</v>
      </c>
      <c r="F378" t="s">
        <v>22</v>
      </c>
      <c r="G378">
        <v>4.96</v>
      </c>
      <c r="H378" t="s">
        <v>28</v>
      </c>
      <c r="I378" t="s">
        <v>16</v>
      </c>
      <c r="J378" t="s">
        <v>17</v>
      </c>
      <c r="K378" t="s">
        <v>40</v>
      </c>
      <c r="L378">
        <v>4</v>
      </c>
      <c r="M378" t="s">
        <v>25</v>
      </c>
      <c r="N378">
        <v>5</v>
      </c>
    </row>
    <row r="379" spans="1:14" x14ac:dyDescent="0.35">
      <c r="A379" s="1">
        <v>45653.461805555555</v>
      </c>
      <c r="B379" s="1" t="str">
        <f>TEXT(Coffee_Sales_Dataset[[#This Row],[Date]],"ddd")</f>
        <v>Fri</v>
      </c>
      <c r="C379">
        <f>HOUR(Coffee_Sales_Dataset[[#This Row],[Date]])</f>
        <v>11</v>
      </c>
      <c r="D379" t="s">
        <v>41</v>
      </c>
      <c r="E379" t="s">
        <v>13</v>
      </c>
      <c r="F379" t="s">
        <v>35</v>
      </c>
      <c r="G379">
        <v>6.84</v>
      </c>
      <c r="H379" t="s">
        <v>30</v>
      </c>
      <c r="I379" t="s">
        <v>23</v>
      </c>
      <c r="J379" t="s">
        <v>29</v>
      </c>
      <c r="K379" t="s">
        <v>40</v>
      </c>
      <c r="L379">
        <v>2</v>
      </c>
      <c r="M379" t="s">
        <v>47</v>
      </c>
      <c r="N379">
        <v>4</v>
      </c>
    </row>
    <row r="380" spans="1:14" x14ac:dyDescent="0.35">
      <c r="A380" s="1">
        <v>45650.38958333333</v>
      </c>
      <c r="B380" s="1" t="str">
        <f>TEXT(Coffee_Sales_Dataset[[#This Row],[Date]],"ddd")</f>
        <v>Tue</v>
      </c>
      <c r="C380">
        <f>HOUR(Coffee_Sales_Dataset[[#This Row],[Date]])</f>
        <v>9</v>
      </c>
      <c r="D380" t="s">
        <v>20</v>
      </c>
      <c r="E380" t="s">
        <v>44</v>
      </c>
      <c r="F380" t="s">
        <v>35</v>
      </c>
      <c r="G380">
        <v>6.83</v>
      </c>
      <c r="H380" t="s">
        <v>28</v>
      </c>
      <c r="I380" t="s">
        <v>16</v>
      </c>
      <c r="J380" t="s">
        <v>17</v>
      </c>
      <c r="K380" t="s">
        <v>40</v>
      </c>
      <c r="L380">
        <v>9</v>
      </c>
      <c r="M380" t="s">
        <v>37</v>
      </c>
      <c r="N380">
        <v>3</v>
      </c>
    </row>
    <row r="381" spans="1:14" x14ac:dyDescent="0.35">
      <c r="A381" s="1">
        <v>45646.70416666667</v>
      </c>
      <c r="B381" s="1" t="str">
        <f>TEXT(Coffee_Sales_Dataset[[#This Row],[Date]],"ddd")</f>
        <v>Fri</v>
      </c>
      <c r="C381">
        <f>HOUR(Coffee_Sales_Dataset[[#This Row],[Date]])</f>
        <v>16</v>
      </c>
      <c r="D381" t="s">
        <v>20</v>
      </c>
      <c r="E381" t="s">
        <v>21</v>
      </c>
      <c r="F381" t="s">
        <v>14</v>
      </c>
      <c r="G381">
        <v>4.76</v>
      </c>
      <c r="H381" t="s">
        <v>28</v>
      </c>
      <c r="I381" t="s">
        <v>16</v>
      </c>
      <c r="J381" t="s">
        <v>29</v>
      </c>
      <c r="K381" t="s">
        <v>18</v>
      </c>
      <c r="L381">
        <v>3</v>
      </c>
      <c r="M381" t="s">
        <v>36</v>
      </c>
      <c r="N381">
        <v>5</v>
      </c>
    </row>
    <row r="382" spans="1:14" x14ac:dyDescent="0.35">
      <c r="A382" s="1">
        <v>45645.396527777775</v>
      </c>
      <c r="B382" s="1" t="str">
        <f>TEXT(Coffee_Sales_Dataset[[#This Row],[Date]],"ddd")</f>
        <v>Thu</v>
      </c>
      <c r="C382">
        <f>HOUR(Coffee_Sales_Dataset[[#This Row],[Date]])</f>
        <v>9</v>
      </c>
      <c r="D382" t="s">
        <v>20</v>
      </c>
      <c r="E382" t="s">
        <v>13</v>
      </c>
      <c r="F382" t="s">
        <v>35</v>
      </c>
      <c r="G382">
        <v>5.16</v>
      </c>
      <c r="H382" t="s">
        <v>30</v>
      </c>
      <c r="I382" t="s">
        <v>23</v>
      </c>
      <c r="J382" t="s">
        <v>24</v>
      </c>
      <c r="K382" t="s">
        <v>32</v>
      </c>
      <c r="L382">
        <v>8</v>
      </c>
      <c r="M382" t="s">
        <v>19</v>
      </c>
      <c r="N382">
        <v>3</v>
      </c>
    </row>
    <row r="383" spans="1:14" x14ac:dyDescent="0.35">
      <c r="A383" s="1">
        <v>45642.429166666669</v>
      </c>
      <c r="B383" s="1" t="str">
        <f>TEXT(Coffee_Sales_Dataset[[#This Row],[Date]],"ddd")</f>
        <v>Mon</v>
      </c>
      <c r="C383">
        <f>HOUR(Coffee_Sales_Dataset[[#This Row],[Date]])</f>
        <v>10</v>
      </c>
      <c r="D383" t="s">
        <v>26</v>
      </c>
      <c r="E383" t="s">
        <v>38</v>
      </c>
      <c r="F383" t="s">
        <v>35</v>
      </c>
      <c r="G383">
        <v>3.97</v>
      </c>
      <c r="H383" t="s">
        <v>28</v>
      </c>
      <c r="I383" t="s">
        <v>16</v>
      </c>
      <c r="J383" t="s">
        <v>42</v>
      </c>
      <c r="K383" t="s">
        <v>18</v>
      </c>
      <c r="L383">
        <v>2</v>
      </c>
      <c r="M383" t="s">
        <v>37</v>
      </c>
      <c r="N383">
        <v>1</v>
      </c>
    </row>
    <row r="384" spans="1:14" x14ac:dyDescent="0.35">
      <c r="A384" s="1">
        <v>45650.52847222222</v>
      </c>
      <c r="B384" s="1" t="str">
        <f>TEXT(Coffee_Sales_Dataset[[#This Row],[Date]],"ddd")</f>
        <v>Tue</v>
      </c>
      <c r="C384">
        <f>HOUR(Coffee_Sales_Dataset[[#This Row],[Date]])</f>
        <v>12</v>
      </c>
      <c r="D384" t="s">
        <v>26</v>
      </c>
      <c r="E384" t="s">
        <v>13</v>
      </c>
      <c r="F384" t="s">
        <v>22</v>
      </c>
      <c r="G384">
        <v>4.6900000000000004</v>
      </c>
      <c r="H384" t="s">
        <v>30</v>
      </c>
      <c r="I384" t="s">
        <v>16</v>
      </c>
      <c r="J384" t="s">
        <v>29</v>
      </c>
      <c r="K384" t="s">
        <v>40</v>
      </c>
      <c r="L384">
        <v>5</v>
      </c>
      <c r="M384" t="s">
        <v>37</v>
      </c>
      <c r="N384">
        <v>3</v>
      </c>
    </row>
    <row r="385" spans="1:14" x14ac:dyDescent="0.35">
      <c r="A385" s="1">
        <v>45655.34375</v>
      </c>
      <c r="B385" s="1" t="str">
        <f>TEXT(Coffee_Sales_Dataset[[#This Row],[Date]],"ddd")</f>
        <v>Sun</v>
      </c>
      <c r="C385">
        <f>HOUR(Coffee_Sales_Dataset[[#This Row],[Date]])</f>
        <v>8</v>
      </c>
      <c r="D385" t="s">
        <v>12</v>
      </c>
      <c r="E385" t="s">
        <v>13</v>
      </c>
      <c r="F385" t="s">
        <v>35</v>
      </c>
      <c r="G385">
        <v>6.62</v>
      </c>
      <c r="H385" t="s">
        <v>28</v>
      </c>
      <c r="I385" t="s">
        <v>23</v>
      </c>
      <c r="J385" t="s">
        <v>24</v>
      </c>
      <c r="K385" t="s">
        <v>40</v>
      </c>
      <c r="L385">
        <v>8</v>
      </c>
      <c r="M385" t="s">
        <v>37</v>
      </c>
      <c r="N385">
        <v>5</v>
      </c>
    </row>
    <row r="386" spans="1:14" x14ac:dyDescent="0.35">
      <c r="A386" s="1">
        <v>45655.6875</v>
      </c>
      <c r="B386" s="1" t="str">
        <f>TEXT(Coffee_Sales_Dataset[[#This Row],[Date]],"ddd")</f>
        <v>Sun</v>
      </c>
      <c r="C386">
        <f>HOUR(Coffee_Sales_Dataset[[#This Row],[Date]])</f>
        <v>16</v>
      </c>
      <c r="D386" t="s">
        <v>20</v>
      </c>
      <c r="E386" t="s">
        <v>34</v>
      </c>
      <c r="F386" t="s">
        <v>35</v>
      </c>
      <c r="G386">
        <v>3.17</v>
      </c>
      <c r="H386" t="s">
        <v>30</v>
      </c>
      <c r="I386" t="s">
        <v>16</v>
      </c>
      <c r="J386" t="s">
        <v>31</v>
      </c>
      <c r="K386" t="s">
        <v>40</v>
      </c>
      <c r="L386">
        <v>7</v>
      </c>
      <c r="M386" t="s">
        <v>25</v>
      </c>
      <c r="N386">
        <v>4</v>
      </c>
    </row>
    <row r="387" spans="1:14" x14ac:dyDescent="0.35">
      <c r="A387" s="1">
        <v>45645.459027777775</v>
      </c>
      <c r="B387" s="1" t="str">
        <f>TEXT(Coffee_Sales_Dataset[[#This Row],[Date]],"ddd")</f>
        <v>Thu</v>
      </c>
      <c r="C387">
        <f>HOUR(Coffee_Sales_Dataset[[#This Row],[Date]])</f>
        <v>11</v>
      </c>
      <c r="D387" t="s">
        <v>26</v>
      </c>
      <c r="E387" t="s">
        <v>13</v>
      </c>
      <c r="F387" t="s">
        <v>14</v>
      </c>
      <c r="G387">
        <v>5.14</v>
      </c>
      <c r="H387" t="s">
        <v>15</v>
      </c>
      <c r="I387" t="s">
        <v>23</v>
      </c>
      <c r="J387" t="s">
        <v>31</v>
      </c>
      <c r="K387" t="s">
        <v>32</v>
      </c>
      <c r="L387">
        <v>2</v>
      </c>
      <c r="M387" t="s">
        <v>25</v>
      </c>
      <c r="N387">
        <v>4</v>
      </c>
    </row>
    <row r="388" spans="1:14" x14ac:dyDescent="0.35">
      <c r="A388" s="1">
        <v>45652.613888888889</v>
      </c>
      <c r="B388" s="1" t="str">
        <f>TEXT(Coffee_Sales_Dataset[[#This Row],[Date]],"ddd")</f>
        <v>Thu</v>
      </c>
      <c r="C388">
        <f>HOUR(Coffee_Sales_Dataset[[#This Row],[Date]])</f>
        <v>14</v>
      </c>
      <c r="D388" t="s">
        <v>12</v>
      </c>
      <c r="E388" t="s">
        <v>38</v>
      </c>
      <c r="F388" t="s">
        <v>14</v>
      </c>
      <c r="G388">
        <v>3.46</v>
      </c>
      <c r="H388" t="s">
        <v>30</v>
      </c>
      <c r="I388" t="s">
        <v>16</v>
      </c>
      <c r="J388" t="s">
        <v>24</v>
      </c>
      <c r="K388" t="s">
        <v>40</v>
      </c>
      <c r="L388">
        <v>7</v>
      </c>
      <c r="M388" t="s">
        <v>25</v>
      </c>
      <c r="N388">
        <v>1</v>
      </c>
    </row>
    <row r="389" spans="1:14" x14ac:dyDescent="0.35">
      <c r="A389" s="1">
        <v>45644.400694444441</v>
      </c>
      <c r="B389" s="1" t="str">
        <f>TEXT(Coffee_Sales_Dataset[[#This Row],[Date]],"ddd")</f>
        <v>Wed</v>
      </c>
      <c r="C389">
        <f>HOUR(Coffee_Sales_Dataset[[#This Row],[Date]])</f>
        <v>9</v>
      </c>
      <c r="D389" t="s">
        <v>26</v>
      </c>
      <c r="E389" t="s">
        <v>27</v>
      </c>
      <c r="F389" t="s">
        <v>22</v>
      </c>
      <c r="G389">
        <v>5.99</v>
      </c>
      <c r="H389" t="s">
        <v>28</v>
      </c>
      <c r="I389" t="s">
        <v>23</v>
      </c>
      <c r="J389" t="s">
        <v>29</v>
      </c>
      <c r="K389" t="s">
        <v>18</v>
      </c>
      <c r="L389">
        <v>5</v>
      </c>
      <c r="M389" t="s">
        <v>33</v>
      </c>
      <c r="N389">
        <v>1</v>
      </c>
    </row>
    <row r="390" spans="1:14" x14ac:dyDescent="0.35">
      <c r="A390" s="1">
        <v>45642.436111111114</v>
      </c>
      <c r="B390" s="1" t="str">
        <f>TEXT(Coffee_Sales_Dataset[[#This Row],[Date]],"ddd")</f>
        <v>Mon</v>
      </c>
      <c r="C390">
        <f>HOUR(Coffee_Sales_Dataset[[#This Row],[Date]])</f>
        <v>10</v>
      </c>
      <c r="D390" t="s">
        <v>20</v>
      </c>
      <c r="E390" t="s">
        <v>34</v>
      </c>
      <c r="F390" t="s">
        <v>14</v>
      </c>
      <c r="G390">
        <v>4.26</v>
      </c>
      <c r="H390" t="s">
        <v>28</v>
      </c>
      <c r="I390" t="s">
        <v>23</v>
      </c>
      <c r="J390" t="s">
        <v>24</v>
      </c>
      <c r="K390" t="s">
        <v>40</v>
      </c>
      <c r="L390">
        <v>8</v>
      </c>
      <c r="M390" t="s">
        <v>25</v>
      </c>
      <c r="N390">
        <v>1</v>
      </c>
    </row>
    <row r="391" spans="1:14" x14ac:dyDescent="0.35">
      <c r="A391" s="1">
        <v>45651.386111111111</v>
      </c>
      <c r="B391" s="1" t="str">
        <f>TEXT(Coffee_Sales_Dataset[[#This Row],[Date]],"ddd")</f>
        <v>Wed</v>
      </c>
      <c r="C391">
        <f>HOUR(Coffee_Sales_Dataset[[#This Row],[Date]])</f>
        <v>9</v>
      </c>
      <c r="D391" t="s">
        <v>41</v>
      </c>
      <c r="E391" t="s">
        <v>27</v>
      </c>
      <c r="F391" t="s">
        <v>22</v>
      </c>
      <c r="G391">
        <v>5.82</v>
      </c>
      <c r="H391" t="s">
        <v>15</v>
      </c>
      <c r="I391" t="s">
        <v>23</v>
      </c>
      <c r="J391" t="s">
        <v>42</v>
      </c>
      <c r="K391" t="s">
        <v>18</v>
      </c>
      <c r="L391">
        <v>6</v>
      </c>
      <c r="M391" t="s">
        <v>47</v>
      </c>
      <c r="N391">
        <v>5</v>
      </c>
    </row>
    <row r="392" spans="1:14" x14ac:dyDescent="0.35">
      <c r="A392" s="1">
        <v>45645.481249999997</v>
      </c>
      <c r="B392" s="1" t="str">
        <f>TEXT(Coffee_Sales_Dataset[[#This Row],[Date]],"ddd")</f>
        <v>Thu</v>
      </c>
      <c r="C392">
        <f>HOUR(Coffee_Sales_Dataset[[#This Row],[Date]])</f>
        <v>11</v>
      </c>
      <c r="D392" t="s">
        <v>43</v>
      </c>
      <c r="E392" t="s">
        <v>34</v>
      </c>
      <c r="F392" t="s">
        <v>35</v>
      </c>
      <c r="G392">
        <v>5.17</v>
      </c>
      <c r="H392" t="s">
        <v>30</v>
      </c>
      <c r="I392" t="s">
        <v>23</v>
      </c>
      <c r="J392" t="s">
        <v>24</v>
      </c>
      <c r="K392" t="s">
        <v>32</v>
      </c>
      <c r="L392">
        <v>9</v>
      </c>
      <c r="M392" t="s">
        <v>47</v>
      </c>
      <c r="N392">
        <v>1</v>
      </c>
    </row>
    <row r="393" spans="1:14" x14ac:dyDescent="0.35">
      <c r="A393" s="1">
        <v>45644.453472222223</v>
      </c>
      <c r="B393" s="1" t="str">
        <f>TEXT(Coffee_Sales_Dataset[[#This Row],[Date]],"ddd")</f>
        <v>Wed</v>
      </c>
      <c r="C393">
        <f>HOUR(Coffee_Sales_Dataset[[#This Row],[Date]])</f>
        <v>10</v>
      </c>
      <c r="D393" t="s">
        <v>41</v>
      </c>
      <c r="E393" t="s">
        <v>27</v>
      </c>
      <c r="F393" t="s">
        <v>22</v>
      </c>
      <c r="G393">
        <v>5.97</v>
      </c>
      <c r="H393" t="s">
        <v>30</v>
      </c>
      <c r="I393" t="s">
        <v>23</v>
      </c>
      <c r="J393" t="s">
        <v>24</v>
      </c>
      <c r="K393" t="s">
        <v>18</v>
      </c>
      <c r="L393">
        <v>4</v>
      </c>
      <c r="M393" t="s">
        <v>39</v>
      </c>
      <c r="N393">
        <v>2</v>
      </c>
    </row>
    <row r="394" spans="1:14" x14ac:dyDescent="0.35">
      <c r="A394" s="1">
        <v>45652.629861111112</v>
      </c>
      <c r="B394" s="1" t="str">
        <f>TEXT(Coffee_Sales_Dataset[[#This Row],[Date]],"ddd")</f>
        <v>Thu</v>
      </c>
      <c r="C394">
        <f>HOUR(Coffee_Sales_Dataset[[#This Row],[Date]])</f>
        <v>15</v>
      </c>
      <c r="D394" t="s">
        <v>26</v>
      </c>
      <c r="E394" t="s">
        <v>46</v>
      </c>
      <c r="F394" t="s">
        <v>14</v>
      </c>
      <c r="G394">
        <v>4.08</v>
      </c>
      <c r="H394" t="s">
        <v>28</v>
      </c>
      <c r="I394" t="s">
        <v>16</v>
      </c>
      <c r="J394" t="s">
        <v>24</v>
      </c>
      <c r="K394" t="s">
        <v>40</v>
      </c>
      <c r="L394">
        <v>2</v>
      </c>
      <c r="M394" t="s">
        <v>47</v>
      </c>
      <c r="N394">
        <v>5</v>
      </c>
    </row>
    <row r="395" spans="1:14" x14ac:dyDescent="0.35">
      <c r="A395" s="1">
        <v>45647.371527777781</v>
      </c>
      <c r="B395" s="1" t="str">
        <f>TEXT(Coffee_Sales_Dataset[[#This Row],[Date]],"ddd")</f>
        <v>Sat</v>
      </c>
      <c r="C395">
        <f>HOUR(Coffee_Sales_Dataset[[#This Row],[Date]])</f>
        <v>8</v>
      </c>
      <c r="D395" t="s">
        <v>12</v>
      </c>
      <c r="E395" t="s">
        <v>46</v>
      </c>
      <c r="F395" t="s">
        <v>22</v>
      </c>
      <c r="G395">
        <v>3.18</v>
      </c>
      <c r="H395" t="s">
        <v>30</v>
      </c>
      <c r="I395" t="s">
        <v>16</v>
      </c>
      <c r="J395" t="s">
        <v>17</v>
      </c>
      <c r="K395" t="s">
        <v>18</v>
      </c>
      <c r="L395">
        <v>8</v>
      </c>
      <c r="M395" t="s">
        <v>37</v>
      </c>
      <c r="N395">
        <v>1</v>
      </c>
    </row>
    <row r="396" spans="1:14" x14ac:dyDescent="0.35">
      <c r="A396" s="1">
        <v>45651.356944444444</v>
      </c>
      <c r="B396" s="1" t="str">
        <f>TEXT(Coffee_Sales_Dataset[[#This Row],[Date]],"ddd")</f>
        <v>Wed</v>
      </c>
      <c r="C396">
        <f>HOUR(Coffee_Sales_Dataset[[#This Row],[Date]])</f>
        <v>8</v>
      </c>
      <c r="D396" t="s">
        <v>43</v>
      </c>
      <c r="E396" t="s">
        <v>13</v>
      </c>
      <c r="F396" t="s">
        <v>35</v>
      </c>
      <c r="G396">
        <v>6.02</v>
      </c>
      <c r="H396" t="s">
        <v>15</v>
      </c>
      <c r="I396" t="s">
        <v>16</v>
      </c>
      <c r="J396" t="s">
        <v>31</v>
      </c>
      <c r="K396" t="s">
        <v>40</v>
      </c>
      <c r="L396">
        <v>2</v>
      </c>
      <c r="M396" t="s">
        <v>47</v>
      </c>
      <c r="N396">
        <v>5</v>
      </c>
    </row>
    <row r="397" spans="1:14" x14ac:dyDescent="0.35">
      <c r="A397" s="1">
        <v>45647.618055555555</v>
      </c>
      <c r="B397" s="1" t="str">
        <f>TEXT(Coffee_Sales_Dataset[[#This Row],[Date]],"ddd")</f>
        <v>Sat</v>
      </c>
      <c r="C397">
        <f>HOUR(Coffee_Sales_Dataset[[#This Row],[Date]])</f>
        <v>14</v>
      </c>
      <c r="D397" t="s">
        <v>26</v>
      </c>
      <c r="E397" t="s">
        <v>21</v>
      </c>
      <c r="F397" t="s">
        <v>14</v>
      </c>
      <c r="G397">
        <v>5.21</v>
      </c>
      <c r="H397" t="s">
        <v>28</v>
      </c>
      <c r="I397" t="s">
        <v>16</v>
      </c>
      <c r="J397" t="s">
        <v>31</v>
      </c>
      <c r="K397" t="s">
        <v>32</v>
      </c>
      <c r="L397">
        <v>8</v>
      </c>
      <c r="M397" t="s">
        <v>37</v>
      </c>
      <c r="N397">
        <v>5</v>
      </c>
    </row>
    <row r="398" spans="1:14" x14ac:dyDescent="0.35">
      <c r="A398" s="1">
        <v>45653.506944444445</v>
      </c>
      <c r="B398" s="1" t="str">
        <f>TEXT(Coffee_Sales_Dataset[[#This Row],[Date]],"ddd")</f>
        <v>Fri</v>
      </c>
      <c r="C398">
        <f>HOUR(Coffee_Sales_Dataset[[#This Row],[Date]])</f>
        <v>12</v>
      </c>
      <c r="D398" t="s">
        <v>12</v>
      </c>
      <c r="E398" t="s">
        <v>46</v>
      </c>
      <c r="F398" t="s">
        <v>35</v>
      </c>
      <c r="G398">
        <v>6.97</v>
      </c>
      <c r="H398" t="s">
        <v>30</v>
      </c>
      <c r="I398" t="s">
        <v>23</v>
      </c>
      <c r="J398" t="s">
        <v>29</v>
      </c>
      <c r="K398" t="s">
        <v>32</v>
      </c>
      <c r="L398">
        <v>6</v>
      </c>
      <c r="M398" t="s">
        <v>39</v>
      </c>
      <c r="N398">
        <v>2</v>
      </c>
    </row>
    <row r="399" spans="1:14" x14ac:dyDescent="0.35">
      <c r="A399" s="1">
        <v>45653.51458333333</v>
      </c>
      <c r="B399" s="1" t="str">
        <f>TEXT(Coffee_Sales_Dataset[[#This Row],[Date]],"ddd")</f>
        <v>Fri</v>
      </c>
      <c r="C399">
        <f>HOUR(Coffee_Sales_Dataset[[#This Row],[Date]])</f>
        <v>12</v>
      </c>
      <c r="D399" t="s">
        <v>41</v>
      </c>
      <c r="E399" t="s">
        <v>46</v>
      </c>
      <c r="F399" t="s">
        <v>14</v>
      </c>
      <c r="G399">
        <v>5.46</v>
      </c>
      <c r="H399" t="s">
        <v>15</v>
      </c>
      <c r="I399" t="s">
        <v>16</v>
      </c>
      <c r="J399" t="s">
        <v>45</v>
      </c>
      <c r="K399" t="s">
        <v>32</v>
      </c>
      <c r="L399">
        <v>2</v>
      </c>
      <c r="M399" t="s">
        <v>39</v>
      </c>
      <c r="N399">
        <v>3</v>
      </c>
    </row>
    <row r="400" spans="1:14" x14ac:dyDescent="0.35">
      <c r="A400" s="1">
        <v>45650.578472222223</v>
      </c>
      <c r="B400" s="1" t="str">
        <f>TEXT(Coffee_Sales_Dataset[[#This Row],[Date]],"ddd")</f>
        <v>Tue</v>
      </c>
      <c r="C400">
        <f>HOUR(Coffee_Sales_Dataset[[#This Row],[Date]])</f>
        <v>13</v>
      </c>
      <c r="D400" t="s">
        <v>43</v>
      </c>
      <c r="E400" t="s">
        <v>21</v>
      </c>
      <c r="F400" t="s">
        <v>14</v>
      </c>
      <c r="G400">
        <v>4.78</v>
      </c>
      <c r="H400" t="s">
        <v>30</v>
      </c>
      <c r="I400" t="s">
        <v>16</v>
      </c>
      <c r="J400" t="s">
        <v>29</v>
      </c>
      <c r="K400" t="s">
        <v>32</v>
      </c>
      <c r="L400">
        <v>2</v>
      </c>
      <c r="M400" t="s">
        <v>47</v>
      </c>
      <c r="N400">
        <v>4</v>
      </c>
    </row>
    <row r="401" spans="1:14" x14ac:dyDescent="0.35">
      <c r="A401" s="1">
        <v>45651.675694444442</v>
      </c>
      <c r="B401" s="1" t="str">
        <f>TEXT(Coffee_Sales_Dataset[[#This Row],[Date]],"ddd")</f>
        <v>Wed</v>
      </c>
      <c r="C401">
        <f>HOUR(Coffee_Sales_Dataset[[#This Row],[Date]])</f>
        <v>16</v>
      </c>
      <c r="D401" t="s">
        <v>12</v>
      </c>
      <c r="E401" t="s">
        <v>13</v>
      </c>
      <c r="F401" t="s">
        <v>35</v>
      </c>
      <c r="G401">
        <v>6.76</v>
      </c>
      <c r="H401" t="s">
        <v>15</v>
      </c>
      <c r="I401" t="s">
        <v>16</v>
      </c>
      <c r="J401" t="s">
        <v>29</v>
      </c>
      <c r="K401" t="s">
        <v>32</v>
      </c>
      <c r="L401">
        <v>4</v>
      </c>
      <c r="M401" t="s">
        <v>47</v>
      </c>
      <c r="N401">
        <v>3</v>
      </c>
    </row>
    <row r="402" spans="1:14" x14ac:dyDescent="0.35">
      <c r="A402" s="1">
        <v>45645.630555555559</v>
      </c>
      <c r="B402" s="1" t="str">
        <f>TEXT(Coffee_Sales_Dataset[[#This Row],[Date]],"ddd")</f>
        <v>Thu</v>
      </c>
      <c r="C402">
        <f>HOUR(Coffee_Sales_Dataset[[#This Row],[Date]])</f>
        <v>15</v>
      </c>
      <c r="D402" t="s">
        <v>20</v>
      </c>
      <c r="E402" t="s">
        <v>44</v>
      </c>
      <c r="F402" t="s">
        <v>14</v>
      </c>
      <c r="G402">
        <v>3.59</v>
      </c>
      <c r="H402" t="s">
        <v>28</v>
      </c>
      <c r="I402" t="s">
        <v>23</v>
      </c>
      <c r="J402" t="s">
        <v>17</v>
      </c>
      <c r="K402" t="s">
        <v>40</v>
      </c>
      <c r="L402">
        <v>2</v>
      </c>
      <c r="M402" t="s">
        <v>36</v>
      </c>
      <c r="N402">
        <v>5</v>
      </c>
    </row>
    <row r="403" spans="1:14" x14ac:dyDescent="0.35">
      <c r="A403" s="1">
        <v>45654.722222222219</v>
      </c>
      <c r="B403" s="1" t="str">
        <f>TEXT(Coffee_Sales_Dataset[[#This Row],[Date]],"ddd")</f>
        <v>Sat</v>
      </c>
      <c r="C403">
        <f>HOUR(Coffee_Sales_Dataset[[#This Row],[Date]])</f>
        <v>17</v>
      </c>
      <c r="D403" t="s">
        <v>26</v>
      </c>
      <c r="E403" t="s">
        <v>38</v>
      </c>
      <c r="F403" t="s">
        <v>35</v>
      </c>
      <c r="G403">
        <v>3.91</v>
      </c>
      <c r="H403" t="s">
        <v>28</v>
      </c>
      <c r="I403" t="s">
        <v>16</v>
      </c>
      <c r="J403" t="s">
        <v>24</v>
      </c>
      <c r="K403" t="s">
        <v>40</v>
      </c>
      <c r="L403">
        <v>7</v>
      </c>
      <c r="M403" t="s">
        <v>37</v>
      </c>
      <c r="N403">
        <v>1</v>
      </c>
    </row>
    <row r="404" spans="1:14" x14ac:dyDescent="0.35">
      <c r="A404" s="1">
        <v>45650.54583333333</v>
      </c>
      <c r="B404" s="1" t="str">
        <f>TEXT(Coffee_Sales_Dataset[[#This Row],[Date]],"ddd")</f>
        <v>Tue</v>
      </c>
      <c r="C404">
        <f>HOUR(Coffee_Sales_Dataset[[#This Row],[Date]])</f>
        <v>13</v>
      </c>
      <c r="D404" t="s">
        <v>26</v>
      </c>
      <c r="E404" t="s">
        <v>38</v>
      </c>
      <c r="F404" t="s">
        <v>22</v>
      </c>
      <c r="G404">
        <v>3.45</v>
      </c>
      <c r="H404" t="s">
        <v>30</v>
      </c>
      <c r="I404" t="s">
        <v>23</v>
      </c>
      <c r="J404" t="s">
        <v>17</v>
      </c>
      <c r="K404" t="s">
        <v>32</v>
      </c>
      <c r="L404">
        <v>7</v>
      </c>
      <c r="M404" t="s">
        <v>33</v>
      </c>
      <c r="N404">
        <v>4</v>
      </c>
    </row>
    <row r="405" spans="1:14" x14ac:dyDescent="0.35">
      <c r="A405" s="1">
        <v>45642.62222222222</v>
      </c>
      <c r="B405" s="1" t="str">
        <f>TEXT(Coffee_Sales_Dataset[[#This Row],[Date]],"ddd")</f>
        <v>Mon</v>
      </c>
      <c r="C405">
        <f>HOUR(Coffee_Sales_Dataset[[#This Row],[Date]])</f>
        <v>14</v>
      </c>
      <c r="D405" t="s">
        <v>43</v>
      </c>
      <c r="E405" t="s">
        <v>27</v>
      </c>
      <c r="F405" t="s">
        <v>14</v>
      </c>
      <c r="G405">
        <v>4.3099999999999996</v>
      </c>
      <c r="H405" t="s">
        <v>15</v>
      </c>
      <c r="I405" t="s">
        <v>16</v>
      </c>
      <c r="J405" t="s">
        <v>42</v>
      </c>
      <c r="K405" t="s">
        <v>18</v>
      </c>
      <c r="L405">
        <v>7</v>
      </c>
      <c r="M405" t="s">
        <v>25</v>
      </c>
      <c r="N405">
        <v>3</v>
      </c>
    </row>
    <row r="406" spans="1:14" x14ac:dyDescent="0.35">
      <c r="A406" s="1">
        <v>45650.432638888888</v>
      </c>
      <c r="B406" s="1" t="str">
        <f>TEXT(Coffee_Sales_Dataset[[#This Row],[Date]],"ddd")</f>
        <v>Tue</v>
      </c>
      <c r="C406">
        <f>HOUR(Coffee_Sales_Dataset[[#This Row],[Date]])</f>
        <v>10</v>
      </c>
      <c r="D406" t="s">
        <v>26</v>
      </c>
      <c r="E406" t="s">
        <v>34</v>
      </c>
      <c r="F406" t="s">
        <v>14</v>
      </c>
      <c r="G406">
        <v>6.65</v>
      </c>
      <c r="H406" t="s">
        <v>30</v>
      </c>
      <c r="I406" t="s">
        <v>23</v>
      </c>
      <c r="J406" t="s">
        <v>31</v>
      </c>
      <c r="K406" t="s">
        <v>40</v>
      </c>
      <c r="L406">
        <v>7</v>
      </c>
      <c r="M406" t="s">
        <v>37</v>
      </c>
      <c r="N406">
        <v>5</v>
      </c>
    </row>
    <row r="407" spans="1:14" x14ac:dyDescent="0.35">
      <c r="A407" s="1">
        <v>45653.550694444442</v>
      </c>
      <c r="B407" s="1" t="str">
        <f>TEXT(Coffee_Sales_Dataset[[#This Row],[Date]],"ddd")</f>
        <v>Fri</v>
      </c>
      <c r="C407">
        <f>HOUR(Coffee_Sales_Dataset[[#This Row],[Date]])</f>
        <v>13</v>
      </c>
      <c r="D407" t="s">
        <v>12</v>
      </c>
      <c r="E407" t="s">
        <v>21</v>
      </c>
      <c r="F407" t="s">
        <v>35</v>
      </c>
      <c r="G407">
        <v>3.13</v>
      </c>
      <c r="H407" t="s">
        <v>28</v>
      </c>
      <c r="I407" t="s">
        <v>23</v>
      </c>
      <c r="J407" t="s">
        <v>42</v>
      </c>
      <c r="K407" t="s">
        <v>18</v>
      </c>
      <c r="L407">
        <v>3</v>
      </c>
      <c r="M407" t="s">
        <v>39</v>
      </c>
      <c r="N407">
        <v>2</v>
      </c>
    </row>
    <row r="408" spans="1:14" x14ac:dyDescent="0.35">
      <c r="A408" s="1">
        <v>45650.736111111109</v>
      </c>
      <c r="B408" s="1" t="str">
        <f>TEXT(Coffee_Sales_Dataset[[#This Row],[Date]],"ddd")</f>
        <v>Tue</v>
      </c>
      <c r="C408">
        <f>HOUR(Coffee_Sales_Dataset[[#This Row],[Date]])</f>
        <v>17</v>
      </c>
      <c r="D408" t="s">
        <v>41</v>
      </c>
      <c r="E408" t="s">
        <v>44</v>
      </c>
      <c r="F408" t="s">
        <v>22</v>
      </c>
      <c r="G408">
        <v>5.16</v>
      </c>
      <c r="H408" t="s">
        <v>30</v>
      </c>
      <c r="I408" t="s">
        <v>23</v>
      </c>
      <c r="J408" t="s">
        <v>31</v>
      </c>
      <c r="K408" t="s">
        <v>32</v>
      </c>
      <c r="L408">
        <v>10</v>
      </c>
      <c r="M408" t="s">
        <v>37</v>
      </c>
      <c r="N408">
        <v>4</v>
      </c>
    </row>
    <row r="409" spans="1:14" x14ac:dyDescent="0.35">
      <c r="A409" s="1">
        <v>45646.495138888888</v>
      </c>
      <c r="B409" s="1" t="str">
        <f>TEXT(Coffee_Sales_Dataset[[#This Row],[Date]],"ddd")</f>
        <v>Fri</v>
      </c>
      <c r="C409">
        <f>HOUR(Coffee_Sales_Dataset[[#This Row],[Date]])</f>
        <v>11</v>
      </c>
      <c r="D409" t="s">
        <v>41</v>
      </c>
      <c r="E409" t="s">
        <v>34</v>
      </c>
      <c r="F409" t="s">
        <v>14</v>
      </c>
      <c r="G409">
        <v>4.3099999999999996</v>
      </c>
      <c r="H409" t="s">
        <v>15</v>
      </c>
      <c r="I409" t="s">
        <v>23</v>
      </c>
      <c r="J409" t="s">
        <v>42</v>
      </c>
      <c r="K409" t="s">
        <v>32</v>
      </c>
      <c r="L409">
        <v>3</v>
      </c>
      <c r="M409" t="s">
        <v>19</v>
      </c>
      <c r="N409">
        <v>2</v>
      </c>
    </row>
    <row r="410" spans="1:14" x14ac:dyDescent="0.35">
      <c r="A410" s="1">
        <v>45648.599305555559</v>
      </c>
      <c r="B410" s="1" t="str">
        <f>TEXT(Coffee_Sales_Dataset[[#This Row],[Date]],"ddd")</f>
        <v>Sun</v>
      </c>
      <c r="C410">
        <f>HOUR(Coffee_Sales_Dataset[[#This Row],[Date]])</f>
        <v>14</v>
      </c>
      <c r="D410" t="s">
        <v>26</v>
      </c>
      <c r="E410" t="s">
        <v>34</v>
      </c>
      <c r="F410" t="s">
        <v>35</v>
      </c>
      <c r="G410">
        <v>5.0199999999999996</v>
      </c>
      <c r="H410" t="s">
        <v>15</v>
      </c>
      <c r="I410" t="s">
        <v>16</v>
      </c>
      <c r="J410" t="s">
        <v>31</v>
      </c>
      <c r="K410" t="s">
        <v>40</v>
      </c>
      <c r="L410">
        <v>9</v>
      </c>
      <c r="M410" t="s">
        <v>33</v>
      </c>
      <c r="N410">
        <v>4</v>
      </c>
    </row>
    <row r="411" spans="1:14" x14ac:dyDescent="0.35">
      <c r="A411" s="1">
        <v>45644.457638888889</v>
      </c>
      <c r="B411" s="1" t="str">
        <f>TEXT(Coffee_Sales_Dataset[[#This Row],[Date]],"ddd")</f>
        <v>Wed</v>
      </c>
      <c r="C411">
        <f>HOUR(Coffee_Sales_Dataset[[#This Row],[Date]])</f>
        <v>10</v>
      </c>
      <c r="D411" t="s">
        <v>41</v>
      </c>
      <c r="E411" t="s">
        <v>27</v>
      </c>
      <c r="F411" t="s">
        <v>22</v>
      </c>
      <c r="G411">
        <v>5.7</v>
      </c>
      <c r="H411" t="s">
        <v>28</v>
      </c>
      <c r="I411" t="s">
        <v>23</v>
      </c>
      <c r="J411" t="s">
        <v>31</v>
      </c>
      <c r="K411" t="s">
        <v>32</v>
      </c>
      <c r="L411">
        <v>6</v>
      </c>
      <c r="M411" t="s">
        <v>47</v>
      </c>
      <c r="N411">
        <v>3</v>
      </c>
    </row>
    <row r="412" spans="1:14" x14ac:dyDescent="0.35">
      <c r="A412" s="1">
        <v>45642.601388888892</v>
      </c>
      <c r="B412" s="1" t="str">
        <f>TEXT(Coffee_Sales_Dataset[[#This Row],[Date]],"ddd")</f>
        <v>Mon</v>
      </c>
      <c r="C412">
        <f>HOUR(Coffee_Sales_Dataset[[#This Row],[Date]])</f>
        <v>14</v>
      </c>
      <c r="D412" t="s">
        <v>41</v>
      </c>
      <c r="E412" t="s">
        <v>27</v>
      </c>
      <c r="F412" t="s">
        <v>35</v>
      </c>
      <c r="G412">
        <v>4.9800000000000004</v>
      </c>
      <c r="H412" t="s">
        <v>30</v>
      </c>
      <c r="I412" t="s">
        <v>23</v>
      </c>
      <c r="J412" t="s">
        <v>42</v>
      </c>
      <c r="K412" t="s">
        <v>40</v>
      </c>
      <c r="L412">
        <v>4</v>
      </c>
      <c r="M412" t="s">
        <v>39</v>
      </c>
      <c r="N412">
        <v>4</v>
      </c>
    </row>
    <row r="413" spans="1:14" x14ac:dyDescent="0.35">
      <c r="A413" s="1">
        <v>45645.697916666664</v>
      </c>
      <c r="B413" s="1" t="str">
        <f>TEXT(Coffee_Sales_Dataset[[#This Row],[Date]],"ddd")</f>
        <v>Thu</v>
      </c>
      <c r="C413">
        <f>HOUR(Coffee_Sales_Dataset[[#This Row],[Date]])</f>
        <v>16</v>
      </c>
      <c r="D413" t="s">
        <v>12</v>
      </c>
      <c r="E413" t="s">
        <v>44</v>
      </c>
      <c r="F413" t="s">
        <v>14</v>
      </c>
      <c r="G413">
        <v>3.51</v>
      </c>
      <c r="H413" t="s">
        <v>30</v>
      </c>
      <c r="I413" t="s">
        <v>16</v>
      </c>
      <c r="J413" t="s">
        <v>29</v>
      </c>
      <c r="K413" t="s">
        <v>18</v>
      </c>
      <c r="L413">
        <v>4</v>
      </c>
      <c r="M413" t="s">
        <v>39</v>
      </c>
      <c r="N413">
        <v>2</v>
      </c>
    </row>
    <row r="414" spans="1:14" x14ac:dyDescent="0.35">
      <c r="A414" s="1">
        <v>45649.706944444442</v>
      </c>
      <c r="B414" s="1" t="str">
        <f>TEXT(Coffee_Sales_Dataset[[#This Row],[Date]],"ddd")</f>
        <v>Mon</v>
      </c>
      <c r="C414">
        <f>HOUR(Coffee_Sales_Dataset[[#This Row],[Date]])</f>
        <v>16</v>
      </c>
      <c r="D414" t="s">
        <v>12</v>
      </c>
      <c r="E414" t="s">
        <v>46</v>
      </c>
      <c r="F414" t="s">
        <v>22</v>
      </c>
      <c r="G414">
        <v>3.51</v>
      </c>
      <c r="H414" t="s">
        <v>28</v>
      </c>
      <c r="I414" t="s">
        <v>23</v>
      </c>
      <c r="J414" t="s">
        <v>45</v>
      </c>
      <c r="K414" t="s">
        <v>32</v>
      </c>
      <c r="L414">
        <v>3</v>
      </c>
      <c r="M414" t="s">
        <v>47</v>
      </c>
      <c r="N414">
        <v>3</v>
      </c>
    </row>
    <row r="415" spans="1:14" x14ac:dyDescent="0.35">
      <c r="A415" s="1">
        <v>45650.712500000001</v>
      </c>
      <c r="B415" s="1" t="str">
        <f>TEXT(Coffee_Sales_Dataset[[#This Row],[Date]],"ddd")</f>
        <v>Tue</v>
      </c>
      <c r="C415">
        <f>HOUR(Coffee_Sales_Dataset[[#This Row],[Date]])</f>
        <v>17</v>
      </c>
      <c r="D415" t="s">
        <v>26</v>
      </c>
      <c r="E415" t="s">
        <v>13</v>
      </c>
      <c r="F415" t="s">
        <v>35</v>
      </c>
      <c r="G415">
        <v>6.68</v>
      </c>
      <c r="H415" t="s">
        <v>15</v>
      </c>
      <c r="I415" t="s">
        <v>16</v>
      </c>
      <c r="J415" t="s">
        <v>45</v>
      </c>
      <c r="K415" t="s">
        <v>32</v>
      </c>
      <c r="L415">
        <v>8</v>
      </c>
      <c r="M415" t="s">
        <v>47</v>
      </c>
      <c r="N415">
        <v>4</v>
      </c>
    </row>
    <row r="416" spans="1:14" x14ac:dyDescent="0.35">
      <c r="A416" s="1">
        <v>45652.448611111111</v>
      </c>
      <c r="B416" s="1" t="str">
        <f>TEXT(Coffee_Sales_Dataset[[#This Row],[Date]],"ddd")</f>
        <v>Thu</v>
      </c>
      <c r="C416">
        <f>HOUR(Coffee_Sales_Dataset[[#This Row],[Date]])</f>
        <v>10</v>
      </c>
      <c r="D416" t="s">
        <v>41</v>
      </c>
      <c r="E416" t="s">
        <v>21</v>
      </c>
      <c r="F416" t="s">
        <v>35</v>
      </c>
      <c r="G416">
        <v>3.34</v>
      </c>
      <c r="H416" t="s">
        <v>30</v>
      </c>
      <c r="I416" t="s">
        <v>16</v>
      </c>
      <c r="J416" t="s">
        <v>45</v>
      </c>
      <c r="K416" t="s">
        <v>18</v>
      </c>
      <c r="L416">
        <v>9</v>
      </c>
      <c r="M416" t="s">
        <v>25</v>
      </c>
      <c r="N416">
        <v>3</v>
      </c>
    </row>
    <row r="417" spans="1:14" x14ac:dyDescent="0.35">
      <c r="A417" s="1">
        <v>45648.698611111111</v>
      </c>
      <c r="B417" s="1" t="str">
        <f>TEXT(Coffee_Sales_Dataset[[#This Row],[Date]],"ddd")</f>
        <v>Sun</v>
      </c>
      <c r="C417">
        <f>HOUR(Coffee_Sales_Dataset[[#This Row],[Date]])</f>
        <v>16</v>
      </c>
      <c r="D417" t="s">
        <v>41</v>
      </c>
      <c r="E417" t="s">
        <v>34</v>
      </c>
      <c r="F417" t="s">
        <v>14</v>
      </c>
      <c r="G417">
        <v>3.93</v>
      </c>
      <c r="H417" t="s">
        <v>15</v>
      </c>
      <c r="I417" t="s">
        <v>16</v>
      </c>
      <c r="J417" t="s">
        <v>29</v>
      </c>
      <c r="K417" t="s">
        <v>18</v>
      </c>
      <c r="L417">
        <v>10</v>
      </c>
      <c r="M417" t="s">
        <v>37</v>
      </c>
      <c r="N417">
        <v>5</v>
      </c>
    </row>
    <row r="418" spans="1:14" x14ac:dyDescent="0.35">
      <c r="A418" s="1">
        <v>45649.595833333333</v>
      </c>
      <c r="B418" s="1" t="str">
        <f>TEXT(Coffee_Sales_Dataset[[#This Row],[Date]],"ddd")</f>
        <v>Mon</v>
      </c>
      <c r="C418">
        <f>HOUR(Coffee_Sales_Dataset[[#This Row],[Date]])</f>
        <v>14</v>
      </c>
      <c r="D418" t="s">
        <v>43</v>
      </c>
      <c r="E418" t="s">
        <v>46</v>
      </c>
      <c r="F418" t="s">
        <v>22</v>
      </c>
      <c r="G418">
        <v>6.03</v>
      </c>
      <c r="H418" t="s">
        <v>30</v>
      </c>
      <c r="I418" t="s">
        <v>23</v>
      </c>
      <c r="J418" t="s">
        <v>45</v>
      </c>
      <c r="K418" t="s">
        <v>18</v>
      </c>
      <c r="L418">
        <v>5</v>
      </c>
      <c r="M418" t="s">
        <v>25</v>
      </c>
      <c r="N418">
        <v>5</v>
      </c>
    </row>
    <row r="419" spans="1:14" x14ac:dyDescent="0.35">
      <c r="A419" s="1">
        <v>45645.722222222219</v>
      </c>
      <c r="B419" s="1" t="str">
        <f>TEXT(Coffee_Sales_Dataset[[#This Row],[Date]],"ddd")</f>
        <v>Thu</v>
      </c>
      <c r="C419">
        <f>HOUR(Coffee_Sales_Dataset[[#This Row],[Date]])</f>
        <v>17</v>
      </c>
      <c r="D419" t="s">
        <v>26</v>
      </c>
      <c r="E419" t="s">
        <v>34</v>
      </c>
      <c r="F419" t="s">
        <v>22</v>
      </c>
      <c r="G419">
        <v>3.66</v>
      </c>
      <c r="H419" t="s">
        <v>15</v>
      </c>
      <c r="I419" t="s">
        <v>16</v>
      </c>
      <c r="J419" t="s">
        <v>42</v>
      </c>
      <c r="K419" t="s">
        <v>32</v>
      </c>
      <c r="L419">
        <v>5</v>
      </c>
      <c r="M419" t="s">
        <v>36</v>
      </c>
      <c r="N419">
        <v>3</v>
      </c>
    </row>
    <row r="420" spans="1:14" x14ac:dyDescent="0.35">
      <c r="A420" s="1">
        <v>45656.526388888888</v>
      </c>
      <c r="B420" s="1" t="str">
        <f>TEXT(Coffee_Sales_Dataset[[#This Row],[Date]],"ddd")</f>
        <v>Mon</v>
      </c>
      <c r="C420">
        <f>HOUR(Coffee_Sales_Dataset[[#This Row],[Date]])</f>
        <v>12</v>
      </c>
      <c r="D420" t="s">
        <v>26</v>
      </c>
      <c r="E420" t="s">
        <v>27</v>
      </c>
      <c r="F420" t="s">
        <v>35</v>
      </c>
      <c r="G420">
        <v>4.1100000000000003</v>
      </c>
      <c r="H420" t="s">
        <v>30</v>
      </c>
      <c r="I420" t="s">
        <v>23</v>
      </c>
      <c r="J420" t="s">
        <v>31</v>
      </c>
      <c r="K420" t="s">
        <v>18</v>
      </c>
      <c r="L420">
        <v>4</v>
      </c>
      <c r="M420" t="s">
        <v>39</v>
      </c>
      <c r="N420">
        <v>5</v>
      </c>
    </row>
    <row r="421" spans="1:14" x14ac:dyDescent="0.35">
      <c r="A421" s="1">
        <v>45655.69027777778</v>
      </c>
      <c r="B421" s="1" t="str">
        <f>TEXT(Coffee_Sales_Dataset[[#This Row],[Date]],"ddd")</f>
        <v>Sun</v>
      </c>
      <c r="C421">
        <f>HOUR(Coffee_Sales_Dataset[[#This Row],[Date]])</f>
        <v>16</v>
      </c>
      <c r="D421" t="s">
        <v>20</v>
      </c>
      <c r="E421" t="s">
        <v>13</v>
      </c>
      <c r="F421" t="s">
        <v>22</v>
      </c>
      <c r="G421">
        <v>6.33</v>
      </c>
      <c r="H421" t="s">
        <v>30</v>
      </c>
      <c r="I421" t="s">
        <v>16</v>
      </c>
      <c r="J421" t="s">
        <v>17</v>
      </c>
      <c r="K421" t="s">
        <v>32</v>
      </c>
      <c r="L421">
        <v>8</v>
      </c>
      <c r="M421" t="s">
        <v>19</v>
      </c>
      <c r="N421">
        <v>4</v>
      </c>
    </row>
    <row r="422" spans="1:14" x14ac:dyDescent="0.35">
      <c r="A422" s="1">
        <v>45649.637499999997</v>
      </c>
      <c r="B422" s="1" t="str">
        <f>TEXT(Coffee_Sales_Dataset[[#This Row],[Date]],"ddd")</f>
        <v>Mon</v>
      </c>
      <c r="C422">
        <f>HOUR(Coffee_Sales_Dataset[[#This Row],[Date]])</f>
        <v>15</v>
      </c>
      <c r="D422" t="s">
        <v>26</v>
      </c>
      <c r="E422" t="s">
        <v>44</v>
      </c>
      <c r="F422" t="s">
        <v>35</v>
      </c>
      <c r="G422">
        <v>6.68</v>
      </c>
      <c r="H422" t="s">
        <v>30</v>
      </c>
      <c r="I422" t="s">
        <v>16</v>
      </c>
      <c r="J422" t="s">
        <v>42</v>
      </c>
      <c r="K422" t="s">
        <v>32</v>
      </c>
      <c r="L422">
        <v>6</v>
      </c>
      <c r="M422" t="s">
        <v>39</v>
      </c>
      <c r="N422">
        <v>2</v>
      </c>
    </row>
    <row r="423" spans="1:14" x14ac:dyDescent="0.35">
      <c r="A423" s="1">
        <v>45656.390277777777</v>
      </c>
      <c r="B423" s="1" t="str">
        <f>TEXT(Coffee_Sales_Dataset[[#This Row],[Date]],"ddd")</f>
        <v>Mon</v>
      </c>
      <c r="C423">
        <f>HOUR(Coffee_Sales_Dataset[[#This Row],[Date]])</f>
        <v>9</v>
      </c>
      <c r="D423" t="s">
        <v>26</v>
      </c>
      <c r="E423" t="s">
        <v>44</v>
      </c>
      <c r="F423" t="s">
        <v>14</v>
      </c>
      <c r="G423">
        <v>5.91</v>
      </c>
      <c r="H423" t="s">
        <v>15</v>
      </c>
      <c r="I423" t="s">
        <v>23</v>
      </c>
      <c r="J423" t="s">
        <v>31</v>
      </c>
      <c r="K423" t="s">
        <v>32</v>
      </c>
      <c r="L423">
        <v>6</v>
      </c>
      <c r="M423" t="s">
        <v>25</v>
      </c>
      <c r="N423">
        <v>5</v>
      </c>
    </row>
    <row r="424" spans="1:14" x14ac:dyDescent="0.35">
      <c r="A424" s="1">
        <v>45651.40625</v>
      </c>
      <c r="B424" s="1" t="str">
        <f>TEXT(Coffee_Sales_Dataset[[#This Row],[Date]],"ddd")</f>
        <v>Wed</v>
      </c>
      <c r="C424">
        <f>HOUR(Coffee_Sales_Dataset[[#This Row],[Date]])</f>
        <v>9</v>
      </c>
      <c r="D424" t="s">
        <v>43</v>
      </c>
      <c r="E424" t="s">
        <v>13</v>
      </c>
      <c r="F424" t="s">
        <v>22</v>
      </c>
      <c r="G424">
        <v>3.4</v>
      </c>
      <c r="H424" t="s">
        <v>28</v>
      </c>
      <c r="I424" t="s">
        <v>16</v>
      </c>
      <c r="J424" t="s">
        <v>17</v>
      </c>
      <c r="K424" t="s">
        <v>18</v>
      </c>
      <c r="L424">
        <v>2</v>
      </c>
      <c r="M424" t="s">
        <v>19</v>
      </c>
      <c r="N424">
        <v>1</v>
      </c>
    </row>
    <row r="425" spans="1:14" x14ac:dyDescent="0.35">
      <c r="A425" s="1">
        <v>45644.724999999999</v>
      </c>
      <c r="B425" s="1" t="str">
        <f>TEXT(Coffee_Sales_Dataset[[#This Row],[Date]],"ddd")</f>
        <v>Wed</v>
      </c>
      <c r="C425">
        <f>HOUR(Coffee_Sales_Dataset[[#This Row],[Date]])</f>
        <v>17</v>
      </c>
      <c r="D425" t="s">
        <v>20</v>
      </c>
      <c r="E425" t="s">
        <v>44</v>
      </c>
      <c r="F425" t="s">
        <v>14</v>
      </c>
      <c r="G425">
        <v>4.0599999999999996</v>
      </c>
      <c r="H425" t="s">
        <v>30</v>
      </c>
      <c r="I425" t="s">
        <v>16</v>
      </c>
      <c r="J425" t="s">
        <v>17</v>
      </c>
      <c r="K425" t="s">
        <v>18</v>
      </c>
      <c r="L425">
        <v>9</v>
      </c>
      <c r="M425" t="s">
        <v>47</v>
      </c>
      <c r="N425">
        <v>2</v>
      </c>
    </row>
    <row r="426" spans="1:14" x14ac:dyDescent="0.35">
      <c r="A426" s="1">
        <v>45644.397916666669</v>
      </c>
      <c r="B426" s="1" t="str">
        <f>TEXT(Coffee_Sales_Dataset[[#This Row],[Date]],"ddd")</f>
        <v>Wed</v>
      </c>
      <c r="C426">
        <f>HOUR(Coffee_Sales_Dataset[[#This Row],[Date]])</f>
        <v>9</v>
      </c>
      <c r="D426" t="s">
        <v>20</v>
      </c>
      <c r="E426" t="s">
        <v>13</v>
      </c>
      <c r="F426" t="s">
        <v>22</v>
      </c>
      <c r="G426">
        <v>3.27</v>
      </c>
      <c r="H426" t="s">
        <v>28</v>
      </c>
      <c r="I426" t="s">
        <v>23</v>
      </c>
      <c r="J426" t="s">
        <v>45</v>
      </c>
      <c r="K426" t="s">
        <v>40</v>
      </c>
      <c r="L426">
        <v>2</v>
      </c>
      <c r="M426" t="s">
        <v>25</v>
      </c>
      <c r="N426">
        <v>3</v>
      </c>
    </row>
    <row r="427" spans="1:14" x14ac:dyDescent="0.35">
      <c r="A427" s="1">
        <v>45650.71875</v>
      </c>
      <c r="B427" s="1" t="str">
        <f>TEXT(Coffee_Sales_Dataset[[#This Row],[Date]],"ddd")</f>
        <v>Tue</v>
      </c>
      <c r="C427">
        <f>HOUR(Coffee_Sales_Dataset[[#This Row],[Date]])</f>
        <v>17</v>
      </c>
      <c r="D427" t="s">
        <v>43</v>
      </c>
      <c r="E427" t="s">
        <v>46</v>
      </c>
      <c r="F427" t="s">
        <v>35</v>
      </c>
      <c r="G427">
        <v>5.63</v>
      </c>
      <c r="H427" t="s">
        <v>30</v>
      </c>
      <c r="I427" t="s">
        <v>16</v>
      </c>
      <c r="J427" t="s">
        <v>17</v>
      </c>
      <c r="K427" t="s">
        <v>32</v>
      </c>
      <c r="L427">
        <v>9</v>
      </c>
      <c r="M427" t="s">
        <v>25</v>
      </c>
      <c r="N427">
        <v>4</v>
      </c>
    </row>
    <row r="428" spans="1:14" x14ac:dyDescent="0.35">
      <c r="A428" s="1">
        <v>45650.6875</v>
      </c>
      <c r="B428" s="1" t="str">
        <f>TEXT(Coffee_Sales_Dataset[[#This Row],[Date]],"ddd")</f>
        <v>Tue</v>
      </c>
      <c r="C428">
        <f>HOUR(Coffee_Sales_Dataset[[#This Row],[Date]])</f>
        <v>16</v>
      </c>
      <c r="D428" t="s">
        <v>43</v>
      </c>
      <c r="E428" t="s">
        <v>13</v>
      </c>
      <c r="F428" t="s">
        <v>14</v>
      </c>
      <c r="G428">
        <v>3.45</v>
      </c>
      <c r="H428" t="s">
        <v>15</v>
      </c>
      <c r="I428" t="s">
        <v>16</v>
      </c>
      <c r="J428" t="s">
        <v>42</v>
      </c>
      <c r="K428" t="s">
        <v>32</v>
      </c>
      <c r="L428">
        <v>5</v>
      </c>
      <c r="M428" t="s">
        <v>19</v>
      </c>
      <c r="N428">
        <v>4</v>
      </c>
    </row>
    <row r="429" spans="1:14" x14ac:dyDescent="0.35">
      <c r="A429" s="1">
        <v>45642.638888888891</v>
      </c>
      <c r="B429" s="1" t="str">
        <f>TEXT(Coffee_Sales_Dataset[[#This Row],[Date]],"ddd")</f>
        <v>Mon</v>
      </c>
      <c r="C429">
        <f>HOUR(Coffee_Sales_Dataset[[#This Row],[Date]])</f>
        <v>15</v>
      </c>
      <c r="D429" t="s">
        <v>26</v>
      </c>
      <c r="E429" t="s">
        <v>34</v>
      </c>
      <c r="F429" t="s">
        <v>35</v>
      </c>
      <c r="G429">
        <v>4.59</v>
      </c>
      <c r="H429" t="s">
        <v>30</v>
      </c>
      <c r="I429" t="s">
        <v>16</v>
      </c>
      <c r="J429" t="s">
        <v>42</v>
      </c>
      <c r="K429" t="s">
        <v>18</v>
      </c>
      <c r="L429">
        <v>8</v>
      </c>
      <c r="M429" t="s">
        <v>19</v>
      </c>
      <c r="N429">
        <v>2</v>
      </c>
    </row>
    <row r="430" spans="1:14" x14ac:dyDescent="0.35">
      <c r="A430" s="1">
        <v>45641.522222222222</v>
      </c>
      <c r="B430" s="1" t="str">
        <f>TEXT(Coffee_Sales_Dataset[[#This Row],[Date]],"ddd")</f>
        <v>Sun</v>
      </c>
      <c r="C430">
        <f>HOUR(Coffee_Sales_Dataset[[#This Row],[Date]])</f>
        <v>12</v>
      </c>
      <c r="D430" t="s">
        <v>20</v>
      </c>
      <c r="E430" t="s">
        <v>21</v>
      </c>
      <c r="F430" t="s">
        <v>22</v>
      </c>
      <c r="G430">
        <v>3.24</v>
      </c>
      <c r="H430" t="s">
        <v>15</v>
      </c>
      <c r="I430" t="s">
        <v>16</v>
      </c>
      <c r="J430" t="s">
        <v>45</v>
      </c>
      <c r="K430" t="s">
        <v>32</v>
      </c>
      <c r="L430">
        <v>8</v>
      </c>
      <c r="M430" t="s">
        <v>25</v>
      </c>
      <c r="N430">
        <v>4</v>
      </c>
    </row>
    <row r="431" spans="1:14" x14ac:dyDescent="0.35">
      <c r="A431" s="1">
        <v>45647.540277777778</v>
      </c>
      <c r="B431" s="1" t="str">
        <f>TEXT(Coffee_Sales_Dataset[[#This Row],[Date]],"ddd")</f>
        <v>Sat</v>
      </c>
      <c r="C431">
        <f>HOUR(Coffee_Sales_Dataset[[#This Row],[Date]])</f>
        <v>12</v>
      </c>
      <c r="D431" t="s">
        <v>26</v>
      </c>
      <c r="E431" t="s">
        <v>34</v>
      </c>
      <c r="F431" t="s">
        <v>22</v>
      </c>
      <c r="G431">
        <v>5.91</v>
      </c>
      <c r="H431" t="s">
        <v>15</v>
      </c>
      <c r="I431" t="s">
        <v>23</v>
      </c>
      <c r="J431" t="s">
        <v>24</v>
      </c>
      <c r="K431" t="s">
        <v>32</v>
      </c>
      <c r="L431">
        <v>8</v>
      </c>
      <c r="M431" t="s">
        <v>36</v>
      </c>
      <c r="N431">
        <v>5</v>
      </c>
    </row>
    <row r="432" spans="1:14" x14ac:dyDescent="0.35">
      <c r="A432" s="1">
        <v>45655.675694444442</v>
      </c>
      <c r="B432" s="1" t="str">
        <f>TEXT(Coffee_Sales_Dataset[[#This Row],[Date]],"ddd")</f>
        <v>Sun</v>
      </c>
      <c r="C432">
        <f>HOUR(Coffee_Sales_Dataset[[#This Row],[Date]])</f>
        <v>16</v>
      </c>
      <c r="D432" t="s">
        <v>26</v>
      </c>
      <c r="E432" t="s">
        <v>38</v>
      </c>
      <c r="F432" t="s">
        <v>35</v>
      </c>
      <c r="G432">
        <v>4.32</v>
      </c>
      <c r="H432" t="s">
        <v>28</v>
      </c>
      <c r="I432" t="s">
        <v>23</v>
      </c>
      <c r="J432" t="s">
        <v>45</v>
      </c>
      <c r="K432" t="s">
        <v>40</v>
      </c>
      <c r="L432">
        <v>8</v>
      </c>
      <c r="M432" t="s">
        <v>39</v>
      </c>
      <c r="N432">
        <v>3</v>
      </c>
    </row>
    <row r="433" spans="1:14" x14ac:dyDescent="0.35">
      <c r="A433" s="1">
        <v>45655.669444444444</v>
      </c>
      <c r="B433" s="1" t="str">
        <f>TEXT(Coffee_Sales_Dataset[[#This Row],[Date]],"ddd")</f>
        <v>Sun</v>
      </c>
      <c r="C433">
        <f>HOUR(Coffee_Sales_Dataset[[#This Row],[Date]])</f>
        <v>16</v>
      </c>
      <c r="D433" t="s">
        <v>26</v>
      </c>
      <c r="E433" t="s">
        <v>38</v>
      </c>
      <c r="F433" t="s">
        <v>14</v>
      </c>
      <c r="G433">
        <v>4.45</v>
      </c>
      <c r="H433" t="s">
        <v>30</v>
      </c>
      <c r="I433" t="s">
        <v>23</v>
      </c>
      <c r="J433" t="s">
        <v>31</v>
      </c>
      <c r="K433" t="s">
        <v>32</v>
      </c>
      <c r="L433">
        <v>5</v>
      </c>
      <c r="M433" t="s">
        <v>47</v>
      </c>
      <c r="N433">
        <v>2</v>
      </c>
    </row>
    <row r="434" spans="1:14" x14ac:dyDescent="0.35">
      <c r="A434" s="1">
        <v>45655.55972222222</v>
      </c>
      <c r="B434" s="1" t="str">
        <f>TEXT(Coffee_Sales_Dataset[[#This Row],[Date]],"ddd")</f>
        <v>Sun</v>
      </c>
      <c r="C434">
        <f>HOUR(Coffee_Sales_Dataset[[#This Row],[Date]])</f>
        <v>13</v>
      </c>
      <c r="D434" t="s">
        <v>20</v>
      </c>
      <c r="E434" t="s">
        <v>38</v>
      </c>
      <c r="F434" t="s">
        <v>35</v>
      </c>
      <c r="G434">
        <v>3.99</v>
      </c>
      <c r="H434" t="s">
        <v>30</v>
      </c>
      <c r="I434" t="s">
        <v>23</v>
      </c>
      <c r="J434" t="s">
        <v>29</v>
      </c>
      <c r="K434" t="s">
        <v>18</v>
      </c>
      <c r="L434">
        <v>3</v>
      </c>
      <c r="M434" t="s">
        <v>37</v>
      </c>
      <c r="N434">
        <v>4</v>
      </c>
    </row>
    <row r="435" spans="1:14" x14ac:dyDescent="0.35">
      <c r="A435" s="1">
        <v>45653.340277777781</v>
      </c>
      <c r="B435" s="1" t="str">
        <f>TEXT(Coffee_Sales_Dataset[[#This Row],[Date]],"ddd")</f>
        <v>Fri</v>
      </c>
      <c r="C435">
        <f>HOUR(Coffee_Sales_Dataset[[#This Row],[Date]])</f>
        <v>8</v>
      </c>
      <c r="D435" t="s">
        <v>43</v>
      </c>
      <c r="E435" t="s">
        <v>34</v>
      </c>
      <c r="F435" t="s">
        <v>14</v>
      </c>
      <c r="G435">
        <v>3.92</v>
      </c>
      <c r="H435" t="s">
        <v>28</v>
      </c>
      <c r="I435" t="s">
        <v>23</v>
      </c>
      <c r="J435" t="s">
        <v>29</v>
      </c>
      <c r="K435" t="s">
        <v>32</v>
      </c>
      <c r="L435">
        <v>3</v>
      </c>
      <c r="M435" t="s">
        <v>33</v>
      </c>
      <c r="N435">
        <v>4</v>
      </c>
    </row>
    <row r="436" spans="1:14" x14ac:dyDescent="0.35">
      <c r="A436" s="1">
        <v>45651.452777777777</v>
      </c>
      <c r="B436" s="1" t="str">
        <f>TEXT(Coffee_Sales_Dataset[[#This Row],[Date]],"ddd")</f>
        <v>Wed</v>
      </c>
      <c r="C436">
        <f>HOUR(Coffee_Sales_Dataset[[#This Row],[Date]])</f>
        <v>10</v>
      </c>
      <c r="D436" t="s">
        <v>43</v>
      </c>
      <c r="E436" t="s">
        <v>21</v>
      </c>
      <c r="F436" t="s">
        <v>14</v>
      </c>
      <c r="G436">
        <v>3.31</v>
      </c>
      <c r="H436" t="s">
        <v>28</v>
      </c>
      <c r="I436" t="s">
        <v>16</v>
      </c>
      <c r="J436" t="s">
        <v>29</v>
      </c>
      <c r="K436" t="s">
        <v>40</v>
      </c>
      <c r="L436">
        <v>10</v>
      </c>
      <c r="M436" t="s">
        <v>37</v>
      </c>
      <c r="N436">
        <v>2</v>
      </c>
    </row>
    <row r="437" spans="1:14" x14ac:dyDescent="0.35">
      <c r="A437" s="1">
        <v>45642.743055555555</v>
      </c>
      <c r="B437" s="1" t="str">
        <f>TEXT(Coffee_Sales_Dataset[[#This Row],[Date]],"ddd")</f>
        <v>Mon</v>
      </c>
      <c r="C437">
        <f>HOUR(Coffee_Sales_Dataset[[#This Row],[Date]])</f>
        <v>17</v>
      </c>
      <c r="D437" t="s">
        <v>12</v>
      </c>
      <c r="E437" t="s">
        <v>27</v>
      </c>
      <c r="F437" t="s">
        <v>35</v>
      </c>
      <c r="G437">
        <v>6.44</v>
      </c>
      <c r="H437" t="s">
        <v>15</v>
      </c>
      <c r="I437" t="s">
        <v>16</v>
      </c>
      <c r="J437" t="s">
        <v>31</v>
      </c>
      <c r="K437" t="s">
        <v>18</v>
      </c>
      <c r="L437">
        <v>2</v>
      </c>
      <c r="M437" t="s">
        <v>47</v>
      </c>
      <c r="N437">
        <v>3</v>
      </c>
    </row>
    <row r="438" spans="1:14" x14ac:dyDescent="0.35">
      <c r="A438" s="1">
        <v>45648.386111111111</v>
      </c>
      <c r="B438" s="1" t="str">
        <f>TEXT(Coffee_Sales_Dataset[[#This Row],[Date]],"ddd")</f>
        <v>Sun</v>
      </c>
      <c r="C438">
        <f>HOUR(Coffee_Sales_Dataset[[#This Row],[Date]])</f>
        <v>9</v>
      </c>
      <c r="D438" t="s">
        <v>41</v>
      </c>
      <c r="E438" t="s">
        <v>46</v>
      </c>
      <c r="F438" t="s">
        <v>22</v>
      </c>
      <c r="G438">
        <v>4.16</v>
      </c>
      <c r="H438" t="s">
        <v>30</v>
      </c>
      <c r="I438" t="s">
        <v>23</v>
      </c>
      <c r="J438" t="s">
        <v>42</v>
      </c>
      <c r="K438" t="s">
        <v>18</v>
      </c>
      <c r="L438">
        <v>6</v>
      </c>
      <c r="M438" t="s">
        <v>25</v>
      </c>
      <c r="N438">
        <v>3</v>
      </c>
    </row>
    <row r="439" spans="1:14" x14ac:dyDescent="0.35">
      <c r="A439" s="1">
        <v>45655.688888888886</v>
      </c>
      <c r="B439" s="1" t="str">
        <f>TEXT(Coffee_Sales_Dataset[[#This Row],[Date]],"ddd")</f>
        <v>Sun</v>
      </c>
      <c r="C439">
        <f>HOUR(Coffee_Sales_Dataset[[#This Row],[Date]])</f>
        <v>16</v>
      </c>
      <c r="D439" t="s">
        <v>20</v>
      </c>
      <c r="E439" t="s">
        <v>46</v>
      </c>
      <c r="F439" t="s">
        <v>14</v>
      </c>
      <c r="G439">
        <v>6.97</v>
      </c>
      <c r="H439" t="s">
        <v>28</v>
      </c>
      <c r="I439" t="s">
        <v>16</v>
      </c>
      <c r="J439" t="s">
        <v>24</v>
      </c>
      <c r="K439" t="s">
        <v>18</v>
      </c>
      <c r="L439">
        <v>3</v>
      </c>
      <c r="M439" t="s">
        <v>25</v>
      </c>
      <c r="N439">
        <v>2</v>
      </c>
    </row>
    <row r="440" spans="1:14" x14ac:dyDescent="0.35">
      <c r="A440" s="1">
        <v>45650.350694444445</v>
      </c>
      <c r="B440" s="1" t="str">
        <f>TEXT(Coffee_Sales_Dataset[[#This Row],[Date]],"ddd")</f>
        <v>Tue</v>
      </c>
      <c r="C440">
        <f>HOUR(Coffee_Sales_Dataset[[#This Row],[Date]])</f>
        <v>8</v>
      </c>
      <c r="D440" t="s">
        <v>20</v>
      </c>
      <c r="E440" t="s">
        <v>46</v>
      </c>
      <c r="F440" t="s">
        <v>22</v>
      </c>
      <c r="G440">
        <v>4.91</v>
      </c>
      <c r="H440" t="s">
        <v>30</v>
      </c>
      <c r="I440" t="s">
        <v>16</v>
      </c>
      <c r="J440" t="s">
        <v>24</v>
      </c>
      <c r="K440" t="s">
        <v>40</v>
      </c>
      <c r="L440">
        <v>3</v>
      </c>
      <c r="M440" t="s">
        <v>39</v>
      </c>
      <c r="N440">
        <v>5</v>
      </c>
    </row>
    <row r="441" spans="1:14" x14ac:dyDescent="0.35">
      <c r="A441" s="1">
        <v>45643.650694444441</v>
      </c>
      <c r="B441" s="1" t="str">
        <f>TEXT(Coffee_Sales_Dataset[[#This Row],[Date]],"ddd")</f>
        <v>Tue</v>
      </c>
      <c r="C441">
        <f>HOUR(Coffee_Sales_Dataset[[#This Row],[Date]])</f>
        <v>15</v>
      </c>
      <c r="D441" t="s">
        <v>20</v>
      </c>
      <c r="E441" t="s">
        <v>13</v>
      </c>
      <c r="F441" t="s">
        <v>14</v>
      </c>
      <c r="G441">
        <v>4.6100000000000003</v>
      </c>
      <c r="H441" t="s">
        <v>15</v>
      </c>
      <c r="I441" t="s">
        <v>23</v>
      </c>
      <c r="J441" t="s">
        <v>29</v>
      </c>
      <c r="K441" t="s">
        <v>32</v>
      </c>
      <c r="L441">
        <v>6</v>
      </c>
      <c r="M441" t="s">
        <v>25</v>
      </c>
      <c r="N441">
        <v>3</v>
      </c>
    </row>
    <row r="442" spans="1:14" x14ac:dyDescent="0.35">
      <c r="A442" s="1">
        <v>45652.418055555558</v>
      </c>
      <c r="B442" s="1" t="str">
        <f>TEXT(Coffee_Sales_Dataset[[#This Row],[Date]],"ddd")</f>
        <v>Thu</v>
      </c>
      <c r="C442">
        <f>HOUR(Coffee_Sales_Dataset[[#This Row],[Date]])</f>
        <v>10</v>
      </c>
      <c r="D442" t="s">
        <v>43</v>
      </c>
      <c r="E442" t="s">
        <v>44</v>
      </c>
      <c r="F442" t="s">
        <v>35</v>
      </c>
      <c r="G442">
        <v>5.39</v>
      </c>
      <c r="H442" t="s">
        <v>30</v>
      </c>
      <c r="I442" t="s">
        <v>16</v>
      </c>
      <c r="J442" t="s">
        <v>45</v>
      </c>
      <c r="K442" t="s">
        <v>40</v>
      </c>
      <c r="L442">
        <v>10</v>
      </c>
      <c r="M442" t="s">
        <v>33</v>
      </c>
      <c r="N442">
        <v>4</v>
      </c>
    </row>
    <row r="443" spans="1:14" x14ac:dyDescent="0.35">
      <c r="A443" s="1">
        <v>45649.570138888892</v>
      </c>
      <c r="B443" s="1" t="str">
        <f>TEXT(Coffee_Sales_Dataset[[#This Row],[Date]],"ddd")</f>
        <v>Mon</v>
      </c>
      <c r="C443">
        <f>HOUR(Coffee_Sales_Dataset[[#This Row],[Date]])</f>
        <v>13</v>
      </c>
      <c r="D443" t="s">
        <v>20</v>
      </c>
      <c r="E443" t="s">
        <v>34</v>
      </c>
      <c r="F443" t="s">
        <v>22</v>
      </c>
      <c r="G443">
        <v>5.84</v>
      </c>
      <c r="H443" t="s">
        <v>28</v>
      </c>
      <c r="I443" t="s">
        <v>23</v>
      </c>
      <c r="J443" t="s">
        <v>29</v>
      </c>
      <c r="K443" t="s">
        <v>32</v>
      </c>
      <c r="L443">
        <v>3</v>
      </c>
      <c r="M443" t="s">
        <v>25</v>
      </c>
      <c r="N443">
        <v>2</v>
      </c>
    </row>
    <row r="444" spans="1:14" x14ac:dyDescent="0.35">
      <c r="A444" s="1">
        <v>45653.439583333333</v>
      </c>
      <c r="B444" s="1" t="str">
        <f>TEXT(Coffee_Sales_Dataset[[#This Row],[Date]],"ddd")</f>
        <v>Fri</v>
      </c>
      <c r="C444">
        <f>HOUR(Coffee_Sales_Dataset[[#This Row],[Date]])</f>
        <v>10</v>
      </c>
      <c r="D444" t="s">
        <v>26</v>
      </c>
      <c r="E444" t="s">
        <v>27</v>
      </c>
      <c r="F444" t="s">
        <v>14</v>
      </c>
      <c r="G444">
        <v>4.75</v>
      </c>
      <c r="H444" t="s">
        <v>30</v>
      </c>
      <c r="I444" t="s">
        <v>23</v>
      </c>
      <c r="J444" t="s">
        <v>42</v>
      </c>
      <c r="K444" t="s">
        <v>32</v>
      </c>
      <c r="L444">
        <v>4</v>
      </c>
      <c r="M444" t="s">
        <v>19</v>
      </c>
      <c r="N444">
        <v>5</v>
      </c>
    </row>
    <row r="445" spans="1:14" x14ac:dyDescent="0.35">
      <c r="A445" s="1">
        <v>45648.68472222222</v>
      </c>
      <c r="B445" s="1" t="str">
        <f>TEXT(Coffee_Sales_Dataset[[#This Row],[Date]],"ddd")</f>
        <v>Sun</v>
      </c>
      <c r="C445">
        <f>HOUR(Coffee_Sales_Dataset[[#This Row],[Date]])</f>
        <v>16</v>
      </c>
      <c r="D445" t="s">
        <v>12</v>
      </c>
      <c r="E445" t="s">
        <v>13</v>
      </c>
      <c r="F445" t="s">
        <v>22</v>
      </c>
      <c r="G445">
        <v>3.47</v>
      </c>
      <c r="H445" t="s">
        <v>15</v>
      </c>
      <c r="I445" t="s">
        <v>16</v>
      </c>
      <c r="J445" t="s">
        <v>31</v>
      </c>
      <c r="K445" t="s">
        <v>32</v>
      </c>
      <c r="L445">
        <v>7</v>
      </c>
      <c r="M445" t="s">
        <v>37</v>
      </c>
      <c r="N445">
        <v>2</v>
      </c>
    </row>
    <row r="446" spans="1:14" x14ac:dyDescent="0.35">
      <c r="A446" s="1">
        <v>45643.696527777778</v>
      </c>
      <c r="B446" s="1" t="str">
        <f>TEXT(Coffee_Sales_Dataset[[#This Row],[Date]],"ddd")</f>
        <v>Tue</v>
      </c>
      <c r="C446">
        <f>HOUR(Coffee_Sales_Dataset[[#This Row],[Date]])</f>
        <v>16</v>
      </c>
      <c r="D446" t="s">
        <v>20</v>
      </c>
      <c r="E446" t="s">
        <v>21</v>
      </c>
      <c r="F446" t="s">
        <v>35</v>
      </c>
      <c r="G446">
        <v>6.81</v>
      </c>
      <c r="H446" t="s">
        <v>15</v>
      </c>
      <c r="I446" t="s">
        <v>16</v>
      </c>
      <c r="J446" t="s">
        <v>42</v>
      </c>
      <c r="K446" t="s">
        <v>32</v>
      </c>
      <c r="L446">
        <v>5</v>
      </c>
      <c r="M446" t="s">
        <v>47</v>
      </c>
      <c r="N446">
        <v>2</v>
      </c>
    </row>
    <row r="447" spans="1:14" x14ac:dyDescent="0.35">
      <c r="A447" s="1">
        <v>45643.625</v>
      </c>
      <c r="B447" s="1" t="str">
        <f>TEXT(Coffee_Sales_Dataset[[#This Row],[Date]],"ddd")</f>
        <v>Tue</v>
      </c>
      <c r="C447">
        <f>HOUR(Coffee_Sales_Dataset[[#This Row],[Date]])</f>
        <v>15</v>
      </c>
      <c r="D447" t="s">
        <v>43</v>
      </c>
      <c r="E447" t="s">
        <v>46</v>
      </c>
      <c r="F447" t="s">
        <v>14</v>
      </c>
      <c r="G447">
        <v>3.6</v>
      </c>
      <c r="H447" t="s">
        <v>30</v>
      </c>
      <c r="I447" t="s">
        <v>23</v>
      </c>
      <c r="J447" t="s">
        <v>24</v>
      </c>
      <c r="K447" t="s">
        <v>18</v>
      </c>
      <c r="L447">
        <v>5</v>
      </c>
      <c r="M447" t="s">
        <v>36</v>
      </c>
      <c r="N447">
        <v>1</v>
      </c>
    </row>
    <row r="448" spans="1:14" x14ac:dyDescent="0.35">
      <c r="A448" s="1">
        <v>45649.54583333333</v>
      </c>
      <c r="B448" s="1" t="str">
        <f>TEXT(Coffee_Sales_Dataset[[#This Row],[Date]],"ddd")</f>
        <v>Mon</v>
      </c>
      <c r="C448">
        <f>HOUR(Coffee_Sales_Dataset[[#This Row],[Date]])</f>
        <v>13</v>
      </c>
      <c r="D448" t="s">
        <v>26</v>
      </c>
      <c r="E448" t="s">
        <v>38</v>
      </c>
      <c r="F448" t="s">
        <v>22</v>
      </c>
      <c r="G448">
        <v>5.38</v>
      </c>
      <c r="H448" t="s">
        <v>30</v>
      </c>
      <c r="I448" t="s">
        <v>16</v>
      </c>
      <c r="J448" t="s">
        <v>45</v>
      </c>
      <c r="K448" t="s">
        <v>18</v>
      </c>
      <c r="L448">
        <v>5</v>
      </c>
      <c r="M448" t="s">
        <v>47</v>
      </c>
      <c r="N448">
        <v>1</v>
      </c>
    </row>
    <row r="449" spans="1:14" x14ac:dyDescent="0.35">
      <c r="A449" s="1">
        <v>45655.512499999997</v>
      </c>
      <c r="B449" s="1" t="str">
        <f>TEXT(Coffee_Sales_Dataset[[#This Row],[Date]],"ddd")</f>
        <v>Sun</v>
      </c>
      <c r="C449">
        <f>HOUR(Coffee_Sales_Dataset[[#This Row],[Date]])</f>
        <v>12</v>
      </c>
      <c r="D449" t="s">
        <v>12</v>
      </c>
      <c r="E449" t="s">
        <v>38</v>
      </c>
      <c r="F449" t="s">
        <v>35</v>
      </c>
      <c r="G449">
        <v>4.22</v>
      </c>
      <c r="H449" t="s">
        <v>28</v>
      </c>
      <c r="I449" t="s">
        <v>16</v>
      </c>
      <c r="J449" t="s">
        <v>24</v>
      </c>
      <c r="K449" t="s">
        <v>18</v>
      </c>
      <c r="L449">
        <v>10</v>
      </c>
      <c r="M449" t="s">
        <v>19</v>
      </c>
      <c r="N449">
        <v>2</v>
      </c>
    </row>
    <row r="450" spans="1:14" x14ac:dyDescent="0.35">
      <c r="A450" s="1">
        <v>45642.42083333333</v>
      </c>
      <c r="B450" s="1" t="str">
        <f>TEXT(Coffee_Sales_Dataset[[#This Row],[Date]],"ddd")</f>
        <v>Mon</v>
      </c>
      <c r="C450">
        <f>HOUR(Coffee_Sales_Dataset[[#This Row],[Date]])</f>
        <v>10</v>
      </c>
      <c r="D450" t="s">
        <v>20</v>
      </c>
      <c r="E450" t="s">
        <v>34</v>
      </c>
      <c r="F450" t="s">
        <v>14</v>
      </c>
      <c r="G450">
        <v>4.05</v>
      </c>
      <c r="H450" t="s">
        <v>30</v>
      </c>
      <c r="I450" t="s">
        <v>23</v>
      </c>
      <c r="J450" t="s">
        <v>31</v>
      </c>
      <c r="K450" t="s">
        <v>18</v>
      </c>
      <c r="L450">
        <v>8</v>
      </c>
      <c r="M450" t="s">
        <v>47</v>
      </c>
      <c r="N450">
        <v>5</v>
      </c>
    </row>
    <row r="451" spans="1:14" x14ac:dyDescent="0.35">
      <c r="A451" s="1">
        <v>45653.734722222223</v>
      </c>
      <c r="B451" s="1" t="str">
        <f>TEXT(Coffee_Sales_Dataset[[#This Row],[Date]],"ddd")</f>
        <v>Fri</v>
      </c>
      <c r="C451">
        <f>HOUR(Coffee_Sales_Dataset[[#This Row],[Date]])</f>
        <v>17</v>
      </c>
      <c r="D451" t="s">
        <v>43</v>
      </c>
      <c r="E451" t="s">
        <v>21</v>
      </c>
      <c r="F451" t="s">
        <v>35</v>
      </c>
      <c r="G451">
        <v>6.49</v>
      </c>
      <c r="H451" t="s">
        <v>28</v>
      </c>
      <c r="I451" t="s">
        <v>16</v>
      </c>
      <c r="J451" t="s">
        <v>17</v>
      </c>
      <c r="K451" t="s">
        <v>40</v>
      </c>
      <c r="L451">
        <v>2</v>
      </c>
      <c r="M451" t="s">
        <v>33</v>
      </c>
      <c r="N451">
        <v>2</v>
      </c>
    </row>
    <row r="452" spans="1:14" x14ac:dyDescent="0.35">
      <c r="A452" s="1">
        <v>45656.415972222225</v>
      </c>
      <c r="B452" s="1" t="str">
        <f>TEXT(Coffee_Sales_Dataset[[#This Row],[Date]],"ddd")</f>
        <v>Mon</v>
      </c>
      <c r="C452">
        <f>HOUR(Coffee_Sales_Dataset[[#This Row],[Date]])</f>
        <v>9</v>
      </c>
      <c r="D452" t="s">
        <v>41</v>
      </c>
      <c r="E452" t="s">
        <v>27</v>
      </c>
      <c r="F452" t="s">
        <v>14</v>
      </c>
      <c r="G452">
        <v>3.66</v>
      </c>
      <c r="H452" t="s">
        <v>30</v>
      </c>
      <c r="I452" t="s">
        <v>16</v>
      </c>
      <c r="J452" t="s">
        <v>29</v>
      </c>
      <c r="K452" t="s">
        <v>40</v>
      </c>
      <c r="L452">
        <v>4</v>
      </c>
      <c r="M452" t="s">
        <v>37</v>
      </c>
      <c r="N452">
        <v>4</v>
      </c>
    </row>
    <row r="453" spans="1:14" x14ac:dyDescent="0.35">
      <c r="A453" s="1">
        <v>45647.638888888891</v>
      </c>
      <c r="B453" s="1" t="str">
        <f>TEXT(Coffee_Sales_Dataset[[#This Row],[Date]],"ddd")</f>
        <v>Sat</v>
      </c>
      <c r="C453">
        <f>HOUR(Coffee_Sales_Dataset[[#This Row],[Date]])</f>
        <v>15</v>
      </c>
      <c r="D453" t="s">
        <v>43</v>
      </c>
      <c r="E453" t="s">
        <v>38</v>
      </c>
      <c r="F453" t="s">
        <v>14</v>
      </c>
      <c r="G453">
        <v>3.96</v>
      </c>
      <c r="H453" t="s">
        <v>15</v>
      </c>
      <c r="I453" t="s">
        <v>16</v>
      </c>
      <c r="J453" t="s">
        <v>42</v>
      </c>
      <c r="K453" t="s">
        <v>18</v>
      </c>
      <c r="L453">
        <v>9</v>
      </c>
      <c r="M453" t="s">
        <v>47</v>
      </c>
      <c r="N453">
        <v>3</v>
      </c>
    </row>
    <row r="454" spans="1:14" x14ac:dyDescent="0.35">
      <c r="A454" s="1">
        <v>45654.564583333333</v>
      </c>
      <c r="B454" s="1" t="str">
        <f>TEXT(Coffee_Sales_Dataset[[#This Row],[Date]],"ddd")</f>
        <v>Sat</v>
      </c>
      <c r="C454">
        <f>HOUR(Coffee_Sales_Dataset[[#This Row],[Date]])</f>
        <v>13</v>
      </c>
      <c r="D454" t="s">
        <v>26</v>
      </c>
      <c r="E454" t="s">
        <v>38</v>
      </c>
      <c r="F454" t="s">
        <v>14</v>
      </c>
      <c r="G454">
        <v>6.82</v>
      </c>
      <c r="H454" t="s">
        <v>28</v>
      </c>
      <c r="I454" t="s">
        <v>16</v>
      </c>
      <c r="J454" t="s">
        <v>45</v>
      </c>
      <c r="K454" t="s">
        <v>40</v>
      </c>
      <c r="L454">
        <v>8</v>
      </c>
      <c r="M454" t="s">
        <v>37</v>
      </c>
      <c r="N454">
        <v>4</v>
      </c>
    </row>
    <row r="455" spans="1:14" x14ac:dyDescent="0.35">
      <c r="A455" s="1">
        <v>45648.529861111114</v>
      </c>
      <c r="B455" s="1" t="str">
        <f>TEXT(Coffee_Sales_Dataset[[#This Row],[Date]],"ddd")</f>
        <v>Sun</v>
      </c>
      <c r="C455">
        <f>HOUR(Coffee_Sales_Dataset[[#This Row],[Date]])</f>
        <v>12</v>
      </c>
      <c r="D455" t="s">
        <v>26</v>
      </c>
      <c r="E455" t="s">
        <v>38</v>
      </c>
      <c r="F455" t="s">
        <v>22</v>
      </c>
      <c r="G455">
        <v>5.61</v>
      </c>
      <c r="H455" t="s">
        <v>30</v>
      </c>
      <c r="I455" t="s">
        <v>23</v>
      </c>
      <c r="J455" t="s">
        <v>24</v>
      </c>
      <c r="K455" t="s">
        <v>32</v>
      </c>
      <c r="L455">
        <v>7</v>
      </c>
      <c r="M455" t="s">
        <v>19</v>
      </c>
      <c r="N455">
        <v>4</v>
      </c>
    </row>
    <row r="456" spans="1:14" x14ac:dyDescent="0.35">
      <c r="A456" s="1">
        <v>45644.705555555556</v>
      </c>
      <c r="B456" s="1" t="str">
        <f>TEXT(Coffee_Sales_Dataset[[#This Row],[Date]],"ddd")</f>
        <v>Wed</v>
      </c>
      <c r="C456">
        <f>HOUR(Coffee_Sales_Dataset[[#This Row],[Date]])</f>
        <v>16</v>
      </c>
      <c r="D456" t="s">
        <v>20</v>
      </c>
      <c r="E456" t="s">
        <v>46</v>
      </c>
      <c r="F456" t="s">
        <v>22</v>
      </c>
      <c r="G456">
        <v>3.72</v>
      </c>
      <c r="H456" t="s">
        <v>28</v>
      </c>
      <c r="I456" t="s">
        <v>23</v>
      </c>
      <c r="J456" t="s">
        <v>17</v>
      </c>
      <c r="K456" t="s">
        <v>32</v>
      </c>
      <c r="L456">
        <v>7</v>
      </c>
      <c r="M456" t="s">
        <v>37</v>
      </c>
      <c r="N456">
        <v>2</v>
      </c>
    </row>
    <row r="457" spans="1:14" x14ac:dyDescent="0.35">
      <c r="A457" s="1">
        <v>45641.51458333333</v>
      </c>
      <c r="B457" s="1" t="str">
        <f>TEXT(Coffee_Sales_Dataset[[#This Row],[Date]],"ddd")</f>
        <v>Sun</v>
      </c>
      <c r="C457">
        <f>HOUR(Coffee_Sales_Dataset[[#This Row],[Date]])</f>
        <v>12</v>
      </c>
      <c r="D457" t="s">
        <v>26</v>
      </c>
      <c r="E457" t="s">
        <v>34</v>
      </c>
      <c r="F457" t="s">
        <v>22</v>
      </c>
      <c r="G457">
        <v>5.01</v>
      </c>
      <c r="H457" t="s">
        <v>30</v>
      </c>
      <c r="I457" t="s">
        <v>16</v>
      </c>
      <c r="J457" t="s">
        <v>29</v>
      </c>
      <c r="K457" t="s">
        <v>18</v>
      </c>
      <c r="L457">
        <v>6</v>
      </c>
      <c r="M457" t="s">
        <v>19</v>
      </c>
      <c r="N457">
        <v>4</v>
      </c>
    </row>
    <row r="458" spans="1:14" x14ac:dyDescent="0.35">
      <c r="A458" s="1">
        <v>45647.511805555558</v>
      </c>
      <c r="B458" s="1" t="str">
        <f>TEXT(Coffee_Sales_Dataset[[#This Row],[Date]],"ddd")</f>
        <v>Sat</v>
      </c>
      <c r="C458">
        <f>HOUR(Coffee_Sales_Dataset[[#This Row],[Date]])</f>
        <v>12</v>
      </c>
      <c r="D458" t="s">
        <v>26</v>
      </c>
      <c r="E458" t="s">
        <v>38</v>
      </c>
      <c r="F458" t="s">
        <v>14</v>
      </c>
      <c r="G458">
        <v>6.45</v>
      </c>
      <c r="H458" t="s">
        <v>15</v>
      </c>
      <c r="I458" t="s">
        <v>16</v>
      </c>
      <c r="J458" t="s">
        <v>42</v>
      </c>
      <c r="K458" t="s">
        <v>40</v>
      </c>
      <c r="L458">
        <v>9</v>
      </c>
      <c r="M458" t="s">
        <v>19</v>
      </c>
      <c r="N458">
        <v>5</v>
      </c>
    </row>
    <row r="459" spans="1:14" x14ac:dyDescent="0.35">
      <c r="A459" s="1">
        <v>45653.349305555559</v>
      </c>
      <c r="B459" s="1" t="str">
        <f>TEXT(Coffee_Sales_Dataset[[#This Row],[Date]],"ddd")</f>
        <v>Fri</v>
      </c>
      <c r="C459">
        <f>HOUR(Coffee_Sales_Dataset[[#This Row],[Date]])</f>
        <v>8</v>
      </c>
      <c r="D459" t="s">
        <v>26</v>
      </c>
      <c r="E459" t="s">
        <v>38</v>
      </c>
      <c r="F459" t="s">
        <v>35</v>
      </c>
      <c r="G459">
        <v>3.61</v>
      </c>
      <c r="H459" t="s">
        <v>28</v>
      </c>
      <c r="I459" t="s">
        <v>23</v>
      </c>
      <c r="J459" t="s">
        <v>17</v>
      </c>
      <c r="K459" t="s">
        <v>40</v>
      </c>
      <c r="L459">
        <v>8</v>
      </c>
      <c r="M459" t="s">
        <v>33</v>
      </c>
      <c r="N459">
        <v>1</v>
      </c>
    </row>
    <row r="460" spans="1:14" x14ac:dyDescent="0.35">
      <c r="A460" s="1">
        <v>45641.347222222219</v>
      </c>
      <c r="B460" s="1" t="str">
        <f>TEXT(Coffee_Sales_Dataset[[#This Row],[Date]],"ddd")</f>
        <v>Sun</v>
      </c>
      <c r="C460">
        <f>HOUR(Coffee_Sales_Dataset[[#This Row],[Date]])</f>
        <v>8</v>
      </c>
      <c r="D460" t="s">
        <v>26</v>
      </c>
      <c r="E460" t="s">
        <v>21</v>
      </c>
      <c r="F460" t="s">
        <v>35</v>
      </c>
      <c r="G460">
        <v>4.1100000000000003</v>
      </c>
      <c r="H460" t="s">
        <v>30</v>
      </c>
      <c r="I460" t="s">
        <v>23</v>
      </c>
      <c r="J460" t="s">
        <v>24</v>
      </c>
      <c r="K460" t="s">
        <v>18</v>
      </c>
      <c r="L460">
        <v>7</v>
      </c>
      <c r="M460" t="s">
        <v>19</v>
      </c>
      <c r="N460">
        <v>2</v>
      </c>
    </row>
    <row r="461" spans="1:14" x14ac:dyDescent="0.35">
      <c r="A461" s="1">
        <v>45655.740277777775</v>
      </c>
      <c r="B461" s="1" t="str">
        <f>TEXT(Coffee_Sales_Dataset[[#This Row],[Date]],"ddd")</f>
        <v>Sun</v>
      </c>
      <c r="C461">
        <f>HOUR(Coffee_Sales_Dataset[[#This Row],[Date]])</f>
        <v>17</v>
      </c>
      <c r="D461" t="s">
        <v>43</v>
      </c>
      <c r="E461" t="s">
        <v>38</v>
      </c>
      <c r="F461" t="s">
        <v>14</v>
      </c>
      <c r="G461">
        <v>6.76</v>
      </c>
      <c r="H461" t="s">
        <v>15</v>
      </c>
      <c r="I461" t="s">
        <v>16</v>
      </c>
      <c r="J461" t="s">
        <v>45</v>
      </c>
      <c r="K461" t="s">
        <v>18</v>
      </c>
      <c r="L461">
        <v>2</v>
      </c>
      <c r="M461" t="s">
        <v>39</v>
      </c>
      <c r="N461">
        <v>2</v>
      </c>
    </row>
    <row r="462" spans="1:14" x14ac:dyDescent="0.35">
      <c r="A462" s="1">
        <v>45654.67291666667</v>
      </c>
      <c r="B462" s="1" t="str">
        <f>TEXT(Coffee_Sales_Dataset[[#This Row],[Date]],"ddd")</f>
        <v>Sat</v>
      </c>
      <c r="C462">
        <f>HOUR(Coffee_Sales_Dataset[[#This Row],[Date]])</f>
        <v>16</v>
      </c>
      <c r="D462" t="s">
        <v>43</v>
      </c>
      <c r="E462" t="s">
        <v>13</v>
      </c>
      <c r="F462" t="s">
        <v>14</v>
      </c>
      <c r="G462">
        <v>4.7699999999999996</v>
      </c>
      <c r="H462" t="s">
        <v>15</v>
      </c>
      <c r="I462" t="s">
        <v>23</v>
      </c>
      <c r="J462" t="s">
        <v>45</v>
      </c>
      <c r="K462" t="s">
        <v>18</v>
      </c>
      <c r="L462">
        <v>8</v>
      </c>
      <c r="M462" t="s">
        <v>36</v>
      </c>
      <c r="N462">
        <v>1</v>
      </c>
    </row>
    <row r="463" spans="1:14" x14ac:dyDescent="0.35">
      <c r="A463" s="1">
        <v>45645.681944444441</v>
      </c>
      <c r="B463" s="1" t="str">
        <f>TEXT(Coffee_Sales_Dataset[[#This Row],[Date]],"ddd")</f>
        <v>Thu</v>
      </c>
      <c r="C463">
        <f>HOUR(Coffee_Sales_Dataset[[#This Row],[Date]])</f>
        <v>16</v>
      </c>
      <c r="D463" t="s">
        <v>26</v>
      </c>
      <c r="E463" t="s">
        <v>34</v>
      </c>
      <c r="F463" t="s">
        <v>22</v>
      </c>
      <c r="G463">
        <v>5.27</v>
      </c>
      <c r="H463" t="s">
        <v>28</v>
      </c>
      <c r="I463" t="s">
        <v>23</v>
      </c>
      <c r="J463" t="s">
        <v>31</v>
      </c>
      <c r="K463" t="s">
        <v>32</v>
      </c>
      <c r="L463">
        <v>3</v>
      </c>
      <c r="M463" t="s">
        <v>39</v>
      </c>
      <c r="N463">
        <v>1</v>
      </c>
    </row>
    <row r="464" spans="1:14" x14ac:dyDescent="0.35">
      <c r="A464" s="1">
        <v>45643.382638888892</v>
      </c>
      <c r="B464" s="1" t="str">
        <f>TEXT(Coffee_Sales_Dataset[[#This Row],[Date]],"ddd")</f>
        <v>Tue</v>
      </c>
      <c r="C464">
        <f>HOUR(Coffee_Sales_Dataset[[#This Row],[Date]])</f>
        <v>9</v>
      </c>
      <c r="D464" t="s">
        <v>43</v>
      </c>
      <c r="E464" t="s">
        <v>38</v>
      </c>
      <c r="F464" t="s">
        <v>35</v>
      </c>
      <c r="G464">
        <v>6.86</v>
      </c>
      <c r="H464" t="s">
        <v>30</v>
      </c>
      <c r="I464" t="s">
        <v>23</v>
      </c>
      <c r="J464" t="s">
        <v>17</v>
      </c>
      <c r="K464" t="s">
        <v>18</v>
      </c>
      <c r="L464">
        <v>7</v>
      </c>
      <c r="M464" t="s">
        <v>25</v>
      </c>
      <c r="N464">
        <v>1</v>
      </c>
    </row>
    <row r="465" spans="1:14" x14ac:dyDescent="0.35">
      <c r="A465" s="1">
        <v>45655.47152777778</v>
      </c>
      <c r="B465" s="1" t="str">
        <f>TEXT(Coffee_Sales_Dataset[[#This Row],[Date]],"ddd")</f>
        <v>Sun</v>
      </c>
      <c r="C465">
        <f>HOUR(Coffee_Sales_Dataset[[#This Row],[Date]])</f>
        <v>11</v>
      </c>
      <c r="D465" t="s">
        <v>20</v>
      </c>
      <c r="E465" t="s">
        <v>44</v>
      </c>
      <c r="F465" t="s">
        <v>35</v>
      </c>
      <c r="G465">
        <v>3.53</v>
      </c>
      <c r="H465" t="s">
        <v>30</v>
      </c>
      <c r="I465" t="s">
        <v>16</v>
      </c>
      <c r="J465" t="s">
        <v>45</v>
      </c>
      <c r="K465" t="s">
        <v>32</v>
      </c>
      <c r="L465">
        <v>4</v>
      </c>
      <c r="M465" t="s">
        <v>47</v>
      </c>
      <c r="N465">
        <v>2</v>
      </c>
    </row>
    <row r="466" spans="1:14" x14ac:dyDescent="0.35">
      <c r="A466" s="1">
        <v>45650.593055555553</v>
      </c>
      <c r="B466" s="1" t="str">
        <f>TEXT(Coffee_Sales_Dataset[[#This Row],[Date]],"ddd")</f>
        <v>Tue</v>
      </c>
      <c r="C466">
        <f>HOUR(Coffee_Sales_Dataset[[#This Row],[Date]])</f>
        <v>14</v>
      </c>
      <c r="D466" t="s">
        <v>20</v>
      </c>
      <c r="E466" t="s">
        <v>34</v>
      </c>
      <c r="F466" t="s">
        <v>14</v>
      </c>
      <c r="G466">
        <v>3.71</v>
      </c>
      <c r="H466" t="s">
        <v>15</v>
      </c>
      <c r="I466" t="s">
        <v>16</v>
      </c>
      <c r="J466" t="s">
        <v>45</v>
      </c>
      <c r="K466" t="s">
        <v>32</v>
      </c>
      <c r="L466">
        <v>6</v>
      </c>
      <c r="M466" t="s">
        <v>39</v>
      </c>
      <c r="N466">
        <v>4</v>
      </c>
    </row>
    <row r="467" spans="1:14" x14ac:dyDescent="0.35">
      <c r="A467" s="1">
        <v>45646.556944444441</v>
      </c>
      <c r="B467" s="1" t="str">
        <f>TEXT(Coffee_Sales_Dataset[[#This Row],[Date]],"ddd")</f>
        <v>Fri</v>
      </c>
      <c r="C467">
        <f>HOUR(Coffee_Sales_Dataset[[#This Row],[Date]])</f>
        <v>13</v>
      </c>
      <c r="D467" t="s">
        <v>41</v>
      </c>
      <c r="E467" t="s">
        <v>46</v>
      </c>
      <c r="F467" t="s">
        <v>35</v>
      </c>
      <c r="G467">
        <v>5.75</v>
      </c>
      <c r="H467" t="s">
        <v>30</v>
      </c>
      <c r="I467" t="s">
        <v>23</v>
      </c>
      <c r="J467" t="s">
        <v>31</v>
      </c>
      <c r="K467" t="s">
        <v>32</v>
      </c>
      <c r="L467">
        <v>4</v>
      </c>
      <c r="M467" t="s">
        <v>37</v>
      </c>
      <c r="N467">
        <v>5</v>
      </c>
    </row>
    <row r="468" spans="1:14" x14ac:dyDescent="0.35">
      <c r="A468" s="1">
        <v>45644.598611111112</v>
      </c>
      <c r="B468" s="1" t="str">
        <f>TEXT(Coffee_Sales_Dataset[[#This Row],[Date]],"ddd")</f>
        <v>Wed</v>
      </c>
      <c r="C468">
        <f>HOUR(Coffee_Sales_Dataset[[#This Row],[Date]])</f>
        <v>14</v>
      </c>
      <c r="D468" t="s">
        <v>43</v>
      </c>
      <c r="E468" t="s">
        <v>27</v>
      </c>
      <c r="F468" t="s">
        <v>22</v>
      </c>
      <c r="G468">
        <v>5.8</v>
      </c>
      <c r="H468" t="s">
        <v>28</v>
      </c>
      <c r="I468" t="s">
        <v>16</v>
      </c>
      <c r="J468" t="s">
        <v>29</v>
      </c>
      <c r="K468" t="s">
        <v>18</v>
      </c>
      <c r="L468">
        <v>5</v>
      </c>
      <c r="M468" t="s">
        <v>47</v>
      </c>
      <c r="N468">
        <v>2</v>
      </c>
    </row>
    <row r="469" spans="1:14" x14ac:dyDescent="0.35">
      <c r="A469" s="1">
        <v>45648.374305555553</v>
      </c>
      <c r="B469" s="1" t="str">
        <f>TEXT(Coffee_Sales_Dataset[[#This Row],[Date]],"ddd")</f>
        <v>Sun</v>
      </c>
      <c r="C469">
        <f>HOUR(Coffee_Sales_Dataset[[#This Row],[Date]])</f>
        <v>8</v>
      </c>
      <c r="D469" t="s">
        <v>26</v>
      </c>
      <c r="E469" t="s">
        <v>38</v>
      </c>
      <c r="F469" t="s">
        <v>35</v>
      </c>
      <c r="G469">
        <v>5.52</v>
      </c>
      <c r="H469" t="s">
        <v>15</v>
      </c>
      <c r="I469" t="s">
        <v>23</v>
      </c>
      <c r="J469" t="s">
        <v>42</v>
      </c>
      <c r="K469" t="s">
        <v>18</v>
      </c>
      <c r="L469">
        <v>7</v>
      </c>
      <c r="M469" t="s">
        <v>47</v>
      </c>
      <c r="N469">
        <v>5</v>
      </c>
    </row>
    <row r="470" spans="1:14" x14ac:dyDescent="0.35">
      <c r="A470" s="1">
        <v>45647.747916666667</v>
      </c>
      <c r="B470" s="1" t="str">
        <f>TEXT(Coffee_Sales_Dataset[[#This Row],[Date]],"ddd")</f>
        <v>Sat</v>
      </c>
      <c r="C470">
        <f>HOUR(Coffee_Sales_Dataset[[#This Row],[Date]])</f>
        <v>17</v>
      </c>
      <c r="D470" t="s">
        <v>26</v>
      </c>
      <c r="E470" t="s">
        <v>34</v>
      </c>
      <c r="F470" t="s">
        <v>35</v>
      </c>
      <c r="G470">
        <v>3.42</v>
      </c>
      <c r="H470" t="s">
        <v>15</v>
      </c>
      <c r="I470" t="s">
        <v>23</v>
      </c>
      <c r="J470" t="s">
        <v>17</v>
      </c>
      <c r="K470" t="s">
        <v>32</v>
      </c>
      <c r="L470">
        <v>9</v>
      </c>
      <c r="M470" t="s">
        <v>47</v>
      </c>
      <c r="N470">
        <v>3</v>
      </c>
    </row>
    <row r="471" spans="1:14" x14ac:dyDescent="0.35">
      <c r="A471" s="1">
        <v>45651.382638888892</v>
      </c>
      <c r="B471" s="1" t="str">
        <f>TEXT(Coffee_Sales_Dataset[[#This Row],[Date]],"ddd")</f>
        <v>Wed</v>
      </c>
      <c r="C471">
        <f>HOUR(Coffee_Sales_Dataset[[#This Row],[Date]])</f>
        <v>9</v>
      </c>
      <c r="D471" t="s">
        <v>43</v>
      </c>
      <c r="E471" t="s">
        <v>34</v>
      </c>
      <c r="F471" t="s">
        <v>14</v>
      </c>
      <c r="G471">
        <v>4.87</v>
      </c>
      <c r="H471" t="s">
        <v>30</v>
      </c>
      <c r="I471" t="s">
        <v>23</v>
      </c>
      <c r="J471" t="s">
        <v>42</v>
      </c>
      <c r="K471" t="s">
        <v>18</v>
      </c>
      <c r="L471">
        <v>9</v>
      </c>
      <c r="M471" t="s">
        <v>37</v>
      </c>
      <c r="N471">
        <v>5</v>
      </c>
    </row>
    <row r="472" spans="1:14" x14ac:dyDescent="0.35">
      <c r="A472" s="1">
        <v>45652.604166666664</v>
      </c>
      <c r="B472" s="1" t="str">
        <f>TEXT(Coffee_Sales_Dataset[[#This Row],[Date]],"ddd")</f>
        <v>Thu</v>
      </c>
      <c r="C472">
        <f>HOUR(Coffee_Sales_Dataset[[#This Row],[Date]])</f>
        <v>14</v>
      </c>
      <c r="D472" t="s">
        <v>20</v>
      </c>
      <c r="E472" t="s">
        <v>34</v>
      </c>
      <c r="F472" t="s">
        <v>35</v>
      </c>
      <c r="G472">
        <v>4.49</v>
      </c>
      <c r="H472" t="s">
        <v>15</v>
      </c>
      <c r="I472" t="s">
        <v>16</v>
      </c>
      <c r="J472" t="s">
        <v>45</v>
      </c>
      <c r="K472" t="s">
        <v>32</v>
      </c>
      <c r="L472">
        <v>6</v>
      </c>
      <c r="M472" t="s">
        <v>39</v>
      </c>
      <c r="N472">
        <v>2</v>
      </c>
    </row>
    <row r="473" spans="1:14" x14ac:dyDescent="0.35">
      <c r="A473" s="1">
        <v>45653.67083333333</v>
      </c>
      <c r="B473" s="1" t="str">
        <f>TEXT(Coffee_Sales_Dataset[[#This Row],[Date]],"ddd")</f>
        <v>Fri</v>
      </c>
      <c r="C473">
        <f>HOUR(Coffee_Sales_Dataset[[#This Row],[Date]])</f>
        <v>16</v>
      </c>
      <c r="D473" t="s">
        <v>12</v>
      </c>
      <c r="E473" t="s">
        <v>46</v>
      </c>
      <c r="F473" t="s">
        <v>22</v>
      </c>
      <c r="G473">
        <v>6.82</v>
      </c>
      <c r="H473" t="s">
        <v>15</v>
      </c>
      <c r="I473" t="s">
        <v>23</v>
      </c>
      <c r="J473" t="s">
        <v>17</v>
      </c>
      <c r="K473" t="s">
        <v>18</v>
      </c>
      <c r="L473">
        <v>4</v>
      </c>
      <c r="M473" t="s">
        <v>47</v>
      </c>
      <c r="N473">
        <v>5</v>
      </c>
    </row>
    <row r="474" spans="1:14" x14ac:dyDescent="0.35">
      <c r="A474" s="1">
        <v>45656.675000000003</v>
      </c>
      <c r="B474" s="1" t="str">
        <f>TEXT(Coffee_Sales_Dataset[[#This Row],[Date]],"ddd")</f>
        <v>Mon</v>
      </c>
      <c r="C474">
        <f>HOUR(Coffee_Sales_Dataset[[#This Row],[Date]])</f>
        <v>16</v>
      </c>
      <c r="D474" t="s">
        <v>41</v>
      </c>
      <c r="E474" t="s">
        <v>21</v>
      </c>
      <c r="F474" t="s">
        <v>14</v>
      </c>
      <c r="G474">
        <v>3.52</v>
      </c>
      <c r="H474" t="s">
        <v>15</v>
      </c>
      <c r="I474" t="s">
        <v>23</v>
      </c>
      <c r="J474" t="s">
        <v>29</v>
      </c>
      <c r="K474" t="s">
        <v>32</v>
      </c>
      <c r="L474">
        <v>4</v>
      </c>
      <c r="M474" t="s">
        <v>33</v>
      </c>
      <c r="N474">
        <v>3</v>
      </c>
    </row>
    <row r="475" spans="1:14" x14ac:dyDescent="0.35">
      <c r="A475" s="1">
        <v>45648.436805555553</v>
      </c>
      <c r="B475" s="1" t="str">
        <f>TEXT(Coffee_Sales_Dataset[[#This Row],[Date]],"ddd")</f>
        <v>Sun</v>
      </c>
      <c r="C475">
        <f>HOUR(Coffee_Sales_Dataset[[#This Row],[Date]])</f>
        <v>10</v>
      </c>
      <c r="D475" t="s">
        <v>26</v>
      </c>
      <c r="E475" t="s">
        <v>44</v>
      </c>
      <c r="F475" t="s">
        <v>14</v>
      </c>
      <c r="G475">
        <v>3.8</v>
      </c>
      <c r="H475" t="s">
        <v>30</v>
      </c>
      <c r="I475" t="s">
        <v>16</v>
      </c>
      <c r="J475" t="s">
        <v>24</v>
      </c>
      <c r="K475" t="s">
        <v>40</v>
      </c>
      <c r="L475">
        <v>4</v>
      </c>
      <c r="M475" t="s">
        <v>36</v>
      </c>
      <c r="N475">
        <v>2</v>
      </c>
    </row>
    <row r="476" spans="1:14" x14ac:dyDescent="0.35">
      <c r="A476" s="1">
        <v>45647.464583333334</v>
      </c>
      <c r="B476" s="1" t="str">
        <f>TEXT(Coffee_Sales_Dataset[[#This Row],[Date]],"ddd")</f>
        <v>Sat</v>
      </c>
      <c r="C476">
        <f>HOUR(Coffee_Sales_Dataset[[#This Row],[Date]])</f>
        <v>11</v>
      </c>
      <c r="D476" t="s">
        <v>41</v>
      </c>
      <c r="E476" t="s">
        <v>21</v>
      </c>
      <c r="F476" t="s">
        <v>22</v>
      </c>
      <c r="G476">
        <v>3.02</v>
      </c>
      <c r="H476" t="s">
        <v>30</v>
      </c>
      <c r="I476" t="s">
        <v>16</v>
      </c>
      <c r="J476" t="s">
        <v>29</v>
      </c>
      <c r="K476" t="s">
        <v>32</v>
      </c>
      <c r="L476">
        <v>10</v>
      </c>
      <c r="M476" t="s">
        <v>19</v>
      </c>
      <c r="N476">
        <v>4</v>
      </c>
    </row>
    <row r="477" spans="1:14" x14ac:dyDescent="0.35">
      <c r="A477" s="1">
        <v>45652.654166666667</v>
      </c>
      <c r="B477" s="1" t="str">
        <f>TEXT(Coffee_Sales_Dataset[[#This Row],[Date]],"ddd")</f>
        <v>Thu</v>
      </c>
      <c r="C477">
        <f>HOUR(Coffee_Sales_Dataset[[#This Row],[Date]])</f>
        <v>15</v>
      </c>
      <c r="D477" t="s">
        <v>12</v>
      </c>
      <c r="E477" t="s">
        <v>21</v>
      </c>
      <c r="F477" t="s">
        <v>22</v>
      </c>
      <c r="G477">
        <v>5.82</v>
      </c>
      <c r="H477" t="s">
        <v>30</v>
      </c>
      <c r="I477" t="s">
        <v>16</v>
      </c>
      <c r="J477" t="s">
        <v>17</v>
      </c>
      <c r="K477" t="s">
        <v>32</v>
      </c>
      <c r="L477">
        <v>4</v>
      </c>
      <c r="M477" t="s">
        <v>25</v>
      </c>
      <c r="N477">
        <v>3</v>
      </c>
    </row>
    <row r="478" spans="1:14" x14ac:dyDescent="0.35">
      <c r="A478" s="1">
        <v>45655.609722222223</v>
      </c>
      <c r="B478" s="1" t="str">
        <f>TEXT(Coffee_Sales_Dataset[[#This Row],[Date]],"ddd")</f>
        <v>Sun</v>
      </c>
      <c r="C478">
        <f>HOUR(Coffee_Sales_Dataset[[#This Row],[Date]])</f>
        <v>14</v>
      </c>
      <c r="D478" t="s">
        <v>12</v>
      </c>
      <c r="E478" t="s">
        <v>38</v>
      </c>
      <c r="F478" t="s">
        <v>14</v>
      </c>
      <c r="G478">
        <v>4.3899999999999997</v>
      </c>
      <c r="H478" t="s">
        <v>28</v>
      </c>
      <c r="I478" t="s">
        <v>23</v>
      </c>
      <c r="J478" t="s">
        <v>17</v>
      </c>
      <c r="K478" t="s">
        <v>18</v>
      </c>
      <c r="L478">
        <v>4</v>
      </c>
      <c r="M478" t="s">
        <v>33</v>
      </c>
      <c r="N478">
        <v>2</v>
      </c>
    </row>
    <row r="479" spans="1:14" x14ac:dyDescent="0.35">
      <c r="A479" s="1">
        <v>45646.563888888886</v>
      </c>
      <c r="B479" s="1" t="str">
        <f>TEXT(Coffee_Sales_Dataset[[#This Row],[Date]],"ddd")</f>
        <v>Fri</v>
      </c>
      <c r="C479">
        <f>HOUR(Coffee_Sales_Dataset[[#This Row],[Date]])</f>
        <v>13</v>
      </c>
      <c r="D479" t="s">
        <v>26</v>
      </c>
      <c r="E479" t="s">
        <v>38</v>
      </c>
      <c r="F479" t="s">
        <v>35</v>
      </c>
      <c r="G479">
        <v>6.01</v>
      </c>
      <c r="H479" t="s">
        <v>30</v>
      </c>
      <c r="I479" t="s">
        <v>23</v>
      </c>
      <c r="J479" t="s">
        <v>17</v>
      </c>
      <c r="K479" t="s">
        <v>32</v>
      </c>
      <c r="L479">
        <v>5</v>
      </c>
      <c r="M479" t="s">
        <v>39</v>
      </c>
      <c r="N479">
        <v>2</v>
      </c>
    </row>
    <row r="480" spans="1:14" x14ac:dyDescent="0.35">
      <c r="A480" s="1">
        <v>45645.38958333333</v>
      </c>
      <c r="B480" s="1" t="str">
        <f>TEXT(Coffee_Sales_Dataset[[#This Row],[Date]],"ddd")</f>
        <v>Thu</v>
      </c>
      <c r="C480">
        <f>HOUR(Coffee_Sales_Dataset[[#This Row],[Date]])</f>
        <v>9</v>
      </c>
      <c r="D480" t="s">
        <v>12</v>
      </c>
      <c r="E480" t="s">
        <v>44</v>
      </c>
      <c r="F480" t="s">
        <v>14</v>
      </c>
      <c r="G480">
        <v>4.7</v>
      </c>
      <c r="H480" t="s">
        <v>15</v>
      </c>
      <c r="I480" t="s">
        <v>16</v>
      </c>
      <c r="J480" t="s">
        <v>42</v>
      </c>
      <c r="K480" t="s">
        <v>18</v>
      </c>
      <c r="L480">
        <v>9</v>
      </c>
      <c r="M480" t="s">
        <v>39</v>
      </c>
      <c r="N480">
        <v>3</v>
      </c>
    </row>
    <row r="481" spans="1:14" x14ac:dyDescent="0.35">
      <c r="A481" s="1">
        <v>45656.59097222222</v>
      </c>
      <c r="B481" s="1" t="str">
        <f>TEXT(Coffee_Sales_Dataset[[#This Row],[Date]],"ddd")</f>
        <v>Mon</v>
      </c>
      <c r="C481">
        <f>HOUR(Coffee_Sales_Dataset[[#This Row],[Date]])</f>
        <v>14</v>
      </c>
      <c r="D481" t="s">
        <v>20</v>
      </c>
      <c r="E481" t="s">
        <v>46</v>
      </c>
      <c r="F481" t="s">
        <v>35</v>
      </c>
      <c r="G481">
        <v>5.07</v>
      </c>
      <c r="H481" t="s">
        <v>30</v>
      </c>
      <c r="I481" t="s">
        <v>16</v>
      </c>
      <c r="J481" t="s">
        <v>29</v>
      </c>
      <c r="K481" t="s">
        <v>32</v>
      </c>
      <c r="L481">
        <v>3</v>
      </c>
      <c r="M481" t="s">
        <v>19</v>
      </c>
      <c r="N481">
        <v>4</v>
      </c>
    </row>
    <row r="482" spans="1:14" x14ac:dyDescent="0.35">
      <c r="A482" s="1">
        <v>45653.340277777781</v>
      </c>
      <c r="B482" s="1" t="str">
        <f>TEXT(Coffee_Sales_Dataset[[#This Row],[Date]],"ddd")</f>
        <v>Fri</v>
      </c>
      <c r="C482">
        <f>HOUR(Coffee_Sales_Dataset[[#This Row],[Date]])</f>
        <v>8</v>
      </c>
      <c r="D482" t="s">
        <v>43</v>
      </c>
      <c r="E482" t="s">
        <v>27</v>
      </c>
      <c r="F482" t="s">
        <v>35</v>
      </c>
      <c r="G482">
        <v>5.03</v>
      </c>
      <c r="H482" t="s">
        <v>28</v>
      </c>
      <c r="I482" t="s">
        <v>16</v>
      </c>
      <c r="J482" t="s">
        <v>29</v>
      </c>
      <c r="K482" t="s">
        <v>32</v>
      </c>
      <c r="L482">
        <v>8</v>
      </c>
      <c r="M482" t="s">
        <v>25</v>
      </c>
      <c r="N482">
        <v>1</v>
      </c>
    </row>
    <row r="483" spans="1:14" x14ac:dyDescent="0.35">
      <c r="A483" s="1">
        <v>45645.532638888886</v>
      </c>
      <c r="B483" s="1" t="str">
        <f>TEXT(Coffee_Sales_Dataset[[#This Row],[Date]],"ddd")</f>
        <v>Thu</v>
      </c>
      <c r="C483">
        <f>HOUR(Coffee_Sales_Dataset[[#This Row],[Date]])</f>
        <v>12</v>
      </c>
      <c r="D483" t="s">
        <v>26</v>
      </c>
      <c r="E483" t="s">
        <v>38</v>
      </c>
      <c r="F483" t="s">
        <v>22</v>
      </c>
      <c r="G483">
        <v>5.01</v>
      </c>
      <c r="H483" t="s">
        <v>15</v>
      </c>
      <c r="I483" t="s">
        <v>16</v>
      </c>
      <c r="J483" t="s">
        <v>31</v>
      </c>
      <c r="K483" t="s">
        <v>32</v>
      </c>
      <c r="L483">
        <v>3</v>
      </c>
      <c r="M483" t="s">
        <v>33</v>
      </c>
      <c r="N483">
        <v>2</v>
      </c>
    </row>
    <row r="484" spans="1:14" x14ac:dyDescent="0.35">
      <c r="A484" s="1">
        <v>45656.7</v>
      </c>
      <c r="B484" s="1" t="str">
        <f>TEXT(Coffee_Sales_Dataset[[#This Row],[Date]],"ddd")</f>
        <v>Mon</v>
      </c>
      <c r="C484">
        <f>HOUR(Coffee_Sales_Dataset[[#This Row],[Date]])</f>
        <v>16</v>
      </c>
      <c r="D484" t="s">
        <v>12</v>
      </c>
      <c r="E484" t="s">
        <v>21</v>
      </c>
      <c r="F484" t="s">
        <v>35</v>
      </c>
      <c r="G484">
        <v>3.32</v>
      </c>
      <c r="H484" t="s">
        <v>30</v>
      </c>
      <c r="I484" t="s">
        <v>16</v>
      </c>
      <c r="J484" t="s">
        <v>45</v>
      </c>
      <c r="K484" t="s">
        <v>18</v>
      </c>
      <c r="L484">
        <v>6</v>
      </c>
      <c r="M484" t="s">
        <v>36</v>
      </c>
      <c r="N484">
        <v>5</v>
      </c>
    </row>
    <row r="485" spans="1:14" x14ac:dyDescent="0.35">
      <c r="A485" s="1">
        <v>45654.643750000003</v>
      </c>
      <c r="B485" s="1" t="str">
        <f>TEXT(Coffee_Sales_Dataset[[#This Row],[Date]],"ddd")</f>
        <v>Sat</v>
      </c>
      <c r="C485">
        <f>HOUR(Coffee_Sales_Dataset[[#This Row],[Date]])</f>
        <v>15</v>
      </c>
      <c r="D485" t="s">
        <v>26</v>
      </c>
      <c r="E485" t="s">
        <v>46</v>
      </c>
      <c r="F485" t="s">
        <v>22</v>
      </c>
      <c r="G485">
        <v>3.16</v>
      </c>
      <c r="H485" t="s">
        <v>15</v>
      </c>
      <c r="I485" t="s">
        <v>16</v>
      </c>
      <c r="J485" t="s">
        <v>24</v>
      </c>
      <c r="K485" t="s">
        <v>40</v>
      </c>
      <c r="L485">
        <v>7</v>
      </c>
      <c r="M485" t="s">
        <v>47</v>
      </c>
      <c r="N485">
        <v>4</v>
      </c>
    </row>
    <row r="486" spans="1:14" x14ac:dyDescent="0.35">
      <c r="A486" s="1">
        <v>45646.53402777778</v>
      </c>
      <c r="B486" s="1" t="str">
        <f>TEXT(Coffee_Sales_Dataset[[#This Row],[Date]],"ddd")</f>
        <v>Fri</v>
      </c>
      <c r="C486">
        <f>HOUR(Coffee_Sales_Dataset[[#This Row],[Date]])</f>
        <v>12</v>
      </c>
      <c r="D486" t="s">
        <v>26</v>
      </c>
      <c r="E486" t="s">
        <v>38</v>
      </c>
      <c r="F486" t="s">
        <v>22</v>
      </c>
      <c r="G486">
        <v>3.71</v>
      </c>
      <c r="H486" t="s">
        <v>15</v>
      </c>
      <c r="I486" t="s">
        <v>16</v>
      </c>
      <c r="J486" t="s">
        <v>29</v>
      </c>
      <c r="K486" t="s">
        <v>32</v>
      </c>
      <c r="L486">
        <v>7</v>
      </c>
      <c r="M486" t="s">
        <v>47</v>
      </c>
      <c r="N486">
        <v>1</v>
      </c>
    </row>
    <row r="487" spans="1:14" x14ac:dyDescent="0.35">
      <c r="A487" s="1">
        <v>45650.573611111111</v>
      </c>
      <c r="B487" s="1" t="str">
        <f>TEXT(Coffee_Sales_Dataset[[#This Row],[Date]],"ddd")</f>
        <v>Tue</v>
      </c>
      <c r="C487">
        <f>HOUR(Coffee_Sales_Dataset[[#This Row],[Date]])</f>
        <v>13</v>
      </c>
      <c r="D487" t="s">
        <v>26</v>
      </c>
      <c r="E487" t="s">
        <v>38</v>
      </c>
      <c r="F487" t="s">
        <v>35</v>
      </c>
      <c r="G487">
        <v>4.58</v>
      </c>
      <c r="H487" t="s">
        <v>30</v>
      </c>
      <c r="I487" t="s">
        <v>23</v>
      </c>
      <c r="J487" t="s">
        <v>31</v>
      </c>
      <c r="K487" t="s">
        <v>40</v>
      </c>
      <c r="L487">
        <v>4</v>
      </c>
      <c r="M487" t="s">
        <v>19</v>
      </c>
      <c r="N487">
        <v>2</v>
      </c>
    </row>
    <row r="488" spans="1:14" x14ac:dyDescent="0.35">
      <c r="A488" s="1">
        <v>45651.622916666667</v>
      </c>
      <c r="B488" s="1" t="str">
        <f>TEXT(Coffee_Sales_Dataset[[#This Row],[Date]],"ddd")</f>
        <v>Wed</v>
      </c>
      <c r="C488">
        <f>HOUR(Coffee_Sales_Dataset[[#This Row],[Date]])</f>
        <v>14</v>
      </c>
      <c r="D488" t="s">
        <v>43</v>
      </c>
      <c r="E488" t="s">
        <v>34</v>
      </c>
      <c r="F488" t="s">
        <v>22</v>
      </c>
      <c r="G488">
        <v>5.76</v>
      </c>
      <c r="H488" t="s">
        <v>30</v>
      </c>
      <c r="I488" t="s">
        <v>16</v>
      </c>
      <c r="J488" t="s">
        <v>29</v>
      </c>
      <c r="K488" t="s">
        <v>40</v>
      </c>
      <c r="L488">
        <v>7</v>
      </c>
      <c r="M488" t="s">
        <v>47</v>
      </c>
      <c r="N488">
        <v>1</v>
      </c>
    </row>
    <row r="489" spans="1:14" x14ac:dyDescent="0.35">
      <c r="A489" s="1">
        <v>45643.39166666667</v>
      </c>
      <c r="B489" s="1" t="str">
        <f>TEXT(Coffee_Sales_Dataset[[#This Row],[Date]],"ddd")</f>
        <v>Tue</v>
      </c>
      <c r="C489">
        <f>HOUR(Coffee_Sales_Dataset[[#This Row],[Date]])</f>
        <v>9</v>
      </c>
      <c r="D489" t="s">
        <v>41</v>
      </c>
      <c r="E489" t="s">
        <v>44</v>
      </c>
      <c r="F489" t="s">
        <v>14</v>
      </c>
      <c r="G489">
        <v>4.3499999999999996</v>
      </c>
      <c r="H489" t="s">
        <v>28</v>
      </c>
      <c r="I489" t="s">
        <v>16</v>
      </c>
      <c r="J489" t="s">
        <v>42</v>
      </c>
      <c r="K489" t="s">
        <v>32</v>
      </c>
      <c r="L489">
        <v>2</v>
      </c>
      <c r="M489" t="s">
        <v>36</v>
      </c>
      <c r="N489">
        <v>3</v>
      </c>
    </row>
    <row r="490" spans="1:14" x14ac:dyDescent="0.35">
      <c r="A490" s="1">
        <v>45652.411805555559</v>
      </c>
      <c r="B490" s="1" t="str">
        <f>TEXT(Coffee_Sales_Dataset[[#This Row],[Date]],"ddd")</f>
        <v>Thu</v>
      </c>
      <c r="C490">
        <f>HOUR(Coffee_Sales_Dataset[[#This Row],[Date]])</f>
        <v>9</v>
      </c>
      <c r="D490" t="s">
        <v>12</v>
      </c>
      <c r="E490" t="s">
        <v>13</v>
      </c>
      <c r="F490" t="s">
        <v>14</v>
      </c>
      <c r="G490">
        <v>5.28</v>
      </c>
      <c r="H490" t="s">
        <v>15</v>
      </c>
      <c r="I490" t="s">
        <v>23</v>
      </c>
      <c r="J490" t="s">
        <v>45</v>
      </c>
      <c r="K490" t="s">
        <v>40</v>
      </c>
      <c r="L490">
        <v>7</v>
      </c>
      <c r="M490" t="s">
        <v>37</v>
      </c>
      <c r="N490">
        <v>4</v>
      </c>
    </row>
    <row r="491" spans="1:14" x14ac:dyDescent="0.35">
      <c r="A491" s="1">
        <v>45644.595138888886</v>
      </c>
      <c r="B491" s="1" t="str">
        <f>TEXT(Coffee_Sales_Dataset[[#This Row],[Date]],"ddd")</f>
        <v>Wed</v>
      </c>
      <c r="C491">
        <f>HOUR(Coffee_Sales_Dataset[[#This Row],[Date]])</f>
        <v>14</v>
      </c>
      <c r="D491" t="s">
        <v>20</v>
      </c>
      <c r="E491" t="s">
        <v>34</v>
      </c>
      <c r="F491" t="s">
        <v>35</v>
      </c>
      <c r="G491">
        <v>5.69</v>
      </c>
      <c r="H491" t="s">
        <v>28</v>
      </c>
      <c r="I491" t="s">
        <v>16</v>
      </c>
      <c r="J491" t="s">
        <v>17</v>
      </c>
      <c r="K491" t="s">
        <v>18</v>
      </c>
      <c r="L491">
        <v>6</v>
      </c>
      <c r="M491" t="s">
        <v>47</v>
      </c>
      <c r="N491">
        <v>1</v>
      </c>
    </row>
    <row r="492" spans="1:14" x14ac:dyDescent="0.35">
      <c r="A492" s="1">
        <v>45647.368055555555</v>
      </c>
      <c r="B492" s="1" t="str">
        <f>TEXT(Coffee_Sales_Dataset[[#This Row],[Date]],"ddd")</f>
        <v>Sat</v>
      </c>
      <c r="C492">
        <f>HOUR(Coffee_Sales_Dataset[[#This Row],[Date]])</f>
        <v>8</v>
      </c>
      <c r="D492" t="s">
        <v>12</v>
      </c>
      <c r="E492" t="s">
        <v>44</v>
      </c>
      <c r="F492" t="s">
        <v>14</v>
      </c>
      <c r="G492">
        <v>4.0999999999999996</v>
      </c>
      <c r="H492" t="s">
        <v>15</v>
      </c>
      <c r="I492" t="s">
        <v>16</v>
      </c>
      <c r="J492" t="s">
        <v>29</v>
      </c>
      <c r="K492" t="s">
        <v>40</v>
      </c>
      <c r="L492">
        <v>5</v>
      </c>
      <c r="M492" t="s">
        <v>39</v>
      </c>
      <c r="N492">
        <v>3</v>
      </c>
    </row>
    <row r="493" spans="1:14" x14ac:dyDescent="0.35">
      <c r="A493" s="1">
        <v>45644.720833333333</v>
      </c>
      <c r="B493" s="1" t="str">
        <f>TEXT(Coffee_Sales_Dataset[[#This Row],[Date]],"ddd")</f>
        <v>Wed</v>
      </c>
      <c r="C493">
        <f>HOUR(Coffee_Sales_Dataset[[#This Row],[Date]])</f>
        <v>17</v>
      </c>
      <c r="D493" t="s">
        <v>41</v>
      </c>
      <c r="E493" t="s">
        <v>21</v>
      </c>
      <c r="F493" t="s">
        <v>22</v>
      </c>
      <c r="G493">
        <v>5.35</v>
      </c>
      <c r="H493" t="s">
        <v>28</v>
      </c>
      <c r="I493" t="s">
        <v>16</v>
      </c>
      <c r="J493" t="s">
        <v>31</v>
      </c>
      <c r="K493" t="s">
        <v>32</v>
      </c>
      <c r="L493">
        <v>9</v>
      </c>
      <c r="M493" t="s">
        <v>37</v>
      </c>
      <c r="N493">
        <v>1</v>
      </c>
    </row>
    <row r="494" spans="1:14" x14ac:dyDescent="0.35">
      <c r="A494" s="1">
        <v>45646.556944444441</v>
      </c>
      <c r="B494" s="1" t="str">
        <f>TEXT(Coffee_Sales_Dataset[[#This Row],[Date]],"ddd")</f>
        <v>Fri</v>
      </c>
      <c r="C494">
        <f>HOUR(Coffee_Sales_Dataset[[#This Row],[Date]])</f>
        <v>13</v>
      </c>
      <c r="D494" t="s">
        <v>12</v>
      </c>
      <c r="E494" t="s">
        <v>27</v>
      </c>
      <c r="F494" t="s">
        <v>22</v>
      </c>
      <c r="G494">
        <v>6.42</v>
      </c>
      <c r="H494" t="s">
        <v>15</v>
      </c>
      <c r="I494" t="s">
        <v>23</v>
      </c>
      <c r="J494" t="s">
        <v>31</v>
      </c>
      <c r="K494" t="s">
        <v>18</v>
      </c>
      <c r="L494">
        <v>4</v>
      </c>
      <c r="M494" t="s">
        <v>19</v>
      </c>
      <c r="N494">
        <v>4</v>
      </c>
    </row>
    <row r="495" spans="1:14" x14ac:dyDescent="0.35">
      <c r="A495" s="1">
        <v>45645.362500000003</v>
      </c>
      <c r="B495" s="1" t="str">
        <f>TEXT(Coffee_Sales_Dataset[[#This Row],[Date]],"ddd")</f>
        <v>Thu</v>
      </c>
      <c r="C495">
        <f>HOUR(Coffee_Sales_Dataset[[#This Row],[Date]])</f>
        <v>8</v>
      </c>
      <c r="D495" t="s">
        <v>41</v>
      </c>
      <c r="E495" t="s">
        <v>13</v>
      </c>
      <c r="F495" t="s">
        <v>35</v>
      </c>
      <c r="G495">
        <v>4.95</v>
      </c>
      <c r="H495" t="s">
        <v>15</v>
      </c>
      <c r="I495" t="s">
        <v>23</v>
      </c>
      <c r="J495" t="s">
        <v>17</v>
      </c>
      <c r="K495" t="s">
        <v>18</v>
      </c>
      <c r="L495">
        <v>10</v>
      </c>
      <c r="M495" t="s">
        <v>47</v>
      </c>
      <c r="N495">
        <v>3</v>
      </c>
    </row>
    <row r="496" spans="1:14" x14ac:dyDescent="0.35">
      <c r="A496" s="1">
        <v>45645.561111111114</v>
      </c>
      <c r="B496" s="1" t="str">
        <f>TEXT(Coffee_Sales_Dataset[[#This Row],[Date]],"ddd")</f>
        <v>Thu</v>
      </c>
      <c r="C496">
        <f>HOUR(Coffee_Sales_Dataset[[#This Row],[Date]])</f>
        <v>13</v>
      </c>
      <c r="D496" t="s">
        <v>12</v>
      </c>
      <c r="E496" t="s">
        <v>13</v>
      </c>
      <c r="F496" t="s">
        <v>14</v>
      </c>
      <c r="G496">
        <v>5.5</v>
      </c>
      <c r="H496" t="s">
        <v>30</v>
      </c>
      <c r="I496" t="s">
        <v>16</v>
      </c>
      <c r="J496" t="s">
        <v>31</v>
      </c>
      <c r="K496" t="s">
        <v>32</v>
      </c>
      <c r="L496">
        <v>8</v>
      </c>
      <c r="M496" t="s">
        <v>33</v>
      </c>
      <c r="N496">
        <v>1</v>
      </c>
    </row>
    <row r="497" spans="1:14" x14ac:dyDescent="0.35">
      <c r="A497" s="1">
        <v>45653.524305555555</v>
      </c>
      <c r="B497" s="1" t="str">
        <f>TEXT(Coffee_Sales_Dataset[[#This Row],[Date]],"ddd")</f>
        <v>Fri</v>
      </c>
      <c r="C497">
        <f>HOUR(Coffee_Sales_Dataset[[#This Row],[Date]])</f>
        <v>12</v>
      </c>
      <c r="D497" t="s">
        <v>12</v>
      </c>
      <c r="E497" t="s">
        <v>27</v>
      </c>
      <c r="F497" t="s">
        <v>22</v>
      </c>
      <c r="G497">
        <v>6.68</v>
      </c>
      <c r="H497" t="s">
        <v>30</v>
      </c>
      <c r="I497" t="s">
        <v>16</v>
      </c>
      <c r="J497" t="s">
        <v>31</v>
      </c>
      <c r="K497" t="s">
        <v>40</v>
      </c>
      <c r="L497">
        <v>3</v>
      </c>
      <c r="M497" t="s">
        <v>25</v>
      </c>
      <c r="N497">
        <v>2</v>
      </c>
    </row>
    <row r="498" spans="1:14" x14ac:dyDescent="0.35">
      <c r="A498" s="1">
        <v>45644.4</v>
      </c>
      <c r="B498" s="1" t="str">
        <f>TEXT(Coffee_Sales_Dataset[[#This Row],[Date]],"ddd")</f>
        <v>Wed</v>
      </c>
      <c r="C498">
        <f>HOUR(Coffee_Sales_Dataset[[#This Row],[Date]])</f>
        <v>9</v>
      </c>
      <c r="D498" t="s">
        <v>43</v>
      </c>
      <c r="E498" t="s">
        <v>27</v>
      </c>
      <c r="F498" t="s">
        <v>14</v>
      </c>
      <c r="G498">
        <v>6.07</v>
      </c>
      <c r="H498" t="s">
        <v>28</v>
      </c>
      <c r="I498" t="s">
        <v>16</v>
      </c>
      <c r="J498" t="s">
        <v>31</v>
      </c>
      <c r="K498" t="s">
        <v>32</v>
      </c>
      <c r="L498">
        <v>7</v>
      </c>
      <c r="M498" t="s">
        <v>33</v>
      </c>
      <c r="N498">
        <v>2</v>
      </c>
    </row>
    <row r="499" spans="1:14" x14ac:dyDescent="0.35">
      <c r="A499" s="1">
        <v>45647.720138888886</v>
      </c>
      <c r="B499" s="1" t="str">
        <f>TEXT(Coffee_Sales_Dataset[[#This Row],[Date]],"ddd")</f>
        <v>Sat</v>
      </c>
      <c r="C499">
        <f>HOUR(Coffee_Sales_Dataset[[#This Row],[Date]])</f>
        <v>17</v>
      </c>
      <c r="D499" t="s">
        <v>43</v>
      </c>
      <c r="E499" t="s">
        <v>21</v>
      </c>
      <c r="F499" t="s">
        <v>22</v>
      </c>
      <c r="G499">
        <v>5.52</v>
      </c>
      <c r="H499" t="s">
        <v>28</v>
      </c>
      <c r="I499" t="s">
        <v>16</v>
      </c>
      <c r="J499" t="s">
        <v>31</v>
      </c>
      <c r="K499" t="s">
        <v>18</v>
      </c>
      <c r="L499">
        <v>10</v>
      </c>
      <c r="M499" t="s">
        <v>25</v>
      </c>
      <c r="N499">
        <v>2</v>
      </c>
    </row>
    <row r="500" spans="1:14" x14ac:dyDescent="0.35">
      <c r="A500" s="1">
        <v>45654.658333333333</v>
      </c>
      <c r="B500" s="1" t="str">
        <f>TEXT(Coffee_Sales_Dataset[[#This Row],[Date]],"ddd")</f>
        <v>Sat</v>
      </c>
      <c r="C500">
        <f>HOUR(Coffee_Sales_Dataset[[#This Row],[Date]])</f>
        <v>15</v>
      </c>
      <c r="D500" t="s">
        <v>12</v>
      </c>
      <c r="E500" t="s">
        <v>34</v>
      </c>
      <c r="F500" t="s">
        <v>22</v>
      </c>
      <c r="G500">
        <v>3.63</v>
      </c>
      <c r="H500" t="s">
        <v>30</v>
      </c>
      <c r="I500" t="s">
        <v>16</v>
      </c>
      <c r="J500" t="s">
        <v>24</v>
      </c>
      <c r="K500" t="s">
        <v>40</v>
      </c>
      <c r="L500">
        <v>10</v>
      </c>
      <c r="M500" t="s">
        <v>33</v>
      </c>
      <c r="N500">
        <v>3</v>
      </c>
    </row>
    <row r="501" spans="1:14" x14ac:dyDescent="0.35">
      <c r="A501" s="1">
        <v>45653.446527777778</v>
      </c>
      <c r="B501" s="1" t="str">
        <f>TEXT(Coffee_Sales_Dataset[[#This Row],[Date]],"ddd")</f>
        <v>Fri</v>
      </c>
      <c r="C501">
        <f>HOUR(Coffee_Sales_Dataset[[#This Row],[Date]])</f>
        <v>10</v>
      </c>
      <c r="D501" t="s">
        <v>26</v>
      </c>
      <c r="E501" t="s">
        <v>46</v>
      </c>
      <c r="F501" t="s">
        <v>35</v>
      </c>
      <c r="G501">
        <v>5.61</v>
      </c>
      <c r="H501" t="s">
        <v>15</v>
      </c>
      <c r="I501" t="s">
        <v>16</v>
      </c>
      <c r="J501" t="s">
        <v>17</v>
      </c>
      <c r="K501" t="s">
        <v>18</v>
      </c>
      <c r="L501">
        <v>2</v>
      </c>
      <c r="M501" t="s">
        <v>37</v>
      </c>
      <c r="N501">
        <v>2</v>
      </c>
    </row>
    <row r="502" spans="1:14" x14ac:dyDescent="0.35">
      <c r="A502" s="1">
        <v>45643.730555555558</v>
      </c>
      <c r="B502" s="1" t="str">
        <f>TEXT(Coffee_Sales_Dataset[[#This Row],[Date]],"ddd")</f>
        <v>Tue</v>
      </c>
      <c r="C502">
        <f>HOUR(Coffee_Sales_Dataset[[#This Row],[Date]])</f>
        <v>17</v>
      </c>
      <c r="D502" t="s">
        <v>26</v>
      </c>
      <c r="E502" t="s">
        <v>38</v>
      </c>
      <c r="F502" t="s">
        <v>35</v>
      </c>
      <c r="G502">
        <v>5.93</v>
      </c>
      <c r="H502" t="s">
        <v>30</v>
      </c>
      <c r="I502" t="s">
        <v>16</v>
      </c>
      <c r="J502" t="s">
        <v>31</v>
      </c>
      <c r="K502" t="s">
        <v>40</v>
      </c>
      <c r="L502">
        <v>4</v>
      </c>
      <c r="M502" t="s">
        <v>37</v>
      </c>
      <c r="N502">
        <v>4</v>
      </c>
    </row>
    <row r="503" spans="1:14" x14ac:dyDescent="0.35">
      <c r="A503" s="1">
        <v>45651.542361111111</v>
      </c>
      <c r="B503" s="1" t="str">
        <f>TEXT(Coffee_Sales_Dataset[[#This Row],[Date]],"ddd")</f>
        <v>Wed</v>
      </c>
      <c r="C503">
        <f>HOUR(Coffee_Sales_Dataset[[#This Row],[Date]])</f>
        <v>13</v>
      </c>
      <c r="D503" t="s">
        <v>41</v>
      </c>
      <c r="E503" t="s">
        <v>21</v>
      </c>
      <c r="F503" t="s">
        <v>35</v>
      </c>
      <c r="G503">
        <v>4.5599999999999996</v>
      </c>
      <c r="H503" t="s">
        <v>28</v>
      </c>
      <c r="I503" t="s">
        <v>23</v>
      </c>
      <c r="J503" t="s">
        <v>17</v>
      </c>
      <c r="K503" t="s">
        <v>32</v>
      </c>
      <c r="L503">
        <v>7</v>
      </c>
      <c r="M503" t="s">
        <v>19</v>
      </c>
      <c r="N503">
        <v>2</v>
      </c>
    </row>
    <row r="504" spans="1:14" x14ac:dyDescent="0.35">
      <c r="A504" s="1">
        <v>45643.472222222219</v>
      </c>
      <c r="B504" s="1" t="str">
        <f>TEXT(Coffee_Sales_Dataset[[#This Row],[Date]],"ddd")</f>
        <v>Tue</v>
      </c>
      <c r="C504">
        <f>HOUR(Coffee_Sales_Dataset[[#This Row],[Date]])</f>
        <v>11</v>
      </c>
      <c r="D504" t="s">
        <v>20</v>
      </c>
      <c r="E504" t="s">
        <v>34</v>
      </c>
      <c r="F504" t="s">
        <v>14</v>
      </c>
      <c r="G504">
        <v>6.58</v>
      </c>
      <c r="H504" t="s">
        <v>30</v>
      </c>
      <c r="I504" t="s">
        <v>16</v>
      </c>
      <c r="J504" t="s">
        <v>42</v>
      </c>
      <c r="K504" t="s">
        <v>40</v>
      </c>
      <c r="L504">
        <v>9</v>
      </c>
      <c r="M504" t="s">
        <v>36</v>
      </c>
      <c r="N504">
        <v>2</v>
      </c>
    </row>
    <row r="505" spans="1:14" x14ac:dyDescent="0.35">
      <c r="A505" s="1">
        <v>45656.695138888892</v>
      </c>
      <c r="B505" s="1" t="str">
        <f>TEXT(Coffee_Sales_Dataset[[#This Row],[Date]],"ddd")</f>
        <v>Mon</v>
      </c>
      <c r="C505">
        <f>HOUR(Coffee_Sales_Dataset[[#This Row],[Date]])</f>
        <v>16</v>
      </c>
      <c r="D505" t="s">
        <v>26</v>
      </c>
      <c r="E505" t="s">
        <v>21</v>
      </c>
      <c r="F505" t="s">
        <v>35</v>
      </c>
      <c r="G505">
        <v>6.35</v>
      </c>
      <c r="H505" t="s">
        <v>30</v>
      </c>
      <c r="I505" t="s">
        <v>23</v>
      </c>
      <c r="J505" t="s">
        <v>42</v>
      </c>
      <c r="K505" t="s">
        <v>18</v>
      </c>
      <c r="L505">
        <v>3</v>
      </c>
      <c r="M505" t="s">
        <v>39</v>
      </c>
      <c r="N505">
        <v>1</v>
      </c>
    </row>
    <row r="506" spans="1:14" x14ac:dyDescent="0.35">
      <c r="A506" s="1">
        <v>45651.621527777781</v>
      </c>
      <c r="B506" s="1" t="str">
        <f>TEXT(Coffee_Sales_Dataset[[#This Row],[Date]],"ddd")</f>
        <v>Wed</v>
      </c>
      <c r="C506">
        <f>HOUR(Coffee_Sales_Dataset[[#This Row],[Date]])</f>
        <v>14</v>
      </c>
      <c r="D506" t="s">
        <v>41</v>
      </c>
      <c r="E506" t="s">
        <v>46</v>
      </c>
      <c r="F506" t="s">
        <v>22</v>
      </c>
      <c r="G506">
        <v>3.28</v>
      </c>
      <c r="H506" t="s">
        <v>15</v>
      </c>
      <c r="I506" t="s">
        <v>16</v>
      </c>
      <c r="J506" t="s">
        <v>45</v>
      </c>
      <c r="K506" t="s">
        <v>18</v>
      </c>
      <c r="L506">
        <v>3</v>
      </c>
      <c r="M506" t="s">
        <v>19</v>
      </c>
      <c r="N506">
        <v>5</v>
      </c>
    </row>
    <row r="507" spans="1:14" x14ac:dyDescent="0.35">
      <c r="A507" s="1">
        <v>45651.697916666664</v>
      </c>
      <c r="B507" s="1" t="str">
        <f>TEXT(Coffee_Sales_Dataset[[#This Row],[Date]],"ddd")</f>
        <v>Wed</v>
      </c>
      <c r="C507">
        <f>HOUR(Coffee_Sales_Dataset[[#This Row],[Date]])</f>
        <v>16</v>
      </c>
      <c r="D507" t="s">
        <v>26</v>
      </c>
      <c r="E507" t="s">
        <v>46</v>
      </c>
      <c r="F507" t="s">
        <v>22</v>
      </c>
      <c r="G507">
        <v>6.31</v>
      </c>
      <c r="H507" t="s">
        <v>30</v>
      </c>
      <c r="I507" t="s">
        <v>16</v>
      </c>
      <c r="J507" t="s">
        <v>42</v>
      </c>
      <c r="K507" t="s">
        <v>18</v>
      </c>
      <c r="L507">
        <v>2</v>
      </c>
      <c r="M507" t="s">
        <v>47</v>
      </c>
      <c r="N507">
        <v>4</v>
      </c>
    </row>
    <row r="508" spans="1:14" x14ac:dyDescent="0.35">
      <c r="A508" s="1">
        <v>45652.694444444445</v>
      </c>
      <c r="B508" s="1" t="str">
        <f>TEXT(Coffee_Sales_Dataset[[#This Row],[Date]],"ddd")</f>
        <v>Thu</v>
      </c>
      <c r="C508">
        <f>HOUR(Coffee_Sales_Dataset[[#This Row],[Date]])</f>
        <v>16</v>
      </c>
      <c r="D508" t="s">
        <v>12</v>
      </c>
      <c r="E508" t="s">
        <v>46</v>
      </c>
      <c r="F508" t="s">
        <v>14</v>
      </c>
      <c r="G508">
        <v>3.41</v>
      </c>
      <c r="H508" t="s">
        <v>15</v>
      </c>
      <c r="I508" t="s">
        <v>23</v>
      </c>
      <c r="J508" t="s">
        <v>45</v>
      </c>
      <c r="K508" t="s">
        <v>40</v>
      </c>
      <c r="L508">
        <v>7</v>
      </c>
      <c r="M508" t="s">
        <v>25</v>
      </c>
      <c r="N508">
        <v>3</v>
      </c>
    </row>
    <row r="509" spans="1:14" x14ac:dyDescent="0.35">
      <c r="A509" s="1">
        <v>45643.493055555555</v>
      </c>
      <c r="B509" s="1" t="str">
        <f>TEXT(Coffee_Sales_Dataset[[#This Row],[Date]],"ddd")</f>
        <v>Tue</v>
      </c>
      <c r="C509">
        <f>HOUR(Coffee_Sales_Dataset[[#This Row],[Date]])</f>
        <v>11</v>
      </c>
      <c r="D509" t="s">
        <v>12</v>
      </c>
      <c r="E509" t="s">
        <v>27</v>
      </c>
      <c r="F509" t="s">
        <v>22</v>
      </c>
      <c r="G509">
        <v>3.39</v>
      </c>
      <c r="H509" t="s">
        <v>28</v>
      </c>
      <c r="I509" t="s">
        <v>23</v>
      </c>
      <c r="J509" t="s">
        <v>42</v>
      </c>
      <c r="K509" t="s">
        <v>18</v>
      </c>
      <c r="L509">
        <v>9</v>
      </c>
      <c r="M509" t="s">
        <v>33</v>
      </c>
      <c r="N509">
        <v>2</v>
      </c>
    </row>
    <row r="510" spans="1:14" x14ac:dyDescent="0.35">
      <c r="A510" s="1">
        <v>45653.554166666669</v>
      </c>
      <c r="B510" s="1" t="str">
        <f>TEXT(Coffee_Sales_Dataset[[#This Row],[Date]],"ddd")</f>
        <v>Fri</v>
      </c>
      <c r="C510">
        <f>HOUR(Coffee_Sales_Dataset[[#This Row],[Date]])</f>
        <v>13</v>
      </c>
      <c r="D510" t="s">
        <v>12</v>
      </c>
      <c r="E510" t="s">
        <v>34</v>
      </c>
      <c r="F510" t="s">
        <v>22</v>
      </c>
      <c r="G510">
        <v>5.8</v>
      </c>
      <c r="H510" t="s">
        <v>28</v>
      </c>
      <c r="I510" t="s">
        <v>16</v>
      </c>
      <c r="J510" t="s">
        <v>31</v>
      </c>
      <c r="K510" t="s">
        <v>40</v>
      </c>
      <c r="L510">
        <v>4</v>
      </c>
      <c r="M510" t="s">
        <v>36</v>
      </c>
      <c r="N510">
        <v>5</v>
      </c>
    </row>
    <row r="511" spans="1:14" x14ac:dyDescent="0.35">
      <c r="A511" s="1">
        <v>45645.49722222222</v>
      </c>
      <c r="B511" s="1" t="str">
        <f>TEXT(Coffee_Sales_Dataset[[#This Row],[Date]],"ddd")</f>
        <v>Thu</v>
      </c>
      <c r="C511">
        <f>HOUR(Coffee_Sales_Dataset[[#This Row],[Date]])</f>
        <v>11</v>
      </c>
      <c r="D511" t="s">
        <v>43</v>
      </c>
      <c r="E511" t="s">
        <v>38</v>
      </c>
      <c r="F511" t="s">
        <v>22</v>
      </c>
      <c r="G511">
        <v>5.86</v>
      </c>
      <c r="H511" t="s">
        <v>15</v>
      </c>
      <c r="I511" t="s">
        <v>23</v>
      </c>
      <c r="J511" t="s">
        <v>31</v>
      </c>
      <c r="K511" t="s">
        <v>18</v>
      </c>
      <c r="L511">
        <v>6</v>
      </c>
      <c r="M511" t="s">
        <v>25</v>
      </c>
      <c r="N511">
        <v>4</v>
      </c>
    </row>
    <row r="512" spans="1:14" x14ac:dyDescent="0.35">
      <c r="A512" s="1">
        <v>45651.449305555558</v>
      </c>
      <c r="B512" s="1" t="str">
        <f>TEXT(Coffee_Sales_Dataset[[#This Row],[Date]],"ddd")</f>
        <v>Wed</v>
      </c>
      <c r="C512">
        <f>HOUR(Coffee_Sales_Dataset[[#This Row],[Date]])</f>
        <v>10</v>
      </c>
      <c r="D512" t="s">
        <v>20</v>
      </c>
      <c r="E512" t="s">
        <v>27</v>
      </c>
      <c r="F512" t="s">
        <v>35</v>
      </c>
      <c r="G512">
        <v>4.17</v>
      </c>
      <c r="H512" t="s">
        <v>15</v>
      </c>
      <c r="I512" t="s">
        <v>16</v>
      </c>
      <c r="J512" t="s">
        <v>45</v>
      </c>
      <c r="K512" t="s">
        <v>40</v>
      </c>
      <c r="L512">
        <v>2</v>
      </c>
      <c r="M512" t="s">
        <v>33</v>
      </c>
      <c r="N512">
        <v>2</v>
      </c>
    </row>
    <row r="513" spans="1:14" x14ac:dyDescent="0.35">
      <c r="A513" s="1">
        <v>45650.442361111112</v>
      </c>
      <c r="B513" s="1" t="str">
        <f>TEXT(Coffee_Sales_Dataset[[#This Row],[Date]],"ddd")</f>
        <v>Tue</v>
      </c>
      <c r="C513">
        <f>HOUR(Coffee_Sales_Dataset[[#This Row],[Date]])</f>
        <v>10</v>
      </c>
      <c r="D513" t="s">
        <v>26</v>
      </c>
      <c r="E513" t="s">
        <v>34</v>
      </c>
      <c r="F513" t="s">
        <v>22</v>
      </c>
      <c r="G513">
        <v>5.88</v>
      </c>
      <c r="H513" t="s">
        <v>28</v>
      </c>
      <c r="I513" t="s">
        <v>16</v>
      </c>
      <c r="J513" t="s">
        <v>42</v>
      </c>
      <c r="K513" t="s">
        <v>18</v>
      </c>
      <c r="L513">
        <v>4</v>
      </c>
      <c r="M513" t="s">
        <v>47</v>
      </c>
      <c r="N513">
        <v>2</v>
      </c>
    </row>
    <row r="514" spans="1:14" x14ac:dyDescent="0.35">
      <c r="A514" s="1">
        <v>45650.680555555555</v>
      </c>
      <c r="B514" s="1" t="str">
        <f>TEXT(Coffee_Sales_Dataset[[#This Row],[Date]],"ddd")</f>
        <v>Tue</v>
      </c>
      <c r="C514">
        <f>HOUR(Coffee_Sales_Dataset[[#This Row],[Date]])</f>
        <v>16</v>
      </c>
      <c r="D514" t="s">
        <v>41</v>
      </c>
      <c r="E514" t="s">
        <v>34</v>
      </c>
      <c r="F514" t="s">
        <v>22</v>
      </c>
      <c r="G514">
        <v>6.46</v>
      </c>
      <c r="H514" t="s">
        <v>15</v>
      </c>
      <c r="I514" t="s">
        <v>23</v>
      </c>
      <c r="J514" t="s">
        <v>31</v>
      </c>
      <c r="K514" t="s">
        <v>32</v>
      </c>
      <c r="L514">
        <v>4</v>
      </c>
      <c r="M514" t="s">
        <v>25</v>
      </c>
      <c r="N514">
        <v>4</v>
      </c>
    </row>
    <row r="515" spans="1:14" x14ac:dyDescent="0.35">
      <c r="A515" s="1">
        <v>45641.38958333333</v>
      </c>
      <c r="B515" s="1" t="str">
        <f>TEXT(Coffee_Sales_Dataset[[#This Row],[Date]],"ddd")</f>
        <v>Sun</v>
      </c>
      <c r="C515">
        <f>HOUR(Coffee_Sales_Dataset[[#This Row],[Date]])</f>
        <v>9</v>
      </c>
      <c r="D515" t="s">
        <v>20</v>
      </c>
      <c r="E515" t="s">
        <v>34</v>
      </c>
      <c r="F515" t="s">
        <v>14</v>
      </c>
      <c r="G515">
        <v>3.9</v>
      </c>
      <c r="H515" t="s">
        <v>15</v>
      </c>
      <c r="I515" t="s">
        <v>23</v>
      </c>
      <c r="J515" t="s">
        <v>45</v>
      </c>
      <c r="K515" t="s">
        <v>40</v>
      </c>
      <c r="L515">
        <v>7</v>
      </c>
      <c r="M515" t="s">
        <v>25</v>
      </c>
      <c r="N515">
        <v>4</v>
      </c>
    </row>
    <row r="516" spans="1:14" x14ac:dyDescent="0.35">
      <c r="A516" s="1">
        <v>45650.370138888888</v>
      </c>
      <c r="B516" s="1" t="str">
        <f>TEXT(Coffee_Sales_Dataset[[#This Row],[Date]],"ddd")</f>
        <v>Tue</v>
      </c>
      <c r="C516">
        <f>HOUR(Coffee_Sales_Dataset[[#This Row],[Date]])</f>
        <v>8</v>
      </c>
      <c r="D516" t="s">
        <v>41</v>
      </c>
      <c r="E516" t="s">
        <v>27</v>
      </c>
      <c r="F516" t="s">
        <v>35</v>
      </c>
      <c r="G516">
        <v>3.81</v>
      </c>
      <c r="H516" t="s">
        <v>28</v>
      </c>
      <c r="I516" t="s">
        <v>23</v>
      </c>
      <c r="J516" t="s">
        <v>42</v>
      </c>
      <c r="K516" t="s">
        <v>18</v>
      </c>
      <c r="L516">
        <v>3</v>
      </c>
      <c r="M516" t="s">
        <v>47</v>
      </c>
      <c r="N516">
        <v>5</v>
      </c>
    </row>
    <row r="517" spans="1:14" x14ac:dyDescent="0.35">
      <c r="A517" s="1">
        <v>45642.69027777778</v>
      </c>
      <c r="B517" s="1" t="str">
        <f>TEXT(Coffee_Sales_Dataset[[#This Row],[Date]],"ddd")</f>
        <v>Mon</v>
      </c>
      <c r="C517">
        <f>HOUR(Coffee_Sales_Dataset[[#This Row],[Date]])</f>
        <v>16</v>
      </c>
      <c r="D517" t="s">
        <v>41</v>
      </c>
      <c r="E517" t="s">
        <v>21</v>
      </c>
      <c r="F517" t="s">
        <v>14</v>
      </c>
      <c r="G517">
        <v>6.88</v>
      </c>
      <c r="H517" t="s">
        <v>30</v>
      </c>
      <c r="I517" t="s">
        <v>16</v>
      </c>
      <c r="J517" t="s">
        <v>31</v>
      </c>
      <c r="K517" t="s">
        <v>18</v>
      </c>
      <c r="L517">
        <v>5</v>
      </c>
      <c r="M517" t="s">
        <v>36</v>
      </c>
      <c r="N517">
        <v>3</v>
      </c>
    </row>
    <row r="518" spans="1:14" x14ac:dyDescent="0.35">
      <c r="A518" s="1">
        <v>45653.447222222225</v>
      </c>
      <c r="B518" s="1" t="str">
        <f>TEXT(Coffee_Sales_Dataset[[#This Row],[Date]],"ddd")</f>
        <v>Fri</v>
      </c>
      <c r="C518">
        <f>HOUR(Coffee_Sales_Dataset[[#This Row],[Date]])</f>
        <v>10</v>
      </c>
      <c r="D518" t="s">
        <v>20</v>
      </c>
      <c r="E518" t="s">
        <v>27</v>
      </c>
      <c r="F518" t="s">
        <v>35</v>
      </c>
      <c r="G518">
        <v>5.87</v>
      </c>
      <c r="H518" t="s">
        <v>30</v>
      </c>
      <c r="I518" t="s">
        <v>23</v>
      </c>
      <c r="J518" t="s">
        <v>31</v>
      </c>
      <c r="K518" t="s">
        <v>32</v>
      </c>
      <c r="L518">
        <v>10</v>
      </c>
      <c r="M518" t="s">
        <v>47</v>
      </c>
      <c r="N518">
        <v>1</v>
      </c>
    </row>
    <row r="519" spans="1:14" x14ac:dyDescent="0.35">
      <c r="A519" s="1">
        <v>45652.414583333331</v>
      </c>
      <c r="B519" s="1" t="str">
        <f>TEXT(Coffee_Sales_Dataset[[#This Row],[Date]],"ddd")</f>
        <v>Thu</v>
      </c>
      <c r="C519">
        <f>HOUR(Coffee_Sales_Dataset[[#This Row],[Date]])</f>
        <v>9</v>
      </c>
      <c r="D519" t="s">
        <v>20</v>
      </c>
      <c r="E519" t="s">
        <v>38</v>
      </c>
      <c r="F519" t="s">
        <v>22</v>
      </c>
      <c r="G519">
        <v>3.24</v>
      </c>
      <c r="H519" t="s">
        <v>30</v>
      </c>
      <c r="I519" t="s">
        <v>23</v>
      </c>
      <c r="J519" t="s">
        <v>31</v>
      </c>
      <c r="K519" t="s">
        <v>18</v>
      </c>
      <c r="L519">
        <v>9</v>
      </c>
      <c r="M519" t="s">
        <v>25</v>
      </c>
      <c r="N519">
        <v>1</v>
      </c>
    </row>
    <row r="520" spans="1:14" x14ac:dyDescent="0.35">
      <c r="A520" s="1">
        <v>45649.347222222219</v>
      </c>
      <c r="B520" s="1" t="str">
        <f>TEXT(Coffee_Sales_Dataset[[#This Row],[Date]],"ddd")</f>
        <v>Mon</v>
      </c>
      <c r="C520">
        <f>HOUR(Coffee_Sales_Dataset[[#This Row],[Date]])</f>
        <v>8</v>
      </c>
      <c r="D520" t="s">
        <v>26</v>
      </c>
      <c r="E520" t="s">
        <v>27</v>
      </c>
      <c r="F520" t="s">
        <v>22</v>
      </c>
      <c r="G520">
        <v>3.47</v>
      </c>
      <c r="H520" t="s">
        <v>30</v>
      </c>
      <c r="I520" t="s">
        <v>16</v>
      </c>
      <c r="J520" t="s">
        <v>17</v>
      </c>
      <c r="K520" t="s">
        <v>40</v>
      </c>
      <c r="L520">
        <v>10</v>
      </c>
      <c r="M520" t="s">
        <v>37</v>
      </c>
      <c r="N520">
        <v>2</v>
      </c>
    </row>
    <row r="521" spans="1:14" x14ac:dyDescent="0.35">
      <c r="A521" s="1">
        <v>45650.525000000001</v>
      </c>
      <c r="B521" s="1" t="str">
        <f>TEXT(Coffee_Sales_Dataset[[#This Row],[Date]],"ddd")</f>
        <v>Tue</v>
      </c>
      <c r="C521">
        <f>HOUR(Coffee_Sales_Dataset[[#This Row],[Date]])</f>
        <v>12</v>
      </c>
      <c r="D521" t="s">
        <v>26</v>
      </c>
      <c r="E521" t="s">
        <v>38</v>
      </c>
      <c r="F521" t="s">
        <v>22</v>
      </c>
      <c r="G521">
        <v>6.44</v>
      </c>
      <c r="H521" t="s">
        <v>30</v>
      </c>
      <c r="I521" t="s">
        <v>16</v>
      </c>
      <c r="J521" t="s">
        <v>45</v>
      </c>
      <c r="K521" t="s">
        <v>40</v>
      </c>
      <c r="L521">
        <v>9</v>
      </c>
      <c r="M521" t="s">
        <v>39</v>
      </c>
      <c r="N521">
        <v>3</v>
      </c>
    </row>
    <row r="522" spans="1:14" x14ac:dyDescent="0.35">
      <c r="A522" s="1">
        <v>45653.720138888886</v>
      </c>
      <c r="B522" s="1" t="str">
        <f>TEXT(Coffee_Sales_Dataset[[#This Row],[Date]],"ddd")</f>
        <v>Fri</v>
      </c>
      <c r="C522">
        <f>HOUR(Coffee_Sales_Dataset[[#This Row],[Date]])</f>
        <v>17</v>
      </c>
      <c r="D522" t="s">
        <v>12</v>
      </c>
      <c r="E522" t="s">
        <v>44</v>
      </c>
      <c r="F522" t="s">
        <v>14</v>
      </c>
      <c r="G522">
        <v>4.3099999999999996</v>
      </c>
      <c r="H522" t="s">
        <v>15</v>
      </c>
      <c r="I522" t="s">
        <v>16</v>
      </c>
      <c r="J522" t="s">
        <v>45</v>
      </c>
      <c r="K522" t="s">
        <v>32</v>
      </c>
      <c r="L522">
        <v>6</v>
      </c>
      <c r="M522" t="s">
        <v>33</v>
      </c>
      <c r="N522">
        <v>5</v>
      </c>
    </row>
    <row r="523" spans="1:14" x14ac:dyDescent="0.35">
      <c r="A523" s="1">
        <v>45644.529861111114</v>
      </c>
      <c r="B523" s="1" t="str">
        <f>TEXT(Coffee_Sales_Dataset[[#This Row],[Date]],"ddd")</f>
        <v>Wed</v>
      </c>
      <c r="C523">
        <f>HOUR(Coffee_Sales_Dataset[[#This Row],[Date]])</f>
        <v>12</v>
      </c>
      <c r="D523" t="s">
        <v>41</v>
      </c>
      <c r="E523" t="s">
        <v>38</v>
      </c>
      <c r="F523" t="s">
        <v>22</v>
      </c>
      <c r="G523">
        <v>5.5</v>
      </c>
      <c r="H523" t="s">
        <v>30</v>
      </c>
      <c r="I523" t="s">
        <v>23</v>
      </c>
      <c r="J523" t="s">
        <v>42</v>
      </c>
      <c r="K523" t="s">
        <v>40</v>
      </c>
      <c r="L523">
        <v>7</v>
      </c>
      <c r="M523" t="s">
        <v>37</v>
      </c>
      <c r="N523">
        <v>4</v>
      </c>
    </row>
    <row r="524" spans="1:14" x14ac:dyDescent="0.35">
      <c r="A524" s="1">
        <v>45648.419444444444</v>
      </c>
      <c r="B524" s="1" t="str">
        <f>TEXT(Coffee_Sales_Dataset[[#This Row],[Date]],"ddd")</f>
        <v>Sun</v>
      </c>
      <c r="C524">
        <f>HOUR(Coffee_Sales_Dataset[[#This Row],[Date]])</f>
        <v>10</v>
      </c>
      <c r="D524" t="s">
        <v>12</v>
      </c>
      <c r="E524" t="s">
        <v>44</v>
      </c>
      <c r="F524" t="s">
        <v>22</v>
      </c>
      <c r="G524">
        <v>3.38</v>
      </c>
      <c r="H524" t="s">
        <v>15</v>
      </c>
      <c r="I524" t="s">
        <v>16</v>
      </c>
      <c r="J524" t="s">
        <v>45</v>
      </c>
      <c r="K524" t="s">
        <v>18</v>
      </c>
      <c r="L524">
        <v>10</v>
      </c>
      <c r="M524" t="s">
        <v>33</v>
      </c>
      <c r="N524">
        <v>2</v>
      </c>
    </row>
    <row r="525" spans="1:14" x14ac:dyDescent="0.35">
      <c r="A525" s="1">
        <v>45644.408333333333</v>
      </c>
      <c r="B525" s="1" t="str">
        <f>TEXT(Coffee_Sales_Dataset[[#This Row],[Date]],"ddd")</f>
        <v>Wed</v>
      </c>
      <c r="C525">
        <f>HOUR(Coffee_Sales_Dataset[[#This Row],[Date]])</f>
        <v>9</v>
      </c>
      <c r="D525" t="s">
        <v>20</v>
      </c>
      <c r="E525" t="s">
        <v>27</v>
      </c>
      <c r="F525" t="s">
        <v>22</v>
      </c>
      <c r="G525">
        <v>5.01</v>
      </c>
      <c r="H525" t="s">
        <v>15</v>
      </c>
      <c r="I525" t="s">
        <v>16</v>
      </c>
      <c r="J525" t="s">
        <v>29</v>
      </c>
      <c r="K525" t="s">
        <v>18</v>
      </c>
      <c r="L525">
        <v>6</v>
      </c>
      <c r="M525" t="s">
        <v>37</v>
      </c>
      <c r="N525">
        <v>2</v>
      </c>
    </row>
    <row r="526" spans="1:14" x14ac:dyDescent="0.35">
      <c r="A526" s="1">
        <v>45650.430555555555</v>
      </c>
      <c r="B526" s="1" t="str">
        <f>TEXT(Coffee_Sales_Dataset[[#This Row],[Date]],"ddd")</f>
        <v>Tue</v>
      </c>
      <c r="C526">
        <f>HOUR(Coffee_Sales_Dataset[[#This Row],[Date]])</f>
        <v>10</v>
      </c>
      <c r="D526" t="s">
        <v>20</v>
      </c>
      <c r="E526" t="s">
        <v>27</v>
      </c>
      <c r="F526" t="s">
        <v>22</v>
      </c>
      <c r="G526">
        <v>6.14</v>
      </c>
      <c r="H526" t="s">
        <v>30</v>
      </c>
      <c r="I526" t="s">
        <v>23</v>
      </c>
      <c r="J526" t="s">
        <v>24</v>
      </c>
      <c r="K526" t="s">
        <v>18</v>
      </c>
      <c r="L526">
        <v>9</v>
      </c>
      <c r="M526" t="s">
        <v>19</v>
      </c>
      <c r="N526">
        <v>5</v>
      </c>
    </row>
    <row r="527" spans="1:14" x14ac:dyDescent="0.35">
      <c r="A527" s="1">
        <v>45653.509722222225</v>
      </c>
      <c r="B527" s="1" t="str">
        <f>TEXT(Coffee_Sales_Dataset[[#This Row],[Date]],"ddd")</f>
        <v>Fri</v>
      </c>
      <c r="C527">
        <f>HOUR(Coffee_Sales_Dataset[[#This Row],[Date]])</f>
        <v>12</v>
      </c>
      <c r="D527" t="s">
        <v>43</v>
      </c>
      <c r="E527" t="s">
        <v>46</v>
      </c>
      <c r="F527" t="s">
        <v>22</v>
      </c>
      <c r="G527">
        <v>4.4800000000000004</v>
      </c>
      <c r="H527" t="s">
        <v>15</v>
      </c>
      <c r="I527" t="s">
        <v>16</v>
      </c>
      <c r="J527" t="s">
        <v>45</v>
      </c>
      <c r="K527" t="s">
        <v>32</v>
      </c>
      <c r="L527">
        <v>7</v>
      </c>
      <c r="M527" t="s">
        <v>25</v>
      </c>
      <c r="N527">
        <v>3</v>
      </c>
    </row>
    <row r="528" spans="1:14" x14ac:dyDescent="0.35">
      <c r="A528" s="1">
        <v>45647.616666666669</v>
      </c>
      <c r="B528" s="1" t="str">
        <f>TEXT(Coffee_Sales_Dataset[[#This Row],[Date]],"ddd")</f>
        <v>Sat</v>
      </c>
      <c r="C528">
        <f>HOUR(Coffee_Sales_Dataset[[#This Row],[Date]])</f>
        <v>14</v>
      </c>
      <c r="D528" t="s">
        <v>12</v>
      </c>
      <c r="E528" t="s">
        <v>13</v>
      </c>
      <c r="F528" t="s">
        <v>22</v>
      </c>
      <c r="G528">
        <v>3.22</v>
      </c>
      <c r="H528" t="s">
        <v>15</v>
      </c>
      <c r="I528" t="s">
        <v>16</v>
      </c>
      <c r="J528" t="s">
        <v>45</v>
      </c>
      <c r="K528" t="s">
        <v>40</v>
      </c>
      <c r="L528">
        <v>9</v>
      </c>
      <c r="M528" t="s">
        <v>33</v>
      </c>
      <c r="N528">
        <v>3</v>
      </c>
    </row>
    <row r="529" spans="1:14" x14ac:dyDescent="0.35">
      <c r="A529" s="1">
        <v>45641.467361111114</v>
      </c>
      <c r="B529" s="1" t="str">
        <f>TEXT(Coffee_Sales_Dataset[[#This Row],[Date]],"ddd")</f>
        <v>Sun</v>
      </c>
      <c r="C529">
        <f>HOUR(Coffee_Sales_Dataset[[#This Row],[Date]])</f>
        <v>11</v>
      </c>
      <c r="D529" t="s">
        <v>43</v>
      </c>
      <c r="E529" t="s">
        <v>34</v>
      </c>
      <c r="F529" t="s">
        <v>22</v>
      </c>
      <c r="G529">
        <v>3.09</v>
      </c>
      <c r="H529" t="s">
        <v>15</v>
      </c>
      <c r="I529" t="s">
        <v>16</v>
      </c>
      <c r="J529" t="s">
        <v>24</v>
      </c>
      <c r="K529" t="s">
        <v>18</v>
      </c>
      <c r="L529">
        <v>10</v>
      </c>
      <c r="M529" t="s">
        <v>19</v>
      </c>
      <c r="N529">
        <v>2</v>
      </c>
    </row>
    <row r="530" spans="1:14" x14ac:dyDescent="0.35">
      <c r="A530" s="1">
        <v>45653.730555555558</v>
      </c>
      <c r="B530" s="1" t="str">
        <f>TEXT(Coffee_Sales_Dataset[[#This Row],[Date]],"ddd")</f>
        <v>Fri</v>
      </c>
      <c r="C530">
        <f>HOUR(Coffee_Sales_Dataset[[#This Row],[Date]])</f>
        <v>17</v>
      </c>
      <c r="D530" t="s">
        <v>12</v>
      </c>
      <c r="E530" t="s">
        <v>21</v>
      </c>
      <c r="F530" t="s">
        <v>22</v>
      </c>
      <c r="G530">
        <v>3.43</v>
      </c>
      <c r="H530" t="s">
        <v>30</v>
      </c>
      <c r="I530" t="s">
        <v>23</v>
      </c>
      <c r="J530" t="s">
        <v>24</v>
      </c>
      <c r="K530" t="s">
        <v>18</v>
      </c>
      <c r="L530">
        <v>9</v>
      </c>
      <c r="M530" t="s">
        <v>19</v>
      </c>
      <c r="N530">
        <v>5</v>
      </c>
    </row>
    <row r="531" spans="1:14" x14ac:dyDescent="0.35">
      <c r="A531" s="1">
        <v>45648.367361111108</v>
      </c>
      <c r="B531" s="1" t="str">
        <f>TEXT(Coffee_Sales_Dataset[[#This Row],[Date]],"ddd")</f>
        <v>Sun</v>
      </c>
      <c r="C531">
        <f>HOUR(Coffee_Sales_Dataset[[#This Row],[Date]])</f>
        <v>8</v>
      </c>
      <c r="D531" t="s">
        <v>12</v>
      </c>
      <c r="E531" t="s">
        <v>44</v>
      </c>
      <c r="F531" t="s">
        <v>35</v>
      </c>
      <c r="G531">
        <v>4.95</v>
      </c>
      <c r="H531" t="s">
        <v>15</v>
      </c>
      <c r="I531" t="s">
        <v>16</v>
      </c>
      <c r="J531" t="s">
        <v>29</v>
      </c>
      <c r="K531" t="s">
        <v>40</v>
      </c>
      <c r="L531">
        <v>2</v>
      </c>
      <c r="M531" t="s">
        <v>19</v>
      </c>
      <c r="N531">
        <v>3</v>
      </c>
    </row>
    <row r="532" spans="1:14" x14ac:dyDescent="0.35">
      <c r="A532" s="1">
        <v>45645.561111111114</v>
      </c>
      <c r="B532" s="1" t="str">
        <f>TEXT(Coffee_Sales_Dataset[[#This Row],[Date]],"ddd")</f>
        <v>Thu</v>
      </c>
      <c r="C532">
        <f>HOUR(Coffee_Sales_Dataset[[#This Row],[Date]])</f>
        <v>13</v>
      </c>
      <c r="D532" t="s">
        <v>43</v>
      </c>
      <c r="E532" t="s">
        <v>13</v>
      </c>
      <c r="F532" t="s">
        <v>22</v>
      </c>
      <c r="G532">
        <v>3.54</v>
      </c>
      <c r="H532" t="s">
        <v>28</v>
      </c>
      <c r="I532" t="s">
        <v>23</v>
      </c>
      <c r="J532" t="s">
        <v>24</v>
      </c>
      <c r="K532" t="s">
        <v>18</v>
      </c>
      <c r="L532">
        <v>8</v>
      </c>
      <c r="M532" t="s">
        <v>33</v>
      </c>
      <c r="N532">
        <v>2</v>
      </c>
    </row>
    <row r="533" spans="1:14" x14ac:dyDescent="0.35">
      <c r="A533" s="1">
        <v>45654.72152777778</v>
      </c>
      <c r="B533" s="1" t="str">
        <f>TEXT(Coffee_Sales_Dataset[[#This Row],[Date]],"ddd")</f>
        <v>Sat</v>
      </c>
      <c r="C533">
        <f>HOUR(Coffee_Sales_Dataset[[#This Row],[Date]])</f>
        <v>17</v>
      </c>
      <c r="D533" t="s">
        <v>41</v>
      </c>
      <c r="E533" t="s">
        <v>27</v>
      </c>
      <c r="F533" t="s">
        <v>35</v>
      </c>
      <c r="G533">
        <v>3.35</v>
      </c>
      <c r="H533" t="s">
        <v>30</v>
      </c>
      <c r="I533" t="s">
        <v>16</v>
      </c>
      <c r="J533" t="s">
        <v>31</v>
      </c>
      <c r="K533" t="s">
        <v>18</v>
      </c>
      <c r="L533">
        <v>6</v>
      </c>
      <c r="M533" t="s">
        <v>37</v>
      </c>
      <c r="N533">
        <v>5</v>
      </c>
    </row>
    <row r="534" spans="1:14" x14ac:dyDescent="0.35">
      <c r="A534" s="1">
        <v>45654.338888888888</v>
      </c>
      <c r="B534" s="1" t="str">
        <f>TEXT(Coffee_Sales_Dataset[[#This Row],[Date]],"ddd")</f>
        <v>Sat</v>
      </c>
      <c r="C534">
        <f>HOUR(Coffee_Sales_Dataset[[#This Row],[Date]])</f>
        <v>8</v>
      </c>
      <c r="D534" t="s">
        <v>26</v>
      </c>
      <c r="E534" t="s">
        <v>21</v>
      </c>
      <c r="F534" t="s">
        <v>35</v>
      </c>
      <c r="G534">
        <v>5.85</v>
      </c>
      <c r="H534" t="s">
        <v>15</v>
      </c>
      <c r="I534" t="s">
        <v>16</v>
      </c>
      <c r="J534" t="s">
        <v>42</v>
      </c>
      <c r="K534" t="s">
        <v>18</v>
      </c>
      <c r="L534">
        <v>5</v>
      </c>
      <c r="M534" t="s">
        <v>36</v>
      </c>
      <c r="N534">
        <v>3</v>
      </c>
    </row>
    <row r="535" spans="1:14" x14ac:dyDescent="0.35">
      <c r="A535" s="1">
        <v>45648.640972222223</v>
      </c>
      <c r="B535" s="1" t="str">
        <f>TEXT(Coffee_Sales_Dataset[[#This Row],[Date]],"ddd")</f>
        <v>Sun</v>
      </c>
      <c r="C535">
        <f>HOUR(Coffee_Sales_Dataset[[#This Row],[Date]])</f>
        <v>15</v>
      </c>
      <c r="D535" t="s">
        <v>43</v>
      </c>
      <c r="E535" t="s">
        <v>27</v>
      </c>
      <c r="F535" t="s">
        <v>35</v>
      </c>
      <c r="G535">
        <v>6.89</v>
      </c>
      <c r="H535" t="s">
        <v>15</v>
      </c>
      <c r="I535" t="s">
        <v>16</v>
      </c>
      <c r="J535" t="s">
        <v>31</v>
      </c>
      <c r="K535" t="s">
        <v>18</v>
      </c>
      <c r="L535">
        <v>2</v>
      </c>
      <c r="M535" t="s">
        <v>36</v>
      </c>
      <c r="N535">
        <v>1</v>
      </c>
    </row>
    <row r="536" spans="1:14" x14ac:dyDescent="0.35">
      <c r="A536" s="1">
        <v>45651.600694444445</v>
      </c>
      <c r="B536" s="1" t="str">
        <f>TEXT(Coffee_Sales_Dataset[[#This Row],[Date]],"ddd")</f>
        <v>Wed</v>
      </c>
      <c r="C536">
        <f>HOUR(Coffee_Sales_Dataset[[#This Row],[Date]])</f>
        <v>14</v>
      </c>
      <c r="D536" t="s">
        <v>12</v>
      </c>
      <c r="E536" t="s">
        <v>21</v>
      </c>
      <c r="F536" t="s">
        <v>14</v>
      </c>
      <c r="G536">
        <v>6.33</v>
      </c>
      <c r="H536" t="s">
        <v>30</v>
      </c>
      <c r="I536" t="s">
        <v>16</v>
      </c>
      <c r="J536" t="s">
        <v>29</v>
      </c>
      <c r="K536" t="s">
        <v>18</v>
      </c>
      <c r="L536">
        <v>8</v>
      </c>
      <c r="M536" t="s">
        <v>39</v>
      </c>
      <c r="N536">
        <v>5</v>
      </c>
    </row>
    <row r="537" spans="1:14" x14ac:dyDescent="0.35">
      <c r="A537" s="1">
        <v>45654.576388888891</v>
      </c>
      <c r="B537" s="1" t="str">
        <f>TEXT(Coffee_Sales_Dataset[[#This Row],[Date]],"ddd")</f>
        <v>Sat</v>
      </c>
      <c r="C537">
        <f>HOUR(Coffee_Sales_Dataset[[#This Row],[Date]])</f>
        <v>13</v>
      </c>
      <c r="D537" t="s">
        <v>41</v>
      </c>
      <c r="E537" t="s">
        <v>46</v>
      </c>
      <c r="F537" t="s">
        <v>22</v>
      </c>
      <c r="G537">
        <v>5.3</v>
      </c>
      <c r="H537" t="s">
        <v>28</v>
      </c>
      <c r="I537" t="s">
        <v>23</v>
      </c>
      <c r="J537" t="s">
        <v>45</v>
      </c>
      <c r="K537" t="s">
        <v>40</v>
      </c>
      <c r="L537">
        <v>3</v>
      </c>
      <c r="M537" t="s">
        <v>37</v>
      </c>
      <c r="N537">
        <v>1</v>
      </c>
    </row>
    <row r="538" spans="1:14" x14ac:dyDescent="0.35">
      <c r="A538" s="1">
        <v>45649.70416666667</v>
      </c>
      <c r="B538" s="1" t="str">
        <f>TEXT(Coffee_Sales_Dataset[[#This Row],[Date]],"ddd")</f>
        <v>Mon</v>
      </c>
      <c r="C538">
        <f>HOUR(Coffee_Sales_Dataset[[#This Row],[Date]])</f>
        <v>16</v>
      </c>
      <c r="D538" t="s">
        <v>26</v>
      </c>
      <c r="E538" t="s">
        <v>38</v>
      </c>
      <c r="F538" t="s">
        <v>22</v>
      </c>
      <c r="G538">
        <v>5.44</v>
      </c>
      <c r="H538" t="s">
        <v>30</v>
      </c>
      <c r="I538" t="s">
        <v>23</v>
      </c>
      <c r="J538" t="s">
        <v>45</v>
      </c>
      <c r="K538" t="s">
        <v>32</v>
      </c>
      <c r="L538">
        <v>6</v>
      </c>
      <c r="M538" t="s">
        <v>25</v>
      </c>
      <c r="N538">
        <v>4</v>
      </c>
    </row>
    <row r="539" spans="1:14" x14ac:dyDescent="0.35">
      <c r="A539" s="1">
        <v>45655.445138888892</v>
      </c>
      <c r="B539" s="1" t="str">
        <f>TEXT(Coffee_Sales_Dataset[[#This Row],[Date]],"ddd")</f>
        <v>Sun</v>
      </c>
      <c r="C539">
        <f>HOUR(Coffee_Sales_Dataset[[#This Row],[Date]])</f>
        <v>10</v>
      </c>
      <c r="D539" t="s">
        <v>43</v>
      </c>
      <c r="E539" t="s">
        <v>13</v>
      </c>
      <c r="F539" t="s">
        <v>14</v>
      </c>
      <c r="G539">
        <v>5.59</v>
      </c>
      <c r="H539" t="s">
        <v>15</v>
      </c>
      <c r="I539" t="s">
        <v>16</v>
      </c>
      <c r="J539" t="s">
        <v>31</v>
      </c>
      <c r="K539" t="s">
        <v>18</v>
      </c>
      <c r="L539">
        <v>8</v>
      </c>
      <c r="M539" t="s">
        <v>39</v>
      </c>
      <c r="N539">
        <v>4</v>
      </c>
    </row>
    <row r="540" spans="1:14" x14ac:dyDescent="0.35">
      <c r="A540" s="1">
        <v>45650.36041666667</v>
      </c>
      <c r="B540" s="1" t="str">
        <f>TEXT(Coffee_Sales_Dataset[[#This Row],[Date]],"ddd")</f>
        <v>Tue</v>
      </c>
      <c r="C540">
        <f>HOUR(Coffee_Sales_Dataset[[#This Row],[Date]])</f>
        <v>8</v>
      </c>
      <c r="D540" t="s">
        <v>12</v>
      </c>
      <c r="E540" t="s">
        <v>13</v>
      </c>
      <c r="F540" t="s">
        <v>14</v>
      </c>
      <c r="G540">
        <v>3.9</v>
      </c>
      <c r="H540" t="s">
        <v>15</v>
      </c>
      <c r="I540" t="s">
        <v>23</v>
      </c>
      <c r="J540" t="s">
        <v>24</v>
      </c>
      <c r="K540" t="s">
        <v>40</v>
      </c>
      <c r="L540">
        <v>7</v>
      </c>
      <c r="M540" t="s">
        <v>37</v>
      </c>
      <c r="N540">
        <v>4</v>
      </c>
    </row>
    <row r="541" spans="1:14" x14ac:dyDescent="0.35">
      <c r="A541" s="1">
        <v>45651.492361111108</v>
      </c>
      <c r="B541" s="1" t="str">
        <f>TEXT(Coffee_Sales_Dataset[[#This Row],[Date]],"ddd")</f>
        <v>Wed</v>
      </c>
      <c r="C541">
        <f>HOUR(Coffee_Sales_Dataset[[#This Row],[Date]])</f>
        <v>11</v>
      </c>
      <c r="D541" t="s">
        <v>41</v>
      </c>
      <c r="E541" t="s">
        <v>34</v>
      </c>
      <c r="F541" t="s">
        <v>35</v>
      </c>
      <c r="G541">
        <v>6.47</v>
      </c>
      <c r="H541" t="s">
        <v>30</v>
      </c>
      <c r="I541" t="s">
        <v>23</v>
      </c>
      <c r="J541" t="s">
        <v>17</v>
      </c>
      <c r="K541" t="s">
        <v>40</v>
      </c>
      <c r="L541">
        <v>6</v>
      </c>
      <c r="M541" t="s">
        <v>36</v>
      </c>
      <c r="N541">
        <v>1</v>
      </c>
    </row>
    <row r="542" spans="1:14" x14ac:dyDescent="0.35">
      <c r="A542" s="1">
        <v>45641.745833333334</v>
      </c>
      <c r="B542" s="1" t="str">
        <f>TEXT(Coffee_Sales_Dataset[[#This Row],[Date]],"ddd")</f>
        <v>Sun</v>
      </c>
      <c r="C542">
        <f>HOUR(Coffee_Sales_Dataset[[#This Row],[Date]])</f>
        <v>17</v>
      </c>
      <c r="D542" t="s">
        <v>26</v>
      </c>
      <c r="E542" t="s">
        <v>21</v>
      </c>
      <c r="F542" t="s">
        <v>14</v>
      </c>
      <c r="G542">
        <v>5.16</v>
      </c>
      <c r="H542" t="s">
        <v>30</v>
      </c>
      <c r="I542" t="s">
        <v>16</v>
      </c>
      <c r="J542" t="s">
        <v>24</v>
      </c>
      <c r="K542" t="s">
        <v>40</v>
      </c>
      <c r="L542">
        <v>5</v>
      </c>
      <c r="M542" t="s">
        <v>36</v>
      </c>
      <c r="N542">
        <v>3</v>
      </c>
    </row>
    <row r="543" spans="1:14" x14ac:dyDescent="0.35">
      <c r="A543" s="1">
        <v>45643.509722222225</v>
      </c>
      <c r="B543" s="1" t="str">
        <f>TEXT(Coffee_Sales_Dataset[[#This Row],[Date]],"ddd")</f>
        <v>Tue</v>
      </c>
      <c r="C543">
        <f>HOUR(Coffee_Sales_Dataset[[#This Row],[Date]])</f>
        <v>12</v>
      </c>
      <c r="D543" t="s">
        <v>20</v>
      </c>
      <c r="E543" t="s">
        <v>21</v>
      </c>
      <c r="F543" t="s">
        <v>22</v>
      </c>
      <c r="G543">
        <v>3.11</v>
      </c>
      <c r="H543" t="s">
        <v>15</v>
      </c>
      <c r="I543" t="s">
        <v>23</v>
      </c>
      <c r="J543" t="s">
        <v>42</v>
      </c>
      <c r="K543" t="s">
        <v>40</v>
      </c>
      <c r="L543">
        <v>9</v>
      </c>
      <c r="M543" t="s">
        <v>33</v>
      </c>
      <c r="N543">
        <v>2</v>
      </c>
    </row>
    <row r="544" spans="1:14" x14ac:dyDescent="0.35">
      <c r="A544" s="1">
        <v>45647.644444444442</v>
      </c>
      <c r="B544" s="1" t="str">
        <f>TEXT(Coffee_Sales_Dataset[[#This Row],[Date]],"ddd")</f>
        <v>Sat</v>
      </c>
      <c r="C544">
        <f>HOUR(Coffee_Sales_Dataset[[#This Row],[Date]])</f>
        <v>15</v>
      </c>
      <c r="D544" t="s">
        <v>12</v>
      </c>
      <c r="E544" t="s">
        <v>27</v>
      </c>
      <c r="F544" t="s">
        <v>14</v>
      </c>
      <c r="G544">
        <v>6.08</v>
      </c>
      <c r="H544" t="s">
        <v>28</v>
      </c>
      <c r="I544" t="s">
        <v>23</v>
      </c>
      <c r="J544" t="s">
        <v>29</v>
      </c>
      <c r="K544" t="s">
        <v>40</v>
      </c>
      <c r="L544">
        <v>10</v>
      </c>
      <c r="M544" t="s">
        <v>37</v>
      </c>
      <c r="N544">
        <v>5</v>
      </c>
    </row>
    <row r="545" spans="1:14" x14ac:dyDescent="0.35">
      <c r="A545" s="1">
        <v>45642.463194444441</v>
      </c>
      <c r="B545" s="1" t="str">
        <f>TEXT(Coffee_Sales_Dataset[[#This Row],[Date]],"ddd")</f>
        <v>Mon</v>
      </c>
      <c r="C545">
        <f>HOUR(Coffee_Sales_Dataset[[#This Row],[Date]])</f>
        <v>11</v>
      </c>
      <c r="D545" t="s">
        <v>12</v>
      </c>
      <c r="E545" t="s">
        <v>44</v>
      </c>
      <c r="F545" t="s">
        <v>35</v>
      </c>
      <c r="G545">
        <v>4.43</v>
      </c>
      <c r="H545" t="s">
        <v>15</v>
      </c>
      <c r="I545" t="s">
        <v>16</v>
      </c>
      <c r="J545" t="s">
        <v>17</v>
      </c>
      <c r="K545" t="s">
        <v>40</v>
      </c>
      <c r="L545">
        <v>3</v>
      </c>
      <c r="M545" t="s">
        <v>33</v>
      </c>
      <c r="N545">
        <v>5</v>
      </c>
    </row>
    <row r="546" spans="1:14" x14ac:dyDescent="0.35">
      <c r="A546" s="1">
        <v>45646.522222222222</v>
      </c>
      <c r="B546" s="1" t="str">
        <f>TEXT(Coffee_Sales_Dataset[[#This Row],[Date]],"ddd")</f>
        <v>Fri</v>
      </c>
      <c r="C546">
        <f>HOUR(Coffee_Sales_Dataset[[#This Row],[Date]])</f>
        <v>12</v>
      </c>
      <c r="D546" t="s">
        <v>26</v>
      </c>
      <c r="E546" t="s">
        <v>46</v>
      </c>
      <c r="F546" t="s">
        <v>14</v>
      </c>
      <c r="G546">
        <v>3.03</v>
      </c>
      <c r="H546" t="s">
        <v>15</v>
      </c>
      <c r="I546" t="s">
        <v>16</v>
      </c>
      <c r="J546" t="s">
        <v>29</v>
      </c>
      <c r="K546" t="s">
        <v>32</v>
      </c>
      <c r="L546">
        <v>7</v>
      </c>
      <c r="M546" t="s">
        <v>47</v>
      </c>
      <c r="N546">
        <v>1</v>
      </c>
    </row>
    <row r="547" spans="1:14" x14ac:dyDescent="0.35">
      <c r="A547" s="1">
        <v>45647.509722222225</v>
      </c>
      <c r="B547" s="1" t="str">
        <f>TEXT(Coffee_Sales_Dataset[[#This Row],[Date]],"ddd")</f>
        <v>Sat</v>
      </c>
      <c r="C547">
        <f>HOUR(Coffee_Sales_Dataset[[#This Row],[Date]])</f>
        <v>12</v>
      </c>
      <c r="D547" t="s">
        <v>26</v>
      </c>
      <c r="E547" t="s">
        <v>44</v>
      </c>
      <c r="F547" t="s">
        <v>35</v>
      </c>
      <c r="G547">
        <v>6.24</v>
      </c>
      <c r="H547" t="s">
        <v>15</v>
      </c>
      <c r="I547" t="s">
        <v>23</v>
      </c>
      <c r="J547" t="s">
        <v>24</v>
      </c>
      <c r="K547" t="s">
        <v>18</v>
      </c>
      <c r="L547">
        <v>7</v>
      </c>
      <c r="M547" t="s">
        <v>39</v>
      </c>
      <c r="N547">
        <v>2</v>
      </c>
    </row>
    <row r="548" spans="1:14" x14ac:dyDescent="0.35">
      <c r="A548" s="1">
        <v>45654.441666666666</v>
      </c>
      <c r="B548" s="1" t="str">
        <f>TEXT(Coffee_Sales_Dataset[[#This Row],[Date]],"ddd")</f>
        <v>Sat</v>
      </c>
      <c r="C548">
        <f>HOUR(Coffee_Sales_Dataset[[#This Row],[Date]])</f>
        <v>10</v>
      </c>
      <c r="D548" t="s">
        <v>26</v>
      </c>
      <c r="E548" t="s">
        <v>27</v>
      </c>
      <c r="F548" t="s">
        <v>35</v>
      </c>
      <c r="G548">
        <v>3.62</v>
      </c>
      <c r="H548" t="s">
        <v>28</v>
      </c>
      <c r="I548" t="s">
        <v>16</v>
      </c>
      <c r="J548" t="s">
        <v>29</v>
      </c>
      <c r="K548" t="s">
        <v>40</v>
      </c>
      <c r="L548">
        <v>5</v>
      </c>
      <c r="M548" t="s">
        <v>33</v>
      </c>
      <c r="N548">
        <v>3</v>
      </c>
    </row>
    <row r="549" spans="1:14" x14ac:dyDescent="0.35">
      <c r="A549" s="1">
        <v>45646.619444444441</v>
      </c>
      <c r="B549" s="1" t="str">
        <f>TEXT(Coffee_Sales_Dataset[[#This Row],[Date]],"ddd")</f>
        <v>Fri</v>
      </c>
      <c r="C549">
        <f>HOUR(Coffee_Sales_Dataset[[#This Row],[Date]])</f>
        <v>14</v>
      </c>
      <c r="D549" t="s">
        <v>20</v>
      </c>
      <c r="E549" t="s">
        <v>46</v>
      </c>
      <c r="F549" t="s">
        <v>14</v>
      </c>
      <c r="G549">
        <v>3.7</v>
      </c>
      <c r="H549" t="s">
        <v>28</v>
      </c>
      <c r="I549" t="s">
        <v>23</v>
      </c>
      <c r="J549" t="s">
        <v>45</v>
      </c>
      <c r="K549" t="s">
        <v>18</v>
      </c>
      <c r="L549">
        <v>4</v>
      </c>
      <c r="M549" t="s">
        <v>47</v>
      </c>
      <c r="N549">
        <v>1</v>
      </c>
    </row>
    <row r="550" spans="1:14" x14ac:dyDescent="0.35">
      <c r="A550" s="1">
        <v>45653.354861111111</v>
      </c>
      <c r="B550" s="1" t="str">
        <f>TEXT(Coffee_Sales_Dataset[[#This Row],[Date]],"ddd")</f>
        <v>Fri</v>
      </c>
      <c r="C550">
        <f>HOUR(Coffee_Sales_Dataset[[#This Row],[Date]])</f>
        <v>8</v>
      </c>
      <c r="D550" t="s">
        <v>20</v>
      </c>
      <c r="E550" t="s">
        <v>34</v>
      </c>
      <c r="F550" t="s">
        <v>22</v>
      </c>
      <c r="G550">
        <v>5.5</v>
      </c>
      <c r="H550" t="s">
        <v>15</v>
      </c>
      <c r="I550" t="s">
        <v>16</v>
      </c>
      <c r="J550" t="s">
        <v>29</v>
      </c>
      <c r="K550" t="s">
        <v>40</v>
      </c>
      <c r="L550">
        <v>7</v>
      </c>
      <c r="M550" t="s">
        <v>39</v>
      </c>
      <c r="N550">
        <v>4</v>
      </c>
    </row>
    <row r="551" spans="1:14" x14ac:dyDescent="0.35">
      <c r="A551" s="1">
        <v>45641.456944444442</v>
      </c>
      <c r="B551" s="1" t="str">
        <f>TEXT(Coffee_Sales_Dataset[[#This Row],[Date]],"ddd")</f>
        <v>Sun</v>
      </c>
      <c r="C551">
        <f>HOUR(Coffee_Sales_Dataset[[#This Row],[Date]])</f>
        <v>10</v>
      </c>
      <c r="D551" t="s">
        <v>12</v>
      </c>
      <c r="E551" t="s">
        <v>13</v>
      </c>
      <c r="F551" t="s">
        <v>35</v>
      </c>
      <c r="G551">
        <v>4.51</v>
      </c>
      <c r="H551" t="s">
        <v>28</v>
      </c>
      <c r="I551" t="s">
        <v>23</v>
      </c>
      <c r="J551" t="s">
        <v>17</v>
      </c>
      <c r="K551" t="s">
        <v>40</v>
      </c>
      <c r="L551">
        <v>2</v>
      </c>
      <c r="M551" t="s">
        <v>47</v>
      </c>
      <c r="N551">
        <v>2</v>
      </c>
    </row>
    <row r="552" spans="1:14" x14ac:dyDescent="0.35">
      <c r="A552" s="1">
        <v>45642.379861111112</v>
      </c>
      <c r="B552" s="1" t="str">
        <f>TEXT(Coffee_Sales_Dataset[[#This Row],[Date]],"ddd")</f>
        <v>Mon</v>
      </c>
      <c r="C552">
        <f>HOUR(Coffee_Sales_Dataset[[#This Row],[Date]])</f>
        <v>9</v>
      </c>
      <c r="D552" t="s">
        <v>12</v>
      </c>
      <c r="E552" t="s">
        <v>46</v>
      </c>
      <c r="F552" t="s">
        <v>22</v>
      </c>
      <c r="G552">
        <v>6.42</v>
      </c>
      <c r="H552" t="s">
        <v>28</v>
      </c>
      <c r="I552" t="s">
        <v>16</v>
      </c>
      <c r="J552" t="s">
        <v>17</v>
      </c>
      <c r="K552" t="s">
        <v>18</v>
      </c>
      <c r="L552">
        <v>2</v>
      </c>
      <c r="M552" t="s">
        <v>47</v>
      </c>
      <c r="N552">
        <v>4</v>
      </c>
    </row>
    <row r="553" spans="1:14" x14ac:dyDescent="0.35">
      <c r="A553" s="1">
        <v>45648.505555555559</v>
      </c>
      <c r="B553" s="1" t="str">
        <f>TEXT(Coffee_Sales_Dataset[[#This Row],[Date]],"ddd")</f>
        <v>Sun</v>
      </c>
      <c r="C553">
        <f>HOUR(Coffee_Sales_Dataset[[#This Row],[Date]])</f>
        <v>12</v>
      </c>
      <c r="D553" t="s">
        <v>43</v>
      </c>
      <c r="E553" t="s">
        <v>44</v>
      </c>
      <c r="F553" t="s">
        <v>35</v>
      </c>
      <c r="G553">
        <v>4.46</v>
      </c>
      <c r="H553" t="s">
        <v>28</v>
      </c>
      <c r="I553" t="s">
        <v>23</v>
      </c>
      <c r="J553" t="s">
        <v>42</v>
      </c>
      <c r="K553" t="s">
        <v>32</v>
      </c>
      <c r="L553">
        <v>5</v>
      </c>
      <c r="M553" t="s">
        <v>36</v>
      </c>
      <c r="N553">
        <v>2</v>
      </c>
    </row>
    <row r="554" spans="1:14" x14ac:dyDescent="0.35">
      <c r="A554" s="1">
        <v>45649.426388888889</v>
      </c>
      <c r="B554" s="1" t="str">
        <f>TEXT(Coffee_Sales_Dataset[[#This Row],[Date]],"ddd")</f>
        <v>Mon</v>
      </c>
      <c r="C554">
        <f>HOUR(Coffee_Sales_Dataset[[#This Row],[Date]])</f>
        <v>10</v>
      </c>
      <c r="D554" t="s">
        <v>26</v>
      </c>
      <c r="E554" t="s">
        <v>44</v>
      </c>
      <c r="F554" t="s">
        <v>14</v>
      </c>
      <c r="G554">
        <v>5.87</v>
      </c>
      <c r="H554" t="s">
        <v>15</v>
      </c>
      <c r="I554" t="s">
        <v>23</v>
      </c>
      <c r="J554" t="s">
        <v>17</v>
      </c>
      <c r="K554" t="s">
        <v>40</v>
      </c>
      <c r="L554">
        <v>6</v>
      </c>
      <c r="M554" t="s">
        <v>36</v>
      </c>
      <c r="N554">
        <v>3</v>
      </c>
    </row>
    <row r="555" spans="1:14" x14ac:dyDescent="0.35">
      <c r="A555" s="1">
        <v>45646.654166666667</v>
      </c>
      <c r="B555" s="1" t="str">
        <f>TEXT(Coffee_Sales_Dataset[[#This Row],[Date]],"ddd")</f>
        <v>Fri</v>
      </c>
      <c r="C555">
        <f>HOUR(Coffee_Sales_Dataset[[#This Row],[Date]])</f>
        <v>15</v>
      </c>
      <c r="D555" t="s">
        <v>41</v>
      </c>
      <c r="E555" t="s">
        <v>38</v>
      </c>
      <c r="F555" t="s">
        <v>35</v>
      </c>
      <c r="G555">
        <v>5.31</v>
      </c>
      <c r="H555" t="s">
        <v>15</v>
      </c>
      <c r="I555" t="s">
        <v>23</v>
      </c>
      <c r="J555" t="s">
        <v>24</v>
      </c>
      <c r="K555" t="s">
        <v>32</v>
      </c>
      <c r="L555">
        <v>7</v>
      </c>
      <c r="M555" t="s">
        <v>19</v>
      </c>
      <c r="N555">
        <v>2</v>
      </c>
    </row>
    <row r="556" spans="1:14" x14ac:dyDescent="0.35">
      <c r="A556" s="1">
        <v>45650.365972222222</v>
      </c>
      <c r="B556" s="1" t="str">
        <f>TEXT(Coffee_Sales_Dataset[[#This Row],[Date]],"ddd")</f>
        <v>Tue</v>
      </c>
      <c r="C556">
        <f>HOUR(Coffee_Sales_Dataset[[#This Row],[Date]])</f>
        <v>8</v>
      </c>
      <c r="D556" t="s">
        <v>12</v>
      </c>
      <c r="E556" t="s">
        <v>44</v>
      </c>
      <c r="F556" t="s">
        <v>14</v>
      </c>
      <c r="G556">
        <v>6.18</v>
      </c>
      <c r="H556" t="s">
        <v>30</v>
      </c>
      <c r="I556" t="s">
        <v>23</v>
      </c>
      <c r="J556" t="s">
        <v>17</v>
      </c>
      <c r="K556" t="s">
        <v>18</v>
      </c>
      <c r="L556">
        <v>2</v>
      </c>
      <c r="M556" t="s">
        <v>33</v>
      </c>
      <c r="N556">
        <v>2</v>
      </c>
    </row>
    <row r="557" spans="1:14" x14ac:dyDescent="0.35">
      <c r="A557" s="1">
        <v>45643.541666666664</v>
      </c>
      <c r="B557" s="1" t="str">
        <f>TEXT(Coffee_Sales_Dataset[[#This Row],[Date]],"ddd")</f>
        <v>Tue</v>
      </c>
      <c r="C557">
        <f>HOUR(Coffee_Sales_Dataset[[#This Row],[Date]])</f>
        <v>13</v>
      </c>
      <c r="D557" t="s">
        <v>41</v>
      </c>
      <c r="E557" t="s">
        <v>46</v>
      </c>
      <c r="F557" t="s">
        <v>22</v>
      </c>
      <c r="G557">
        <v>6.43</v>
      </c>
      <c r="H557" t="s">
        <v>30</v>
      </c>
      <c r="I557" t="s">
        <v>16</v>
      </c>
      <c r="J557" t="s">
        <v>42</v>
      </c>
      <c r="K557" t="s">
        <v>40</v>
      </c>
      <c r="L557">
        <v>9</v>
      </c>
      <c r="M557" t="s">
        <v>37</v>
      </c>
      <c r="N557">
        <v>3</v>
      </c>
    </row>
    <row r="558" spans="1:14" x14ac:dyDescent="0.35">
      <c r="A558" s="1">
        <v>45649.407638888886</v>
      </c>
      <c r="B558" s="1" t="str">
        <f>TEXT(Coffee_Sales_Dataset[[#This Row],[Date]],"ddd")</f>
        <v>Mon</v>
      </c>
      <c r="C558">
        <f>HOUR(Coffee_Sales_Dataset[[#This Row],[Date]])</f>
        <v>9</v>
      </c>
      <c r="D558" t="s">
        <v>43</v>
      </c>
      <c r="E558" t="s">
        <v>44</v>
      </c>
      <c r="F558" t="s">
        <v>35</v>
      </c>
      <c r="G558">
        <v>6.7</v>
      </c>
      <c r="H558" t="s">
        <v>15</v>
      </c>
      <c r="I558" t="s">
        <v>23</v>
      </c>
      <c r="J558" t="s">
        <v>24</v>
      </c>
      <c r="K558" t="s">
        <v>32</v>
      </c>
      <c r="L558">
        <v>9</v>
      </c>
      <c r="M558" t="s">
        <v>33</v>
      </c>
      <c r="N558">
        <v>5</v>
      </c>
    </row>
    <row r="559" spans="1:14" x14ac:dyDescent="0.35">
      <c r="A559" s="1">
        <v>45648.404166666667</v>
      </c>
      <c r="B559" s="1" t="str">
        <f>TEXT(Coffee_Sales_Dataset[[#This Row],[Date]],"ddd")</f>
        <v>Sun</v>
      </c>
      <c r="C559">
        <f>HOUR(Coffee_Sales_Dataset[[#This Row],[Date]])</f>
        <v>9</v>
      </c>
      <c r="D559" t="s">
        <v>43</v>
      </c>
      <c r="E559" t="s">
        <v>21</v>
      </c>
      <c r="F559" t="s">
        <v>35</v>
      </c>
      <c r="G559">
        <v>4.05</v>
      </c>
      <c r="H559" t="s">
        <v>15</v>
      </c>
      <c r="I559" t="s">
        <v>16</v>
      </c>
      <c r="J559" t="s">
        <v>45</v>
      </c>
      <c r="K559" t="s">
        <v>40</v>
      </c>
      <c r="L559">
        <v>10</v>
      </c>
      <c r="M559" t="s">
        <v>36</v>
      </c>
      <c r="N559">
        <v>1</v>
      </c>
    </row>
    <row r="560" spans="1:14" x14ac:dyDescent="0.35">
      <c r="A560" s="1">
        <v>45644.661805555559</v>
      </c>
      <c r="B560" s="1" t="str">
        <f>TEXT(Coffee_Sales_Dataset[[#This Row],[Date]],"ddd")</f>
        <v>Wed</v>
      </c>
      <c r="C560">
        <f>HOUR(Coffee_Sales_Dataset[[#This Row],[Date]])</f>
        <v>15</v>
      </c>
      <c r="D560" t="s">
        <v>26</v>
      </c>
      <c r="E560" t="s">
        <v>13</v>
      </c>
      <c r="F560" t="s">
        <v>35</v>
      </c>
      <c r="G560">
        <v>5.85</v>
      </c>
      <c r="H560" t="s">
        <v>30</v>
      </c>
      <c r="I560" t="s">
        <v>16</v>
      </c>
      <c r="J560" t="s">
        <v>24</v>
      </c>
      <c r="K560" t="s">
        <v>32</v>
      </c>
      <c r="L560">
        <v>8</v>
      </c>
      <c r="M560" t="s">
        <v>37</v>
      </c>
      <c r="N560">
        <v>1</v>
      </c>
    </row>
    <row r="561" spans="1:14" x14ac:dyDescent="0.35">
      <c r="A561" s="1">
        <v>45656.674305555556</v>
      </c>
      <c r="B561" s="1" t="str">
        <f>TEXT(Coffee_Sales_Dataset[[#This Row],[Date]],"ddd")</f>
        <v>Mon</v>
      </c>
      <c r="C561">
        <f>HOUR(Coffee_Sales_Dataset[[#This Row],[Date]])</f>
        <v>16</v>
      </c>
      <c r="D561" t="s">
        <v>12</v>
      </c>
      <c r="E561" t="s">
        <v>21</v>
      </c>
      <c r="F561" t="s">
        <v>35</v>
      </c>
      <c r="G561">
        <v>3.78</v>
      </c>
      <c r="H561" t="s">
        <v>28</v>
      </c>
      <c r="I561" t="s">
        <v>23</v>
      </c>
      <c r="J561" t="s">
        <v>29</v>
      </c>
      <c r="K561" t="s">
        <v>40</v>
      </c>
      <c r="L561">
        <v>7</v>
      </c>
      <c r="M561" t="s">
        <v>37</v>
      </c>
      <c r="N561">
        <v>5</v>
      </c>
    </row>
    <row r="562" spans="1:14" x14ac:dyDescent="0.35">
      <c r="A562" s="1">
        <v>45653.746527777781</v>
      </c>
      <c r="B562" s="1" t="str">
        <f>TEXT(Coffee_Sales_Dataset[[#This Row],[Date]],"ddd")</f>
        <v>Fri</v>
      </c>
      <c r="C562">
        <f>HOUR(Coffee_Sales_Dataset[[#This Row],[Date]])</f>
        <v>17</v>
      </c>
      <c r="D562" t="s">
        <v>41</v>
      </c>
      <c r="E562" t="s">
        <v>38</v>
      </c>
      <c r="F562" t="s">
        <v>14</v>
      </c>
      <c r="G562">
        <v>6.2</v>
      </c>
      <c r="H562" t="s">
        <v>15</v>
      </c>
      <c r="I562" t="s">
        <v>23</v>
      </c>
      <c r="J562" t="s">
        <v>45</v>
      </c>
      <c r="K562" t="s">
        <v>18</v>
      </c>
      <c r="L562">
        <v>4</v>
      </c>
      <c r="M562" t="s">
        <v>47</v>
      </c>
      <c r="N562">
        <v>2</v>
      </c>
    </row>
    <row r="563" spans="1:14" x14ac:dyDescent="0.35">
      <c r="A563" s="1">
        <v>45642.444444444445</v>
      </c>
      <c r="B563" s="1" t="str">
        <f>TEXT(Coffee_Sales_Dataset[[#This Row],[Date]],"ddd")</f>
        <v>Mon</v>
      </c>
      <c r="C563">
        <f>HOUR(Coffee_Sales_Dataset[[#This Row],[Date]])</f>
        <v>10</v>
      </c>
      <c r="D563" t="s">
        <v>41</v>
      </c>
      <c r="E563" t="s">
        <v>27</v>
      </c>
      <c r="F563" t="s">
        <v>35</v>
      </c>
      <c r="G563">
        <v>3.61</v>
      </c>
      <c r="H563" t="s">
        <v>28</v>
      </c>
      <c r="I563" t="s">
        <v>16</v>
      </c>
      <c r="J563" t="s">
        <v>17</v>
      </c>
      <c r="K563" t="s">
        <v>32</v>
      </c>
      <c r="L563">
        <v>2</v>
      </c>
      <c r="M563" t="s">
        <v>25</v>
      </c>
      <c r="N563">
        <v>3</v>
      </c>
    </row>
    <row r="564" spans="1:14" x14ac:dyDescent="0.35">
      <c r="A564" s="1">
        <v>45647.68472222222</v>
      </c>
      <c r="B564" s="1" t="str">
        <f>TEXT(Coffee_Sales_Dataset[[#This Row],[Date]],"ddd")</f>
        <v>Sat</v>
      </c>
      <c r="C564">
        <f>HOUR(Coffee_Sales_Dataset[[#This Row],[Date]])</f>
        <v>16</v>
      </c>
      <c r="D564" t="s">
        <v>12</v>
      </c>
      <c r="E564" t="s">
        <v>46</v>
      </c>
      <c r="F564" t="s">
        <v>22</v>
      </c>
      <c r="G564">
        <v>3.54</v>
      </c>
      <c r="H564" t="s">
        <v>15</v>
      </c>
      <c r="I564" t="s">
        <v>23</v>
      </c>
      <c r="J564" t="s">
        <v>29</v>
      </c>
      <c r="K564" t="s">
        <v>32</v>
      </c>
      <c r="L564">
        <v>10</v>
      </c>
      <c r="M564" t="s">
        <v>19</v>
      </c>
      <c r="N564">
        <v>3</v>
      </c>
    </row>
    <row r="565" spans="1:14" x14ac:dyDescent="0.35">
      <c r="A565" s="1">
        <v>45644.734722222223</v>
      </c>
      <c r="B565" s="1" t="str">
        <f>TEXT(Coffee_Sales_Dataset[[#This Row],[Date]],"ddd")</f>
        <v>Wed</v>
      </c>
      <c r="C565">
        <f>HOUR(Coffee_Sales_Dataset[[#This Row],[Date]])</f>
        <v>17</v>
      </c>
      <c r="D565" t="s">
        <v>26</v>
      </c>
      <c r="E565" t="s">
        <v>13</v>
      </c>
      <c r="F565" t="s">
        <v>22</v>
      </c>
      <c r="G565">
        <v>3.56</v>
      </c>
      <c r="H565" t="s">
        <v>15</v>
      </c>
      <c r="I565" t="s">
        <v>23</v>
      </c>
      <c r="J565" t="s">
        <v>17</v>
      </c>
      <c r="K565" t="s">
        <v>32</v>
      </c>
      <c r="L565">
        <v>4</v>
      </c>
      <c r="M565" t="s">
        <v>19</v>
      </c>
      <c r="N565">
        <v>4</v>
      </c>
    </row>
    <row r="566" spans="1:14" x14ac:dyDescent="0.35">
      <c r="A566" s="1">
        <v>45647.46875</v>
      </c>
      <c r="B566" s="1" t="str">
        <f>TEXT(Coffee_Sales_Dataset[[#This Row],[Date]],"ddd")</f>
        <v>Sat</v>
      </c>
      <c r="C566">
        <f>HOUR(Coffee_Sales_Dataset[[#This Row],[Date]])</f>
        <v>11</v>
      </c>
      <c r="D566" t="s">
        <v>43</v>
      </c>
      <c r="E566" t="s">
        <v>13</v>
      </c>
      <c r="F566" t="s">
        <v>14</v>
      </c>
      <c r="G566">
        <v>6.85</v>
      </c>
      <c r="H566" t="s">
        <v>15</v>
      </c>
      <c r="I566" t="s">
        <v>23</v>
      </c>
      <c r="J566" t="s">
        <v>42</v>
      </c>
      <c r="K566" t="s">
        <v>40</v>
      </c>
      <c r="L566">
        <v>4</v>
      </c>
      <c r="M566" t="s">
        <v>36</v>
      </c>
      <c r="N566">
        <v>4</v>
      </c>
    </row>
    <row r="567" spans="1:14" x14ac:dyDescent="0.35">
      <c r="A567" s="1">
        <v>45643.533333333333</v>
      </c>
      <c r="B567" s="1" t="str">
        <f>TEXT(Coffee_Sales_Dataset[[#This Row],[Date]],"ddd")</f>
        <v>Tue</v>
      </c>
      <c r="C567">
        <f>HOUR(Coffee_Sales_Dataset[[#This Row],[Date]])</f>
        <v>12</v>
      </c>
      <c r="D567" t="s">
        <v>43</v>
      </c>
      <c r="E567" t="s">
        <v>13</v>
      </c>
      <c r="F567" t="s">
        <v>35</v>
      </c>
      <c r="G567">
        <v>3.47</v>
      </c>
      <c r="H567" t="s">
        <v>15</v>
      </c>
      <c r="I567" t="s">
        <v>23</v>
      </c>
      <c r="J567" t="s">
        <v>45</v>
      </c>
      <c r="K567" t="s">
        <v>18</v>
      </c>
      <c r="L567">
        <v>9</v>
      </c>
      <c r="M567" t="s">
        <v>36</v>
      </c>
      <c r="N567">
        <v>4</v>
      </c>
    </row>
    <row r="568" spans="1:14" x14ac:dyDescent="0.35">
      <c r="A568" s="1">
        <v>45645.398611111108</v>
      </c>
      <c r="B568" s="1" t="str">
        <f>TEXT(Coffee_Sales_Dataset[[#This Row],[Date]],"ddd")</f>
        <v>Thu</v>
      </c>
      <c r="C568">
        <f>HOUR(Coffee_Sales_Dataset[[#This Row],[Date]])</f>
        <v>9</v>
      </c>
      <c r="D568" t="s">
        <v>41</v>
      </c>
      <c r="E568" t="s">
        <v>46</v>
      </c>
      <c r="F568" t="s">
        <v>14</v>
      </c>
      <c r="G568">
        <v>3.28</v>
      </c>
      <c r="H568" t="s">
        <v>28</v>
      </c>
      <c r="I568" t="s">
        <v>16</v>
      </c>
      <c r="J568" t="s">
        <v>24</v>
      </c>
      <c r="K568" t="s">
        <v>40</v>
      </c>
      <c r="L568">
        <v>8</v>
      </c>
      <c r="M568" t="s">
        <v>33</v>
      </c>
      <c r="N568">
        <v>3</v>
      </c>
    </row>
    <row r="569" spans="1:14" x14ac:dyDescent="0.35">
      <c r="A569" s="1">
        <v>45642.643750000003</v>
      </c>
      <c r="B569" s="1" t="str">
        <f>TEXT(Coffee_Sales_Dataset[[#This Row],[Date]],"ddd")</f>
        <v>Mon</v>
      </c>
      <c r="C569">
        <f>HOUR(Coffee_Sales_Dataset[[#This Row],[Date]])</f>
        <v>15</v>
      </c>
      <c r="D569" t="s">
        <v>41</v>
      </c>
      <c r="E569" t="s">
        <v>27</v>
      </c>
      <c r="F569" t="s">
        <v>35</v>
      </c>
      <c r="G569">
        <v>5.77</v>
      </c>
      <c r="H569" t="s">
        <v>15</v>
      </c>
      <c r="I569" t="s">
        <v>16</v>
      </c>
      <c r="J569" t="s">
        <v>17</v>
      </c>
      <c r="K569" t="s">
        <v>18</v>
      </c>
      <c r="L569">
        <v>3</v>
      </c>
      <c r="M569" t="s">
        <v>39</v>
      </c>
      <c r="N569">
        <v>5</v>
      </c>
    </row>
    <row r="570" spans="1:14" x14ac:dyDescent="0.35">
      <c r="A570" s="1">
        <v>45656.552083333336</v>
      </c>
      <c r="B570" s="1" t="str">
        <f>TEXT(Coffee_Sales_Dataset[[#This Row],[Date]],"ddd")</f>
        <v>Mon</v>
      </c>
      <c r="C570">
        <f>HOUR(Coffee_Sales_Dataset[[#This Row],[Date]])</f>
        <v>13</v>
      </c>
      <c r="D570" t="s">
        <v>12</v>
      </c>
      <c r="E570" t="s">
        <v>21</v>
      </c>
      <c r="F570" t="s">
        <v>35</v>
      </c>
      <c r="G570">
        <v>6.85</v>
      </c>
      <c r="H570" t="s">
        <v>15</v>
      </c>
      <c r="I570" t="s">
        <v>23</v>
      </c>
      <c r="J570" t="s">
        <v>45</v>
      </c>
      <c r="K570" t="s">
        <v>40</v>
      </c>
      <c r="L570">
        <v>6</v>
      </c>
      <c r="M570" t="s">
        <v>33</v>
      </c>
      <c r="N570">
        <v>3</v>
      </c>
    </row>
    <row r="571" spans="1:14" x14ac:dyDescent="0.35">
      <c r="A571" s="1">
        <v>45655.681250000001</v>
      </c>
      <c r="B571" s="1" t="str">
        <f>TEXT(Coffee_Sales_Dataset[[#This Row],[Date]],"ddd")</f>
        <v>Sun</v>
      </c>
      <c r="C571">
        <f>HOUR(Coffee_Sales_Dataset[[#This Row],[Date]])</f>
        <v>16</v>
      </c>
      <c r="D571" t="s">
        <v>12</v>
      </c>
      <c r="E571" t="s">
        <v>44</v>
      </c>
      <c r="F571" t="s">
        <v>22</v>
      </c>
      <c r="G571">
        <v>6.93</v>
      </c>
      <c r="H571" t="s">
        <v>30</v>
      </c>
      <c r="I571" t="s">
        <v>23</v>
      </c>
      <c r="J571" t="s">
        <v>29</v>
      </c>
      <c r="K571" t="s">
        <v>18</v>
      </c>
      <c r="L571">
        <v>9</v>
      </c>
      <c r="M571" t="s">
        <v>36</v>
      </c>
      <c r="N571">
        <v>5</v>
      </c>
    </row>
    <row r="572" spans="1:14" x14ac:dyDescent="0.35">
      <c r="A572" s="1">
        <v>45648.727083333331</v>
      </c>
      <c r="B572" s="1" t="str">
        <f>TEXT(Coffee_Sales_Dataset[[#This Row],[Date]],"ddd")</f>
        <v>Sun</v>
      </c>
      <c r="C572">
        <f>HOUR(Coffee_Sales_Dataset[[#This Row],[Date]])</f>
        <v>17</v>
      </c>
      <c r="D572" t="s">
        <v>43</v>
      </c>
      <c r="E572" t="s">
        <v>13</v>
      </c>
      <c r="F572" t="s">
        <v>35</v>
      </c>
      <c r="G572">
        <v>4.95</v>
      </c>
      <c r="H572" t="s">
        <v>28</v>
      </c>
      <c r="I572" t="s">
        <v>16</v>
      </c>
      <c r="J572" t="s">
        <v>31</v>
      </c>
      <c r="K572" t="s">
        <v>18</v>
      </c>
      <c r="L572">
        <v>8</v>
      </c>
      <c r="M572" t="s">
        <v>39</v>
      </c>
      <c r="N572">
        <v>5</v>
      </c>
    </row>
    <row r="573" spans="1:14" x14ac:dyDescent="0.35">
      <c r="A573" s="1">
        <v>45642.400000000001</v>
      </c>
      <c r="B573" s="1" t="str">
        <f>TEXT(Coffee_Sales_Dataset[[#This Row],[Date]],"ddd")</f>
        <v>Mon</v>
      </c>
      <c r="C573">
        <f>HOUR(Coffee_Sales_Dataset[[#This Row],[Date]])</f>
        <v>9</v>
      </c>
      <c r="D573" t="s">
        <v>26</v>
      </c>
      <c r="E573" t="s">
        <v>13</v>
      </c>
      <c r="F573" t="s">
        <v>14</v>
      </c>
      <c r="G573">
        <v>4.4400000000000004</v>
      </c>
      <c r="H573" t="s">
        <v>28</v>
      </c>
      <c r="I573" t="s">
        <v>16</v>
      </c>
      <c r="J573" t="s">
        <v>42</v>
      </c>
      <c r="K573" t="s">
        <v>18</v>
      </c>
      <c r="L573">
        <v>2</v>
      </c>
      <c r="M573" t="s">
        <v>47</v>
      </c>
      <c r="N573">
        <v>4</v>
      </c>
    </row>
    <row r="574" spans="1:14" x14ac:dyDescent="0.35">
      <c r="A574" s="1">
        <v>45654.746527777781</v>
      </c>
      <c r="B574" s="1" t="str">
        <f>TEXT(Coffee_Sales_Dataset[[#This Row],[Date]],"ddd")</f>
        <v>Sat</v>
      </c>
      <c r="C574">
        <f>HOUR(Coffee_Sales_Dataset[[#This Row],[Date]])</f>
        <v>17</v>
      </c>
      <c r="D574" t="s">
        <v>41</v>
      </c>
      <c r="E574" t="s">
        <v>13</v>
      </c>
      <c r="F574" t="s">
        <v>22</v>
      </c>
      <c r="G574">
        <v>6.25</v>
      </c>
      <c r="H574" t="s">
        <v>28</v>
      </c>
      <c r="I574" t="s">
        <v>16</v>
      </c>
      <c r="J574" t="s">
        <v>45</v>
      </c>
      <c r="K574" t="s">
        <v>40</v>
      </c>
      <c r="L574">
        <v>5</v>
      </c>
      <c r="M574" t="s">
        <v>37</v>
      </c>
      <c r="N574">
        <v>2</v>
      </c>
    </row>
    <row r="575" spans="1:14" x14ac:dyDescent="0.35">
      <c r="A575" s="1">
        <v>45641.54583333333</v>
      </c>
      <c r="B575" s="1" t="str">
        <f>TEXT(Coffee_Sales_Dataset[[#This Row],[Date]],"ddd")</f>
        <v>Sun</v>
      </c>
      <c r="C575">
        <f>HOUR(Coffee_Sales_Dataset[[#This Row],[Date]])</f>
        <v>13</v>
      </c>
      <c r="D575" t="s">
        <v>43</v>
      </c>
      <c r="E575" t="s">
        <v>46</v>
      </c>
      <c r="F575" t="s">
        <v>14</v>
      </c>
      <c r="G575">
        <v>5.92</v>
      </c>
      <c r="H575" t="s">
        <v>15</v>
      </c>
      <c r="I575" t="s">
        <v>16</v>
      </c>
      <c r="J575" t="s">
        <v>45</v>
      </c>
      <c r="K575" t="s">
        <v>32</v>
      </c>
      <c r="L575">
        <v>7</v>
      </c>
      <c r="M575" t="s">
        <v>36</v>
      </c>
      <c r="N575">
        <v>3</v>
      </c>
    </row>
    <row r="576" spans="1:14" x14ac:dyDescent="0.35">
      <c r="A576" s="1">
        <v>45648.347222222219</v>
      </c>
      <c r="B576" s="1" t="str">
        <f>TEXT(Coffee_Sales_Dataset[[#This Row],[Date]],"ddd")</f>
        <v>Sun</v>
      </c>
      <c r="C576">
        <f>HOUR(Coffee_Sales_Dataset[[#This Row],[Date]])</f>
        <v>8</v>
      </c>
      <c r="D576" t="s">
        <v>12</v>
      </c>
      <c r="E576" t="s">
        <v>44</v>
      </c>
      <c r="F576" t="s">
        <v>35</v>
      </c>
      <c r="G576">
        <v>4.05</v>
      </c>
      <c r="H576" t="s">
        <v>30</v>
      </c>
      <c r="I576" t="s">
        <v>23</v>
      </c>
      <c r="J576" t="s">
        <v>31</v>
      </c>
      <c r="K576" t="s">
        <v>18</v>
      </c>
      <c r="L576">
        <v>7</v>
      </c>
      <c r="M576" t="s">
        <v>19</v>
      </c>
      <c r="N576">
        <v>4</v>
      </c>
    </row>
    <row r="577" spans="1:14" x14ac:dyDescent="0.35">
      <c r="A577" s="1">
        <v>45653.45416666667</v>
      </c>
      <c r="B577" s="1" t="str">
        <f>TEXT(Coffee_Sales_Dataset[[#This Row],[Date]],"ddd")</f>
        <v>Fri</v>
      </c>
      <c r="C577">
        <f>HOUR(Coffee_Sales_Dataset[[#This Row],[Date]])</f>
        <v>10</v>
      </c>
      <c r="D577" t="s">
        <v>12</v>
      </c>
      <c r="E577" t="s">
        <v>21</v>
      </c>
      <c r="F577" t="s">
        <v>14</v>
      </c>
      <c r="G577">
        <v>4.34</v>
      </c>
      <c r="H577" t="s">
        <v>28</v>
      </c>
      <c r="I577" t="s">
        <v>23</v>
      </c>
      <c r="J577" t="s">
        <v>24</v>
      </c>
      <c r="K577" t="s">
        <v>32</v>
      </c>
      <c r="L577">
        <v>3</v>
      </c>
      <c r="M577" t="s">
        <v>19</v>
      </c>
      <c r="N577">
        <v>1</v>
      </c>
    </row>
    <row r="578" spans="1:14" x14ac:dyDescent="0.35">
      <c r="A578" s="1">
        <v>45651.568749999999</v>
      </c>
      <c r="B578" s="1" t="str">
        <f>TEXT(Coffee_Sales_Dataset[[#This Row],[Date]],"ddd")</f>
        <v>Wed</v>
      </c>
      <c r="C578">
        <f>HOUR(Coffee_Sales_Dataset[[#This Row],[Date]])</f>
        <v>13</v>
      </c>
      <c r="D578" t="s">
        <v>12</v>
      </c>
      <c r="E578" t="s">
        <v>44</v>
      </c>
      <c r="F578" t="s">
        <v>14</v>
      </c>
      <c r="G578">
        <v>6.03</v>
      </c>
      <c r="H578" t="s">
        <v>30</v>
      </c>
      <c r="I578" t="s">
        <v>16</v>
      </c>
      <c r="J578" t="s">
        <v>45</v>
      </c>
      <c r="K578" t="s">
        <v>32</v>
      </c>
      <c r="L578">
        <v>7</v>
      </c>
      <c r="M578" t="s">
        <v>47</v>
      </c>
      <c r="N578">
        <v>4</v>
      </c>
    </row>
    <row r="579" spans="1:14" x14ac:dyDescent="0.35">
      <c r="A579" s="1">
        <v>45655.423611111109</v>
      </c>
      <c r="B579" s="1" t="str">
        <f>TEXT(Coffee_Sales_Dataset[[#This Row],[Date]],"ddd")</f>
        <v>Sun</v>
      </c>
      <c r="C579">
        <f>HOUR(Coffee_Sales_Dataset[[#This Row],[Date]])</f>
        <v>10</v>
      </c>
      <c r="D579" t="s">
        <v>43</v>
      </c>
      <c r="E579" t="s">
        <v>13</v>
      </c>
      <c r="F579" t="s">
        <v>14</v>
      </c>
      <c r="G579">
        <v>3.76</v>
      </c>
      <c r="H579" t="s">
        <v>15</v>
      </c>
      <c r="I579" t="s">
        <v>16</v>
      </c>
      <c r="J579" t="s">
        <v>31</v>
      </c>
      <c r="K579" t="s">
        <v>18</v>
      </c>
      <c r="L579">
        <v>4</v>
      </c>
      <c r="M579" t="s">
        <v>25</v>
      </c>
      <c r="N579">
        <v>5</v>
      </c>
    </row>
    <row r="580" spans="1:14" x14ac:dyDescent="0.35">
      <c r="A580" s="1">
        <v>45652.461805555555</v>
      </c>
      <c r="B580" s="1" t="str">
        <f>TEXT(Coffee_Sales_Dataset[[#This Row],[Date]],"ddd")</f>
        <v>Thu</v>
      </c>
      <c r="C580">
        <f>HOUR(Coffee_Sales_Dataset[[#This Row],[Date]])</f>
        <v>11</v>
      </c>
      <c r="D580" t="s">
        <v>26</v>
      </c>
      <c r="E580" t="s">
        <v>44</v>
      </c>
      <c r="F580" t="s">
        <v>35</v>
      </c>
      <c r="G580">
        <v>6.66</v>
      </c>
      <c r="H580" t="s">
        <v>28</v>
      </c>
      <c r="I580" t="s">
        <v>16</v>
      </c>
      <c r="J580" t="s">
        <v>24</v>
      </c>
      <c r="K580" t="s">
        <v>40</v>
      </c>
      <c r="L580">
        <v>7</v>
      </c>
      <c r="M580" t="s">
        <v>37</v>
      </c>
      <c r="N580">
        <v>3</v>
      </c>
    </row>
    <row r="581" spans="1:14" x14ac:dyDescent="0.35">
      <c r="A581" s="1">
        <v>45647.587500000001</v>
      </c>
      <c r="B581" s="1" t="str">
        <f>TEXT(Coffee_Sales_Dataset[[#This Row],[Date]],"ddd")</f>
        <v>Sat</v>
      </c>
      <c r="C581">
        <f>HOUR(Coffee_Sales_Dataset[[#This Row],[Date]])</f>
        <v>14</v>
      </c>
      <c r="D581" t="s">
        <v>43</v>
      </c>
      <c r="E581" t="s">
        <v>38</v>
      </c>
      <c r="F581" t="s">
        <v>35</v>
      </c>
      <c r="G581">
        <v>6.88</v>
      </c>
      <c r="H581" t="s">
        <v>15</v>
      </c>
      <c r="I581" t="s">
        <v>23</v>
      </c>
      <c r="J581" t="s">
        <v>42</v>
      </c>
      <c r="K581" t="s">
        <v>40</v>
      </c>
      <c r="L581">
        <v>5</v>
      </c>
      <c r="M581" t="s">
        <v>37</v>
      </c>
      <c r="N581">
        <v>2</v>
      </c>
    </row>
    <row r="582" spans="1:14" x14ac:dyDescent="0.35">
      <c r="A582" s="1">
        <v>45651.500694444447</v>
      </c>
      <c r="B582" s="1" t="str">
        <f>TEXT(Coffee_Sales_Dataset[[#This Row],[Date]],"ddd")</f>
        <v>Wed</v>
      </c>
      <c r="C582">
        <f>HOUR(Coffee_Sales_Dataset[[#This Row],[Date]])</f>
        <v>12</v>
      </c>
      <c r="D582" t="s">
        <v>12</v>
      </c>
      <c r="E582" t="s">
        <v>27</v>
      </c>
      <c r="F582" t="s">
        <v>35</v>
      </c>
      <c r="G582">
        <v>6.93</v>
      </c>
      <c r="H582" t="s">
        <v>30</v>
      </c>
      <c r="I582" t="s">
        <v>23</v>
      </c>
      <c r="J582" t="s">
        <v>42</v>
      </c>
      <c r="K582" t="s">
        <v>18</v>
      </c>
      <c r="L582">
        <v>5</v>
      </c>
      <c r="M582" t="s">
        <v>36</v>
      </c>
      <c r="N582">
        <v>1</v>
      </c>
    </row>
    <row r="583" spans="1:14" x14ac:dyDescent="0.35">
      <c r="A583" s="1">
        <v>45645.370833333334</v>
      </c>
      <c r="B583" s="1" t="str">
        <f>TEXT(Coffee_Sales_Dataset[[#This Row],[Date]],"ddd")</f>
        <v>Thu</v>
      </c>
      <c r="C583">
        <f>HOUR(Coffee_Sales_Dataset[[#This Row],[Date]])</f>
        <v>8</v>
      </c>
      <c r="D583" t="s">
        <v>41</v>
      </c>
      <c r="E583" t="s">
        <v>46</v>
      </c>
      <c r="F583" t="s">
        <v>22</v>
      </c>
      <c r="G583">
        <v>4.66</v>
      </c>
      <c r="H583" t="s">
        <v>28</v>
      </c>
      <c r="I583" t="s">
        <v>23</v>
      </c>
      <c r="J583" t="s">
        <v>42</v>
      </c>
      <c r="K583" t="s">
        <v>40</v>
      </c>
      <c r="L583">
        <v>10</v>
      </c>
      <c r="M583" t="s">
        <v>37</v>
      </c>
      <c r="N583">
        <v>4</v>
      </c>
    </row>
    <row r="584" spans="1:14" x14ac:dyDescent="0.35">
      <c r="A584" s="1">
        <v>45651.615972222222</v>
      </c>
      <c r="B584" s="1" t="str">
        <f>TEXT(Coffee_Sales_Dataset[[#This Row],[Date]],"ddd")</f>
        <v>Wed</v>
      </c>
      <c r="C584">
        <f>HOUR(Coffee_Sales_Dataset[[#This Row],[Date]])</f>
        <v>14</v>
      </c>
      <c r="D584" t="s">
        <v>43</v>
      </c>
      <c r="E584" t="s">
        <v>44</v>
      </c>
      <c r="F584" t="s">
        <v>22</v>
      </c>
      <c r="G584">
        <v>6.21</v>
      </c>
      <c r="H584" t="s">
        <v>15</v>
      </c>
      <c r="I584" t="s">
        <v>16</v>
      </c>
      <c r="J584" t="s">
        <v>24</v>
      </c>
      <c r="K584" t="s">
        <v>32</v>
      </c>
      <c r="L584">
        <v>5</v>
      </c>
      <c r="M584" t="s">
        <v>47</v>
      </c>
      <c r="N584">
        <v>5</v>
      </c>
    </row>
    <row r="585" spans="1:14" x14ac:dyDescent="0.35">
      <c r="A585" s="1">
        <v>45646.430555555555</v>
      </c>
      <c r="B585" s="1" t="str">
        <f>TEXT(Coffee_Sales_Dataset[[#This Row],[Date]],"ddd")</f>
        <v>Fri</v>
      </c>
      <c r="C585">
        <f>HOUR(Coffee_Sales_Dataset[[#This Row],[Date]])</f>
        <v>10</v>
      </c>
      <c r="D585" t="s">
        <v>20</v>
      </c>
      <c r="E585" t="s">
        <v>21</v>
      </c>
      <c r="F585" t="s">
        <v>35</v>
      </c>
      <c r="G585">
        <v>5.32</v>
      </c>
      <c r="H585" t="s">
        <v>30</v>
      </c>
      <c r="I585" t="s">
        <v>16</v>
      </c>
      <c r="J585" t="s">
        <v>31</v>
      </c>
      <c r="K585" t="s">
        <v>32</v>
      </c>
      <c r="L585">
        <v>3</v>
      </c>
      <c r="M585" t="s">
        <v>33</v>
      </c>
      <c r="N585">
        <v>5</v>
      </c>
    </row>
    <row r="586" spans="1:14" x14ac:dyDescent="0.35">
      <c r="A586" s="1">
        <v>45644.572916666664</v>
      </c>
      <c r="B586" s="1" t="str">
        <f>TEXT(Coffee_Sales_Dataset[[#This Row],[Date]],"ddd")</f>
        <v>Wed</v>
      </c>
      <c r="C586">
        <f>HOUR(Coffee_Sales_Dataset[[#This Row],[Date]])</f>
        <v>13</v>
      </c>
      <c r="D586" t="s">
        <v>41</v>
      </c>
      <c r="E586" t="s">
        <v>21</v>
      </c>
      <c r="F586" t="s">
        <v>14</v>
      </c>
      <c r="G586">
        <v>4.8600000000000003</v>
      </c>
      <c r="H586" t="s">
        <v>28</v>
      </c>
      <c r="I586" t="s">
        <v>23</v>
      </c>
      <c r="J586" t="s">
        <v>42</v>
      </c>
      <c r="K586" t="s">
        <v>18</v>
      </c>
      <c r="L586">
        <v>9</v>
      </c>
      <c r="M586" t="s">
        <v>25</v>
      </c>
      <c r="N586">
        <v>5</v>
      </c>
    </row>
    <row r="587" spans="1:14" x14ac:dyDescent="0.35">
      <c r="A587" s="1">
        <v>45647.417361111111</v>
      </c>
      <c r="B587" s="1" t="str">
        <f>TEXT(Coffee_Sales_Dataset[[#This Row],[Date]],"ddd")</f>
        <v>Sat</v>
      </c>
      <c r="C587">
        <f>HOUR(Coffee_Sales_Dataset[[#This Row],[Date]])</f>
        <v>10</v>
      </c>
      <c r="D587" t="s">
        <v>41</v>
      </c>
      <c r="E587" t="s">
        <v>46</v>
      </c>
      <c r="F587" t="s">
        <v>35</v>
      </c>
      <c r="G587">
        <v>5.6</v>
      </c>
      <c r="H587" t="s">
        <v>15</v>
      </c>
      <c r="I587" t="s">
        <v>16</v>
      </c>
      <c r="J587" t="s">
        <v>45</v>
      </c>
      <c r="K587" t="s">
        <v>40</v>
      </c>
      <c r="L587">
        <v>3</v>
      </c>
      <c r="M587" t="s">
        <v>19</v>
      </c>
      <c r="N587">
        <v>3</v>
      </c>
    </row>
    <row r="588" spans="1:14" x14ac:dyDescent="0.35">
      <c r="A588" s="1">
        <v>45642.525000000001</v>
      </c>
      <c r="B588" s="1" t="str">
        <f>TEXT(Coffee_Sales_Dataset[[#This Row],[Date]],"ddd")</f>
        <v>Mon</v>
      </c>
      <c r="C588">
        <f>HOUR(Coffee_Sales_Dataset[[#This Row],[Date]])</f>
        <v>12</v>
      </c>
      <c r="D588" t="s">
        <v>43</v>
      </c>
      <c r="E588" t="s">
        <v>44</v>
      </c>
      <c r="F588" t="s">
        <v>14</v>
      </c>
      <c r="G588">
        <v>5.85</v>
      </c>
      <c r="H588" t="s">
        <v>15</v>
      </c>
      <c r="I588" t="s">
        <v>16</v>
      </c>
      <c r="J588" t="s">
        <v>45</v>
      </c>
      <c r="K588" t="s">
        <v>40</v>
      </c>
      <c r="L588">
        <v>8</v>
      </c>
      <c r="M588" t="s">
        <v>36</v>
      </c>
      <c r="N588">
        <v>4</v>
      </c>
    </row>
    <row r="589" spans="1:14" x14ac:dyDescent="0.35">
      <c r="A589" s="1">
        <v>45645.51458333333</v>
      </c>
      <c r="B589" s="1" t="str">
        <f>TEXT(Coffee_Sales_Dataset[[#This Row],[Date]],"ddd")</f>
        <v>Thu</v>
      </c>
      <c r="C589">
        <f>HOUR(Coffee_Sales_Dataset[[#This Row],[Date]])</f>
        <v>12</v>
      </c>
      <c r="D589" t="s">
        <v>20</v>
      </c>
      <c r="E589" t="s">
        <v>38</v>
      </c>
      <c r="F589" t="s">
        <v>35</v>
      </c>
      <c r="G589">
        <v>6.79</v>
      </c>
      <c r="H589" t="s">
        <v>30</v>
      </c>
      <c r="I589" t="s">
        <v>16</v>
      </c>
      <c r="J589" t="s">
        <v>29</v>
      </c>
      <c r="K589" t="s">
        <v>18</v>
      </c>
      <c r="L589">
        <v>2</v>
      </c>
      <c r="M589" t="s">
        <v>19</v>
      </c>
      <c r="N589">
        <v>3</v>
      </c>
    </row>
    <row r="590" spans="1:14" x14ac:dyDescent="0.35">
      <c r="A590" s="1">
        <v>45650.402083333334</v>
      </c>
      <c r="B590" s="1" t="str">
        <f>TEXT(Coffee_Sales_Dataset[[#This Row],[Date]],"ddd")</f>
        <v>Tue</v>
      </c>
      <c r="C590">
        <f>HOUR(Coffee_Sales_Dataset[[#This Row],[Date]])</f>
        <v>9</v>
      </c>
      <c r="D590" t="s">
        <v>26</v>
      </c>
      <c r="E590" t="s">
        <v>38</v>
      </c>
      <c r="F590" t="s">
        <v>22</v>
      </c>
      <c r="G590">
        <v>5.92</v>
      </c>
      <c r="H590" t="s">
        <v>28</v>
      </c>
      <c r="I590" t="s">
        <v>23</v>
      </c>
      <c r="J590" t="s">
        <v>17</v>
      </c>
      <c r="K590" t="s">
        <v>18</v>
      </c>
      <c r="L590">
        <v>4</v>
      </c>
      <c r="M590" t="s">
        <v>33</v>
      </c>
      <c r="N590">
        <v>2</v>
      </c>
    </row>
    <row r="591" spans="1:14" x14ac:dyDescent="0.35">
      <c r="A591" s="1">
        <v>45641.656944444447</v>
      </c>
      <c r="B591" s="1" t="str">
        <f>TEXT(Coffee_Sales_Dataset[[#This Row],[Date]],"ddd")</f>
        <v>Sun</v>
      </c>
      <c r="C591">
        <f>HOUR(Coffee_Sales_Dataset[[#This Row],[Date]])</f>
        <v>15</v>
      </c>
      <c r="D591" t="s">
        <v>26</v>
      </c>
      <c r="E591" t="s">
        <v>34</v>
      </c>
      <c r="F591" t="s">
        <v>14</v>
      </c>
      <c r="G591">
        <v>3.38</v>
      </c>
      <c r="H591" t="s">
        <v>15</v>
      </c>
      <c r="I591" t="s">
        <v>16</v>
      </c>
      <c r="J591" t="s">
        <v>42</v>
      </c>
      <c r="K591" t="s">
        <v>32</v>
      </c>
      <c r="L591">
        <v>9</v>
      </c>
      <c r="M591" t="s">
        <v>36</v>
      </c>
      <c r="N591">
        <v>3</v>
      </c>
    </row>
    <row r="592" spans="1:14" x14ac:dyDescent="0.35">
      <c r="A592" s="1">
        <v>45643.515277777777</v>
      </c>
      <c r="B592" s="1" t="str">
        <f>TEXT(Coffee_Sales_Dataset[[#This Row],[Date]],"ddd")</f>
        <v>Tue</v>
      </c>
      <c r="C592">
        <f>HOUR(Coffee_Sales_Dataset[[#This Row],[Date]])</f>
        <v>12</v>
      </c>
      <c r="D592" t="s">
        <v>20</v>
      </c>
      <c r="E592" t="s">
        <v>44</v>
      </c>
      <c r="F592" t="s">
        <v>22</v>
      </c>
      <c r="G592">
        <v>6.52</v>
      </c>
      <c r="H592" t="s">
        <v>15</v>
      </c>
      <c r="I592" t="s">
        <v>23</v>
      </c>
      <c r="J592" t="s">
        <v>17</v>
      </c>
      <c r="K592" t="s">
        <v>32</v>
      </c>
      <c r="L592">
        <v>8</v>
      </c>
      <c r="M592" t="s">
        <v>36</v>
      </c>
      <c r="N592">
        <v>2</v>
      </c>
    </row>
    <row r="593" spans="1:14" x14ac:dyDescent="0.35">
      <c r="A593" s="1">
        <v>45646.38958333333</v>
      </c>
      <c r="B593" s="1" t="str">
        <f>TEXT(Coffee_Sales_Dataset[[#This Row],[Date]],"ddd")</f>
        <v>Fri</v>
      </c>
      <c r="C593">
        <f>HOUR(Coffee_Sales_Dataset[[#This Row],[Date]])</f>
        <v>9</v>
      </c>
      <c r="D593" t="s">
        <v>12</v>
      </c>
      <c r="E593" t="s">
        <v>21</v>
      </c>
      <c r="F593" t="s">
        <v>14</v>
      </c>
      <c r="G593">
        <v>5.0999999999999996</v>
      </c>
      <c r="H593" t="s">
        <v>30</v>
      </c>
      <c r="I593" t="s">
        <v>23</v>
      </c>
      <c r="J593" t="s">
        <v>31</v>
      </c>
      <c r="K593" t="s">
        <v>40</v>
      </c>
      <c r="L593">
        <v>7</v>
      </c>
      <c r="M593" t="s">
        <v>39</v>
      </c>
      <c r="N593">
        <v>2</v>
      </c>
    </row>
    <row r="594" spans="1:14" x14ac:dyDescent="0.35">
      <c r="A594" s="1">
        <v>45641.666666666664</v>
      </c>
      <c r="B594" s="1" t="str">
        <f>TEXT(Coffee_Sales_Dataset[[#This Row],[Date]],"ddd")</f>
        <v>Sun</v>
      </c>
      <c r="C594">
        <f>HOUR(Coffee_Sales_Dataset[[#This Row],[Date]])</f>
        <v>16</v>
      </c>
      <c r="D594" t="s">
        <v>26</v>
      </c>
      <c r="E594" t="s">
        <v>34</v>
      </c>
      <c r="F594" t="s">
        <v>22</v>
      </c>
      <c r="G594">
        <v>4.2300000000000004</v>
      </c>
      <c r="H594" t="s">
        <v>28</v>
      </c>
      <c r="I594" t="s">
        <v>16</v>
      </c>
      <c r="J594" t="s">
        <v>29</v>
      </c>
      <c r="K594" t="s">
        <v>40</v>
      </c>
      <c r="L594">
        <v>5</v>
      </c>
      <c r="M594" t="s">
        <v>19</v>
      </c>
      <c r="N594">
        <v>5</v>
      </c>
    </row>
    <row r="595" spans="1:14" x14ac:dyDescent="0.35">
      <c r="A595" s="1">
        <v>45648.675694444442</v>
      </c>
      <c r="B595" s="1" t="str">
        <f>TEXT(Coffee_Sales_Dataset[[#This Row],[Date]],"ddd")</f>
        <v>Sun</v>
      </c>
      <c r="C595">
        <f>HOUR(Coffee_Sales_Dataset[[#This Row],[Date]])</f>
        <v>16</v>
      </c>
      <c r="D595" t="s">
        <v>43</v>
      </c>
      <c r="E595" t="s">
        <v>13</v>
      </c>
      <c r="F595" t="s">
        <v>35</v>
      </c>
      <c r="G595">
        <v>6.65</v>
      </c>
      <c r="H595" t="s">
        <v>28</v>
      </c>
      <c r="I595" t="s">
        <v>16</v>
      </c>
      <c r="J595" t="s">
        <v>31</v>
      </c>
      <c r="K595" t="s">
        <v>40</v>
      </c>
      <c r="L595">
        <v>9</v>
      </c>
      <c r="M595" t="s">
        <v>19</v>
      </c>
      <c r="N595">
        <v>2</v>
      </c>
    </row>
    <row r="596" spans="1:14" x14ac:dyDescent="0.35">
      <c r="A596" s="1">
        <v>45649.625694444447</v>
      </c>
      <c r="B596" s="1" t="str">
        <f>TEXT(Coffee_Sales_Dataset[[#This Row],[Date]],"ddd")</f>
        <v>Mon</v>
      </c>
      <c r="C596">
        <f>HOUR(Coffee_Sales_Dataset[[#This Row],[Date]])</f>
        <v>15</v>
      </c>
      <c r="D596" t="s">
        <v>41</v>
      </c>
      <c r="E596" t="s">
        <v>13</v>
      </c>
      <c r="F596" t="s">
        <v>35</v>
      </c>
      <c r="G596">
        <v>6.55</v>
      </c>
      <c r="H596" t="s">
        <v>30</v>
      </c>
      <c r="I596" t="s">
        <v>16</v>
      </c>
      <c r="J596" t="s">
        <v>24</v>
      </c>
      <c r="K596" t="s">
        <v>40</v>
      </c>
      <c r="L596">
        <v>7</v>
      </c>
      <c r="M596" t="s">
        <v>19</v>
      </c>
      <c r="N596">
        <v>2</v>
      </c>
    </row>
    <row r="597" spans="1:14" x14ac:dyDescent="0.35">
      <c r="A597" s="1">
        <v>45650.456250000003</v>
      </c>
      <c r="B597" s="1" t="str">
        <f>TEXT(Coffee_Sales_Dataset[[#This Row],[Date]],"ddd")</f>
        <v>Tue</v>
      </c>
      <c r="C597">
        <f>HOUR(Coffee_Sales_Dataset[[#This Row],[Date]])</f>
        <v>10</v>
      </c>
      <c r="D597" t="s">
        <v>26</v>
      </c>
      <c r="E597" t="s">
        <v>46</v>
      </c>
      <c r="F597" t="s">
        <v>14</v>
      </c>
      <c r="G597">
        <v>5.41</v>
      </c>
      <c r="H597" t="s">
        <v>28</v>
      </c>
      <c r="I597" t="s">
        <v>16</v>
      </c>
      <c r="J597" t="s">
        <v>42</v>
      </c>
      <c r="K597" t="s">
        <v>18</v>
      </c>
      <c r="L597">
        <v>10</v>
      </c>
      <c r="M597" t="s">
        <v>33</v>
      </c>
      <c r="N597">
        <v>4</v>
      </c>
    </row>
    <row r="598" spans="1:14" x14ac:dyDescent="0.35">
      <c r="A598" s="1">
        <v>45653.404166666667</v>
      </c>
      <c r="B598" s="1" t="str">
        <f>TEXT(Coffee_Sales_Dataset[[#This Row],[Date]],"ddd")</f>
        <v>Fri</v>
      </c>
      <c r="C598">
        <f>HOUR(Coffee_Sales_Dataset[[#This Row],[Date]])</f>
        <v>9</v>
      </c>
      <c r="D598" t="s">
        <v>41</v>
      </c>
      <c r="E598" t="s">
        <v>13</v>
      </c>
      <c r="F598" t="s">
        <v>22</v>
      </c>
      <c r="G598">
        <v>3.98</v>
      </c>
      <c r="H598" t="s">
        <v>30</v>
      </c>
      <c r="I598" t="s">
        <v>23</v>
      </c>
      <c r="J598" t="s">
        <v>42</v>
      </c>
      <c r="K598" t="s">
        <v>40</v>
      </c>
      <c r="L598">
        <v>8</v>
      </c>
      <c r="M598" t="s">
        <v>39</v>
      </c>
      <c r="N598">
        <v>3</v>
      </c>
    </row>
    <row r="599" spans="1:14" x14ac:dyDescent="0.35">
      <c r="A599" s="1">
        <v>45641.660416666666</v>
      </c>
      <c r="B599" s="1" t="str">
        <f>TEXT(Coffee_Sales_Dataset[[#This Row],[Date]],"ddd")</f>
        <v>Sun</v>
      </c>
      <c r="C599">
        <f>HOUR(Coffee_Sales_Dataset[[#This Row],[Date]])</f>
        <v>15</v>
      </c>
      <c r="D599" t="s">
        <v>41</v>
      </c>
      <c r="E599" t="s">
        <v>13</v>
      </c>
      <c r="F599" t="s">
        <v>35</v>
      </c>
      <c r="G599">
        <v>3.36</v>
      </c>
      <c r="H599" t="s">
        <v>28</v>
      </c>
      <c r="I599" t="s">
        <v>16</v>
      </c>
      <c r="J599" t="s">
        <v>31</v>
      </c>
      <c r="K599" t="s">
        <v>18</v>
      </c>
      <c r="L599">
        <v>10</v>
      </c>
      <c r="M599" t="s">
        <v>37</v>
      </c>
      <c r="N599">
        <v>4</v>
      </c>
    </row>
    <row r="600" spans="1:14" x14ac:dyDescent="0.35">
      <c r="A600" s="1">
        <v>45653.470833333333</v>
      </c>
      <c r="B600" s="1" t="str">
        <f>TEXT(Coffee_Sales_Dataset[[#This Row],[Date]],"ddd")</f>
        <v>Fri</v>
      </c>
      <c r="C600">
        <f>HOUR(Coffee_Sales_Dataset[[#This Row],[Date]])</f>
        <v>11</v>
      </c>
      <c r="D600" t="s">
        <v>43</v>
      </c>
      <c r="E600" t="s">
        <v>27</v>
      </c>
      <c r="F600" t="s">
        <v>22</v>
      </c>
      <c r="G600">
        <v>6.05</v>
      </c>
      <c r="H600" t="s">
        <v>15</v>
      </c>
      <c r="I600" t="s">
        <v>16</v>
      </c>
      <c r="J600" t="s">
        <v>42</v>
      </c>
      <c r="K600" t="s">
        <v>32</v>
      </c>
      <c r="L600">
        <v>8</v>
      </c>
      <c r="M600" t="s">
        <v>39</v>
      </c>
      <c r="N600">
        <v>4</v>
      </c>
    </row>
    <row r="601" spans="1:14" x14ac:dyDescent="0.35">
      <c r="A601" s="1">
        <v>45641.388888888891</v>
      </c>
      <c r="B601" s="1" t="str">
        <f>TEXT(Coffee_Sales_Dataset[[#This Row],[Date]],"ddd")</f>
        <v>Sun</v>
      </c>
      <c r="C601">
        <f>HOUR(Coffee_Sales_Dataset[[#This Row],[Date]])</f>
        <v>9</v>
      </c>
      <c r="D601" t="s">
        <v>41</v>
      </c>
      <c r="E601" t="s">
        <v>46</v>
      </c>
      <c r="F601" t="s">
        <v>35</v>
      </c>
      <c r="G601">
        <v>4.5599999999999996</v>
      </c>
      <c r="H601" t="s">
        <v>15</v>
      </c>
      <c r="I601" t="s">
        <v>16</v>
      </c>
      <c r="J601" t="s">
        <v>45</v>
      </c>
      <c r="K601" t="s">
        <v>18</v>
      </c>
      <c r="L601">
        <v>2</v>
      </c>
      <c r="M601" t="s">
        <v>37</v>
      </c>
      <c r="N601">
        <v>1</v>
      </c>
    </row>
    <row r="602" spans="1:14" x14ac:dyDescent="0.35">
      <c r="A602" s="1">
        <v>45644.388194444444</v>
      </c>
      <c r="B602" s="1" t="str">
        <f>TEXT(Coffee_Sales_Dataset[[#This Row],[Date]],"ddd")</f>
        <v>Wed</v>
      </c>
      <c r="C602">
        <f>HOUR(Coffee_Sales_Dataset[[#This Row],[Date]])</f>
        <v>9</v>
      </c>
      <c r="D602" t="s">
        <v>41</v>
      </c>
      <c r="E602" t="s">
        <v>44</v>
      </c>
      <c r="F602" t="s">
        <v>35</v>
      </c>
      <c r="G602">
        <v>5.17</v>
      </c>
      <c r="H602" t="s">
        <v>28</v>
      </c>
      <c r="I602" t="s">
        <v>16</v>
      </c>
      <c r="J602" t="s">
        <v>45</v>
      </c>
      <c r="K602" t="s">
        <v>40</v>
      </c>
      <c r="L602">
        <v>10</v>
      </c>
      <c r="M602" t="s">
        <v>39</v>
      </c>
      <c r="N602">
        <v>1</v>
      </c>
    </row>
    <row r="603" spans="1:14" x14ac:dyDescent="0.35">
      <c r="A603" s="1">
        <v>45656.591666666667</v>
      </c>
      <c r="B603" s="1" t="str">
        <f>TEXT(Coffee_Sales_Dataset[[#This Row],[Date]],"ddd")</f>
        <v>Mon</v>
      </c>
      <c r="C603">
        <f>HOUR(Coffee_Sales_Dataset[[#This Row],[Date]])</f>
        <v>14</v>
      </c>
      <c r="D603" t="s">
        <v>43</v>
      </c>
      <c r="E603" t="s">
        <v>38</v>
      </c>
      <c r="F603" t="s">
        <v>14</v>
      </c>
      <c r="G603">
        <v>6.29</v>
      </c>
      <c r="H603" t="s">
        <v>28</v>
      </c>
      <c r="I603" t="s">
        <v>16</v>
      </c>
      <c r="J603" t="s">
        <v>45</v>
      </c>
      <c r="K603" t="s">
        <v>18</v>
      </c>
      <c r="L603">
        <v>10</v>
      </c>
      <c r="M603" t="s">
        <v>33</v>
      </c>
      <c r="N603">
        <v>2</v>
      </c>
    </row>
    <row r="604" spans="1:14" x14ac:dyDescent="0.35">
      <c r="A604" s="1">
        <v>45649.373611111114</v>
      </c>
      <c r="B604" s="1" t="str">
        <f>TEXT(Coffee_Sales_Dataset[[#This Row],[Date]],"ddd")</f>
        <v>Mon</v>
      </c>
      <c r="C604">
        <f>HOUR(Coffee_Sales_Dataset[[#This Row],[Date]])</f>
        <v>8</v>
      </c>
      <c r="D604" t="s">
        <v>20</v>
      </c>
      <c r="E604" t="s">
        <v>13</v>
      </c>
      <c r="F604" t="s">
        <v>22</v>
      </c>
      <c r="G604">
        <v>6.8</v>
      </c>
      <c r="H604" t="s">
        <v>30</v>
      </c>
      <c r="I604" t="s">
        <v>16</v>
      </c>
      <c r="J604" t="s">
        <v>29</v>
      </c>
      <c r="K604" t="s">
        <v>18</v>
      </c>
      <c r="L604">
        <v>5</v>
      </c>
      <c r="M604" t="s">
        <v>25</v>
      </c>
      <c r="N604">
        <v>2</v>
      </c>
    </row>
    <row r="605" spans="1:14" x14ac:dyDescent="0.35">
      <c r="A605" s="1">
        <v>45650.708333333336</v>
      </c>
      <c r="B605" s="1" t="str">
        <f>TEXT(Coffee_Sales_Dataset[[#This Row],[Date]],"ddd")</f>
        <v>Tue</v>
      </c>
      <c r="C605">
        <f>HOUR(Coffee_Sales_Dataset[[#This Row],[Date]])</f>
        <v>17</v>
      </c>
      <c r="D605" t="s">
        <v>26</v>
      </c>
      <c r="E605" t="s">
        <v>46</v>
      </c>
      <c r="F605" t="s">
        <v>14</v>
      </c>
      <c r="G605">
        <v>6.6</v>
      </c>
      <c r="H605" t="s">
        <v>30</v>
      </c>
      <c r="I605" t="s">
        <v>16</v>
      </c>
      <c r="J605" t="s">
        <v>29</v>
      </c>
      <c r="K605" t="s">
        <v>40</v>
      </c>
      <c r="L605">
        <v>7</v>
      </c>
      <c r="M605" t="s">
        <v>36</v>
      </c>
      <c r="N605">
        <v>4</v>
      </c>
    </row>
    <row r="606" spans="1:14" x14ac:dyDescent="0.35">
      <c r="A606" s="1">
        <v>45654.581944444442</v>
      </c>
      <c r="B606" s="1" t="str">
        <f>TEXT(Coffee_Sales_Dataset[[#This Row],[Date]],"ddd")</f>
        <v>Sat</v>
      </c>
      <c r="C606">
        <f>HOUR(Coffee_Sales_Dataset[[#This Row],[Date]])</f>
        <v>13</v>
      </c>
      <c r="D606" t="s">
        <v>12</v>
      </c>
      <c r="E606" t="s">
        <v>13</v>
      </c>
      <c r="F606" t="s">
        <v>14</v>
      </c>
      <c r="G606">
        <v>3.57</v>
      </c>
      <c r="H606" t="s">
        <v>30</v>
      </c>
      <c r="I606" t="s">
        <v>16</v>
      </c>
      <c r="J606" t="s">
        <v>42</v>
      </c>
      <c r="K606" t="s">
        <v>18</v>
      </c>
      <c r="L606">
        <v>6</v>
      </c>
      <c r="M606" t="s">
        <v>36</v>
      </c>
      <c r="N606">
        <v>3</v>
      </c>
    </row>
    <row r="607" spans="1:14" x14ac:dyDescent="0.35">
      <c r="A607" s="1">
        <v>45647.351388888892</v>
      </c>
      <c r="B607" s="1" t="str">
        <f>TEXT(Coffee_Sales_Dataset[[#This Row],[Date]],"ddd")</f>
        <v>Sat</v>
      </c>
      <c r="C607">
        <f>HOUR(Coffee_Sales_Dataset[[#This Row],[Date]])</f>
        <v>8</v>
      </c>
      <c r="D607" t="s">
        <v>12</v>
      </c>
      <c r="E607" t="s">
        <v>46</v>
      </c>
      <c r="F607" t="s">
        <v>22</v>
      </c>
      <c r="G607">
        <v>6.37</v>
      </c>
      <c r="H607" t="s">
        <v>30</v>
      </c>
      <c r="I607" t="s">
        <v>16</v>
      </c>
      <c r="J607" t="s">
        <v>24</v>
      </c>
      <c r="K607" t="s">
        <v>18</v>
      </c>
      <c r="L607">
        <v>2</v>
      </c>
      <c r="M607" t="s">
        <v>19</v>
      </c>
      <c r="N607">
        <v>4</v>
      </c>
    </row>
    <row r="608" spans="1:14" x14ac:dyDescent="0.35">
      <c r="A608" s="1">
        <v>45641.630555555559</v>
      </c>
      <c r="B608" s="1" t="str">
        <f>TEXT(Coffee_Sales_Dataset[[#This Row],[Date]],"ddd")</f>
        <v>Sun</v>
      </c>
      <c r="C608">
        <f>HOUR(Coffee_Sales_Dataset[[#This Row],[Date]])</f>
        <v>15</v>
      </c>
      <c r="D608" t="s">
        <v>20</v>
      </c>
      <c r="E608" t="s">
        <v>13</v>
      </c>
      <c r="F608" t="s">
        <v>35</v>
      </c>
      <c r="G608">
        <v>3.46</v>
      </c>
      <c r="H608" t="s">
        <v>30</v>
      </c>
      <c r="I608" t="s">
        <v>16</v>
      </c>
      <c r="J608" t="s">
        <v>29</v>
      </c>
      <c r="K608" t="s">
        <v>40</v>
      </c>
      <c r="L608">
        <v>10</v>
      </c>
      <c r="M608" t="s">
        <v>47</v>
      </c>
      <c r="N608">
        <v>2</v>
      </c>
    </row>
    <row r="609" spans="1:14" x14ac:dyDescent="0.35">
      <c r="A609" s="1">
        <v>45656.529861111114</v>
      </c>
      <c r="B609" s="1" t="str">
        <f>TEXT(Coffee_Sales_Dataset[[#This Row],[Date]],"ddd")</f>
        <v>Mon</v>
      </c>
      <c r="C609">
        <f>HOUR(Coffee_Sales_Dataset[[#This Row],[Date]])</f>
        <v>12</v>
      </c>
      <c r="D609" t="s">
        <v>12</v>
      </c>
      <c r="E609" t="s">
        <v>34</v>
      </c>
      <c r="F609" t="s">
        <v>35</v>
      </c>
      <c r="G609">
        <v>4.1500000000000004</v>
      </c>
      <c r="H609" t="s">
        <v>28</v>
      </c>
      <c r="I609" t="s">
        <v>16</v>
      </c>
      <c r="J609" t="s">
        <v>29</v>
      </c>
      <c r="K609" t="s">
        <v>40</v>
      </c>
      <c r="L609">
        <v>8</v>
      </c>
      <c r="M609" t="s">
        <v>33</v>
      </c>
      <c r="N609">
        <v>2</v>
      </c>
    </row>
    <row r="610" spans="1:14" x14ac:dyDescent="0.35">
      <c r="A610" s="1">
        <v>45656.70416666667</v>
      </c>
      <c r="B610" s="1" t="str">
        <f>TEXT(Coffee_Sales_Dataset[[#This Row],[Date]],"ddd")</f>
        <v>Mon</v>
      </c>
      <c r="C610">
        <f>HOUR(Coffee_Sales_Dataset[[#This Row],[Date]])</f>
        <v>16</v>
      </c>
      <c r="D610" t="s">
        <v>12</v>
      </c>
      <c r="E610" t="s">
        <v>27</v>
      </c>
      <c r="F610" t="s">
        <v>14</v>
      </c>
      <c r="G610">
        <v>5.07</v>
      </c>
      <c r="H610" t="s">
        <v>30</v>
      </c>
      <c r="I610" t="s">
        <v>16</v>
      </c>
      <c r="J610" t="s">
        <v>42</v>
      </c>
      <c r="K610" t="s">
        <v>40</v>
      </c>
      <c r="L610">
        <v>3</v>
      </c>
      <c r="M610" t="s">
        <v>36</v>
      </c>
      <c r="N610">
        <v>1</v>
      </c>
    </row>
    <row r="611" spans="1:14" x14ac:dyDescent="0.35">
      <c r="A611" s="1">
        <v>45654.420138888891</v>
      </c>
      <c r="B611" s="1" t="str">
        <f>TEXT(Coffee_Sales_Dataset[[#This Row],[Date]],"ddd")</f>
        <v>Sat</v>
      </c>
      <c r="C611">
        <f>HOUR(Coffee_Sales_Dataset[[#This Row],[Date]])</f>
        <v>10</v>
      </c>
      <c r="D611" t="s">
        <v>26</v>
      </c>
      <c r="E611" t="s">
        <v>27</v>
      </c>
      <c r="F611" t="s">
        <v>22</v>
      </c>
      <c r="G611">
        <v>5.46</v>
      </c>
      <c r="H611" t="s">
        <v>15</v>
      </c>
      <c r="I611" t="s">
        <v>23</v>
      </c>
      <c r="J611" t="s">
        <v>42</v>
      </c>
      <c r="K611" t="s">
        <v>18</v>
      </c>
      <c r="L611">
        <v>2</v>
      </c>
      <c r="M611" t="s">
        <v>19</v>
      </c>
      <c r="N611">
        <v>5</v>
      </c>
    </row>
    <row r="612" spans="1:14" x14ac:dyDescent="0.35">
      <c r="A612" s="1">
        <v>45653.492361111108</v>
      </c>
      <c r="B612" s="1" t="str">
        <f>TEXT(Coffee_Sales_Dataset[[#This Row],[Date]],"ddd")</f>
        <v>Fri</v>
      </c>
      <c r="C612">
        <f>HOUR(Coffee_Sales_Dataset[[#This Row],[Date]])</f>
        <v>11</v>
      </c>
      <c r="D612" t="s">
        <v>20</v>
      </c>
      <c r="E612" t="s">
        <v>44</v>
      </c>
      <c r="F612" t="s">
        <v>22</v>
      </c>
      <c r="G612">
        <v>3.18</v>
      </c>
      <c r="H612" t="s">
        <v>30</v>
      </c>
      <c r="I612" t="s">
        <v>23</v>
      </c>
      <c r="J612" t="s">
        <v>24</v>
      </c>
      <c r="K612" t="s">
        <v>32</v>
      </c>
      <c r="L612">
        <v>4</v>
      </c>
      <c r="M612" t="s">
        <v>47</v>
      </c>
      <c r="N612">
        <v>4</v>
      </c>
    </row>
    <row r="613" spans="1:14" x14ac:dyDescent="0.35">
      <c r="A613" s="1">
        <v>45644.350694444445</v>
      </c>
      <c r="B613" s="1" t="str">
        <f>TEXT(Coffee_Sales_Dataset[[#This Row],[Date]],"ddd")</f>
        <v>Wed</v>
      </c>
      <c r="C613">
        <f>HOUR(Coffee_Sales_Dataset[[#This Row],[Date]])</f>
        <v>8</v>
      </c>
      <c r="D613" t="s">
        <v>12</v>
      </c>
      <c r="E613" t="s">
        <v>27</v>
      </c>
      <c r="F613" t="s">
        <v>22</v>
      </c>
      <c r="G613">
        <v>5.0199999999999996</v>
      </c>
      <c r="H613" t="s">
        <v>30</v>
      </c>
      <c r="I613" t="s">
        <v>23</v>
      </c>
      <c r="J613" t="s">
        <v>45</v>
      </c>
      <c r="K613" t="s">
        <v>40</v>
      </c>
      <c r="L613">
        <v>7</v>
      </c>
      <c r="M613" t="s">
        <v>19</v>
      </c>
      <c r="N613">
        <v>4</v>
      </c>
    </row>
    <row r="614" spans="1:14" x14ac:dyDescent="0.35">
      <c r="A614" s="1">
        <v>45641.62777777778</v>
      </c>
      <c r="B614" s="1" t="str">
        <f>TEXT(Coffee_Sales_Dataset[[#This Row],[Date]],"ddd")</f>
        <v>Sun</v>
      </c>
      <c r="C614">
        <f>HOUR(Coffee_Sales_Dataset[[#This Row],[Date]])</f>
        <v>15</v>
      </c>
      <c r="D614" t="s">
        <v>20</v>
      </c>
      <c r="E614" t="s">
        <v>38</v>
      </c>
      <c r="F614" t="s">
        <v>35</v>
      </c>
      <c r="G614">
        <v>4.1500000000000004</v>
      </c>
      <c r="H614" t="s">
        <v>30</v>
      </c>
      <c r="I614" t="s">
        <v>23</v>
      </c>
      <c r="J614" t="s">
        <v>31</v>
      </c>
      <c r="K614" t="s">
        <v>32</v>
      </c>
      <c r="L614">
        <v>2</v>
      </c>
      <c r="M614" t="s">
        <v>39</v>
      </c>
      <c r="N614">
        <v>1</v>
      </c>
    </row>
    <row r="615" spans="1:14" x14ac:dyDescent="0.35">
      <c r="A615" s="1">
        <v>45647.667361111111</v>
      </c>
      <c r="B615" s="1" t="str">
        <f>TEXT(Coffee_Sales_Dataset[[#This Row],[Date]],"ddd")</f>
        <v>Sat</v>
      </c>
      <c r="C615">
        <f>HOUR(Coffee_Sales_Dataset[[#This Row],[Date]])</f>
        <v>16</v>
      </c>
      <c r="D615" t="s">
        <v>41</v>
      </c>
      <c r="E615" t="s">
        <v>44</v>
      </c>
      <c r="F615" t="s">
        <v>14</v>
      </c>
      <c r="G615">
        <v>5.9</v>
      </c>
      <c r="H615" t="s">
        <v>15</v>
      </c>
      <c r="I615" t="s">
        <v>16</v>
      </c>
      <c r="J615" t="s">
        <v>29</v>
      </c>
      <c r="K615" t="s">
        <v>40</v>
      </c>
      <c r="L615">
        <v>3</v>
      </c>
      <c r="M615" t="s">
        <v>19</v>
      </c>
      <c r="N615">
        <v>2</v>
      </c>
    </row>
    <row r="616" spans="1:14" x14ac:dyDescent="0.35">
      <c r="A616" s="1">
        <v>45641.35833333333</v>
      </c>
      <c r="B616" s="1" t="str">
        <f>TEXT(Coffee_Sales_Dataset[[#This Row],[Date]],"ddd")</f>
        <v>Sun</v>
      </c>
      <c r="C616">
        <f>HOUR(Coffee_Sales_Dataset[[#This Row],[Date]])</f>
        <v>8</v>
      </c>
      <c r="D616" t="s">
        <v>26</v>
      </c>
      <c r="E616" t="s">
        <v>21</v>
      </c>
      <c r="F616" t="s">
        <v>22</v>
      </c>
      <c r="G616">
        <v>6.07</v>
      </c>
      <c r="H616" t="s">
        <v>30</v>
      </c>
      <c r="I616" t="s">
        <v>23</v>
      </c>
      <c r="J616" t="s">
        <v>45</v>
      </c>
      <c r="K616" t="s">
        <v>40</v>
      </c>
      <c r="L616">
        <v>10</v>
      </c>
      <c r="M616" t="s">
        <v>39</v>
      </c>
      <c r="N616">
        <v>1</v>
      </c>
    </row>
    <row r="617" spans="1:14" x14ac:dyDescent="0.35">
      <c r="A617" s="1">
        <v>45651.665972222225</v>
      </c>
      <c r="B617" s="1" t="str">
        <f>TEXT(Coffee_Sales_Dataset[[#This Row],[Date]],"ddd")</f>
        <v>Wed</v>
      </c>
      <c r="C617">
        <f>HOUR(Coffee_Sales_Dataset[[#This Row],[Date]])</f>
        <v>15</v>
      </c>
      <c r="D617" t="s">
        <v>41</v>
      </c>
      <c r="E617" t="s">
        <v>44</v>
      </c>
      <c r="F617" t="s">
        <v>22</v>
      </c>
      <c r="G617">
        <v>4.13</v>
      </c>
      <c r="H617" t="s">
        <v>28</v>
      </c>
      <c r="I617" t="s">
        <v>16</v>
      </c>
      <c r="J617" t="s">
        <v>42</v>
      </c>
      <c r="K617" t="s">
        <v>18</v>
      </c>
      <c r="L617">
        <v>5</v>
      </c>
      <c r="M617" t="s">
        <v>19</v>
      </c>
      <c r="N617">
        <v>4</v>
      </c>
    </row>
    <row r="618" spans="1:14" x14ac:dyDescent="0.35">
      <c r="A618" s="1">
        <v>45650.569444444445</v>
      </c>
      <c r="B618" s="1" t="str">
        <f>TEXT(Coffee_Sales_Dataset[[#This Row],[Date]],"ddd")</f>
        <v>Tue</v>
      </c>
      <c r="C618">
        <f>HOUR(Coffee_Sales_Dataset[[#This Row],[Date]])</f>
        <v>13</v>
      </c>
      <c r="D618" t="s">
        <v>12</v>
      </c>
      <c r="E618" t="s">
        <v>46</v>
      </c>
      <c r="F618" t="s">
        <v>14</v>
      </c>
      <c r="G618">
        <v>4.82</v>
      </c>
      <c r="H618" t="s">
        <v>15</v>
      </c>
      <c r="I618" t="s">
        <v>23</v>
      </c>
      <c r="J618" t="s">
        <v>17</v>
      </c>
      <c r="K618" t="s">
        <v>32</v>
      </c>
      <c r="L618">
        <v>4</v>
      </c>
      <c r="M618" t="s">
        <v>25</v>
      </c>
      <c r="N618">
        <v>3</v>
      </c>
    </row>
    <row r="619" spans="1:14" x14ac:dyDescent="0.35">
      <c r="A619" s="1">
        <v>45655.574305555558</v>
      </c>
      <c r="B619" s="1" t="str">
        <f>TEXT(Coffee_Sales_Dataset[[#This Row],[Date]],"ddd")</f>
        <v>Sun</v>
      </c>
      <c r="C619">
        <f>HOUR(Coffee_Sales_Dataset[[#This Row],[Date]])</f>
        <v>13</v>
      </c>
      <c r="D619" t="s">
        <v>26</v>
      </c>
      <c r="E619" t="s">
        <v>46</v>
      </c>
      <c r="F619" t="s">
        <v>22</v>
      </c>
      <c r="G619">
        <v>3.58</v>
      </c>
      <c r="H619" t="s">
        <v>15</v>
      </c>
      <c r="I619" t="s">
        <v>16</v>
      </c>
      <c r="J619" t="s">
        <v>45</v>
      </c>
      <c r="K619" t="s">
        <v>18</v>
      </c>
      <c r="L619">
        <v>5</v>
      </c>
      <c r="M619" t="s">
        <v>25</v>
      </c>
      <c r="N619">
        <v>2</v>
      </c>
    </row>
    <row r="620" spans="1:14" x14ac:dyDescent="0.35">
      <c r="A620" s="1">
        <v>45654.550694444442</v>
      </c>
      <c r="B620" s="1" t="str">
        <f>TEXT(Coffee_Sales_Dataset[[#This Row],[Date]],"ddd")</f>
        <v>Sat</v>
      </c>
      <c r="C620">
        <f>HOUR(Coffee_Sales_Dataset[[#This Row],[Date]])</f>
        <v>13</v>
      </c>
      <c r="D620" t="s">
        <v>12</v>
      </c>
      <c r="E620" t="s">
        <v>46</v>
      </c>
      <c r="F620" t="s">
        <v>22</v>
      </c>
      <c r="G620">
        <v>4.84</v>
      </c>
      <c r="H620" t="s">
        <v>15</v>
      </c>
      <c r="I620" t="s">
        <v>16</v>
      </c>
      <c r="J620" t="s">
        <v>42</v>
      </c>
      <c r="K620" t="s">
        <v>32</v>
      </c>
      <c r="L620">
        <v>7</v>
      </c>
      <c r="M620" t="s">
        <v>47</v>
      </c>
      <c r="N620">
        <v>3</v>
      </c>
    </row>
    <row r="621" spans="1:14" x14ac:dyDescent="0.35">
      <c r="A621" s="1">
        <v>45651.448611111111</v>
      </c>
      <c r="B621" s="1" t="str">
        <f>TEXT(Coffee_Sales_Dataset[[#This Row],[Date]],"ddd")</f>
        <v>Wed</v>
      </c>
      <c r="C621">
        <f>HOUR(Coffee_Sales_Dataset[[#This Row],[Date]])</f>
        <v>10</v>
      </c>
      <c r="D621" t="s">
        <v>41</v>
      </c>
      <c r="E621" t="s">
        <v>27</v>
      </c>
      <c r="F621" t="s">
        <v>14</v>
      </c>
      <c r="G621">
        <v>3.87</v>
      </c>
      <c r="H621" t="s">
        <v>30</v>
      </c>
      <c r="I621" t="s">
        <v>23</v>
      </c>
      <c r="J621" t="s">
        <v>45</v>
      </c>
      <c r="K621" t="s">
        <v>18</v>
      </c>
      <c r="L621">
        <v>7</v>
      </c>
      <c r="M621" t="s">
        <v>25</v>
      </c>
      <c r="N621">
        <v>5</v>
      </c>
    </row>
    <row r="622" spans="1:14" x14ac:dyDescent="0.35">
      <c r="A622" s="1">
        <v>45654.599305555559</v>
      </c>
      <c r="B622" s="1" t="str">
        <f>TEXT(Coffee_Sales_Dataset[[#This Row],[Date]],"ddd")</f>
        <v>Sat</v>
      </c>
      <c r="C622">
        <f>HOUR(Coffee_Sales_Dataset[[#This Row],[Date]])</f>
        <v>14</v>
      </c>
      <c r="D622" t="s">
        <v>43</v>
      </c>
      <c r="E622" t="s">
        <v>27</v>
      </c>
      <c r="F622" t="s">
        <v>22</v>
      </c>
      <c r="G622">
        <v>3.57</v>
      </c>
      <c r="H622" t="s">
        <v>30</v>
      </c>
      <c r="I622" t="s">
        <v>16</v>
      </c>
      <c r="J622" t="s">
        <v>24</v>
      </c>
      <c r="K622" t="s">
        <v>18</v>
      </c>
      <c r="L622">
        <v>8</v>
      </c>
      <c r="M622" t="s">
        <v>39</v>
      </c>
      <c r="N622">
        <v>2</v>
      </c>
    </row>
    <row r="623" spans="1:14" x14ac:dyDescent="0.35">
      <c r="A623" s="1">
        <v>45644.705555555556</v>
      </c>
      <c r="B623" s="1" t="str">
        <f>TEXT(Coffee_Sales_Dataset[[#This Row],[Date]],"ddd")</f>
        <v>Wed</v>
      </c>
      <c r="C623">
        <f>HOUR(Coffee_Sales_Dataset[[#This Row],[Date]])</f>
        <v>16</v>
      </c>
      <c r="D623" t="s">
        <v>20</v>
      </c>
      <c r="E623" t="s">
        <v>44</v>
      </c>
      <c r="F623" t="s">
        <v>22</v>
      </c>
      <c r="G623">
        <v>6.75</v>
      </c>
      <c r="H623" t="s">
        <v>15</v>
      </c>
      <c r="I623" t="s">
        <v>23</v>
      </c>
      <c r="J623" t="s">
        <v>42</v>
      </c>
      <c r="K623" t="s">
        <v>40</v>
      </c>
      <c r="L623">
        <v>5</v>
      </c>
      <c r="M623" t="s">
        <v>25</v>
      </c>
      <c r="N623">
        <v>5</v>
      </c>
    </row>
    <row r="624" spans="1:14" x14ac:dyDescent="0.35">
      <c r="A624" s="1">
        <v>45651.532638888886</v>
      </c>
      <c r="B624" s="1" t="str">
        <f>TEXT(Coffee_Sales_Dataset[[#This Row],[Date]],"ddd")</f>
        <v>Wed</v>
      </c>
      <c r="C624">
        <f>HOUR(Coffee_Sales_Dataset[[#This Row],[Date]])</f>
        <v>12</v>
      </c>
      <c r="D624" t="s">
        <v>41</v>
      </c>
      <c r="E624" t="s">
        <v>21</v>
      </c>
      <c r="F624" t="s">
        <v>14</v>
      </c>
      <c r="G624">
        <v>5.56</v>
      </c>
      <c r="H624" t="s">
        <v>28</v>
      </c>
      <c r="I624" t="s">
        <v>23</v>
      </c>
      <c r="J624" t="s">
        <v>17</v>
      </c>
      <c r="K624" t="s">
        <v>32</v>
      </c>
      <c r="L624">
        <v>7</v>
      </c>
      <c r="M624" t="s">
        <v>25</v>
      </c>
      <c r="N624">
        <v>2</v>
      </c>
    </row>
    <row r="625" spans="1:14" x14ac:dyDescent="0.35">
      <c r="A625" s="1">
        <v>45654.45</v>
      </c>
      <c r="B625" s="1" t="str">
        <f>TEXT(Coffee_Sales_Dataset[[#This Row],[Date]],"ddd")</f>
        <v>Sat</v>
      </c>
      <c r="C625">
        <f>HOUR(Coffee_Sales_Dataset[[#This Row],[Date]])</f>
        <v>10</v>
      </c>
      <c r="D625" t="s">
        <v>12</v>
      </c>
      <c r="E625" t="s">
        <v>34</v>
      </c>
      <c r="F625" t="s">
        <v>35</v>
      </c>
      <c r="G625">
        <v>6.73</v>
      </c>
      <c r="H625" t="s">
        <v>28</v>
      </c>
      <c r="I625" t="s">
        <v>23</v>
      </c>
      <c r="J625" t="s">
        <v>45</v>
      </c>
      <c r="K625" t="s">
        <v>40</v>
      </c>
      <c r="L625">
        <v>3</v>
      </c>
      <c r="M625" t="s">
        <v>39</v>
      </c>
      <c r="N625">
        <v>1</v>
      </c>
    </row>
    <row r="626" spans="1:14" x14ac:dyDescent="0.35">
      <c r="A626" s="1">
        <v>45641.347916666666</v>
      </c>
      <c r="B626" s="1" t="str">
        <f>TEXT(Coffee_Sales_Dataset[[#This Row],[Date]],"ddd")</f>
        <v>Sun</v>
      </c>
      <c r="C626">
        <f>HOUR(Coffee_Sales_Dataset[[#This Row],[Date]])</f>
        <v>8</v>
      </c>
      <c r="D626" t="s">
        <v>26</v>
      </c>
      <c r="E626" t="s">
        <v>34</v>
      </c>
      <c r="F626" t="s">
        <v>22</v>
      </c>
      <c r="G626">
        <v>3.81</v>
      </c>
      <c r="H626" t="s">
        <v>30</v>
      </c>
      <c r="I626" t="s">
        <v>23</v>
      </c>
      <c r="J626" t="s">
        <v>24</v>
      </c>
      <c r="K626" t="s">
        <v>40</v>
      </c>
      <c r="L626">
        <v>7</v>
      </c>
      <c r="M626" t="s">
        <v>37</v>
      </c>
      <c r="N626">
        <v>3</v>
      </c>
    </row>
    <row r="627" spans="1:14" x14ac:dyDescent="0.35">
      <c r="A627" s="1">
        <v>45650.645833333336</v>
      </c>
      <c r="B627" s="1" t="str">
        <f>TEXT(Coffee_Sales_Dataset[[#This Row],[Date]],"ddd")</f>
        <v>Tue</v>
      </c>
      <c r="C627">
        <f>HOUR(Coffee_Sales_Dataset[[#This Row],[Date]])</f>
        <v>15</v>
      </c>
      <c r="D627" t="s">
        <v>43</v>
      </c>
      <c r="E627" t="s">
        <v>44</v>
      </c>
      <c r="F627" t="s">
        <v>14</v>
      </c>
      <c r="G627">
        <v>4.16</v>
      </c>
      <c r="H627" t="s">
        <v>30</v>
      </c>
      <c r="I627" t="s">
        <v>23</v>
      </c>
      <c r="J627" t="s">
        <v>17</v>
      </c>
      <c r="K627" t="s">
        <v>40</v>
      </c>
      <c r="L627">
        <v>8</v>
      </c>
      <c r="M627" t="s">
        <v>39</v>
      </c>
      <c r="N627">
        <v>5</v>
      </c>
    </row>
    <row r="628" spans="1:14" x14ac:dyDescent="0.35">
      <c r="A628" s="1">
        <v>45655.590277777781</v>
      </c>
      <c r="B628" s="1" t="str">
        <f>TEXT(Coffee_Sales_Dataset[[#This Row],[Date]],"ddd")</f>
        <v>Sun</v>
      </c>
      <c r="C628">
        <f>HOUR(Coffee_Sales_Dataset[[#This Row],[Date]])</f>
        <v>14</v>
      </c>
      <c r="D628" t="s">
        <v>41</v>
      </c>
      <c r="E628" t="s">
        <v>38</v>
      </c>
      <c r="F628" t="s">
        <v>35</v>
      </c>
      <c r="G628">
        <v>4.88</v>
      </c>
      <c r="H628" t="s">
        <v>15</v>
      </c>
      <c r="I628" t="s">
        <v>23</v>
      </c>
      <c r="J628" t="s">
        <v>29</v>
      </c>
      <c r="K628" t="s">
        <v>18</v>
      </c>
      <c r="L628">
        <v>4</v>
      </c>
      <c r="M628" t="s">
        <v>25</v>
      </c>
      <c r="N628">
        <v>1</v>
      </c>
    </row>
    <row r="629" spans="1:14" x14ac:dyDescent="0.35">
      <c r="A629" s="1">
        <v>45653.455555555556</v>
      </c>
      <c r="B629" s="1" t="str">
        <f>TEXT(Coffee_Sales_Dataset[[#This Row],[Date]],"ddd")</f>
        <v>Fri</v>
      </c>
      <c r="C629">
        <f>HOUR(Coffee_Sales_Dataset[[#This Row],[Date]])</f>
        <v>10</v>
      </c>
      <c r="D629" t="s">
        <v>12</v>
      </c>
      <c r="E629" t="s">
        <v>46</v>
      </c>
      <c r="F629" t="s">
        <v>22</v>
      </c>
      <c r="G629">
        <v>4.91</v>
      </c>
      <c r="H629" t="s">
        <v>30</v>
      </c>
      <c r="I629" t="s">
        <v>16</v>
      </c>
      <c r="J629" t="s">
        <v>42</v>
      </c>
      <c r="K629" t="s">
        <v>18</v>
      </c>
      <c r="L629">
        <v>4</v>
      </c>
      <c r="M629" t="s">
        <v>25</v>
      </c>
      <c r="N629">
        <v>1</v>
      </c>
    </row>
    <row r="630" spans="1:14" x14ac:dyDescent="0.35">
      <c r="A630" s="1">
        <v>45656.723611111112</v>
      </c>
      <c r="B630" s="1" t="str">
        <f>TEXT(Coffee_Sales_Dataset[[#This Row],[Date]],"ddd")</f>
        <v>Mon</v>
      </c>
      <c r="C630">
        <f>HOUR(Coffee_Sales_Dataset[[#This Row],[Date]])</f>
        <v>17</v>
      </c>
      <c r="D630" t="s">
        <v>43</v>
      </c>
      <c r="E630" t="s">
        <v>13</v>
      </c>
      <c r="F630" t="s">
        <v>22</v>
      </c>
      <c r="G630">
        <v>3.28</v>
      </c>
      <c r="H630" t="s">
        <v>30</v>
      </c>
      <c r="I630" t="s">
        <v>16</v>
      </c>
      <c r="J630" t="s">
        <v>45</v>
      </c>
      <c r="K630" t="s">
        <v>32</v>
      </c>
      <c r="L630">
        <v>4</v>
      </c>
      <c r="M630" t="s">
        <v>39</v>
      </c>
      <c r="N630">
        <v>2</v>
      </c>
    </row>
    <row r="631" spans="1:14" x14ac:dyDescent="0.35">
      <c r="A631" s="1">
        <v>45656.554166666669</v>
      </c>
      <c r="B631" s="1" t="str">
        <f>TEXT(Coffee_Sales_Dataset[[#This Row],[Date]],"ddd")</f>
        <v>Mon</v>
      </c>
      <c r="C631">
        <f>HOUR(Coffee_Sales_Dataset[[#This Row],[Date]])</f>
        <v>13</v>
      </c>
      <c r="D631" t="s">
        <v>26</v>
      </c>
      <c r="E631" t="s">
        <v>34</v>
      </c>
      <c r="F631" t="s">
        <v>35</v>
      </c>
      <c r="G631">
        <v>6.93</v>
      </c>
      <c r="H631" t="s">
        <v>15</v>
      </c>
      <c r="I631" t="s">
        <v>23</v>
      </c>
      <c r="J631" t="s">
        <v>31</v>
      </c>
      <c r="K631" t="s">
        <v>18</v>
      </c>
      <c r="L631">
        <v>8</v>
      </c>
      <c r="M631" t="s">
        <v>36</v>
      </c>
      <c r="N631">
        <v>3</v>
      </c>
    </row>
    <row r="632" spans="1:14" x14ac:dyDescent="0.35">
      <c r="A632" s="1">
        <v>45654.480555555558</v>
      </c>
      <c r="B632" s="1" t="str">
        <f>TEXT(Coffee_Sales_Dataset[[#This Row],[Date]],"ddd")</f>
        <v>Sat</v>
      </c>
      <c r="C632">
        <f>HOUR(Coffee_Sales_Dataset[[#This Row],[Date]])</f>
        <v>11</v>
      </c>
      <c r="D632" t="s">
        <v>43</v>
      </c>
      <c r="E632" t="s">
        <v>38</v>
      </c>
      <c r="F632" t="s">
        <v>14</v>
      </c>
      <c r="G632">
        <v>4.96</v>
      </c>
      <c r="H632" t="s">
        <v>30</v>
      </c>
      <c r="I632" t="s">
        <v>23</v>
      </c>
      <c r="J632" t="s">
        <v>45</v>
      </c>
      <c r="K632" t="s">
        <v>40</v>
      </c>
      <c r="L632">
        <v>6</v>
      </c>
      <c r="M632" t="s">
        <v>47</v>
      </c>
      <c r="N632">
        <v>4</v>
      </c>
    </row>
    <row r="633" spans="1:14" x14ac:dyDescent="0.35">
      <c r="A633" s="1">
        <v>45656.543055555558</v>
      </c>
      <c r="B633" s="1" t="str">
        <f>TEXT(Coffee_Sales_Dataset[[#This Row],[Date]],"ddd")</f>
        <v>Mon</v>
      </c>
      <c r="C633">
        <f>HOUR(Coffee_Sales_Dataset[[#This Row],[Date]])</f>
        <v>13</v>
      </c>
      <c r="D633" t="s">
        <v>43</v>
      </c>
      <c r="E633" t="s">
        <v>44</v>
      </c>
      <c r="F633" t="s">
        <v>35</v>
      </c>
      <c r="G633">
        <v>4.83</v>
      </c>
      <c r="H633" t="s">
        <v>30</v>
      </c>
      <c r="I633" t="s">
        <v>16</v>
      </c>
      <c r="J633" t="s">
        <v>31</v>
      </c>
      <c r="K633" t="s">
        <v>40</v>
      </c>
      <c r="L633">
        <v>4</v>
      </c>
      <c r="M633" t="s">
        <v>33</v>
      </c>
      <c r="N633">
        <v>5</v>
      </c>
    </row>
    <row r="634" spans="1:14" x14ac:dyDescent="0.35">
      <c r="A634" s="1">
        <v>45641.709027777775</v>
      </c>
      <c r="B634" s="1" t="str">
        <f>TEXT(Coffee_Sales_Dataset[[#This Row],[Date]],"ddd")</f>
        <v>Sun</v>
      </c>
      <c r="C634">
        <f>HOUR(Coffee_Sales_Dataset[[#This Row],[Date]])</f>
        <v>17</v>
      </c>
      <c r="D634" t="s">
        <v>43</v>
      </c>
      <c r="E634" t="s">
        <v>46</v>
      </c>
      <c r="F634" t="s">
        <v>14</v>
      </c>
      <c r="G634">
        <v>6.62</v>
      </c>
      <c r="H634" t="s">
        <v>15</v>
      </c>
      <c r="I634" t="s">
        <v>16</v>
      </c>
      <c r="J634" t="s">
        <v>29</v>
      </c>
      <c r="K634" t="s">
        <v>18</v>
      </c>
      <c r="L634">
        <v>6</v>
      </c>
      <c r="M634" t="s">
        <v>19</v>
      </c>
      <c r="N634">
        <v>4</v>
      </c>
    </row>
    <row r="635" spans="1:14" x14ac:dyDescent="0.35">
      <c r="A635" s="1">
        <v>45646.70416666667</v>
      </c>
      <c r="B635" s="1" t="str">
        <f>TEXT(Coffee_Sales_Dataset[[#This Row],[Date]],"ddd")</f>
        <v>Fri</v>
      </c>
      <c r="C635">
        <f>HOUR(Coffee_Sales_Dataset[[#This Row],[Date]])</f>
        <v>16</v>
      </c>
      <c r="D635" t="s">
        <v>12</v>
      </c>
      <c r="E635" t="s">
        <v>46</v>
      </c>
      <c r="F635" t="s">
        <v>35</v>
      </c>
      <c r="G635">
        <v>4.37</v>
      </c>
      <c r="H635" t="s">
        <v>15</v>
      </c>
      <c r="I635" t="s">
        <v>16</v>
      </c>
      <c r="J635" t="s">
        <v>31</v>
      </c>
      <c r="K635" t="s">
        <v>40</v>
      </c>
      <c r="L635">
        <v>9</v>
      </c>
      <c r="M635" t="s">
        <v>47</v>
      </c>
      <c r="N635">
        <v>3</v>
      </c>
    </row>
    <row r="636" spans="1:14" x14ac:dyDescent="0.35">
      <c r="A636" s="1">
        <v>45642.665277777778</v>
      </c>
      <c r="B636" s="1" t="str">
        <f>TEXT(Coffee_Sales_Dataset[[#This Row],[Date]],"ddd")</f>
        <v>Mon</v>
      </c>
      <c r="C636">
        <f>HOUR(Coffee_Sales_Dataset[[#This Row],[Date]])</f>
        <v>15</v>
      </c>
      <c r="D636" t="s">
        <v>26</v>
      </c>
      <c r="E636" t="s">
        <v>21</v>
      </c>
      <c r="F636" t="s">
        <v>35</v>
      </c>
      <c r="G636">
        <v>6.65</v>
      </c>
      <c r="H636" t="s">
        <v>28</v>
      </c>
      <c r="I636" t="s">
        <v>23</v>
      </c>
      <c r="J636" t="s">
        <v>29</v>
      </c>
      <c r="K636" t="s">
        <v>40</v>
      </c>
      <c r="L636">
        <v>3</v>
      </c>
      <c r="M636" t="s">
        <v>36</v>
      </c>
      <c r="N636">
        <v>1</v>
      </c>
    </row>
    <row r="637" spans="1:14" x14ac:dyDescent="0.35">
      <c r="A637" s="1">
        <v>45643.381249999999</v>
      </c>
      <c r="B637" s="1" t="str">
        <f>TEXT(Coffee_Sales_Dataset[[#This Row],[Date]],"ddd")</f>
        <v>Tue</v>
      </c>
      <c r="C637">
        <f>HOUR(Coffee_Sales_Dataset[[#This Row],[Date]])</f>
        <v>9</v>
      </c>
      <c r="D637" t="s">
        <v>41</v>
      </c>
      <c r="E637" t="s">
        <v>21</v>
      </c>
      <c r="F637" t="s">
        <v>14</v>
      </c>
      <c r="G637">
        <v>6.12</v>
      </c>
      <c r="H637" t="s">
        <v>30</v>
      </c>
      <c r="I637" t="s">
        <v>23</v>
      </c>
      <c r="J637" t="s">
        <v>45</v>
      </c>
      <c r="K637" t="s">
        <v>40</v>
      </c>
      <c r="L637">
        <v>7</v>
      </c>
      <c r="M637" t="s">
        <v>33</v>
      </c>
      <c r="N637">
        <v>5</v>
      </c>
    </row>
    <row r="638" spans="1:14" x14ac:dyDescent="0.35">
      <c r="A638" s="1">
        <v>45642.736111111109</v>
      </c>
      <c r="B638" s="1" t="str">
        <f>TEXT(Coffee_Sales_Dataset[[#This Row],[Date]],"ddd")</f>
        <v>Mon</v>
      </c>
      <c r="C638">
        <f>HOUR(Coffee_Sales_Dataset[[#This Row],[Date]])</f>
        <v>17</v>
      </c>
      <c r="D638" t="s">
        <v>12</v>
      </c>
      <c r="E638" t="s">
        <v>44</v>
      </c>
      <c r="F638" t="s">
        <v>22</v>
      </c>
      <c r="G638">
        <v>6.14</v>
      </c>
      <c r="H638" t="s">
        <v>30</v>
      </c>
      <c r="I638" t="s">
        <v>23</v>
      </c>
      <c r="J638" t="s">
        <v>29</v>
      </c>
      <c r="K638" t="s">
        <v>18</v>
      </c>
      <c r="L638">
        <v>4</v>
      </c>
      <c r="M638" t="s">
        <v>36</v>
      </c>
      <c r="N638">
        <v>1</v>
      </c>
    </row>
    <row r="639" spans="1:14" x14ac:dyDescent="0.35">
      <c r="A639" s="1">
        <v>45643.375</v>
      </c>
      <c r="B639" s="1" t="str">
        <f>TEXT(Coffee_Sales_Dataset[[#This Row],[Date]],"ddd")</f>
        <v>Tue</v>
      </c>
      <c r="C639">
        <f>HOUR(Coffee_Sales_Dataset[[#This Row],[Date]])</f>
        <v>9</v>
      </c>
      <c r="D639" t="s">
        <v>12</v>
      </c>
      <c r="E639" t="s">
        <v>21</v>
      </c>
      <c r="F639" t="s">
        <v>35</v>
      </c>
      <c r="G639">
        <v>3.93</v>
      </c>
      <c r="H639" t="s">
        <v>30</v>
      </c>
      <c r="I639" t="s">
        <v>23</v>
      </c>
      <c r="J639" t="s">
        <v>42</v>
      </c>
      <c r="K639" t="s">
        <v>32</v>
      </c>
      <c r="L639">
        <v>10</v>
      </c>
      <c r="M639" t="s">
        <v>36</v>
      </c>
      <c r="N639">
        <v>4</v>
      </c>
    </row>
    <row r="640" spans="1:14" x14ac:dyDescent="0.35">
      <c r="A640" s="1">
        <v>45654.651388888888</v>
      </c>
      <c r="B640" s="1" t="str">
        <f>TEXT(Coffee_Sales_Dataset[[#This Row],[Date]],"ddd")</f>
        <v>Sat</v>
      </c>
      <c r="C640">
        <f>HOUR(Coffee_Sales_Dataset[[#This Row],[Date]])</f>
        <v>15</v>
      </c>
      <c r="D640" t="s">
        <v>20</v>
      </c>
      <c r="E640" t="s">
        <v>46</v>
      </c>
      <c r="F640" t="s">
        <v>22</v>
      </c>
      <c r="G640">
        <v>5.93</v>
      </c>
      <c r="H640" t="s">
        <v>28</v>
      </c>
      <c r="I640" t="s">
        <v>23</v>
      </c>
      <c r="J640" t="s">
        <v>42</v>
      </c>
      <c r="K640" t="s">
        <v>40</v>
      </c>
      <c r="L640">
        <v>10</v>
      </c>
      <c r="M640" t="s">
        <v>39</v>
      </c>
      <c r="N640">
        <v>1</v>
      </c>
    </row>
    <row r="641" spans="1:14" x14ac:dyDescent="0.35">
      <c r="A641" s="1">
        <v>45643.469444444447</v>
      </c>
      <c r="B641" s="1" t="str">
        <f>TEXT(Coffee_Sales_Dataset[[#This Row],[Date]],"ddd")</f>
        <v>Tue</v>
      </c>
      <c r="C641">
        <f>HOUR(Coffee_Sales_Dataset[[#This Row],[Date]])</f>
        <v>11</v>
      </c>
      <c r="D641" t="s">
        <v>20</v>
      </c>
      <c r="E641" t="s">
        <v>38</v>
      </c>
      <c r="F641" t="s">
        <v>35</v>
      </c>
      <c r="G641">
        <v>6.89</v>
      </c>
      <c r="H641" t="s">
        <v>28</v>
      </c>
      <c r="I641" t="s">
        <v>23</v>
      </c>
      <c r="J641" t="s">
        <v>45</v>
      </c>
      <c r="K641" t="s">
        <v>40</v>
      </c>
      <c r="L641">
        <v>5</v>
      </c>
      <c r="M641" t="s">
        <v>36</v>
      </c>
      <c r="N641">
        <v>3</v>
      </c>
    </row>
    <row r="642" spans="1:14" x14ac:dyDescent="0.35">
      <c r="A642" s="1">
        <v>45653.465277777781</v>
      </c>
      <c r="B642" s="1" t="str">
        <f>TEXT(Coffee_Sales_Dataset[[#This Row],[Date]],"ddd")</f>
        <v>Fri</v>
      </c>
      <c r="C642">
        <f>HOUR(Coffee_Sales_Dataset[[#This Row],[Date]])</f>
        <v>11</v>
      </c>
      <c r="D642" t="s">
        <v>12</v>
      </c>
      <c r="E642" t="s">
        <v>44</v>
      </c>
      <c r="F642" t="s">
        <v>35</v>
      </c>
      <c r="G642">
        <v>4.1900000000000004</v>
      </c>
      <c r="H642" t="s">
        <v>15</v>
      </c>
      <c r="I642" t="s">
        <v>16</v>
      </c>
      <c r="J642" t="s">
        <v>17</v>
      </c>
      <c r="K642" t="s">
        <v>32</v>
      </c>
      <c r="L642">
        <v>6</v>
      </c>
      <c r="M642" t="s">
        <v>33</v>
      </c>
      <c r="N642">
        <v>3</v>
      </c>
    </row>
    <row r="643" spans="1:14" x14ac:dyDescent="0.35">
      <c r="A643" s="1">
        <v>45652.666666666664</v>
      </c>
      <c r="B643" s="1" t="str">
        <f>TEXT(Coffee_Sales_Dataset[[#This Row],[Date]],"ddd")</f>
        <v>Thu</v>
      </c>
      <c r="C643">
        <f>HOUR(Coffee_Sales_Dataset[[#This Row],[Date]])</f>
        <v>16</v>
      </c>
      <c r="D643" t="s">
        <v>43</v>
      </c>
      <c r="E643" t="s">
        <v>34</v>
      </c>
      <c r="F643" t="s">
        <v>14</v>
      </c>
      <c r="G643">
        <v>3.26</v>
      </c>
      <c r="H643" t="s">
        <v>30</v>
      </c>
      <c r="I643" t="s">
        <v>16</v>
      </c>
      <c r="J643" t="s">
        <v>24</v>
      </c>
      <c r="K643" t="s">
        <v>18</v>
      </c>
      <c r="L643">
        <v>2</v>
      </c>
      <c r="M643" t="s">
        <v>37</v>
      </c>
      <c r="N643">
        <v>4</v>
      </c>
    </row>
    <row r="644" spans="1:14" x14ac:dyDescent="0.35">
      <c r="A644" s="1">
        <v>45642.625</v>
      </c>
      <c r="B644" s="1" t="str">
        <f>TEXT(Coffee_Sales_Dataset[[#This Row],[Date]],"ddd")</f>
        <v>Mon</v>
      </c>
      <c r="C644">
        <f>HOUR(Coffee_Sales_Dataset[[#This Row],[Date]])</f>
        <v>15</v>
      </c>
      <c r="D644" t="s">
        <v>26</v>
      </c>
      <c r="E644" t="s">
        <v>34</v>
      </c>
      <c r="F644" t="s">
        <v>35</v>
      </c>
      <c r="G644">
        <v>6.09</v>
      </c>
      <c r="H644" t="s">
        <v>15</v>
      </c>
      <c r="I644" t="s">
        <v>23</v>
      </c>
      <c r="J644" t="s">
        <v>31</v>
      </c>
      <c r="K644" t="s">
        <v>32</v>
      </c>
      <c r="L644">
        <v>7</v>
      </c>
      <c r="M644" t="s">
        <v>25</v>
      </c>
      <c r="N644">
        <v>3</v>
      </c>
    </row>
    <row r="645" spans="1:14" x14ac:dyDescent="0.35">
      <c r="A645" s="1">
        <v>45652.640972222223</v>
      </c>
      <c r="B645" s="1" t="str">
        <f>TEXT(Coffee_Sales_Dataset[[#This Row],[Date]],"ddd")</f>
        <v>Thu</v>
      </c>
      <c r="C645">
        <f>HOUR(Coffee_Sales_Dataset[[#This Row],[Date]])</f>
        <v>15</v>
      </c>
      <c r="D645" t="s">
        <v>12</v>
      </c>
      <c r="E645" t="s">
        <v>34</v>
      </c>
      <c r="F645" t="s">
        <v>22</v>
      </c>
      <c r="G645">
        <v>4.25</v>
      </c>
      <c r="H645" t="s">
        <v>28</v>
      </c>
      <c r="I645" t="s">
        <v>23</v>
      </c>
      <c r="J645" t="s">
        <v>17</v>
      </c>
      <c r="K645" t="s">
        <v>18</v>
      </c>
      <c r="L645">
        <v>4</v>
      </c>
      <c r="M645" t="s">
        <v>39</v>
      </c>
      <c r="N645">
        <v>3</v>
      </c>
    </row>
    <row r="646" spans="1:14" x14ac:dyDescent="0.35">
      <c r="A646" s="1">
        <v>45647.638888888891</v>
      </c>
      <c r="B646" s="1" t="str">
        <f>TEXT(Coffee_Sales_Dataset[[#This Row],[Date]],"ddd")</f>
        <v>Sat</v>
      </c>
      <c r="C646">
        <f>HOUR(Coffee_Sales_Dataset[[#This Row],[Date]])</f>
        <v>15</v>
      </c>
      <c r="D646" t="s">
        <v>12</v>
      </c>
      <c r="E646" t="s">
        <v>46</v>
      </c>
      <c r="F646" t="s">
        <v>22</v>
      </c>
      <c r="G646">
        <v>4.8099999999999996</v>
      </c>
      <c r="H646" t="s">
        <v>30</v>
      </c>
      <c r="I646" t="s">
        <v>16</v>
      </c>
      <c r="J646" t="s">
        <v>42</v>
      </c>
      <c r="K646" t="s">
        <v>40</v>
      </c>
      <c r="L646">
        <v>4</v>
      </c>
      <c r="M646" t="s">
        <v>33</v>
      </c>
      <c r="N646">
        <v>3</v>
      </c>
    </row>
    <row r="647" spans="1:14" x14ac:dyDescent="0.35">
      <c r="A647" s="1">
        <v>45647.434027777781</v>
      </c>
      <c r="B647" s="1" t="str">
        <f>TEXT(Coffee_Sales_Dataset[[#This Row],[Date]],"ddd")</f>
        <v>Sat</v>
      </c>
      <c r="C647">
        <f>HOUR(Coffee_Sales_Dataset[[#This Row],[Date]])</f>
        <v>10</v>
      </c>
      <c r="D647" t="s">
        <v>43</v>
      </c>
      <c r="E647" t="s">
        <v>13</v>
      </c>
      <c r="F647" t="s">
        <v>22</v>
      </c>
      <c r="G647">
        <v>6.17</v>
      </c>
      <c r="H647" t="s">
        <v>28</v>
      </c>
      <c r="I647" t="s">
        <v>23</v>
      </c>
      <c r="J647" t="s">
        <v>17</v>
      </c>
      <c r="K647" t="s">
        <v>18</v>
      </c>
      <c r="L647">
        <v>4</v>
      </c>
      <c r="M647" t="s">
        <v>36</v>
      </c>
      <c r="N647">
        <v>1</v>
      </c>
    </row>
    <row r="648" spans="1:14" x14ac:dyDescent="0.35">
      <c r="A648" s="1">
        <v>45641.631249999999</v>
      </c>
      <c r="B648" s="1" t="str">
        <f>TEXT(Coffee_Sales_Dataset[[#This Row],[Date]],"ddd")</f>
        <v>Sun</v>
      </c>
      <c r="C648">
        <f>HOUR(Coffee_Sales_Dataset[[#This Row],[Date]])</f>
        <v>15</v>
      </c>
      <c r="D648" t="s">
        <v>43</v>
      </c>
      <c r="E648" t="s">
        <v>34</v>
      </c>
      <c r="F648" t="s">
        <v>14</v>
      </c>
      <c r="G648">
        <v>3.09</v>
      </c>
      <c r="H648" t="s">
        <v>15</v>
      </c>
      <c r="I648" t="s">
        <v>23</v>
      </c>
      <c r="J648" t="s">
        <v>24</v>
      </c>
      <c r="K648" t="s">
        <v>18</v>
      </c>
      <c r="L648">
        <v>6</v>
      </c>
      <c r="M648" t="s">
        <v>36</v>
      </c>
      <c r="N648">
        <v>2</v>
      </c>
    </row>
    <row r="649" spans="1:14" x14ac:dyDescent="0.35">
      <c r="A649" s="1">
        <v>45648.643750000003</v>
      </c>
      <c r="B649" s="1" t="str">
        <f>TEXT(Coffee_Sales_Dataset[[#This Row],[Date]],"ddd")</f>
        <v>Sun</v>
      </c>
      <c r="C649">
        <f>HOUR(Coffee_Sales_Dataset[[#This Row],[Date]])</f>
        <v>15</v>
      </c>
      <c r="D649" t="s">
        <v>12</v>
      </c>
      <c r="E649" t="s">
        <v>21</v>
      </c>
      <c r="F649" t="s">
        <v>14</v>
      </c>
      <c r="G649">
        <v>4.95</v>
      </c>
      <c r="H649" t="s">
        <v>28</v>
      </c>
      <c r="I649" t="s">
        <v>23</v>
      </c>
      <c r="J649" t="s">
        <v>24</v>
      </c>
      <c r="K649" t="s">
        <v>40</v>
      </c>
      <c r="L649">
        <v>3</v>
      </c>
      <c r="M649" t="s">
        <v>47</v>
      </c>
      <c r="N649">
        <v>4</v>
      </c>
    </row>
    <row r="650" spans="1:14" x14ac:dyDescent="0.35">
      <c r="A650" s="1">
        <v>45650.427083333336</v>
      </c>
      <c r="B650" s="1" t="str">
        <f>TEXT(Coffee_Sales_Dataset[[#This Row],[Date]],"ddd")</f>
        <v>Tue</v>
      </c>
      <c r="C650">
        <f>HOUR(Coffee_Sales_Dataset[[#This Row],[Date]])</f>
        <v>10</v>
      </c>
      <c r="D650" t="s">
        <v>41</v>
      </c>
      <c r="E650" t="s">
        <v>46</v>
      </c>
      <c r="F650" t="s">
        <v>14</v>
      </c>
      <c r="G650">
        <v>4.67</v>
      </c>
      <c r="H650" t="s">
        <v>30</v>
      </c>
      <c r="I650" t="s">
        <v>16</v>
      </c>
      <c r="J650" t="s">
        <v>45</v>
      </c>
      <c r="K650" t="s">
        <v>40</v>
      </c>
      <c r="L650">
        <v>7</v>
      </c>
      <c r="M650" t="s">
        <v>19</v>
      </c>
      <c r="N650">
        <v>3</v>
      </c>
    </row>
    <row r="651" spans="1:14" x14ac:dyDescent="0.35">
      <c r="A651" s="1">
        <v>45651.61041666667</v>
      </c>
      <c r="B651" s="1" t="str">
        <f>TEXT(Coffee_Sales_Dataset[[#This Row],[Date]],"ddd")</f>
        <v>Wed</v>
      </c>
      <c r="C651">
        <f>HOUR(Coffee_Sales_Dataset[[#This Row],[Date]])</f>
        <v>14</v>
      </c>
      <c r="D651" t="s">
        <v>26</v>
      </c>
      <c r="E651" t="s">
        <v>38</v>
      </c>
      <c r="F651" t="s">
        <v>14</v>
      </c>
      <c r="G651">
        <v>5.12</v>
      </c>
      <c r="H651" t="s">
        <v>15</v>
      </c>
      <c r="I651" t="s">
        <v>16</v>
      </c>
      <c r="J651" t="s">
        <v>45</v>
      </c>
      <c r="K651" t="s">
        <v>40</v>
      </c>
      <c r="L651">
        <v>7</v>
      </c>
      <c r="M651" t="s">
        <v>37</v>
      </c>
      <c r="N651">
        <v>4</v>
      </c>
    </row>
    <row r="652" spans="1:14" x14ac:dyDescent="0.35">
      <c r="A652" s="1">
        <v>45642.640972222223</v>
      </c>
      <c r="B652" s="1" t="str">
        <f>TEXT(Coffee_Sales_Dataset[[#This Row],[Date]],"ddd")</f>
        <v>Mon</v>
      </c>
      <c r="C652">
        <f>HOUR(Coffee_Sales_Dataset[[#This Row],[Date]])</f>
        <v>15</v>
      </c>
      <c r="D652" t="s">
        <v>12</v>
      </c>
      <c r="E652" t="s">
        <v>27</v>
      </c>
      <c r="F652" t="s">
        <v>14</v>
      </c>
      <c r="G652">
        <v>6.78</v>
      </c>
      <c r="H652" t="s">
        <v>28</v>
      </c>
      <c r="I652" t="s">
        <v>23</v>
      </c>
      <c r="J652" t="s">
        <v>24</v>
      </c>
      <c r="K652" t="s">
        <v>18</v>
      </c>
      <c r="L652">
        <v>9</v>
      </c>
      <c r="M652" t="s">
        <v>33</v>
      </c>
      <c r="N652">
        <v>3</v>
      </c>
    </row>
    <row r="653" spans="1:14" x14ac:dyDescent="0.35">
      <c r="A653" s="1">
        <v>45649.743055555555</v>
      </c>
      <c r="B653" s="1" t="str">
        <f>TEXT(Coffee_Sales_Dataset[[#This Row],[Date]],"ddd")</f>
        <v>Mon</v>
      </c>
      <c r="C653">
        <f>HOUR(Coffee_Sales_Dataset[[#This Row],[Date]])</f>
        <v>17</v>
      </c>
      <c r="D653" t="s">
        <v>43</v>
      </c>
      <c r="E653" t="s">
        <v>44</v>
      </c>
      <c r="F653" t="s">
        <v>14</v>
      </c>
      <c r="G653">
        <v>6.61</v>
      </c>
      <c r="H653" t="s">
        <v>15</v>
      </c>
      <c r="I653" t="s">
        <v>23</v>
      </c>
      <c r="J653" t="s">
        <v>45</v>
      </c>
      <c r="K653" t="s">
        <v>18</v>
      </c>
      <c r="L653">
        <v>5</v>
      </c>
      <c r="M653" t="s">
        <v>33</v>
      </c>
      <c r="N653">
        <v>2</v>
      </c>
    </row>
    <row r="654" spans="1:14" x14ac:dyDescent="0.35">
      <c r="A654" s="1">
        <v>45648.663888888892</v>
      </c>
      <c r="B654" s="1" t="str">
        <f>TEXT(Coffee_Sales_Dataset[[#This Row],[Date]],"ddd")</f>
        <v>Sun</v>
      </c>
      <c r="C654">
        <f>HOUR(Coffee_Sales_Dataset[[#This Row],[Date]])</f>
        <v>15</v>
      </c>
      <c r="D654" t="s">
        <v>26</v>
      </c>
      <c r="E654" t="s">
        <v>34</v>
      </c>
      <c r="F654" t="s">
        <v>35</v>
      </c>
      <c r="G654">
        <v>6.52</v>
      </c>
      <c r="H654" t="s">
        <v>15</v>
      </c>
      <c r="I654" t="s">
        <v>23</v>
      </c>
      <c r="J654" t="s">
        <v>31</v>
      </c>
      <c r="K654" t="s">
        <v>32</v>
      </c>
      <c r="L654">
        <v>3</v>
      </c>
      <c r="M654" t="s">
        <v>37</v>
      </c>
      <c r="N654">
        <v>4</v>
      </c>
    </row>
    <row r="655" spans="1:14" x14ac:dyDescent="0.35">
      <c r="A655" s="1">
        <v>45648.50277777778</v>
      </c>
      <c r="B655" s="1" t="str">
        <f>TEXT(Coffee_Sales_Dataset[[#This Row],[Date]],"ddd")</f>
        <v>Sun</v>
      </c>
      <c r="C655">
        <f>HOUR(Coffee_Sales_Dataset[[#This Row],[Date]])</f>
        <v>12</v>
      </c>
      <c r="D655" t="s">
        <v>12</v>
      </c>
      <c r="E655" t="s">
        <v>46</v>
      </c>
      <c r="F655" t="s">
        <v>14</v>
      </c>
      <c r="G655">
        <v>6.17</v>
      </c>
      <c r="H655" t="s">
        <v>15</v>
      </c>
      <c r="I655" t="s">
        <v>23</v>
      </c>
      <c r="J655" t="s">
        <v>24</v>
      </c>
      <c r="K655" t="s">
        <v>40</v>
      </c>
      <c r="L655">
        <v>9</v>
      </c>
      <c r="M655" t="s">
        <v>36</v>
      </c>
      <c r="N655">
        <v>2</v>
      </c>
    </row>
    <row r="656" spans="1:14" x14ac:dyDescent="0.35">
      <c r="A656" s="1">
        <v>45651.556944444441</v>
      </c>
      <c r="B656" s="1" t="str">
        <f>TEXT(Coffee_Sales_Dataset[[#This Row],[Date]],"ddd")</f>
        <v>Wed</v>
      </c>
      <c r="C656">
        <f>HOUR(Coffee_Sales_Dataset[[#This Row],[Date]])</f>
        <v>13</v>
      </c>
      <c r="D656" t="s">
        <v>41</v>
      </c>
      <c r="E656" t="s">
        <v>46</v>
      </c>
      <c r="F656" t="s">
        <v>35</v>
      </c>
      <c r="G656">
        <v>3.58</v>
      </c>
      <c r="H656" t="s">
        <v>15</v>
      </c>
      <c r="I656" t="s">
        <v>16</v>
      </c>
      <c r="J656" t="s">
        <v>42</v>
      </c>
      <c r="K656" t="s">
        <v>32</v>
      </c>
      <c r="L656">
        <v>10</v>
      </c>
      <c r="M656" t="s">
        <v>36</v>
      </c>
      <c r="N656">
        <v>2</v>
      </c>
    </row>
    <row r="657" spans="1:14" x14ac:dyDescent="0.35">
      <c r="A657" s="1">
        <v>45656.734722222223</v>
      </c>
      <c r="B657" s="1" t="str">
        <f>TEXT(Coffee_Sales_Dataset[[#This Row],[Date]],"ddd")</f>
        <v>Mon</v>
      </c>
      <c r="C657">
        <f>HOUR(Coffee_Sales_Dataset[[#This Row],[Date]])</f>
        <v>17</v>
      </c>
      <c r="D657" t="s">
        <v>26</v>
      </c>
      <c r="E657" t="s">
        <v>34</v>
      </c>
      <c r="F657" t="s">
        <v>35</v>
      </c>
      <c r="G657">
        <v>3.24</v>
      </c>
      <c r="H657" t="s">
        <v>30</v>
      </c>
      <c r="I657" t="s">
        <v>16</v>
      </c>
      <c r="J657" t="s">
        <v>17</v>
      </c>
      <c r="K657" t="s">
        <v>32</v>
      </c>
      <c r="L657">
        <v>8</v>
      </c>
      <c r="M657" t="s">
        <v>19</v>
      </c>
      <c r="N657">
        <v>1</v>
      </c>
    </row>
    <row r="658" spans="1:14" x14ac:dyDescent="0.35">
      <c r="A658" s="1">
        <v>45645.464583333334</v>
      </c>
      <c r="B658" s="1" t="str">
        <f>TEXT(Coffee_Sales_Dataset[[#This Row],[Date]],"ddd")</f>
        <v>Thu</v>
      </c>
      <c r="C658">
        <f>HOUR(Coffee_Sales_Dataset[[#This Row],[Date]])</f>
        <v>11</v>
      </c>
      <c r="D658" t="s">
        <v>43</v>
      </c>
      <c r="E658" t="s">
        <v>13</v>
      </c>
      <c r="F658" t="s">
        <v>14</v>
      </c>
      <c r="G658">
        <v>5.61</v>
      </c>
      <c r="H658" t="s">
        <v>15</v>
      </c>
      <c r="I658" t="s">
        <v>23</v>
      </c>
      <c r="J658" t="s">
        <v>24</v>
      </c>
      <c r="K658" t="s">
        <v>32</v>
      </c>
      <c r="L658">
        <v>4</v>
      </c>
      <c r="M658" t="s">
        <v>25</v>
      </c>
      <c r="N658">
        <v>4</v>
      </c>
    </row>
    <row r="659" spans="1:14" x14ac:dyDescent="0.35">
      <c r="A659" s="1">
        <v>45649.727777777778</v>
      </c>
      <c r="B659" s="1" t="str">
        <f>TEXT(Coffee_Sales_Dataset[[#This Row],[Date]],"ddd")</f>
        <v>Mon</v>
      </c>
      <c r="C659">
        <f>HOUR(Coffee_Sales_Dataset[[#This Row],[Date]])</f>
        <v>17</v>
      </c>
      <c r="D659" t="s">
        <v>43</v>
      </c>
      <c r="E659" t="s">
        <v>13</v>
      </c>
      <c r="F659" t="s">
        <v>22</v>
      </c>
      <c r="G659">
        <v>4.82</v>
      </c>
      <c r="H659" t="s">
        <v>30</v>
      </c>
      <c r="I659" t="s">
        <v>16</v>
      </c>
      <c r="J659" t="s">
        <v>24</v>
      </c>
      <c r="K659" t="s">
        <v>40</v>
      </c>
      <c r="L659">
        <v>4</v>
      </c>
      <c r="M659" t="s">
        <v>47</v>
      </c>
      <c r="N659">
        <v>1</v>
      </c>
    </row>
    <row r="660" spans="1:14" x14ac:dyDescent="0.35">
      <c r="A660" s="1">
        <v>45642.565972222219</v>
      </c>
      <c r="B660" s="1" t="str">
        <f>TEXT(Coffee_Sales_Dataset[[#This Row],[Date]],"ddd")</f>
        <v>Mon</v>
      </c>
      <c r="C660">
        <f>HOUR(Coffee_Sales_Dataset[[#This Row],[Date]])</f>
        <v>13</v>
      </c>
      <c r="D660" t="s">
        <v>12</v>
      </c>
      <c r="E660" t="s">
        <v>34</v>
      </c>
      <c r="F660" t="s">
        <v>14</v>
      </c>
      <c r="G660">
        <v>4.26</v>
      </c>
      <c r="H660" t="s">
        <v>28</v>
      </c>
      <c r="I660" t="s">
        <v>16</v>
      </c>
      <c r="J660" t="s">
        <v>31</v>
      </c>
      <c r="K660" t="s">
        <v>40</v>
      </c>
      <c r="L660">
        <v>8</v>
      </c>
      <c r="M660" t="s">
        <v>19</v>
      </c>
      <c r="N660">
        <v>3</v>
      </c>
    </row>
    <row r="661" spans="1:14" x14ac:dyDescent="0.35">
      <c r="A661" s="1">
        <v>45647.568749999999</v>
      </c>
      <c r="B661" s="1" t="str">
        <f>TEXT(Coffee_Sales_Dataset[[#This Row],[Date]],"ddd")</f>
        <v>Sat</v>
      </c>
      <c r="C661">
        <f>HOUR(Coffee_Sales_Dataset[[#This Row],[Date]])</f>
        <v>13</v>
      </c>
      <c r="D661" t="s">
        <v>26</v>
      </c>
      <c r="E661" t="s">
        <v>44</v>
      </c>
      <c r="F661" t="s">
        <v>22</v>
      </c>
      <c r="G661">
        <v>4.3</v>
      </c>
      <c r="H661" t="s">
        <v>28</v>
      </c>
      <c r="I661" t="s">
        <v>23</v>
      </c>
      <c r="J661" t="s">
        <v>31</v>
      </c>
      <c r="K661" t="s">
        <v>40</v>
      </c>
      <c r="L661">
        <v>4</v>
      </c>
      <c r="M661" t="s">
        <v>25</v>
      </c>
      <c r="N661">
        <v>1</v>
      </c>
    </row>
    <row r="662" spans="1:14" x14ac:dyDescent="0.35">
      <c r="A662" s="1">
        <v>45655.42291666667</v>
      </c>
      <c r="B662" s="1" t="str">
        <f>TEXT(Coffee_Sales_Dataset[[#This Row],[Date]],"ddd")</f>
        <v>Sun</v>
      </c>
      <c r="C662">
        <f>HOUR(Coffee_Sales_Dataset[[#This Row],[Date]])</f>
        <v>10</v>
      </c>
      <c r="D662" t="s">
        <v>26</v>
      </c>
      <c r="E662" t="s">
        <v>38</v>
      </c>
      <c r="F662" t="s">
        <v>14</v>
      </c>
      <c r="G662">
        <v>6.76</v>
      </c>
      <c r="H662" t="s">
        <v>30</v>
      </c>
      <c r="I662" t="s">
        <v>23</v>
      </c>
      <c r="J662" t="s">
        <v>24</v>
      </c>
      <c r="K662" t="s">
        <v>32</v>
      </c>
      <c r="L662">
        <v>7</v>
      </c>
      <c r="M662" t="s">
        <v>39</v>
      </c>
      <c r="N662">
        <v>4</v>
      </c>
    </row>
    <row r="663" spans="1:14" x14ac:dyDescent="0.35">
      <c r="A663" s="1">
        <v>45646.396527777775</v>
      </c>
      <c r="B663" s="1" t="str">
        <f>TEXT(Coffee_Sales_Dataset[[#This Row],[Date]],"ddd")</f>
        <v>Fri</v>
      </c>
      <c r="C663">
        <f>HOUR(Coffee_Sales_Dataset[[#This Row],[Date]])</f>
        <v>9</v>
      </c>
      <c r="D663" t="s">
        <v>12</v>
      </c>
      <c r="E663" t="s">
        <v>38</v>
      </c>
      <c r="F663" t="s">
        <v>14</v>
      </c>
      <c r="G663">
        <v>5.0999999999999996</v>
      </c>
      <c r="H663" t="s">
        <v>28</v>
      </c>
      <c r="I663" t="s">
        <v>16</v>
      </c>
      <c r="J663" t="s">
        <v>45</v>
      </c>
      <c r="K663" t="s">
        <v>40</v>
      </c>
      <c r="L663">
        <v>10</v>
      </c>
      <c r="M663" t="s">
        <v>33</v>
      </c>
      <c r="N663">
        <v>1</v>
      </c>
    </row>
    <row r="664" spans="1:14" x14ac:dyDescent="0.35">
      <c r="A664" s="1">
        <v>45654.631944444445</v>
      </c>
      <c r="B664" s="1" t="str">
        <f>TEXT(Coffee_Sales_Dataset[[#This Row],[Date]],"ddd")</f>
        <v>Sat</v>
      </c>
      <c r="C664">
        <f>HOUR(Coffee_Sales_Dataset[[#This Row],[Date]])</f>
        <v>15</v>
      </c>
      <c r="D664" t="s">
        <v>26</v>
      </c>
      <c r="E664" t="s">
        <v>21</v>
      </c>
      <c r="F664" t="s">
        <v>22</v>
      </c>
      <c r="G664">
        <v>3.91</v>
      </c>
      <c r="H664" t="s">
        <v>30</v>
      </c>
      <c r="I664" t="s">
        <v>23</v>
      </c>
      <c r="J664" t="s">
        <v>29</v>
      </c>
      <c r="K664" t="s">
        <v>18</v>
      </c>
      <c r="L664">
        <v>5</v>
      </c>
      <c r="M664" t="s">
        <v>25</v>
      </c>
      <c r="N664">
        <v>1</v>
      </c>
    </row>
    <row r="665" spans="1:14" x14ac:dyDescent="0.35">
      <c r="A665" s="1">
        <v>45641.464583333334</v>
      </c>
      <c r="B665" s="1" t="str">
        <f>TEXT(Coffee_Sales_Dataset[[#This Row],[Date]],"ddd")</f>
        <v>Sun</v>
      </c>
      <c r="C665">
        <f>HOUR(Coffee_Sales_Dataset[[#This Row],[Date]])</f>
        <v>11</v>
      </c>
      <c r="D665" t="s">
        <v>20</v>
      </c>
      <c r="E665" t="s">
        <v>38</v>
      </c>
      <c r="F665" t="s">
        <v>22</v>
      </c>
      <c r="G665">
        <v>4.29</v>
      </c>
      <c r="H665" t="s">
        <v>28</v>
      </c>
      <c r="I665" t="s">
        <v>16</v>
      </c>
      <c r="J665" t="s">
        <v>29</v>
      </c>
      <c r="K665" t="s">
        <v>18</v>
      </c>
      <c r="L665">
        <v>6</v>
      </c>
      <c r="M665" t="s">
        <v>25</v>
      </c>
      <c r="N665">
        <v>1</v>
      </c>
    </row>
    <row r="666" spans="1:14" x14ac:dyDescent="0.35">
      <c r="A666" s="1">
        <v>45651.607638888891</v>
      </c>
      <c r="B666" s="1" t="str">
        <f>TEXT(Coffee_Sales_Dataset[[#This Row],[Date]],"ddd")</f>
        <v>Wed</v>
      </c>
      <c r="C666">
        <f>HOUR(Coffee_Sales_Dataset[[#This Row],[Date]])</f>
        <v>14</v>
      </c>
      <c r="D666" t="s">
        <v>26</v>
      </c>
      <c r="E666" t="s">
        <v>13</v>
      </c>
      <c r="F666" t="s">
        <v>14</v>
      </c>
      <c r="G666">
        <v>5.36</v>
      </c>
      <c r="H666" t="s">
        <v>30</v>
      </c>
      <c r="I666" t="s">
        <v>23</v>
      </c>
      <c r="J666" t="s">
        <v>31</v>
      </c>
      <c r="K666" t="s">
        <v>32</v>
      </c>
      <c r="L666">
        <v>2</v>
      </c>
      <c r="M666" t="s">
        <v>47</v>
      </c>
      <c r="N666">
        <v>1</v>
      </c>
    </row>
    <row r="667" spans="1:14" x14ac:dyDescent="0.35">
      <c r="A667" s="1">
        <v>45650.563888888886</v>
      </c>
      <c r="B667" s="1" t="str">
        <f>TEXT(Coffee_Sales_Dataset[[#This Row],[Date]],"ddd")</f>
        <v>Tue</v>
      </c>
      <c r="C667">
        <f>HOUR(Coffee_Sales_Dataset[[#This Row],[Date]])</f>
        <v>13</v>
      </c>
      <c r="D667" t="s">
        <v>20</v>
      </c>
      <c r="E667" t="s">
        <v>46</v>
      </c>
      <c r="F667" t="s">
        <v>14</v>
      </c>
      <c r="G667">
        <v>3.61</v>
      </c>
      <c r="H667" t="s">
        <v>30</v>
      </c>
      <c r="I667" t="s">
        <v>16</v>
      </c>
      <c r="J667" t="s">
        <v>24</v>
      </c>
      <c r="K667" t="s">
        <v>18</v>
      </c>
      <c r="L667">
        <v>7</v>
      </c>
      <c r="M667" t="s">
        <v>37</v>
      </c>
      <c r="N667">
        <v>4</v>
      </c>
    </row>
    <row r="668" spans="1:14" x14ac:dyDescent="0.35">
      <c r="A668" s="1">
        <v>45643.491666666669</v>
      </c>
      <c r="B668" s="1" t="str">
        <f>TEXT(Coffee_Sales_Dataset[[#This Row],[Date]],"ddd")</f>
        <v>Tue</v>
      </c>
      <c r="C668">
        <f>HOUR(Coffee_Sales_Dataset[[#This Row],[Date]])</f>
        <v>11</v>
      </c>
      <c r="D668" t="s">
        <v>41</v>
      </c>
      <c r="E668" t="s">
        <v>34</v>
      </c>
      <c r="F668" t="s">
        <v>22</v>
      </c>
      <c r="G668">
        <v>3.78</v>
      </c>
      <c r="H668" t="s">
        <v>15</v>
      </c>
      <c r="I668" t="s">
        <v>16</v>
      </c>
      <c r="J668" t="s">
        <v>29</v>
      </c>
      <c r="K668" t="s">
        <v>18</v>
      </c>
      <c r="L668">
        <v>6</v>
      </c>
      <c r="M668" t="s">
        <v>25</v>
      </c>
      <c r="N668">
        <v>1</v>
      </c>
    </row>
    <row r="669" spans="1:14" x14ac:dyDescent="0.35">
      <c r="A669" s="1">
        <v>45648.700694444444</v>
      </c>
      <c r="B669" s="1" t="str">
        <f>TEXT(Coffee_Sales_Dataset[[#This Row],[Date]],"ddd")</f>
        <v>Sun</v>
      </c>
      <c r="C669">
        <f>HOUR(Coffee_Sales_Dataset[[#This Row],[Date]])</f>
        <v>16</v>
      </c>
      <c r="D669" t="s">
        <v>12</v>
      </c>
      <c r="E669" t="s">
        <v>27</v>
      </c>
      <c r="F669" t="s">
        <v>14</v>
      </c>
      <c r="G669">
        <v>3.45</v>
      </c>
      <c r="H669" t="s">
        <v>15</v>
      </c>
      <c r="I669" t="s">
        <v>23</v>
      </c>
      <c r="J669" t="s">
        <v>45</v>
      </c>
      <c r="K669" t="s">
        <v>40</v>
      </c>
      <c r="L669">
        <v>5</v>
      </c>
      <c r="M669" t="s">
        <v>33</v>
      </c>
      <c r="N669">
        <v>5</v>
      </c>
    </row>
    <row r="670" spans="1:14" x14ac:dyDescent="0.35">
      <c r="A670" s="1">
        <v>45652.536805555559</v>
      </c>
      <c r="B670" s="1" t="str">
        <f>TEXT(Coffee_Sales_Dataset[[#This Row],[Date]],"ddd")</f>
        <v>Thu</v>
      </c>
      <c r="C670">
        <f>HOUR(Coffee_Sales_Dataset[[#This Row],[Date]])</f>
        <v>12</v>
      </c>
      <c r="D670" t="s">
        <v>20</v>
      </c>
      <c r="E670" t="s">
        <v>38</v>
      </c>
      <c r="F670" t="s">
        <v>22</v>
      </c>
      <c r="G670">
        <v>4.4400000000000004</v>
      </c>
      <c r="H670" t="s">
        <v>30</v>
      </c>
      <c r="I670" t="s">
        <v>23</v>
      </c>
      <c r="J670" t="s">
        <v>31</v>
      </c>
      <c r="K670" t="s">
        <v>32</v>
      </c>
      <c r="L670">
        <v>5</v>
      </c>
      <c r="M670" t="s">
        <v>37</v>
      </c>
      <c r="N670">
        <v>1</v>
      </c>
    </row>
    <row r="671" spans="1:14" x14ac:dyDescent="0.35">
      <c r="A671" s="1">
        <v>45645.495138888888</v>
      </c>
      <c r="B671" s="1" t="str">
        <f>TEXT(Coffee_Sales_Dataset[[#This Row],[Date]],"ddd")</f>
        <v>Thu</v>
      </c>
      <c r="C671">
        <f>HOUR(Coffee_Sales_Dataset[[#This Row],[Date]])</f>
        <v>11</v>
      </c>
      <c r="D671" t="s">
        <v>20</v>
      </c>
      <c r="E671" t="s">
        <v>21</v>
      </c>
      <c r="F671" t="s">
        <v>22</v>
      </c>
      <c r="G671">
        <v>3.83</v>
      </c>
      <c r="H671" t="s">
        <v>28</v>
      </c>
      <c r="I671" t="s">
        <v>16</v>
      </c>
      <c r="J671" t="s">
        <v>45</v>
      </c>
      <c r="K671" t="s">
        <v>32</v>
      </c>
      <c r="L671">
        <v>9</v>
      </c>
      <c r="M671" t="s">
        <v>25</v>
      </c>
      <c r="N671">
        <v>5</v>
      </c>
    </row>
    <row r="672" spans="1:14" x14ac:dyDescent="0.35">
      <c r="A672" s="1">
        <v>45653.645833333336</v>
      </c>
      <c r="B672" s="1" t="str">
        <f>TEXT(Coffee_Sales_Dataset[[#This Row],[Date]],"ddd")</f>
        <v>Fri</v>
      </c>
      <c r="C672">
        <f>HOUR(Coffee_Sales_Dataset[[#This Row],[Date]])</f>
        <v>15</v>
      </c>
      <c r="D672" t="s">
        <v>41</v>
      </c>
      <c r="E672" t="s">
        <v>38</v>
      </c>
      <c r="F672" t="s">
        <v>22</v>
      </c>
      <c r="G672">
        <v>6.18</v>
      </c>
      <c r="H672" t="s">
        <v>28</v>
      </c>
      <c r="I672" t="s">
        <v>23</v>
      </c>
      <c r="J672" t="s">
        <v>29</v>
      </c>
      <c r="K672" t="s">
        <v>18</v>
      </c>
      <c r="L672">
        <v>3</v>
      </c>
      <c r="M672" t="s">
        <v>39</v>
      </c>
      <c r="N672">
        <v>1</v>
      </c>
    </row>
    <row r="673" spans="1:14" x14ac:dyDescent="0.35">
      <c r="A673" s="1">
        <v>45650.345138888886</v>
      </c>
      <c r="B673" s="1" t="str">
        <f>TEXT(Coffee_Sales_Dataset[[#This Row],[Date]],"ddd")</f>
        <v>Tue</v>
      </c>
      <c r="C673">
        <f>HOUR(Coffee_Sales_Dataset[[#This Row],[Date]])</f>
        <v>8</v>
      </c>
      <c r="D673" t="s">
        <v>26</v>
      </c>
      <c r="E673" t="s">
        <v>34</v>
      </c>
      <c r="F673" t="s">
        <v>22</v>
      </c>
      <c r="G673">
        <v>4.53</v>
      </c>
      <c r="H673" t="s">
        <v>28</v>
      </c>
      <c r="I673" t="s">
        <v>23</v>
      </c>
      <c r="J673" t="s">
        <v>29</v>
      </c>
      <c r="K673" t="s">
        <v>40</v>
      </c>
      <c r="L673">
        <v>7</v>
      </c>
      <c r="M673" t="s">
        <v>36</v>
      </c>
      <c r="N673">
        <v>2</v>
      </c>
    </row>
    <row r="674" spans="1:14" x14ac:dyDescent="0.35">
      <c r="A674" s="1">
        <v>45656.544444444444</v>
      </c>
      <c r="B674" s="1" t="str">
        <f>TEXT(Coffee_Sales_Dataset[[#This Row],[Date]],"ddd")</f>
        <v>Mon</v>
      </c>
      <c r="C674">
        <f>HOUR(Coffee_Sales_Dataset[[#This Row],[Date]])</f>
        <v>13</v>
      </c>
      <c r="D674" t="s">
        <v>43</v>
      </c>
      <c r="E674" t="s">
        <v>46</v>
      </c>
      <c r="F674" t="s">
        <v>35</v>
      </c>
      <c r="G674">
        <v>3.09</v>
      </c>
      <c r="H674" t="s">
        <v>30</v>
      </c>
      <c r="I674" t="s">
        <v>23</v>
      </c>
      <c r="J674" t="s">
        <v>24</v>
      </c>
      <c r="K674" t="s">
        <v>40</v>
      </c>
      <c r="L674">
        <v>6</v>
      </c>
      <c r="M674" t="s">
        <v>25</v>
      </c>
      <c r="N674">
        <v>2</v>
      </c>
    </row>
    <row r="675" spans="1:14" x14ac:dyDescent="0.35">
      <c r="A675" s="1">
        <v>45642.37222222222</v>
      </c>
      <c r="B675" s="1" t="str">
        <f>TEXT(Coffee_Sales_Dataset[[#This Row],[Date]],"ddd")</f>
        <v>Mon</v>
      </c>
      <c r="C675">
        <f>HOUR(Coffee_Sales_Dataset[[#This Row],[Date]])</f>
        <v>8</v>
      </c>
      <c r="D675" t="s">
        <v>12</v>
      </c>
      <c r="E675" t="s">
        <v>27</v>
      </c>
      <c r="F675" t="s">
        <v>14</v>
      </c>
      <c r="G675">
        <v>3.45</v>
      </c>
      <c r="H675" t="s">
        <v>28</v>
      </c>
      <c r="I675" t="s">
        <v>23</v>
      </c>
      <c r="J675" t="s">
        <v>42</v>
      </c>
      <c r="K675" t="s">
        <v>18</v>
      </c>
      <c r="L675">
        <v>10</v>
      </c>
      <c r="M675" t="s">
        <v>47</v>
      </c>
      <c r="N675">
        <v>3</v>
      </c>
    </row>
    <row r="676" spans="1:14" x14ac:dyDescent="0.35">
      <c r="A676" s="1">
        <v>45641.729166666664</v>
      </c>
      <c r="B676" s="1" t="str">
        <f>TEXT(Coffee_Sales_Dataset[[#This Row],[Date]],"ddd")</f>
        <v>Sun</v>
      </c>
      <c r="C676">
        <f>HOUR(Coffee_Sales_Dataset[[#This Row],[Date]])</f>
        <v>17</v>
      </c>
      <c r="D676" t="s">
        <v>26</v>
      </c>
      <c r="E676" t="s">
        <v>44</v>
      </c>
      <c r="F676" t="s">
        <v>35</v>
      </c>
      <c r="G676">
        <v>3.61</v>
      </c>
      <c r="H676" t="s">
        <v>30</v>
      </c>
      <c r="I676" t="s">
        <v>16</v>
      </c>
      <c r="J676" t="s">
        <v>45</v>
      </c>
      <c r="K676" t="s">
        <v>32</v>
      </c>
      <c r="L676">
        <v>2</v>
      </c>
      <c r="M676" t="s">
        <v>39</v>
      </c>
      <c r="N676">
        <v>4</v>
      </c>
    </row>
    <row r="677" spans="1:14" x14ac:dyDescent="0.35">
      <c r="A677" s="1">
        <v>45647.643055555556</v>
      </c>
      <c r="B677" s="1" t="str">
        <f>TEXT(Coffee_Sales_Dataset[[#This Row],[Date]],"ddd")</f>
        <v>Sat</v>
      </c>
      <c r="C677">
        <f>HOUR(Coffee_Sales_Dataset[[#This Row],[Date]])</f>
        <v>15</v>
      </c>
      <c r="D677" t="s">
        <v>20</v>
      </c>
      <c r="E677" t="s">
        <v>13</v>
      </c>
      <c r="F677" t="s">
        <v>35</v>
      </c>
      <c r="G677">
        <v>6.59</v>
      </c>
      <c r="H677" t="s">
        <v>28</v>
      </c>
      <c r="I677" t="s">
        <v>23</v>
      </c>
      <c r="J677" t="s">
        <v>24</v>
      </c>
      <c r="K677" t="s">
        <v>18</v>
      </c>
      <c r="L677">
        <v>6</v>
      </c>
      <c r="M677" t="s">
        <v>19</v>
      </c>
      <c r="N677">
        <v>4</v>
      </c>
    </row>
    <row r="678" spans="1:14" x14ac:dyDescent="0.35">
      <c r="A678" s="1">
        <v>45644.500694444447</v>
      </c>
      <c r="B678" s="1" t="str">
        <f>TEXT(Coffee_Sales_Dataset[[#This Row],[Date]],"ddd")</f>
        <v>Wed</v>
      </c>
      <c r="C678">
        <f>HOUR(Coffee_Sales_Dataset[[#This Row],[Date]])</f>
        <v>12</v>
      </c>
      <c r="D678" t="s">
        <v>43</v>
      </c>
      <c r="E678" t="s">
        <v>21</v>
      </c>
      <c r="F678" t="s">
        <v>14</v>
      </c>
      <c r="G678">
        <v>3.94</v>
      </c>
      <c r="H678" t="s">
        <v>15</v>
      </c>
      <c r="I678" t="s">
        <v>23</v>
      </c>
      <c r="J678" t="s">
        <v>45</v>
      </c>
      <c r="K678" t="s">
        <v>40</v>
      </c>
      <c r="L678">
        <v>8</v>
      </c>
      <c r="M678" t="s">
        <v>37</v>
      </c>
      <c r="N678">
        <v>4</v>
      </c>
    </row>
    <row r="679" spans="1:14" x14ac:dyDescent="0.35">
      <c r="A679" s="1">
        <v>45653.345833333333</v>
      </c>
      <c r="B679" s="1" t="str">
        <f>TEXT(Coffee_Sales_Dataset[[#This Row],[Date]],"ddd")</f>
        <v>Fri</v>
      </c>
      <c r="C679">
        <f>HOUR(Coffee_Sales_Dataset[[#This Row],[Date]])</f>
        <v>8</v>
      </c>
      <c r="D679" t="s">
        <v>43</v>
      </c>
      <c r="E679" t="s">
        <v>13</v>
      </c>
      <c r="F679" t="s">
        <v>35</v>
      </c>
      <c r="G679">
        <v>4.47</v>
      </c>
      <c r="H679" t="s">
        <v>15</v>
      </c>
      <c r="I679" t="s">
        <v>23</v>
      </c>
      <c r="J679" t="s">
        <v>24</v>
      </c>
      <c r="K679" t="s">
        <v>18</v>
      </c>
      <c r="L679">
        <v>7</v>
      </c>
      <c r="M679" t="s">
        <v>19</v>
      </c>
      <c r="N679">
        <v>5</v>
      </c>
    </row>
    <row r="680" spans="1:14" x14ac:dyDescent="0.35">
      <c r="A680" s="1">
        <v>45649.574305555558</v>
      </c>
      <c r="B680" s="1" t="str">
        <f>TEXT(Coffee_Sales_Dataset[[#This Row],[Date]],"ddd")</f>
        <v>Mon</v>
      </c>
      <c r="C680">
        <f>HOUR(Coffee_Sales_Dataset[[#This Row],[Date]])</f>
        <v>13</v>
      </c>
      <c r="D680" t="s">
        <v>43</v>
      </c>
      <c r="E680" t="s">
        <v>46</v>
      </c>
      <c r="F680" t="s">
        <v>14</v>
      </c>
      <c r="G680">
        <v>5.32</v>
      </c>
      <c r="H680" t="s">
        <v>15</v>
      </c>
      <c r="I680" t="s">
        <v>16</v>
      </c>
      <c r="J680" t="s">
        <v>24</v>
      </c>
      <c r="K680" t="s">
        <v>32</v>
      </c>
      <c r="L680">
        <v>4</v>
      </c>
      <c r="M680" t="s">
        <v>33</v>
      </c>
      <c r="N680">
        <v>4</v>
      </c>
    </row>
    <row r="681" spans="1:14" x14ac:dyDescent="0.35">
      <c r="A681" s="1">
        <v>45651.599305555559</v>
      </c>
      <c r="B681" s="1" t="str">
        <f>TEXT(Coffee_Sales_Dataset[[#This Row],[Date]],"ddd")</f>
        <v>Wed</v>
      </c>
      <c r="C681">
        <f>HOUR(Coffee_Sales_Dataset[[#This Row],[Date]])</f>
        <v>14</v>
      </c>
      <c r="D681" t="s">
        <v>12</v>
      </c>
      <c r="E681" t="s">
        <v>13</v>
      </c>
      <c r="F681" t="s">
        <v>35</v>
      </c>
      <c r="G681">
        <v>4.01</v>
      </c>
      <c r="H681" t="s">
        <v>30</v>
      </c>
      <c r="I681" t="s">
        <v>16</v>
      </c>
      <c r="J681" t="s">
        <v>24</v>
      </c>
      <c r="K681" t="s">
        <v>18</v>
      </c>
      <c r="L681">
        <v>9</v>
      </c>
      <c r="M681" t="s">
        <v>25</v>
      </c>
      <c r="N681">
        <v>5</v>
      </c>
    </row>
    <row r="682" spans="1:14" x14ac:dyDescent="0.35">
      <c r="A682" s="1">
        <v>45654.455555555556</v>
      </c>
      <c r="B682" s="1" t="str">
        <f>TEXT(Coffee_Sales_Dataset[[#This Row],[Date]],"ddd")</f>
        <v>Sat</v>
      </c>
      <c r="C682">
        <f>HOUR(Coffee_Sales_Dataset[[#This Row],[Date]])</f>
        <v>10</v>
      </c>
      <c r="D682" t="s">
        <v>26</v>
      </c>
      <c r="E682" t="s">
        <v>34</v>
      </c>
      <c r="F682" t="s">
        <v>35</v>
      </c>
      <c r="G682">
        <v>6.67</v>
      </c>
      <c r="H682" t="s">
        <v>28</v>
      </c>
      <c r="I682" t="s">
        <v>23</v>
      </c>
      <c r="J682" t="s">
        <v>31</v>
      </c>
      <c r="K682" t="s">
        <v>32</v>
      </c>
      <c r="L682">
        <v>10</v>
      </c>
      <c r="M682" t="s">
        <v>19</v>
      </c>
      <c r="N682">
        <v>2</v>
      </c>
    </row>
    <row r="683" spans="1:14" x14ac:dyDescent="0.35">
      <c r="A683" s="1">
        <v>45654.713888888888</v>
      </c>
      <c r="B683" s="1" t="str">
        <f>TEXT(Coffee_Sales_Dataset[[#This Row],[Date]],"ddd")</f>
        <v>Sat</v>
      </c>
      <c r="C683">
        <f>HOUR(Coffee_Sales_Dataset[[#This Row],[Date]])</f>
        <v>17</v>
      </c>
      <c r="D683" t="s">
        <v>20</v>
      </c>
      <c r="E683" t="s">
        <v>21</v>
      </c>
      <c r="F683" t="s">
        <v>35</v>
      </c>
      <c r="G683">
        <v>4.59</v>
      </c>
      <c r="H683" t="s">
        <v>15</v>
      </c>
      <c r="I683" t="s">
        <v>23</v>
      </c>
      <c r="J683" t="s">
        <v>31</v>
      </c>
      <c r="K683" t="s">
        <v>18</v>
      </c>
      <c r="L683">
        <v>2</v>
      </c>
      <c r="M683" t="s">
        <v>37</v>
      </c>
      <c r="N683">
        <v>1</v>
      </c>
    </row>
    <row r="684" spans="1:14" x14ac:dyDescent="0.35">
      <c r="A684" s="1">
        <v>45650.540972222225</v>
      </c>
      <c r="B684" s="1" t="str">
        <f>TEXT(Coffee_Sales_Dataset[[#This Row],[Date]],"ddd")</f>
        <v>Tue</v>
      </c>
      <c r="C684">
        <f>HOUR(Coffee_Sales_Dataset[[#This Row],[Date]])</f>
        <v>12</v>
      </c>
      <c r="D684" t="s">
        <v>41</v>
      </c>
      <c r="E684" t="s">
        <v>44</v>
      </c>
      <c r="F684" t="s">
        <v>14</v>
      </c>
      <c r="G684">
        <v>5.96</v>
      </c>
      <c r="H684" t="s">
        <v>28</v>
      </c>
      <c r="I684" t="s">
        <v>16</v>
      </c>
      <c r="J684" t="s">
        <v>42</v>
      </c>
      <c r="K684" t="s">
        <v>40</v>
      </c>
      <c r="L684">
        <v>7</v>
      </c>
      <c r="M684" t="s">
        <v>19</v>
      </c>
      <c r="N684">
        <v>3</v>
      </c>
    </row>
    <row r="685" spans="1:14" x14ac:dyDescent="0.35">
      <c r="A685" s="1">
        <v>45649.606249999997</v>
      </c>
      <c r="B685" s="1" t="str">
        <f>TEXT(Coffee_Sales_Dataset[[#This Row],[Date]],"ddd")</f>
        <v>Mon</v>
      </c>
      <c r="C685">
        <f>HOUR(Coffee_Sales_Dataset[[#This Row],[Date]])</f>
        <v>14</v>
      </c>
      <c r="D685" t="s">
        <v>12</v>
      </c>
      <c r="E685" t="s">
        <v>27</v>
      </c>
      <c r="F685" t="s">
        <v>35</v>
      </c>
      <c r="G685">
        <v>4.4000000000000004</v>
      </c>
      <c r="H685" t="s">
        <v>15</v>
      </c>
      <c r="I685" t="s">
        <v>23</v>
      </c>
      <c r="J685" t="s">
        <v>17</v>
      </c>
      <c r="K685" t="s">
        <v>18</v>
      </c>
      <c r="L685">
        <v>9</v>
      </c>
      <c r="M685" t="s">
        <v>36</v>
      </c>
      <c r="N685">
        <v>2</v>
      </c>
    </row>
    <row r="686" spans="1:14" x14ac:dyDescent="0.35">
      <c r="A686" s="1">
        <v>45652.70208333333</v>
      </c>
      <c r="B686" s="1" t="str">
        <f>TEXT(Coffee_Sales_Dataset[[#This Row],[Date]],"ddd")</f>
        <v>Thu</v>
      </c>
      <c r="C686">
        <f>HOUR(Coffee_Sales_Dataset[[#This Row],[Date]])</f>
        <v>16</v>
      </c>
      <c r="D686" t="s">
        <v>26</v>
      </c>
      <c r="E686" t="s">
        <v>46</v>
      </c>
      <c r="F686" t="s">
        <v>14</v>
      </c>
      <c r="G686">
        <v>6.66</v>
      </c>
      <c r="H686" t="s">
        <v>28</v>
      </c>
      <c r="I686" t="s">
        <v>16</v>
      </c>
      <c r="J686" t="s">
        <v>17</v>
      </c>
      <c r="K686" t="s">
        <v>32</v>
      </c>
      <c r="L686">
        <v>6</v>
      </c>
      <c r="M686" t="s">
        <v>33</v>
      </c>
      <c r="N686">
        <v>2</v>
      </c>
    </row>
    <row r="687" spans="1:14" x14ac:dyDescent="0.35">
      <c r="A687" s="1">
        <v>45649.411111111112</v>
      </c>
      <c r="B687" s="1" t="str">
        <f>TEXT(Coffee_Sales_Dataset[[#This Row],[Date]],"ddd")</f>
        <v>Mon</v>
      </c>
      <c r="C687">
        <f>HOUR(Coffee_Sales_Dataset[[#This Row],[Date]])</f>
        <v>9</v>
      </c>
      <c r="D687" t="s">
        <v>20</v>
      </c>
      <c r="E687" t="s">
        <v>13</v>
      </c>
      <c r="F687" t="s">
        <v>14</v>
      </c>
      <c r="G687">
        <v>3.12</v>
      </c>
      <c r="H687" t="s">
        <v>30</v>
      </c>
      <c r="I687" t="s">
        <v>23</v>
      </c>
      <c r="J687" t="s">
        <v>17</v>
      </c>
      <c r="K687" t="s">
        <v>18</v>
      </c>
      <c r="L687">
        <v>3</v>
      </c>
      <c r="M687" t="s">
        <v>39</v>
      </c>
      <c r="N687">
        <v>3</v>
      </c>
    </row>
    <row r="688" spans="1:14" x14ac:dyDescent="0.35">
      <c r="A688" s="1">
        <v>45648.393750000003</v>
      </c>
      <c r="B688" s="1" t="str">
        <f>TEXT(Coffee_Sales_Dataset[[#This Row],[Date]],"ddd")</f>
        <v>Sun</v>
      </c>
      <c r="C688">
        <f>HOUR(Coffee_Sales_Dataset[[#This Row],[Date]])</f>
        <v>9</v>
      </c>
      <c r="D688" t="s">
        <v>43</v>
      </c>
      <c r="E688" t="s">
        <v>44</v>
      </c>
      <c r="F688" t="s">
        <v>22</v>
      </c>
      <c r="G688">
        <v>3.04</v>
      </c>
      <c r="H688" t="s">
        <v>28</v>
      </c>
      <c r="I688" t="s">
        <v>16</v>
      </c>
      <c r="J688" t="s">
        <v>24</v>
      </c>
      <c r="K688" t="s">
        <v>32</v>
      </c>
      <c r="L688">
        <v>7</v>
      </c>
      <c r="M688" t="s">
        <v>36</v>
      </c>
      <c r="N688">
        <v>3</v>
      </c>
    </row>
    <row r="689" spans="1:14" x14ac:dyDescent="0.35">
      <c r="A689" s="1">
        <v>45647.748611111114</v>
      </c>
      <c r="B689" s="1" t="str">
        <f>TEXT(Coffee_Sales_Dataset[[#This Row],[Date]],"ddd")</f>
        <v>Sat</v>
      </c>
      <c r="C689">
        <f>HOUR(Coffee_Sales_Dataset[[#This Row],[Date]])</f>
        <v>17</v>
      </c>
      <c r="D689" t="s">
        <v>12</v>
      </c>
      <c r="E689" t="s">
        <v>44</v>
      </c>
      <c r="F689" t="s">
        <v>35</v>
      </c>
      <c r="G689">
        <v>5.37</v>
      </c>
      <c r="H689" t="s">
        <v>28</v>
      </c>
      <c r="I689" t="s">
        <v>16</v>
      </c>
      <c r="J689" t="s">
        <v>29</v>
      </c>
      <c r="K689" t="s">
        <v>32</v>
      </c>
      <c r="L689">
        <v>7</v>
      </c>
      <c r="M689" t="s">
        <v>47</v>
      </c>
      <c r="N689">
        <v>1</v>
      </c>
    </row>
    <row r="690" spans="1:14" x14ac:dyDescent="0.35">
      <c r="A690" s="1">
        <v>45645.663194444445</v>
      </c>
      <c r="B690" s="1" t="str">
        <f>TEXT(Coffee_Sales_Dataset[[#This Row],[Date]],"ddd")</f>
        <v>Thu</v>
      </c>
      <c r="C690">
        <f>HOUR(Coffee_Sales_Dataset[[#This Row],[Date]])</f>
        <v>15</v>
      </c>
      <c r="D690" t="s">
        <v>12</v>
      </c>
      <c r="E690" t="s">
        <v>21</v>
      </c>
      <c r="F690" t="s">
        <v>35</v>
      </c>
      <c r="G690">
        <v>6.08</v>
      </c>
      <c r="H690" t="s">
        <v>15</v>
      </c>
      <c r="I690" t="s">
        <v>16</v>
      </c>
      <c r="J690" t="s">
        <v>45</v>
      </c>
      <c r="K690" t="s">
        <v>32</v>
      </c>
      <c r="L690">
        <v>2</v>
      </c>
      <c r="M690" t="s">
        <v>25</v>
      </c>
      <c r="N690">
        <v>1</v>
      </c>
    </row>
    <row r="691" spans="1:14" x14ac:dyDescent="0.35">
      <c r="A691" s="1">
        <v>45656.395833333336</v>
      </c>
      <c r="B691" s="1" t="str">
        <f>TEXT(Coffee_Sales_Dataset[[#This Row],[Date]],"ddd")</f>
        <v>Mon</v>
      </c>
      <c r="C691">
        <f>HOUR(Coffee_Sales_Dataset[[#This Row],[Date]])</f>
        <v>9</v>
      </c>
      <c r="D691" t="s">
        <v>43</v>
      </c>
      <c r="E691" t="s">
        <v>38</v>
      </c>
      <c r="F691" t="s">
        <v>14</v>
      </c>
      <c r="G691">
        <v>3.33</v>
      </c>
      <c r="H691" t="s">
        <v>28</v>
      </c>
      <c r="I691" t="s">
        <v>23</v>
      </c>
      <c r="J691" t="s">
        <v>42</v>
      </c>
      <c r="K691" t="s">
        <v>32</v>
      </c>
      <c r="L691">
        <v>7</v>
      </c>
      <c r="M691" t="s">
        <v>36</v>
      </c>
      <c r="N691">
        <v>5</v>
      </c>
    </row>
    <row r="692" spans="1:14" x14ac:dyDescent="0.35">
      <c r="A692" s="1">
        <v>45656.347222222219</v>
      </c>
      <c r="B692" s="1" t="str">
        <f>TEXT(Coffee_Sales_Dataset[[#This Row],[Date]],"ddd")</f>
        <v>Mon</v>
      </c>
      <c r="C692">
        <f>HOUR(Coffee_Sales_Dataset[[#This Row],[Date]])</f>
        <v>8</v>
      </c>
      <c r="D692" t="s">
        <v>43</v>
      </c>
      <c r="E692" t="s">
        <v>38</v>
      </c>
      <c r="F692" t="s">
        <v>35</v>
      </c>
      <c r="G692">
        <v>6.42</v>
      </c>
      <c r="H692" t="s">
        <v>30</v>
      </c>
      <c r="I692" t="s">
        <v>16</v>
      </c>
      <c r="J692" t="s">
        <v>29</v>
      </c>
      <c r="K692" t="s">
        <v>40</v>
      </c>
      <c r="L692">
        <v>4</v>
      </c>
      <c r="M692" t="s">
        <v>37</v>
      </c>
      <c r="N692">
        <v>1</v>
      </c>
    </row>
    <row r="693" spans="1:14" x14ac:dyDescent="0.35">
      <c r="A693" s="1">
        <v>45655.62777777778</v>
      </c>
      <c r="B693" s="1" t="str">
        <f>TEXT(Coffee_Sales_Dataset[[#This Row],[Date]],"ddd")</f>
        <v>Sun</v>
      </c>
      <c r="C693">
        <f>HOUR(Coffee_Sales_Dataset[[#This Row],[Date]])</f>
        <v>15</v>
      </c>
      <c r="D693" t="s">
        <v>41</v>
      </c>
      <c r="E693" t="s">
        <v>27</v>
      </c>
      <c r="F693" t="s">
        <v>22</v>
      </c>
      <c r="G693">
        <v>4.0999999999999996</v>
      </c>
      <c r="H693" t="s">
        <v>28</v>
      </c>
      <c r="I693" t="s">
        <v>16</v>
      </c>
      <c r="J693" t="s">
        <v>31</v>
      </c>
      <c r="K693" t="s">
        <v>18</v>
      </c>
      <c r="L693">
        <v>2</v>
      </c>
      <c r="M693" t="s">
        <v>47</v>
      </c>
      <c r="N693">
        <v>5</v>
      </c>
    </row>
    <row r="694" spans="1:14" x14ac:dyDescent="0.35">
      <c r="A694" s="1">
        <v>45642.688194444447</v>
      </c>
      <c r="B694" s="1" t="str">
        <f>TEXT(Coffee_Sales_Dataset[[#This Row],[Date]],"ddd")</f>
        <v>Mon</v>
      </c>
      <c r="C694">
        <f>HOUR(Coffee_Sales_Dataset[[#This Row],[Date]])</f>
        <v>16</v>
      </c>
      <c r="D694" t="s">
        <v>20</v>
      </c>
      <c r="E694" t="s">
        <v>46</v>
      </c>
      <c r="F694" t="s">
        <v>22</v>
      </c>
      <c r="G694">
        <v>6.41</v>
      </c>
      <c r="H694" t="s">
        <v>30</v>
      </c>
      <c r="I694" t="s">
        <v>16</v>
      </c>
      <c r="J694" t="s">
        <v>31</v>
      </c>
      <c r="K694" t="s">
        <v>32</v>
      </c>
      <c r="L694">
        <v>8</v>
      </c>
      <c r="M694" t="s">
        <v>39</v>
      </c>
      <c r="N694">
        <v>2</v>
      </c>
    </row>
    <row r="695" spans="1:14" x14ac:dyDescent="0.35">
      <c r="A695" s="1">
        <v>45656.383333333331</v>
      </c>
      <c r="B695" s="1" t="str">
        <f>TEXT(Coffee_Sales_Dataset[[#This Row],[Date]],"ddd")</f>
        <v>Mon</v>
      </c>
      <c r="C695">
        <f>HOUR(Coffee_Sales_Dataset[[#This Row],[Date]])</f>
        <v>9</v>
      </c>
      <c r="D695" t="s">
        <v>12</v>
      </c>
      <c r="E695" t="s">
        <v>46</v>
      </c>
      <c r="F695" t="s">
        <v>14</v>
      </c>
      <c r="G695">
        <v>3.02</v>
      </c>
      <c r="H695" t="s">
        <v>28</v>
      </c>
      <c r="I695" t="s">
        <v>23</v>
      </c>
      <c r="J695" t="s">
        <v>42</v>
      </c>
      <c r="K695" t="s">
        <v>40</v>
      </c>
      <c r="L695">
        <v>6</v>
      </c>
      <c r="M695" t="s">
        <v>36</v>
      </c>
      <c r="N695">
        <v>2</v>
      </c>
    </row>
    <row r="696" spans="1:14" x14ac:dyDescent="0.35">
      <c r="A696" s="1">
        <v>45646.745833333334</v>
      </c>
      <c r="B696" s="1" t="str">
        <f>TEXT(Coffee_Sales_Dataset[[#This Row],[Date]],"ddd")</f>
        <v>Fri</v>
      </c>
      <c r="C696">
        <f>HOUR(Coffee_Sales_Dataset[[#This Row],[Date]])</f>
        <v>17</v>
      </c>
      <c r="D696" t="s">
        <v>12</v>
      </c>
      <c r="E696" t="s">
        <v>27</v>
      </c>
      <c r="F696" t="s">
        <v>35</v>
      </c>
      <c r="G696">
        <v>4.78</v>
      </c>
      <c r="H696" t="s">
        <v>28</v>
      </c>
      <c r="I696" t="s">
        <v>23</v>
      </c>
      <c r="J696" t="s">
        <v>29</v>
      </c>
      <c r="K696" t="s">
        <v>40</v>
      </c>
      <c r="L696">
        <v>4</v>
      </c>
      <c r="M696" t="s">
        <v>36</v>
      </c>
      <c r="N696">
        <v>5</v>
      </c>
    </row>
    <row r="697" spans="1:14" x14ac:dyDescent="0.35">
      <c r="A697" s="1">
        <v>45650.646527777775</v>
      </c>
      <c r="B697" s="1" t="str">
        <f>TEXT(Coffee_Sales_Dataset[[#This Row],[Date]],"ddd")</f>
        <v>Tue</v>
      </c>
      <c r="C697">
        <f>HOUR(Coffee_Sales_Dataset[[#This Row],[Date]])</f>
        <v>15</v>
      </c>
      <c r="D697" t="s">
        <v>43</v>
      </c>
      <c r="E697" t="s">
        <v>21</v>
      </c>
      <c r="F697" t="s">
        <v>35</v>
      </c>
      <c r="G697">
        <v>4.72</v>
      </c>
      <c r="H697" t="s">
        <v>28</v>
      </c>
      <c r="I697" t="s">
        <v>16</v>
      </c>
      <c r="J697" t="s">
        <v>45</v>
      </c>
      <c r="K697" t="s">
        <v>18</v>
      </c>
      <c r="L697">
        <v>3</v>
      </c>
      <c r="M697" t="s">
        <v>25</v>
      </c>
      <c r="N697">
        <v>4</v>
      </c>
    </row>
    <row r="698" spans="1:14" x14ac:dyDescent="0.35">
      <c r="A698" s="1">
        <v>45641.607638888891</v>
      </c>
      <c r="B698" s="1" t="str">
        <f>TEXT(Coffee_Sales_Dataset[[#This Row],[Date]],"ddd")</f>
        <v>Sun</v>
      </c>
      <c r="C698">
        <f>HOUR(Coffee_Sales_Dataset[[#This Row],[Date]])</f>
        <v>14</v>
      </c>
      <c r="D698" t="s">
        <v>12</v>
      </c>
      <c r="E698" t="s">
        <v>13</v>
      </c>
      <c r="F698" t="s">
        <v>14</v>
      </c>
      <c r="G698">
        <v>3.35</v>
      </c>
      <c r="H698" t="s">
        <v>28</v>
      </c>
      <c r="I698" t="s">
        <v>16</v>
      </c>
      <c r="J698" t="s">
        <v>42</v>
      </c>
      <c r="K698" t="s">
        <v>32</v>
      </c>
      <c r="L698">
        <v>10</v>
      </c>
      <c r="M698" t="s">
        <v>36</v>
      </c>
      <c r="N698">
        <v>2</v>
      </c>
    </row>
    <row r="699" spans="1:14" x14ac:dyDescent="0.35">
      <c r="A699" s="1">
        <v>45642.420138888891</v>
      </c>
      <c r="B699" s="1" t="str">
        <f>TEXT(Coffee_Sales_Dataset[[#This Row],[Date]],"ddd")</f>
        <v>Mon</v>
      </c>
      <c r="C699">
        <f>HOUR(Coffee_Sales_Dataset[[#This Row],[Date]])</f>
        <v>10</v>
      </c>
      <c r="D699" t="s">
        <v>41</v>
      </c>
      <c r="E699" t="s">
        <v>27</v>
      </c>
      <c r="F699" t="s">
        <v>35</v>
      </c>
      <c r="G699">
        <v>3.79</v>
      </c>
      <c r="H699" t="s">
        <v>28</v>
      </c>
      <c r="I699" t="s">
        <v>16</v>
      </c>
      <c r="J699" t="s">
        <v>31</v>
      </c>
      <c r="K699" t="s">
        <v>32</v>
      </c>
      <c r="L699">
        <v>9</v>
      </c>
      <c r="M699" t="s">
        <v>39</v>
      </c>
      <c r="N699">
        <v>2</v>
      </c>
    </row>
    <row r="700" spans="1:14" x14ac:dyDescent="0.35">
      <c r="A700" s="1">
        <v>45650.399305555555</v>
      </c>
      <c r="B700" s="1" t="str">
        <f>TEXT(Coffee_Sales_Dataset[[#This Row],[Date]],"ddd")</f>
        <v>Tue</v>
      </c>
      <c r="C700">
        <f>HOUR(Coffee_Sales_Dataset[[#This Row],[Date]])</f>
        <v>9</v>
      </c>
      <c r="D700" t="s">
        <v>26</v>
      </c>
      <c r="E700" t="s">
        <v>27</v>
      </c>
      <c r="F700" t="s">
        <v>14</v>
      </c>
      <c r="G700">
        <v>3.59</v>
      </c>
      <c r="H700" t="s">
        <v>30</v>
      </c>
      <c r="I700" t="s">
        <v>16</v>
      </c>
      <c r="J700" t="s">
        <v>29</v>
      </c>
      <c r="K700" t="s">
        <v>32</v>
      </c>
      <c r="L700">
        <v>2</v>
      </c>
      <c r="M700" t="s">
        <v>37</v>
      </c>
      <c r="N700">
        <v>1</v>
      </c>
    </row>
    <row r="701" spans="1:14" x14ac:dyDescent="0.35">
      <c r="A701" s="1">
        <v>45642.525694444441</v>
      </c>
      <c r="B701" s="1" t="str">
        <f>TEXT(Coffee_Sales_Dataset[[#This Row],[Date]],"ddd")</f>
        <v>Mon</v>
      </c>
      <c r="C701">
        <f>HOUR(Coffee_Sales_Dataset[[#This Row],[Date]])</f>
        <v>12</v>
      </c>
      <c r="D701" t="s">
        <v>41</v>
      </c>
      <c r="E701" t="s">
        <v>13</v>
      </c>
      <c r="F701" t="s">
        <v>22</v>
      </c>
      <c r="G701">
        <v>6.52</v>
      </c>
      <c r="H701" t="s">
        <v>30</v>
      </c>
      <c r="I701" t="s">
        <v>16</v>
      </c>
      <c r="J701" t="s">
        <v>17</v>
      </c>
      <c r="K701" t="s">
        <v>32</v>
      </c>
      <c r="L701">
        <v>5</v>
      </c>
      <c r="M701" t="s">
        <v>36</v>
      </c>
      <c r="N701">
        <v>4</v>
      </c>
    </row>
    <row r="702" spans="1:14" x14ac:dyDescent="0.35">
      <c r="A702" s="1">
        <v>45648.462500000001</v>
      </c>
      <c r="B702" s="1" t="str">
        <f>TEXT(Coffee_Sales_Dataset[[#This Row],[Date]],"ddd")</f>
        <v>Sun</v>
      </c>
      <c r="C702">
        <f>HOUR(Coffee_Sales_Dataset[[#This Row],[Date]])</f>
        <v>11</v>
      </c>
      <c r="D702" t="s">
        <v>20</v>
      </c>
      <c r="E702" t="s">
        <v>46</v>
      </c>
      <c r="F702" t="s">
        <v>35</v>
      </c>
      <c r="G702">
        <v>5.53</v>
      </c>
      <c r="H702" t="s">
        <v>28</v>
      </c>
      <c r="I702" t="s">
        <v>23</v>
      </c>
      <c r="J702" t="s">
        <v>17</v>
      </c>
      <c r="K702" t="s">
        <v>18</v>
      </c>
      <c r="L702">
        <v>4</v>
      </c>
      <c r="M702" t="s">
        <v>33</v>
      </c>
      <c r="N702">
        <v>5</v>
      </c>
    </row>
    <row r="703" spans="1:14" x14ac:dyDescent="0.35">
      <c r="A703" s="1">
        <v>45643.395833333336</v>
      </c>
      <c r="B703" s="1" t="str">
        <f>TEXT(Coffee_Sales_Dataset[[#This Row],[Date]],"ddd")</f>
        <v>Tue</v>
      </c>
      <c r="C703">
        <f>HOUR(Coffee_Sales_Dataset[[#This Row],[Date]])</f>
        <v>9</v>
      </c>
      <c r="D703" t="s">
        <v>41</v>
      </c>
      <c r="E703" t="s">
        <v>13</v>
      </c>
      <c r="F703" t="s">
        <v>35</v>
      </c>
      <c r="G703">
        <v>3.66</v>
      </c>
      <c r="H703" t="s">
        <v>28</v>
      </c>
      <c r="I703" t="s">
        <v>16</v>
      </c>
      <c r="J703" t="s">
        <v>45</v>
      </c>
      <c r="K703" t="s">
        <v>32</v>
      </c>
      <c r="L703">
        <v>5</v>
      </c>
      <c r="M703" t="s">
        <v>33</v>
      </c>
      <c r="N703">
        <v>3</v>
      </c>
    </row>
    <row r="704" spans="1:14" x14ac:dyDescent="0.35">
      <c r="A704" s="1">
        <v>45647.584722222222</v>
      </c>
      <c r="B704" s="1" t="str">
        <f>TEXT(Coffee_Sales_Dataset[[#This Row],[Date]],"ddd")</f>
        <v>Sat</v>
      </c>
      <c r="C704">
        <f>HOUR(Coffee_Sales_Dataset[[#This Row],[Date]])</f>
        <v>14</v>
      </c>
      <c r="D704" t="s">
        <v>43</v>
      </c>
      <c r="E704" t="s">
        <v>21</v>
      </c>
      <c r="F704" t="s">
        <v>22</v>
      </c>
      <c r="G704">
        <v>3.11</v>
      </c>
      <c r="H704" t="s">
        <v>28</v>
      </c>
      <c r="I704" t="s">
        <v>16</v>
      </c>
      <c r="J704" t="s">
        <v>42</v>
      </c>
      <c r="K704" t="s">
        <v>32</v>
      </c>
      <c r="L704">
        <v>5</v>
      </c>
      <c r="M704" t="s">
        <v>19</v>
      </c>
      <c r="N704">
        <v>2</v>
      </c>
    </row>
    <row r="705" spans="1:14" x14ac:dyDescent="0.35">
      <c r="A705" s="1">
        <v>45648.705555555556</v>
      </c>
      <c r="B705" s="1" t="str">
        <f>TEXT(Coffee_Sales_Dataset[[#This Row],[Date]],"ddd")</f>
        <v>Sun</v>
      </c>
      <c r="C705">
        <f>HOUR(Coffee_Sales_Dataset[[#This Row],[Date]])</f>
        <v>16</v>
      </c>
      <c r="D705" t="s">
        <v>12</v>
      </c>
      <c r="E705" t="s">
        <v>44</v>
      </c>
      <c r="F705" t="s">
        <v>35</v>
      </c>
      <c r="G705">
        <v>3.63</v>
      </c>
      <c r="H705" t="s">
        <v>28</v>
      </c>
      <c r="I705" t="s">
        <v>16</v>
      </c>
      <c r="J705" t="s">
        <v>42</v>
      </c>
      <c r="K705" t="s">
        <v>40</v>
      </c>
      <c r="L705">
        <v>8</v>
      </c>
      <c r="M705" t="s">
        <v>37</v>
      </c>
      <c r="N705">
        <v>1</v>
      </c>
    </row>
    <row r="706" spans="1:14" x14ac:dyDescent="0.35">
      <c r="A706" s="1">
        <v>45647.670138888891</v>
      </c>
      <c r="B706" s="1" t="str">
        <f>TEXT(Coffee_Sales_Dataset[[#This Row],[Date]],"ddd")</f>
        <v>Sat</v>
      </c>
      <c r="C706">
        <f>HOUR(Coffee_Sales_Dataset[[#This Row],[Date]])</f>
        <v>16</v>
      </c>
      <c r="D706" t="s">
        <v>20</v>
      </c>
      <c r="E706" t="s">
        <v>21</v>
      </c>
      <c r="F706" t="s">
        <v>35</v>
      </c>
      <c r="G706">
        <v>3.16</v>
      </c>
      <c r="H706" t="s">
        <v>15</v>
      </c>
      <c r="I706" t="s">
        <v>16</v>
      </c>
      <c r="J706" t="s">
        <v>24</v>
      </c>
      <c r="K706" t="s">
        <v>32</v>
      </c>
      <c r="L706">
        <v>7</v>
      </c>
      <c r="M706" t="s">
        <v>47</v>
      </c>
      <c r="N706">
        <v>5</v>
      </c>
    </row>
    <row r="707" spans="1:14" x14ac:dyDescent="0.35">
      <c r="A707" s="1">
        <v>45650.537499999999</v>
      </c>
      <c r="B707" s="1" t="str">
        <f>TEXT(Coffee_Sales_Dataset[[#This Row],[Date]],"ddd")</f>
        <v>Tue</v>
      </c>
      <c r="C707">
        <f>HOUR(Coffee_Sales_Dataset[[#This Row],[Date]])</f>
        <v>12</v>
      </c>
      <c r="D707" t="s">
        <v>12</v>
      </c>
      <c r="E707" t="s">
        <v>38</v>
      </c>
      <c r="F707" t="s">
        <v>22</v>
      </c>
      <c r="G707">
        <v>4.54</v>
      </c>
      <c r="H707" t="s">
        <v>28</v>
      </c>
      <c r="I707" t="s">
        <v>23</v>
      </c>
      <c r="J707" t="s">
        <v>42</v>
      </c>
      <c r="K707" t="s">
        <v>32</v>
      </c>
      <c r="L707">
        <v>3</v>
      </c>
      <c r="M707" t="s">
        <v>19</v>
      </c>
      <c r="N707">
        <v>4</v>
      </c>
    </row>
    <row r="708" spans="1:14" x14ac:dyDescent="0.35">
      <c r="A708" s="1">
        <v>45656.689583333333</v>
      </c>
      <c r="B708" s="1" t="str">
        <f>TEXT(Coffee_Sales_Dataset[[#This Row],[Date]],"ddd")</f>
        <v>Mon</v>
      </c>
      <c r="C708">
        <f>HOUR(Coffee_Sales_Dataset[[#This Row],[Date]])</f>
        <v>16</v>
      </c>
      <c r="D708" t="s">
        <v>41</v>
      </c>
      <c r="E708" t="s">
        <v>44</v>
      </c>
      <c r="F708" t="s">
        <v>14</v>
      </c>
      <c r="G708">
        <v>4.01</v>
      </c>
      <c r="H708" t="s">
        <v>15</v>
      </c>
      <c r="I708" t="s">
        <v>16</v>
      </c>
      <c r="J708" t="s">
        <v>24</v>
      </c>
      <c r="K708" t="s">
        <v>18</v>
      </c>
      <c r="L708">
        <v>10</v>
      </c>
      <c r="M708" t="s">
        <v>36</v>
      </c>
      <c r="N708">
        <v>3</v>
      </c>
    </row>
    <row r="709" spans="1:14" x14ac:dyDescent="0.35">
      <c r="A709" s="1">
        <v>45655.581944444442</v>
      </c>
      <c r="B709" s="1" t="str">
        <f>TEXT(Coffee_Sales_Dataset[[#This Row],[Date]],"ddd")</f>
        <v>Sun</v>
      </c>
      <c r="C709">
        <f>HOUR(Coffee_Sales_Dataset[[#This Row],[Date]])</f>
        <v>13</v>
      </c>
      <c r="D709" t="s">
        <v>20</v>
      </c>
      <c r="E709" t="s">
        <v>38</v>
      </c>
      <c r="F709" t="s">
        <v>14</v>
      </c>
      <c r="G709">
        <v>4.3899999999999997</v>
      </c>
      <c r="H709" t="s">
        <v>15</v>
      </c>
      <c r="I709" t="s">
        <v>23</v>
      </c>
      <c r="J709" t="s">
        <v>24</v>
      </c>
      <c r="K709" t="s">
        <v>18</v>
      </c>
      <c r="L709">
        <v>8</v>
      </c>
      <c r="M709" t="s">
        <v>47</v>
      </c>
      <c r="N709">
        <v>3</v>
      </c>
    </row>
    <row r="710" spans="1:14" x14ac:dyDescent="0.35">
      <c r="A710" s="1">
        <v>45650.492361111108</v>
      </c>
      <c r="B710" s="1" t="str">
        <f>TEXT(Coffee_Sales_Dataset[[#This Row],[Date]],"ddd")</f>
        <v>Tue</v>
      </c>
      <c r="C710">
        <f>HOUR(Coffee_Sales_Dataset[[#This Row],[Date]])</f>
        <v>11</v>
      </c>
      <c r="D710" t="s">
        <v>41</v>
      </c>
      <c r="E710" t="s">
        <v>21</v>
      </c>
      <c r="F710" t="s">
        <v>14</v>
      </c>
      <c r="G710">
        <v>6.21</v>
      </c>
      <c r="H710" t="s">
        <v>28</v>
      </c>
      <c r="I710" t="s">
        <v>16</v>
      </c>
      <c r="J710" t="s">
        <v>17</v>
      </c>
      <c r="K710" t="s">
        <v>18</v>
      </c>
      <c r="L710">
        <v>7</v>
      </c>
      <c r="M710" t="s">
        <v>19</v>
      </c>
      <c r="N710">
        <v>5</v>
      </c>
    </row>
    <row r="711" spans="1:14" x14ac:dyDescent="0.35">
      <c r="A711" s="1">
        <v>45649.493750000001</v>
      </c>
      <c r="B711" s="1" t="str">
        <f>TEXT(Coffee_Sales_Dataset[[#This Row],[Date]],"ddd")</f>
        <v>Mon</v>
      </c>
      <c r="C711">
        <f>HOUR(Coffee_Sales_Dataset[[#This Row],[Date]])</f>
        <v>11</v>
      </c>
      <c r="D711" t="s">
        <v>12</v>
      </c>
      <c r="E711" t="s">
        <v>38</v>
      </c>
      <c r="F711" t="s">
        <v>35</v>
      </c>
      <c r="G711">
        <v>3.69</v>
      </c>
      <c r="H711" t="s">
        <v>28</v>
      </c>
      <c r="I711" t="s">
        <v>16</v>
      </c>
      <c r="J711" t="s">
        <v>45</v>
      </c>
      <c r="K711" t="s">
        <v>40</v>
      </c>
      <c r="L711">
        <v>5</v>
      </c>
      <c r="M711" t="s">
        <v>37</v>
      </c>
      <c r="N711">
        <v>3</v>
      </c>
    </row>
    <row r="712" spans="1:14" x14ac:dyDescent="0.35">
      <c r="A712" s="1">
        <v>45643.640972222223</v>
      </c>
      <c r="B712" s="1" t="str">
        <f>TEXT(Coffee_Sales_Dataset[[#This Row],[Date]],"ddd")</f>
        <v>Tue</v>
      </c>
      <c r="C712">
        <f>HOUR(Coffee_Sales_Dataset[[#This Row],[Date]])</f>
        <v>15</v>
      </c>
      <c r="D712" t="s">
        <v>20</v>
      </c>
      <c r="E712" t="s">
        <v>46</v>
      </c>
      <c r="F712" t="s">
        <v>22</v>
      </c>
      <c r="G712">
        <v>5.87</v>
      </c>
      <c r="H712" t="s">
        <v>28</v>
      </c>
      <c r="I712" t="s">
        <v>16</v>
      </c>
      <c r="J712" t="s">
        <v>31</v>
      </c>
      <c r="K712" t="s">
        <v>32</v>
      </c>
      <c r="L712">
        <v>4</v>
      </c>
      <c r="M712" t="s">
        <v>47</v>
      </c>
      <c r="N712">
        <v>5</v>
      </c>
    </row>
    <row r="713" spans="1:14" x14ac:dyDescent="0.35">
      <c r="A713" s="1">
        <v>45642.39166666667</v>
      </c>
      <c r="B713" s="1" t="str">
        <f>TEXT(Coffee_Sales_Dataset[[#This Row],[Date]],"ddd")</f>
        <v>Mon</v>
      </c>
      <c r="C713">
        <f>HOUR(Coffee_Sales_Dataset[[#This Row],[Date]])</f>
        <v>9</v>
      </c>
      <c r="D713" t="s">
        <v>41</v>
      </c>
      <c r="E713" t="s">
        <v>46</v>
      </c>
      <c r="F713" t="s">
        <v>14</v>
      </c>
      <c r="G713">
        <v>3.27</v>
      </c>
      <c r="H713" t="s">
        <v>15</v>
      </c>
      <c r="I713" t="s">
        <v>16</v>
      </c>
      <c r="J713" t="s">
        <v>42</v>
      </c>
      <c r="K713" t="s">
        <v>18</v>
      </c>
      <c r="L713">
        <v>6</v>
      </c>
      <c r="M713" t="s">
        <v>37</v>
      </c>
      <c r="N713">
        <v>5</v>
      </c>
    </row>
    <row r="714" spans="1:14" x14ac:dyDescent="0.35">
      <c r="A714" s="1">
        <v>45647.502083333333</v>
      </c>
      <c r="B714" s="1" t="str">
        <f>TEXT(Coffee_Sales_Dataset[[#This Row],[Date]],"ddd")</f>
        <v>Sat</v>
      </c>
      <c r="C714">
        <f>HOUR(Coffee_Sales_Dataset[[#This Row],[Date]])</f>
        <v>12</v>
      </c>
      <c r="D714" t="s">
        <v>12</v>
      </c>
      <c r="E714" t="s">
        <v>44</v>
      </c>
      <c r="F714" t="s">
        <v>22</v>
      </c>
      <c r="G714">
        <v>5.38</v>
      </c>
      <c r="H714" t="s">
        <v>15</v>
      </c>
      <c r="I714" t="s">
        <v>16</v>
      </c>
      <c r="J714" t="s">
        <v>42</v>
      </c>
      <c r="K714" t="s">
        <v>32</v>
      </c>
      <c r="L714">
        <v>3</v>
      </c>
      <c r="M714" t="s">
        <v>36</v>
      </c>
      <c r="N714">
        <v>2</v>
      </c>
    </row>
    <row r="715" spans="1:14" x14ac:dyDescent="0.35">
      <c r="A715" s="1">
        <v>45642.334722222222</v>
      </c>
      <c r="B715" s="1" t="str">
        <f>TEXT(Coffee_Sales_Dataset[[#This Row],[Date]],"ddd")</f>
        <v>Mon</v>
      </c>
      <c r="C715">
        <f>HOUR(Coffee_Sales_Dataset[[#This Row],[Date]])</f>
        <v>8</v>
      </c>
      <c r="D715" t="s">
        <v>26</v>
      </c>
      <c r="E715" t="s">
        <v>34</v>
      </c>
      <c r="F715" t="s">
        <v>14</v>
      </c>
      <c r="G715">
        <v>5.19</v>
      </c>
      <c r="H715" t="s">
        <v>15</v>
      </c>
      <c r="I715" t="s">
        <v>23</v>
      </c>
      <c r="J715" t="s">
        <v>29</v>
      </c>
      <c r="K715" t="s">
        <v>18</v>
      </c>
      <c r="L715">
        <v>8</v>
      </c>
      <c r="M715" t="s">
        <v>36</v>
      </c>
      <c r="N715">
        <v>1</v>
      </c>
    </row>
    <row r="716" spans="1:14" x14ac:dyDescent="0.35">
      <c r="A716" s="1">
        <v>45655.710416666669</v>
      </c>
      <c r="B716" s="1" t="str">
        <f>TEXT(Coffee_Sales_Dataset[[#This Row],[Date]],"ddd")</f>
        <v>Sun</v>
      </c>
      <c r="C716">
        <f>HOUR(Coffee_Sales_Dataset[[#This Row],[Date]])</f>
        <v>17</v>
      </c>
      <c r="D716" t="s">
        <v>26</v>
      </c>
      <c r="E716" t="s">
        <v>13</v>
      </c>
      <c r="F716" t="s">
        <v>22</v>
      </c>
      <c r="G716">
        <v>6.91</v>
      </c>
      <c r="H716" t="s">
        <v>28</v>
      </c>
      <c r="I716" t="s">
        <v>16</v>
      </c>
      <c r="J716" t="s">
        <v>24</v>
      </c>
      <c r="K716" t="s">
        <v>32</v>
      </c>
      <c r="L716">
        <v>5</v>
      </c>
      <c r="M716" t="s">
        <v>36</v>
      </c>
      <c r="N716">
        <v>2</v>
      </c>
    </row>
    <row r="717" spans="1:14" x14ac:dyDescent="0.35">
      <c r="A717" s="1">
        <v>45650.741666666669</v>
      </c>
      <c r="B717" s="1" t="str">
        <f>TEXT(Coffee_Sales_Dataset[[#This Row],[Date]],"ddd")</f>
        <v>Tue</v>
      </c>
      <c r="C717">
        <f>HOUR(Coffee_Sales_Dataset[[#This Row],[Date]])</f>
        <v>17</v>
      </c>
      <c r="D717" t="s">
        <v>43</v>
      </c>
      <c r="E717" t="s">
        <v>38</v>
      </c>
      <c r="F717" t="s">
        <v>22</v>
      </c>
      <c r="G717">
        <v>6.36</v>
      </c>
      <c r="H717" t="s">
        <v>30</v>
      </c>
      <c r="I717" t="s">
        <v>23</v>
      </c>
      <c r="J717" t="s">
        <v>31</v>
      </c>
      <c r="K717" t="s">
        <v>18</v>
      </c>
      <c r="L717">
        <v>7</v>
      </c>
      <c r="M717" t="s">
        <v>33</v>
      </c>
      <c r="N717">
        <v>2</v>
      </c>
    </row>
    <row r="718" spans="1:14" x14ac:dyDescent="0.35">
      <c r="A718" s="1">
        <v>45643.592361111114</v>
      </c>
      <c r="B718" s="1" t="str">
        <f>TEXT(Coffee_Sales_Dataset[[#This Row],[Date]],"ddd")</f>
        <v>Tue</v>
      </c>
      <c r="C718">
        <f>HOUR(Coffee_Sales_Dataset[[#This Row],[Date]])</f>
        <v>14</v>
      </c>
      <c r="D718" t="s">
        <v>41</v>
      </c>
      <c r="E718" t="s">
        <v>38</v>
      </c>
      <c r="F718" t="s">
        <v>14</v>
      </c>
      <c r="G718">
        <v>6.82</v>
      </c>
      <c r="H718" t="s">
        <v>30</v>
      </c>
      <c r="I718" t="s">
        <v>16</v>
      </c>
      <c r="J718" t="s">
        <v>42</v>
      </c>
      <c r="K718" t="s">
        <v>40</v>
      </c>
      <c r="L718">
        <v>3</v>
      </c>
      <c r="M718" t="s">
        <v>36</v>
      </c>
      <c r="N718">
        <v>4</v>
      </c>
    </row>
    <row r="719" spans="1:14" x14ac:dyDescent="0.35">
      <c r="A719" s="1">
        <v>45644.652083333334</v>
      </c>
      <c r="B719" s="1" t="str">
        <f>TEXT(Coffee_Sales_Dataset[[#This Row],[Date]],"ddd")</f>
        <v>Wed</v>
      </c>
      <c r="C719">
        <f>HOUR(Coffee_Sales_Dataset[[#This Row],[Date]])</f>
        <v>15</v>
      </c>
      <c r="D719" t="s">
        <v>20</v>
      </c>
      <c r="E719" t="s">
        <v>27</v>
      </c>
      <c r="F719" t="s">
        <v>14</v>
      </c>
      <c r="G719">
        <v>4.12</v>
      </c>
      <c r="H719" t="s">
        <v>30</v>
      </c>
      <c r="I719" t="s">
        <v>23</v>
      </c>
      <c r="J719" t="s">
        <v>45</v>
      </c>
      <c r="K719" t="s">
        <v>32</v>
      </c>
      <c r="L719">
        <v>8</v>
      </c>
      <c r="M719" t="s">
        <v>37</v>
      </c>
      <c r="N719">
        <v>5</v>
      </c>
    </row>
    <row r="720" spans="1:14" x14ac:dyDescent="0.35">
      <c r="A720" s="1">
        <v>45654.634027777778</v>
      </c>
      <c r="B720" s="1" t="str">
        <f>TEXT(Coffee_Sales_Dataset[[#This Row],[Date]],"ddd")</f>
        <v>Sat</v>
      </c>
      <c r="C720">
        <f>HOUR(Coffee_Sales_Dataset[[#This Row],[Date]])</f>
        <v>15</v>
      </c>
      <c r="D720" t="s">
        <v>20</v>
      </c>
      <c r="E720" t="s">
        <v>13</v>
      </c>
      <c r="F720" t="s">
        <v>14</v>
      </c>
      <c r="G720">
        <v>4.63</v>
      </c>
      <c r="H720" t="s">
        <v>15</v>
      </c>
      <c r="I720" t="s">
        <v>16</v>
      </c>
      <c r="J720" t="s">
        <v>17</v>
      </c>
      <c r="K720" t="s">
        <v>18</v>
      </c>
      <c r="L720">
        <v>8</v>
      </c>
      <c r="M720" t="s">
        <v>33</v>
      </c>
      <c r="N720">
        <v>5</v>
      </c>
    </row>
    <row r="721" spans="1:14" x14ac:dyDescent="0.35">
      <c r="A721" s="1">
        <v>45653.356944444444</v>
      </c>
      <c r="B721" s="1" t="str">
        <f>TEXT(Coffee_Sales_Dataset[[#This Row],[Date]],"ddd")</f>
        <v>Fri</v>
      </c>
      <c r="C721">
        <f>HOUR(Coffee_Sales_Dataset[[#This Row],[Date]])</f>
        <v>8</v>
      </c>
      <c r="D721" t="s">
        <v>43</v>
      </c>
      <c r="E721" t="s">
        <v>27</v>
      </c>
      <c r="F721" t="s">
        <v>35</v>
      </c>
      <c r="G721">
        <v>4.97</v>
      </c>
      <c r="H721" t="s">
        <v>28</v>
      </c>
      <c r="I721" t="s">
        <v>16</v>
      </c>
      <c r="J721" t="s">
        <v>24</v>
      </c>
      <c r="K721" t="s">
        <v>40</v>
      </c>
      <c r="L721">
        <v>9</v>
      </c>
      <c r="M721" t="s">
        <v>37</v>
      </c>
      <c r="N721">
        <v>5</v>
      </c>
    </row>
    <row r="722" spans="1:14" x14ac:dyDescent="0.35">
      <c r="A722" s="1">
        <v>45647.651388888888</v>
      </c>
      <c r="B722" s="1" t="str">
        <f>TEXT(Coffee_Sales_Dataset[[#This Row],[Date]],"ddd")</f>
        <v>Sat</v>
      </c>
      <c r="C722">
        <f>HOUR(Coffee_Sales_Dataset[[#This Row],[Date]])</f>
        <v>15</v>
      </c>
      <c r="D722" t="s">
        <v>20</v>
      </c>
      <c r="E722" t="s">
        <v>34</v>
      </c>
      <c r="F722" t="s">
        <v>14</v>
      </c>
      <c r="G722">
        <v>5.81</v>
      </c>
      <c r="H722" t="s">
        <v>28</v>
      </c>
      <c r="I722" t="s">
        <v>16</v>
      </c>
      <c r="J722" t="s">
        <v>17</v>
      </c>
      <c r="K722" t="s">
        <v>32</v>
      </c>
      <c r="L722">
        <v>5</v>
      </c>
      <c r="M722" t="s">
        <v>36</v>
      </c>
      <c r="N722">
        <v>3</v>
      </c>
    </row>
    <row r="723" spans="1:14" x14ac:dyDescent="0.35">
      <c r="A723" s="1">
        <v>45646.510416666664</v>
      </c>
      <c r="B723" s="1" t="str">
        <f>TEXT(Coffee_Sales_Dataset[[#This Row],[Date]],"ddd")</f>
        <v>Fri</v>
      </c>
      <c r="C723">
        <f>HOUR(Coffee_Sales_Dataset[[#This Row],[Date]])</f>
        <v>12</v>
      </c>
      <c r="D723" t="s">
        <v>43</v>
      </c>
      <c r="E723" t="s">
        <v>27</v>
      </c>
      <c r="F723" t="s">
        <v>22</v>
      </c>
      <c r="G723">
        <v>5.4</v>
      </c>
      <c r="H723" t="s">
        <v>15</v>
      </c>
      <c r="I723" t="s">
        <v>23</v>
      </c>
      <c r="J723" t="s">
        <v>45</v>
      </c>
      <c r="K723" t="s">
        <v>18</v>
      </c>
      <c r="L723">
        <v>5</v>
      </c>
      <c r="M723" t="s">
        <v>19</v>
      </c>
      <c r="N723">
        <v>1</v>
      </c>
    </row>
    <row r="724" spans="1:14" x14ac:dyDescent="0.35">
      <c r="A724" s="1">
        <v>45648.35</v>
      </c>
      <c r="B724" s="1" t="str">
        <f>TEXT(Coffee_Sales_Dataset[[#This Row],[Date]],"ddd")</f>
        <v>Sun</v>
      </c>
      <c r="C724">
        <f>HOUR(Coffee_Sales_Dataset[[#This Row],[Date]])</f>
        <v>8</v>
      </c>
      <c r="D724" t="s">
        <v>41</v>
      </c>
      <c r="E724" t="s">
        <v>34</v>
      </c>
      <c r="F724" t="s">
        <v>22</v>
      </c>
      <c r="G724">
        <v>4.5199999999999996</v>
      </c>
      <c r="H724" t="s">
        <v>15</v>
      </c>
      <c r="I724" t="s">
        <v>16</v>
      </c>
      <c r="J724" t="s">
        <v>45</v>
      </c>
      <c r="K724" t="s">
        <v>32</v>
      </c>
      <c r="L724">
        <v>8</v>
      </c>
      <c r="M724" t="s">
        <v>39</v>
      </c>
      <c r="N724">
        <v>4</v>
      </c>
    </row>
    <row r="725" spans="1:14" x14ac:dyDescent="0.35">
      <c r="A725" s="1">
        <v>45645.470138888886</v>
      </c>
      <c r="B725" s="1" t="str">
        <f>TEXT(Coffee_Sales_Dataset[[#This Row],[Date]],"ddd")</f>
        <v>Thu</v>
      </c>
      <c r="C725">
        <f>HOUR(Coffee_Sales_Dataset[[#This Row],[Date]])</f>
        <v>11</v>
      </c>
      <c r="D725" t="s">
        <v>43</v>
      </c>
      <c r="E725" t="s">
        <v>34</v>
      </c>
      <c r="F725" t="s">
        <v>22</v>
      </c>
      <c r="G725">
        <v>3.63</v>
      </c>
      <c r="H725" t="s">
        <v>30</v>
      </c>
      <c r="I725" t="s">
        <v>23</v>
      </c>
      <c r="J725" t="s">
        <v>29</v>
      </c>
      <c r="K725" t="s">
        <v>32</v>
      </c>
      <c r="L725">
        <v>7</v>
      </c>
      <c r="M725" t="s">
        <v>39</v>
      </c>
      <c r="N725">
        <v>2</v>
      </c>
    </row>
    <row r="726" spans="1:14" x14ac:dyDescent="0.35">
      <c r="A726" s="1">
        <v>45642.420138888891</v>
      </c>
      <c r="B726" s="1" t="str">
        <f>TEXT(Coffee_Sales_Dataset[[#This Row],[Date]],"ddd")</f>
        <v>Mon</v>
      </c>
      <c r="C726">
        <f>HOUR(Coffee_Sales_Dataset[[#This Row],[Date]])</f>
        <v>10</v>
      </c>
      <c r="D726" t="s">
        <v>41</v>
      </c>
      <c r="E726" t="s">
        <v>44</v>
      </c>
      <c r="F726" t="s">
        <v>35</v>
      </c>
      <c r="G726">
        <v>3.2</v>
      </c>
      <c r="H726" t="s">
        <v>30</v>
      </c>
      <c r="I726" t="s">
        <v>16</v>
      </c>
      <c r="J726" t="s">
        <v>42</v>
      </c>
      <c r="K726" t="s">
        <v>40</v>
      </c>
      <c r="L726">
        <v>6</v>
      </c>
      <c r="M726" t="s">
        <v>36</v>
      </c>
      <c r="N726">
        <v>4</v>
      </c>
    </row>
    <row r="727" spans="1:14" x14ac:dyDescent="0.35">
      <c r="A727" s="1">
        <v>45645.426388888889</v>
      </c>
      <c r="B727" s="1" t="str">
        <f>TEXT(Coffee_Sales_Dataset[[#This Row],[Date]],"ddd")</f>
        <v>Thu</v>
      </c>
      <c r="C727">
        <f>HOUR(Coffee_Sales_Dataset[[#This Row],[Date]])</f>
        <v>10</v>
      </c>
      <c r="D727" t="s">
        <v>12</v>
      </c>
      <c r="E727" t="s">
        <v>34</v>
      </c>
      <c r="F727" t="s">
        <v>14</v>
      </c>
      <c r="G727">
        <v>5.08</v>
      </c>
      <c r="H727" t="s">
        <v>30</v>
      </c>
      <c r="I727" t="s">
        <v>23</v>
      </c>
      <c r="J727" t="s">
        <v>31</v>
      </c>
      <c r="K727" t="s">
        <v>40</v>
      </c>
      <c r="L727">
        <v>4</v>
      </c>
      <c r="M727" t="s">
        <v>47</v>
      </c>
      <c r="N727">
        <v>5</v>
      </c>
    </row>
    <row r="728" spans="1:14" x14ac:dyDescent="0.35">
      <c r="A728" s="1">
        <v>45648.622916666667</v>
      </c>
      <c r="B728" s="1" t="str">
        <f>TEXT(Coffee_Sales_Dataset[[#This Row],[Date]],"ddd")</f>
        <v>Sun</v>
      </c>
      <c r="C728">
        <f>HOUR(Coffee_Sales_Dataset[[#This Row],[Date]])</f>
        <v>14</v>
      </c>
      <c r="D728" t="s">
        <v>20</v>
      </c>
      <c r="E728" t="s">
        <v>27</v>
      </c>
      <c r="F728" t="s">
        <v>14</v>
      </c>
      <c r="G728">
        <v>6.23</v>
      </c>
      <c r="H728" t="s">
        <v>30</v>
      </c>
      <c r="I728" t="s">
        <v>23</v>
      </c>
      <c r="J728" t="s">
        <v>29</v>
      </c>
      <c r="K728" t="s">
        <v>40</v>
      </c>
      <c r="L728">
        <v>6</v>
      </c>
      <c r="M728" t="s">
        <v>33</v>
      </c>
      <c r="N728">
        <v>2</v>
      </c>
    </row>
    <row r="729" spans="1:14" x14ac:dyDescent="0.35">
      <c r="A729" s="1">
        <v>45649.649305555555</v>
      </c>
      <c r="B729" s="1" t="str">
        <f>TEXT(Coffee_Sales_Dataset[[#This Row],[Date]],"ddd")</f>
        <v>Mon</v>
      </c>
      <c r="C729">
        <f>HOUR(Coffee_Sales_Dataset[[#This Row],[Date]])</f>
        <v>15</v>
      </c>
      <c r="D729" t="s">
        <v>43</v>
      </c>
      <c r="E729" t="s">
        <v>44</v>
      </c>
      <c r="F729" t="s">
        <v>14</v>
      </c>
      <c r="G729">
        <v>3.61</v>
      </c>
      <c r="H729" t="s">
        <v>30</v>
      </c>
      <c r="I729" t="s">
        <v>23</v>
      </c>
      <c r="J729" t="s">
        <v>29</v>
      </c>
      <c r="K729" t="s">
        <v>32</v>
      </c>
      <c r="L729">
        <v>4</v>
      </c>
      <c r="M729" t="s">
        <v>33</v>
      </c>
      <c r="N729">
        <v>3</v>
      </c>
    </row>
    <row r="730" spans="1:14" x14ac:dyDescent="0.35">
      <c r="A730" s="1">
        <v>45649.355555555558</v>
      </c>
      <c r="B730" s="1" t="str">
        <f>TEXT(Coffee_Sales_Dataset[[#This Row],[Date]],"ddd")</f>
        <v>Mon</v>
      </c>
      <c r="C730">
        <f>HOUR(Coffee_Sales_Dataset[[#This Row],[Date]])</f>
        <v>8</v>
      </c>
      <c r="D730" t="s">
        <v>41</v>
      </c>
      <c r="E730" t="s">
        <v>13</v>
      </c>
      <c r="F730" t="s">
        <v>22</v>
      </c>
      <c r="G730">
        <v>3.54</v>
      </c>
      <c r="H730" t="s">
        <v>30</v>
      </c>
      <c r="I730" t="s">
        <v>16</v>
      </c>
      <c r="J730" t="s">
        <v>17</v>
      </c>
      <c r="K730" t="s">
        <v>40</v>
      </c>
      <c r="L730">
        <v>5</v>
      </c>
      <c r="M730" t="s">
        <v>33</v>
      </c>
      <c r="N730">
        <v>5</v>
      </c>
    </row>
    <row r="731" spans="1:14" x14ac:dyDescent="0.35">
      <c r="A731" s="1">
        <v>45654.743055555555</v>
      </c>
      <c r="B731" s="1" t="str">
        <f>TEXT(Coffee_Sales_Dataset[[#This Row],[Date]],"ddd")</f>
        <v>Sat</v>
      </c>
      <c r="C731">
        <f>HOUR(Coffee_Sales_Dataset[[#This Row],[Date]])</f>
        <v>17</v>
      </c>
      <c r="D731" t="s">
        <v>43</v>
      </c>
      <c r="E731" t="s">
        <v>46</v>
      </c>
      <c r="F731" t="s">
        <v>14</v>
      </c>
      <c r="G731">
        <v>4.82</v>
      </c>
      <c r="H731" t="s">
        <v>28</v>
      </c>
      <c r="I731" t="s">
        <v>23</v>
      </c>
      <c r="J731" t="s">
        <v>45</v>
      </c>
      <c r="K731" t="s">
        <v>40</v>
      </c>
      <c r="L731">
        <v>4</v>
      </c>
      <c r="M731" t="s">
        <v>19</v>
      </c>
      <c r="N731">
        <v>5</v>
      </c>
    </row>
    <row r="732" spans="1:14" x14ac:dyDescent="0.35">
      <c r="A732" s="1">
        <v>45653.39166666667</v>
      </c>
      <c r="B732" s="1" t="str">
        <f>TEXT(Coffee_Sales_Dataset[[#This Row],[Date]],"ddd")</f>
        <v>Fri</v>
      </c>
      <c r="C732">
        <f>HOUR(Coffee_Sales_Dataset[[#This Row],[Date]])</f>
        <v>9</v>
      </c>
      <c r="D732" t="s">
        <v>20</v>
      </c>
      <c r="E732" t="s">
        <v>13</v>
      </c>
      <c r="F732" t="s">
        <v>22</v>
      </c>
      <c r="G732">
        <v>4.84</v>
      </c>
      <c r="H732" t="s">
        <v>15</v>
      </c>
      <c r="I732" t="s">
        <v>16</v>
      </c>
      <c r="J732" t="s">
        <v>31</v>
      </c>
      <c r="K732" t="s">
        <v>18</v>
      </c>
      <c r="L732">
        <v>8</v>
      </c>
      <c r="M732" t="s">
        <v>37</v>
      </c>
      <c r="N732">
        <v>4</v>
      </c>
    </row>
    <row r="733" spans="1:14" x14ac:dyDescent="0.35">
      <c r="A733" s="1">
        <v>45656.681944444441</v>
      </c>
      <c r="B733" s="1" t="str">
        <f>TEXT(Coffee_Sales_Dataset[[#This Row],[Date]],"ddd")</f>
        <v>Mon</v>
      </c>
      <c r="C733">
        <f>HOUR(Coffee_Sales_Dataset[[#This Row],[Date]])</f>
        <v>16</v>
      </c>
      <c r="D733" t="s">
        <v>41</v>
      </c>
      <c r="E733" t="s">
        <v>38</v>
      </c>
      <c r="F733" t="s">
        <v>35</v>
      </c>
      <c r="G733">
        <v>6.35</v>
      </c>
      <c r="H733" t="s">
        <v>15</v>
      </c>
      <c r="I733" t="s">
        <v>16</v>
      </c>
      <c r="J733" t="s">
        <v>31</v>
      </c>
      <c r="K733" t="s">
        <v>32</v>
      </c>
      <c r="L733">
        <v>4</v>
      </c>
      <c r="M733" t="s">
        <v>37</v>
      </c>
      <c r="N733">
        <v>4</v>
      </c>
    </row>
    <row r="734" spans="1:14" x14ac:dyDescent="0.35">
      <c r="A734" s="1">
        <v>45643.342361111114</v>
      </c>
      <c r="B734" s="1" t="str">
        <f>TEXT(Coffee_Sales_Dataset[[#This Row],[Date]],"ddd")</f>
        <v>Tue</v>
      </c>
      <c r="C734">
        <f>HOUR(Coffee_Sales_Dataset[[#This Row],[Date]])</f>
        <v>8</v>
      </c>
      <c r="D734" t="s">
        <v>26</v>
      </c>
      <c r="E734" t="s">
        <v>38</v>
      </c>
      <c r="F734" t="s">
        <v>22</v>
      </c>
      <c r="G734">
        <v>6.37</v>
      </c>
      <c r="H734" t="s">
        <v>30</v>
      </c>
      <c r="I734" t="s">
        <v>16</v>
      </c>
      <c r="J734" t="s">
        <v>42</v>
      </c>
      <c r="K734" t="s">
        <v>32</v>
      </c>
      <c r="L734">
        <v>6</v>
      </c>
      <c r="M734" t="s">
        <v>47</v>
      </c>
      <c r="N734">
        <v>1</v>
      </c>
    </row>
    <row r="735" spans="1:14" x14ac:dyDescent="0.35">
      <c r="A735" s="1">
        <v>45646.491666666669</v>
      </c>
      <c r="B735" s="1" t="str">
        <f>TEXT(Coffee_Sales_Dataset[[#This Row],[Date]],"ddd")</f>
        <v>Fri</v>
      </c>
      <c r="C735">
        <f>HOUR(Coffee_Sales_Dataset[[#This Row],[Date]])</f>
        <v>11</v>
      </c>
      <c r="D735" t="s">
        <v>26</v>
      </c>
      <c r="E735" t="s">
        <v>27</v>
      </c>
      <c r="F735" t="s">
        <v>22</v>
      </c>
      <c r="G735">
        <v>6.1</v>
      </c>
      <c r="H735" t="s">
        <v>30</v>
      </c>
      <c r="I735" t="s">
        <v>16</v>
      </c>
      <c r="J735" t="s">
        <v>31</v>
      </c>
      <c r="K735" t="s">
        <v>18</v>
      </c>
      <c r="L735">
        <v>4</v>
      </c>
      <c r="M735" t="s">
        <v>19</v>
      </c>
      <c r="N735">
        <v>3</v>
      </c>
    </row>
    <row r="736" spans="1:14" x14ac:dyDescent="0.35">
      <c r="A736" s="1">
        <v>45647.417361111111</v>
      </c>
      <c r="B736" s="1" t="str">
        <f>TEXT(Coffee_Sales_Dataset[[#This Row],[Date]],"ddd")</f>
        <v>Sat</v>
      </c>
      <c r="C736">
        <f>HOUR(Coffee_Sales_Dataset[[#This Row],[Date]])</f>
        <v>10</v>
      </c>
      <c r="D736" t="s">
        <v>20</v>
      </c>
      <c r="E736" t="s">
        <v>46</v>
      </c>
      <c r="F736" t="s">
        <v>22</v>
      </c>
      <c r="G736">
        <v>4.95</v>
      </c>
      <c r="H736" t="s">
        <v>15</v>
      </c>
      <c r="I736" t="s">
        <v>16</v>
      </c>
      <c r="J736" t="s">
        <v>24</v>
      </c>
      <c r="K736" t="s">
        <v>40</v>
      </c>
      <c r="L736">
        <v>9</v>
      </c>
      <c r="M736" t="s">
        <v>36</v>
      </c>
      <c r="N736">
        <v>4</v>
      </c>
    </row>
    <row r="737" spans="1:14" x14ac:dyDescent="0.35">
      <c r="A737" s="1">
        <v>45656.464583333334</v>
      </c>
      <c r="B737" s="1" t="str">
        <f>TEXT(Coffee_Sales_Dataset[[#This Row],[Date]],"ddd")</f>
        <v>Mon</v>
      </c>
      <c r="C737">
        <f>HOUR(Coffee_Sales_Dataset[[#This Row],[Date]])</f>
        <v>11</v>
      </c>
      <c r="D737" t="s">
        <v>26</v>
      </c>
      <c r="E737" t="s">
        <v>34</v>
      </c>
      <c r="F737" t="s">
        <v>22</v>
      </c>
      <c r="G737">
        <v>3.21</v>
      </c>
      <c r="H737" t="s">
        <v>15</v>
      </c>
      <c r="I737" t="s">
        <v>16</v>
      </c>
      <c r="J737" t="s">
        <v>45</v>
      </c>
      <c r="K737" t="s">
        <v>32</v>
      </c>
      <c r="L737">
        <v>3</v>
      </c>
      <c r="M737" t="s">
        <v>37</v>
      </c>
      <c r="N737">
        <v>3</v>
      </c>
    </row>
    <row r="738" spans="1:14" x14ac:dyDescent="0.35">
      <c r="A738" s="1">
        <v>45646.690972222219</v>
      </c>
      <c r="B738" s="1" t="str">
        <f>TEXT(Coffee_Sales_Dataset[[#This Row],[Date]],"ddd")</f>
        <v>Fri</v>
      </c>
      <c r="C738">
        <f>HOUR(Coffee_Sales_Dataset[[#This Row],[Date]])</f>
        <v>16</v>
      </c>
      <c r="D738" t="s">
        <v>12</v>
      </c>
      <c r="E738" t="s">
        <v>13</v>
      </c>
      <c r="F738" t="s">
        <v>22</v>
      </c>
      <c r="G738">
        <v>3.27</v>
      </c>
      <c r="H738" t="s">
        <v>15</v>
      </c>
      <c r="I738" t="s">
        <v>23</v>
      </c>
      <c r="J738" t="s">
        <v>24</v>
      </c>
      <c r="K738" t="s">
        <v>18</v>
      </c>
      <c r="L738">
        <v>4</v>
      </c>
      <c r="M738" t="s">
        <v>39</v>
      </c>
      <c r="N738">
        <v>1</v>
      </c>
    </row>
    <row r="739" spans="1:14" x14ac:dyDescent="0.35">
      <c r="A739" s="1">
        <v>45643.678472222222</v>
      </c>
      <c r="B739" s="1" t="str">
        <f>TEXT(Coffee_Sales_Dataset[[#This Row],[Date]],"ddd")</f>
        <v>Tue</v>
      </c>
      <c r="C739">
        <f>HOUR(Coffee_Sales_Dataset[[#This Row],[Date]])</f>
        <v>16</v>
      </c>
      <c r="D739" t="s">
        <v>26</v>
      </c>
      <c r="E739" t="s">
        <v>13</v>
      </c>
      <c r="F739" t="s">
        <v>35</v>
      </c>
      <c r="G739">
        <v>3.87</v>
      </c>
      <c r="H739" t="s">
        <v>28</v>
      </c>
      <c r="I739" t="s">
        <v>16</v>
      </c>
      <c r="J739" t="s">
        <v>29</v>
      </c>
      <c r="K739" t="s">
        <v>32</v>
      </c>
      <c r="L739">
        <v>8</v>
      </c>
      <c r="M739" t="s">
        <v>47</v>
      </c>
      <c r="N739">
        <v>5</v>
      </c>
    </row>
    <row r="740" spans="1:14" x14ac:dyDescent="0.35">
      <c r="A740" s="1">
        <v>45648.722222222219</v>
      </c>
      <c r="B740" s="1" t="str">
        <f>TEXT(Coffee_Sales_Dataset[[#This Row],[Date]],"ddd")</f>
        <v>Sun</v>
      </c>
      <c r="C740">
        <f>HOUR(Coffee_Sales_Dataset[[#This Row],[Date]])</f>
        <v>17</v>
      </c>
      <c r="D740" t="s">
        <v>43</v>
      </c>
      <c r="E740" t="s">
        <v>34</v>
      </c>
      <c r="F740" t="s">
        <v>14</v>
      </c>
      <c r="G740">
        <v>6.2</v>
      </c>
      <c r="H740" t="s">
        <v>28</v>
      </c>
      <c r="I740" t="s">
        <v>23</v>
      </c>
      <c r="J740" t="s">
        <v>42</v>
      </c>
      <c r="K740" t="s">
        <v>32</v>
      </c>
      <c r="L740">
        <v>8</v>
      </c>
      <c r="M740" t="s">
        <v>33</v>
      </c>
      <c r="N740">
        <v>5</v>
      </c>
    </row>
    <row r="741" spans="1:14" x14ac:dyDescent="0.35">
      <c r="A741" s="1">
        <v>45641.698611111111</v>
      </c>
      <c r="B741" s="1" t="str">
        <f>TEXT(Coffee_Sales_Dataset[[#This Row],[Date]],"ddd")</f>
        <v>Sun</v>
      </c>
      <c r="C741">
        <f>HOUR(Coffee_Sales_Dataset[[#This Row],[Date]])</f>
        <v>16</v>
      </c>
      <c r="D741" t="s">
        <v>41</v>
      </c>
      <c r="E741" t="s">
        <v>38</v>
      </c>
      <c r="F741" t="s">
        <v>14</v>
      </c>
      <c r="G741">
        <v>6.99</v>
      </c>
      <c r="H741" t="s">
        <v>30</v>
      </c>
      <c r="I741" t="s">
        <v>16</v>
      </c>
      <c r="J741" t="s">
        <v>24</v>
      </c>
      <c r="K741" t="s">
        <v>18</v>
      </c>
      <c r="L741">
        <v>9</v>
      </c>
      <c r="M741" t="s">
        <v>19</v>
      </c>
      <c r="N741">
        <v>3</v>
      </c>
    </row>
    <row r="742" spans="1:14" x14ac:dyDescent="0.35">
      <c r="A742" s="1">
        <v>45643.461805555555</v>
      </c>
      <c r="B742" s="1" t="str">
        <f>TEXT(Coffee_Sales_Dataset[[#This Row],[Date]],"ddd")</f>
        <v>Tue</v>
      </c>
      <c r="C742">
        <f>HOUR(Coffee_Sales_Dataset[[#This Row],[Date]])</f>
        <v>11</v>
      </c>
      <c r="D742" t="s">
        <v>41</v>
      </c>
      <c r="E742" t="s">
        <v>46</v>
      </c>
      <c r="F742" t="s">
        <v>22</v>
      </c>
      <c r="G742">
        <v>4.58</v>
      </c>
      <c r="H742" t="s">
        <v>30</v>
      </c>
      <c r="I742" t="s">
        <v>23</v>
      </c>
      <c r="J742" t="s">
        <v>24</v>
      </c>
      <c r="K742" t="s">
        <v>40</v>
      </c>
      <c r="L742">
        <v>4</v>
      </c>
      <c r="M742" t="s">
        <v>36</v>
      </c>
      <c r="N742">
        <v>4</v>
      </c>
    </row>
    <row r="743" spans="1:14" x14ac:dyDescent="0.35">
      <c r="A743" s="1">
        <v>45650.618750000001</v>
      </c>
      <c r="B743" s="1" t="str">
        <f>TEXT(Coffee_Sales_Dataset[[#This Row],[Date]],"ddd")</f>
        <v>Tue</v>
      </c>
      <c r="C743">
        <f>HOUR(Coffee_Sales_Dataset[[#This Row],[Date]])</f>
        <v>14</v>
      </c>
      <c r="D743" t="s">
        <v>20</v>
      </c>
      <c r="E743" t="s">
        <v>46</v>
      </c>
      <c r="F743" t="s">
        <v>35</v>
      </c>
      <c r="G743">
        <v>5.27</v>
      </c>
      <c r="H743" t="s">
        <v>30</v>
      </c>
      <c r="I743" t="s">
        <v>23</v>
      </c>
      <c r="J743" t="s">
        <v>29</v>
      </c>
      <c r="K743" t="s">
        <v>40</v>
      </c>
      <c r="L743">
        <v>2</v>
      </c>
      <c r="M743" t="s">
        <v>47</v>
      </c>
      <c r="N743">
        <v>4</v>
      </c>
    </row>
    <row r="744" spans="1:14" x14ac:dyDescent="0.35">
      <c r="A744" s="1">
        <v>45653.478472222225</v>
      </c>
      <c r="B744" s="1" t="str">
        <f>TEXT(Coffee_Sales_Dataset[[#This Row],[Date]],"ddd")</f>
        <v>Fri</v>
      </c>
      <c r="C744">
        <f>HOUR(Coffee_Sales_Dataset[[#This Row],[Date]])</f>
        <v>11</v>
      </c>
      <c r="D744" t="s">
        <v>20</v>
      </c>
      <c r="E744" t="s">
        <v>44</v>
      </c>
      <c r="F744" t="s">
        <v>22</v>
      </c>
      <c r="G744">
        <v>3.46</v>
      </c>
      <c r="H744" t="s">
        <v>28</v>
      </c>
      <c r="I744" t="s">
        <v>16</v>
      </c>
      <c r="J744" t="s">
        <v>24</v>
      </c>
      <c r="K744" t="s">
        <v>18</v>
      </c>
      <c r="L744">
        <v>7</v>
      </c>
      <c r="M744" t="s">
        <v>33</v>
      </c>
      <c r="N744">
        <v>4</v>
      </c>
    </row>
    <row r="745" spans="1:14" x14ac:dyDescent="0.35">
      <c r="A745" s="1">
        <v>45656.525000000001</v>
      </c>
      <c r="B745" s="1" t="str">
        <f>TEXT(Coffee_Sales_Dataset[[#This Row],[Date]],"ddd")</f>
        <v>Mon</v>
      </c>
      <c r="C745">
        <f>HOUR(Coffee_Sales_Dataset[[#This Row],[Date]])</f>
        <v>12</v>
      </c>
      <c r="D745" t="s">
        <v>41</v>
      </c>
      <c r="E745" t="s">
        <v>38</v>
      </c>
      <c r="F745" t="s">
        <v>35</v>
      </c>
      <c r="G745">
        <v>4.32</v>
      </c>
      <c r="H745" t="s">
        <v>28</v>
      </c>
      <c r="I745" t="s">
        <v>16</v>
      </c>
      <c r="J745" t="s">
        <v>31</v>
      </c>
      <c r="K745" t="s">
        <v>40</v>
      </c>
      <c r="L745">
        <v>10</v>
      </c>
      <c r="M745" t="s">
        <v>19</v>
      </c>
      <c r="N745">
        <v>3</v>
      </c>
    </row>
    <row r="746" spans="1:14" x14ac:dyDescent="0.35">
      <c r="A746" s="1">
        <v>45653.468055555553</v>
      </c>
      <c r="B746" s="1" t="str">
        <f>TEXT(Coffee_Sales_Dataset[[#This Row],[Date]],"ddd")</f>
        <v>Fri</v>
      </c>
      <c r="C746">
        <f>HOUR(Coffee_Sales_Dataset[[#This Row],[Date]])</f>
        <v>11</v>
      </c>
      <c r="D746" t="s">
        <v>26</v>
      </c>
      <c r="E746" t="s">
        <v>46</v>
      </c>
      <c r="F746" t="s">
        <v>22</v>
      </c>
      <c r="G746">
        <v>4.09</v>
      </c>
      <c r="H746" t="s">
        <v>28</v>
      </c>
      <c r="I746" t="s">
        <v>16</v>
      </c>
      <c r="J746" t="s">
        <v>42</v>
      </c>
      <c r="K746" t="s">
        <v>18</v>
      </c>
      <c r="L746">
        <v>8</v>
      </c>
      <c r="M746" t="s">
        <v>39</v>
      </c>
      <c r="N746">
        <v>5</v>
      </c>
    </row>
    <row r="747" spans="1:14" x14ac:dyDescent="0.35">
      <c r="A747" s="1">
        <v>45645.504166666666</v>
      </c>
      <c r="B747" s="1" t="str">
        <f>TEXT(Coffee_Sales_Dataset[[#This Row],[Date]],"ddd")</f>
        <v>Thu</v>
      </c>
      <c r="C747">
        <f>HOUR(Coffee_Sales_Dataset[[#This Row],[Date]])</f>
        <v>12</v>
      </c>
      <c r="D747" t="s">
        <v>20</v>
      </c>
      <c r="E747" t="s">
        <v>38</v>
      </c>
      <c r="F747" t="s">
        <v>14</v>
      </c>
      <c r="G747">
        <v>6.38</v>
      </c>
      <c r="H747" t="s">
        <v>30</v>
      </c>
      <c r="I747" t="s">
        <v>23</v>
      </c>
      <c r="J747" t="s">
        <v>42</v>
      </c>
      <c r="K747" t="s">
        <v>40</v>
      </c>
      <c r="L747">
        <v>3</v>
      </c>
      <c r="M747" t="s">
        <v>19</v>
      </c>
      <c r="N747">
        <v>5</v>
      </c>
    </row>
    <row r="748" spans="1:14" x14ac:dyDescent="0.35">
      <c r="A748" s="1">
        <v>45649.615972222222</v>
      </c>
      <c r="B748" s="1" t="str">
        <f>TEXT(Coffee_Sales_Dataset[[#This Row],[Date]],"ddd")</f>
        <v>Mon</v>
      </c>
      <c r="C748">
        <f>HOUR(Coffee_Sales_Dataset[[#This Row],[Date]])</f>
        <v>14</v>
      </c>
      <c r="D748" t="s">
        <v>12</v>
      </c>
      <c r="E748" t="s">
        <v>46</v>
      </c>
      <c r="F748" t="s">
        <v>35</v>
      </c>
      <c r="G748">
        <v>4.32</v>
      </c>
      <c r="H748" t="s">
        <v>30</v>
      </c>
      <c r="I748" t="s">
        <v>23</v>
      </c>
      <c r="J748" t="s">
        <v>17</v>
      </c>
      <c r="K748" t="s">
        <v>18</v>
      </c>
      <c r="L748">
        <v>9</v>
      </c>
      <c r="M748" t="s">
        <v>19</v>
      </c>
      <c r="N748">
        <v>1</v>
      </c>
    </row>
    <row r="749" spans="1:14" x14ac:dyDescent="0.35">
      <c r="A749" s="1">
        <v>45653.352083333331</v>
      </c>
      <c r="B749" s="1" t="str">
        <f>TEXT(Coffee_Sales_Dataset[[#This Row],[Date]],"ddd")</f>
        <v>Fri</v>
      </c>
      <c r="C749">
        <f>HOUR(Coffee_Sales_Dataset[[#This Row],[Date]])</f>
        <v>8</v>
      </c>
      <c r="D749" t="s">
        <v>12</v>
      </c>
      <c r="E749" t="s">
        <v>21</v>
      </c>
      <c r="F749" t="s">
        <v>22</v>
      </c>
      <c r="G749">
        <v>3.62</v>
      </c>
      <c r="H749" t="s">
        <v>15</v>
      </c>
      <c r="I749" t="s">
        <v>23</v>
      </c>
      <c r="J749" t="s">
        <v>24</v>
      </c>
      <c r="K749" t="s">
        <v>32</v>
      </c>
      <c r="L749">
        <v>3</v>
      </c>
      <c r="M749" t="s">
        <v>47</v>
      </c>
      <c r="N749">
        <v>2</v>
      </c>
    </row>
    <row r="750" spans="1:14" x14ac:dyDescent="0.35">
      <c r="A750" s="1">
        <v>45648.665972222225</v>
      </c>
      <c r="B750" s="1" t="str">
        <f>TEXT(Coffee_Sales_Dataset[[#This Row],[Date]],"ddd")</f>
        <v>Sun</v>
      </c>
      <c r="C750">
        <f>HOUR(Coffee_Sales_Dataset[[#This Row],[Date]])</f>
        <v>15</v>
      </c>
      <c r="D750" t="s">
        <v>12</v>
      </c>
      <c r="E750" t="s">
        <v>38</v>
      </c>
      <c r="F750" t="s">
        <v>14</v>
      </c>
      <c r="G750">
        <v>4.62</v>
      </c>
      <c r="H750" t="s">
        <v>30</v>
      </c>
      <c r="I750" t="s">
        <v>16</v>
      </c>
      <c r="J750" t="s">
        <v>17</v>
      </c>
      <c r="K750" t="s">
        <v>18</v>
      </c>
      <c r="L750">
        <v>4</v>
      </c>
      <c r="M750" t="s">
        <v>47</v>
      </c>
      <c r="N750">
        <v>2</v>
      </c>
    </row>
    <row r="751" spans="1:14" x14ac:dyDescent="0.35">
      <c r="A751" s="1">
        <v>45650.724999999999</v>
      </c>
      <c r="B751" s="1" t="str">
        <f>TEXT(Coffee_Sales_Dataset[[#This Row],[Date]],"ddd")</f>
        <v>Tue</v>
      </c>
      <c r="C751">
        <f>HOUR(Coffee_Sales_Dataset[[#This Row],[Date]])</f>
        <v>17</v>
      </c>
      <c r="D751" t="s">
        <v>26</v>
      </c>
      <c r="E751" t="s">
        <v>13</v>
      </c>
      <c r="F751" t="s">
        <v>14</v>
      </c>
      <c r="G751">
        <v>3.33</v>
      </c>
      <c r="H751" t="s">
        <v>28</v>
      </c>
      <c r="I751" t="s">
        <v>23</v>
      </c>
      <c r="J751" t="s">
        <v>17</v>
      </c>
      <c r="K751" t="s">
        <v>18</v>
      </c>
      <c r="L751">
        <v>8</v>
      </c>
      <c r="M751" t="s">
        <v>25</v>
      </c>
      <c r="N751">
        <v>1</v>
      </c>
    </row>
    <row r="752" spans="1:14" x14ac:dyDescent="0.35">
      <c r="A752" s="1">
        <v>45655.418749999997</v>
      </c>
      <c r="B752" s="1" t="str">
        <f>TEXT(Coffee_Sales_Dataset[[#This Row],[Date]],"ddd")</f>
        <v>Sun</v>
      </c>
      <c r="C752">
        <f>HOUR(Coffee_Sales_Dataset[[#This Row],[Date]])</f>
        <v>10</v>
      </c>
      <c r="D752" t="s">
        <v>26</v>
      </c>
      <c r="E752" t="s">
        <v>46</v>
      </c>
      <c r="F752" t="s">
        <v>14</v>
      </c>
      <c r="G752">
        <v>3.13</v>
      </c>
      <c r="H752" t="s">
        <v>15</v>
      </c>
      <c r="I752" t="s">
        <v>16</v>
      </c>
      <c r="J752" t="s">
        <v>45</v>
      </c>
      <c r="K752" t="s">
        <v>18</v>
      </c>
      <c r="L752">
        <v>7</v>
      </c>
      <c r="M752" t="s">
        <v>19</v>
      </c>
      <c r="N752">
        <v>5</v>
      </c>
    </row>
    <row r="753" spans="1:14" x14ac:dyDescent="0.35">
      <c r="A753" s="1">
        <v>45642.456250000003</v>
      </c>
      <c r="B753" s="1" t="str">
        <f>TEXT(Coffee_Sales_Dataset[[#This Row],[Date]],"ddd")</f>
        <v>Mon</v>
      </c>
      <c r="C753">
        <f>HOUR(Coffee_Sales_Dataset[[#This Row],[Date]])</f>
        <v>10</v>
      </c>
      <c r="D753" t="s">
        <v>43</v>
      </c>
      <c r="E753" t="s">
        <v>34</v>
      </c>
      <c r="F753" t="s">
        <v>14</v>
      </c>
      <c r="G753">
        <v>3.16</v>
      </c>
      <c r="H753" t="s">
        <v>28</v>
      </c>
      <c r="I753" t="s">
        <v>23</v>
      </c>
      <c r="J753" t="s">
        <v>29</v>
      </c>
      <c r="K753" t="s">
        <v>18</v>
      </c>
      <c r="L753">
        <v>2</v>
      </c>
      <c r="M753" t="s">
        <v>33</v>
      </c>
      <c r="N753">
        <v>2</v>
      </c>
    </row>
    <row r="754" spans="1:14" x14ac:dyDescent="0.35">
      <c r="A754" s="1">
        <v>45653.619444444441</v>
      </c>
      <c r="B754" s="1" t="str">
        <f>TEXT(Coffee_Sales_Dataset[[#This Row],[Date]],"ddd")</f>
        <v>Fri</v>
      </c>
      <c r="C754">
        <f>HOUR(Coffee_Sales_Dataset[[#This Row],[Date]])</f>
        <v>14</v>
      </c>
      <c r="D754" t="s">
        <v>12</v>
      </c>
      <c r="E754" t="s">
        <v>13</v>
      </c>
      <c r="F754" t="s">
        <v>22</v>
      </c>
      <c r="G754">
        <v>5.37</v>
      </c>
      <c r="H754" t="s">
        <v>28</v>
      </c>
      <c r="I754" t="s">
        <v>23</v>
      </c>
      <c r="J754" t="s">
        <v>31</v>
      </c>
      <c r="K754" t="s">
        <v>32</v>
      </c>
      <c r="L754">
        <v>4</v>
      </c>
      <c r="M754" t="s">
        <v>39</v>
      </c>
      <c r="N754">
        <v>4</v>
      </c>
    </row>
    <row r="755" spans="1:14" x14ac:dyDescent="0.35">
      <c r="A755" s="1">
        <v>45650.506944444445</v>
      </c>
      <c r="B755" s="1" t="str">
        <f>TEXT(Coffee_Sales_Dataset[[#This Row],[Date]],"ddd")</f>
        <v>Tue</v>
      </c>
      <c r="C755">
        <f>HOUR(Coffee_Sales_Dataset[[#This Row],[Date]])</f>
        <v>12</v>
      </c>
      <c r="D755" t="s">
        <v>41</v>
      </c>
      <c r="E755" t="s">
        <v>13</v>
      </c>
      <c r="F755" t="s">
        <v>22</v>
      </c>
      <c r="G755">
        <v>5.43</v>
      </c>
      <c r="H755" t="s">
        <v>28</v>
      </c>
      <c r="I755" t="s">
        <v>16</v>
      </c>
      <c r="J755" t="s">
        <v>29</v>
      </c>
      <c r="K755" t="s">
        <v>32</v>
      </c>
      <c r="L755">
        <v>7</v>
      </c>
      <c r="M755" t="s">
        <v>19</v>
      </c>
      <c r="N755">
        <v>2</v>
      </c>
    </row>
    <row r="756" spans="1:14" x14ac:dyDescent="0.35">
      <c r="A756" s="1">
        <v>45652.640277777777</v>
      </c>
      <c r="B756" s="1" t="str">
        <f>TEXT(Coffee_Sales_Dataset[[#This Row],[Date]],"ddd")</f>
        <v>Thu</v>
      </c>
      <c r="C756">
        <f>HOUR(Coffee_Sales_Dataset[[#This Row],[Date]])</f>
        <v>15</v>
      </c>
      <c r="D756" t="s">
        <v>41</v>
      </c>
      <c r="E756" t="s">
        <v>34</v>
      </c>
      <c r="F756" t="s">
        <v>22</v>
      </c>
      <c r="G756">
        <v>5.61</v>
      </c>
      <c r="H756" t="s">
        <v>15</v>
      </c>
      <c r="I756" t="s">
        <v>16</v>
      </c>
      <c r="J756" t="s">
        <v>17</v>
      </c>
      <c r="K756" t="s">
        <v>32</v>
      </c>
      <c r="L756">
        <v>7</v>
      </c>
      <c r="M756" t="s">
        <v>36</v>
      </c>
      <c r="N756">
        <v>2</v>
      </c>
    </row>
    <row r="757" spans="1:14" x14ac:dyDescent="0.35">
      <c r="A757" s="1">
        <v>45648.418055555558</v>
      </c>
      <c r="B757" s="1" t="str">
        <f>TEXT(Coffee_Sales_Dataset[[#This Row],[Date]],"ddd")</f>
        <v>Sun</v>
      </c>
      <c r="C757">
        <f>HOUR(Coffee_Sales_Dataset[[#This Row],[Date]])</f>
        <v>10</v>
      </c>
      <c r="D757" t="s">
        <v>26</v>
      </c>
      <c r="E757" t="s">
        <v>13</v>
      </c>
      <c r="F757" t="s">
        <v>35</v>
      </c>
      <c r="G757">
        <v>6.5</v>
      </c>
      <c r="H757" t="s">
        <v>30</v>
      </c>
      <c r="I757" t="s">
        <v>23</v>
      </c>
      <c r="J757" t="s">
        <v>42</v>
      </c>
      <c r="K757" t="s">
        <v>40</v>
      </c>
      <c r="L757">
        <v>4</v>
      </c>
      <c r="M757" t="s">
        <v>19</v>
      </c>
      <c r="N757">
        <v>1</v>
      </c>
    </row>
    <row r="758" spans="1:14" x14ac:dyDescent="0.35">
      <c r="A758" s="1">
        <v>45645.572222222225</v>
      </c>
      <c r="B758" s="1" t="str">
        <f>TEXT(Coffee_Sales_Dataset[[#This Row],[Date]],"ddd")</f>
        <v>Thu</v>
      </c>
      <c r="C758">
        <f>HOUR(Coffee_Sales_Dataset[[#This Row],[Date]])</f>
        <v>13</v>
      </c>
      <c r="D758" t="s">
        <v>43</v>
      </c>
      <c r="E758" t="s">
        <v>38</v>
      </c>
      <c r="F758" t="s">
        <v>14</v>
      </c>
      <c r="G758">
        <v>5.87</v>
      </c>
      <c r="H758" t="s">
        <v>15</v>
      </c>
      <c r="I758" t="s">
        <v>16</v>
      </c>
      <c r="J758" t="s">
        <v>29</v>
      </c>
      <c r="K758" t="s">
        <v>18</v>
      </c>
      <c r="L758">
        <v>10</v>
      </c>
      <c r="M758" t="s">
        <v>19</v>
      </c>
      <c r="N758">
        <v>5</v>
      </c>
    </row>
    <row r="759" spans="1:14" x14ac:dyDescent="0.35">
      <c r="A759" s="1">
        <v>45645.497916666667</v>
      </c>
      <c r="B759" s="1" t="str">
        <f>TEXT(Coffee_Sales_Dataset[[#This Row],[Date]],"ddd")</f>
        <v>Thu</v>
      </c>
      <c r="C759">
        <f>HOUR(Coffee_Sales_Dataset[[#This Row],[Date]])</f>
        <v>11</v>
      </c>
      <c r="D759" t="s">
        <v>12</v>
      </c>
      <c r="E759" t="s">
        <v>44</v>
      </c>
      <c r="F759" t="s">
        <v>14</v>
      </c>
      <c r="G759">
        <v>4.46</v>
      </c>
      <c r="H759" t="s">
        <v>15</v>
      </c>
      <c r="I759" t="s">
        <v>23</v>
      </c>
      <c r="J759" t="s">
        <v>24</v>
      </c>
      <c r="K759" t="s">
        <v>40</v>
      </c>
      <c r="L759">
        <v>2</v>
      </c>
      <c r="M759" t="s">
        <v>39</v>
      </c>
      <c r="N759">
        <v>3</v>
      </c>
    </row>
    <row r="760" spans="1:14" x14ac:dyDescent="0.35">
      <c r="A760" s="1">
        <v>45647.645138888889</v>
      </c>
      <c r="B760" s="1" t="str">
        <f>TEXT(Coffee_Sales_Dataset[[#This Row],[Date]],"ddd")</f>
        <v>Sat</v>
      </c>
      <c r="C760">
        <f>HOUR(Coffee_Sales_Dataset[[#This Row],[Date]])</f>
        <v>15</v>
      </c>
      <c r="D760" t="s">
        <v>12</v>
      </c>
      <c r="E760" t="s">
        <v>21</v>
      </c>
      <c r="F760" t="s">
        <v>35</v>
      </c>
      <c r="G760">
        <v>6.45</v>
      </c>
      <c r="H760" t="s">
        <v>15</v>
      </c>
      <c r="I760" t="s">
        <v>23</v>
      </c>
      <c r="J760" t="s">
        <v>24</v>
      </c>
      <c r="K760" t="s">
        <v>18</v>
      </c>
      <c r="L760">
        <v>8</v>
      </c>
      <c r="M760" t="s">
        <v>19</v>
      </c>
      <c r="N760">
        <v>3</v>
      </c>
    </row>
    <row r="761" spans="1:14" x14ac:dyDescent="0.35">
      <c r="A761" s="1">
        <v>45656.746527777781</v>
      </c>
      <c r="B761" s="1" t="str">
        <f>TEXT(Coffee_Sales_Dataset[[#This Row],[Date]],"ddd")</f>
        <v>Mon</v>
      </c>
      <c r="C761">
        <f>HOUR(Coffee_Sales_Dataset[[#This Row],[Date]])</f>
        <v>17</v>
      </c>
      <c r="D761" t="s">
        <v>20</v>
      </c>
      <c r="E761" t="s">
        <v>13</v>
      </c>
      <c r="F761" t="s">
        <v>14</v>
      </c>
      <c r="G761">
        <v>6.82</v>
      </c>
      <c r="H761" t="s">
        <v>15</v>
      </c>
      <c r="I761" t="s">
        <v>23</v>
      </c>
      <c r="J761" t="s">
        <v>42</v>
      </c>
      <c r="K761" t="s">
        <v>32</v>
      </c>
      <c r="L761">
        <v>4</v>
      </c>
      <c r="M761" t="s">
        <v>39</v>
      </c>
      <c r="N761">
        <v>2</v>
      </c>
    </row>
    <row r="762" spans="1:14" x14ac:dyDescent="0.35">
      <c r="A762" s="1">
        <v>45644.729861111111</v>
      </c>
      <c r="B762" s="1" t="str">
        <f>TEXT(Coffee_Sales_Dataset[[#This Row],[Date]],"ddd")</f>
        <v>Wed</v>
      </c>
      <c r="C762">
        <f>HOUR(Coffee_Sales_Dataset[[#This Row],[Date]])</f>
        <v>17</v>
      </c>
      <c r="D762" t="s">
        <v>43</v>
      </c>
      <c r="E762" t="s">
        <v>27</v>
      </c>
      <c r="F762" t="s">
        <v>35</v>
      </c>
      <c r="G762">
        <v>3.72</v>
      </c>
      <c r="H762" t="s">
        <v>30</v>
      </c>
      <c r="I762" t="s">
        <v>23</v>
      </c>
      <c r="J762" t="s">
        <v>45</v>
      </c>
      <c r="K762" t="s">
        <v>32</v>
      </c>
      <c r="L762">
        <v>7</v>
      </c>
      <c r="M762" t="s">
        <v>33</v>
      </c>
      <c r="N762">
        <v>5</v>
      </c>
    </row>
    <row r="763" spans="1:14" x14ac:dyDescent="0.35">
      <c r="A763" s="1">
        <v>45646.337500000001</v>
      </c>
      <c r="B763" s="1" t="str">
        <f>TEXT(Coffee_Sales_Dataset[[#This Row],[Date]],"ddd")</f>
        <v>Fri</v>
      </c>
      <c r="C763">
        <f>HOUR(Coffee_Sales_Dataset[[#This Row],[Date]])</f>
        <v>8</v>
      </c>
      <c r="D763" t="s">
        <v>12</v>
      </c>
      <c r="E763" t="s">
        <v>21</v>
      </c>
      <c r="F763" t="s">
        <v>35</v>
      </c>
      <c r="G763">
        <v>3.81</v>
      </c>
      <c r="H763" t="s">
        <v>30</v>
      </c>
      <c r="I763" t="s">
        <v>16</v>
      </c>
      <c r="J763" t="s">
        <v>45</v>
      </c>
      <c r="K763" t="s">
        <v>18</v>
      </c>
      <c r="L763">
        <v>10</v>
      </c>
      <c r="M763" t="s">
        <v>47</v>
      </c>
      <c r="N763">
        <v>5</v>
      </c>
    </row>
    <row r="764" spans="1:14" x14ac:dyDescent="0.35">
      <c r="A764" s="1">
        <v>45647.692361111112</v>
      </c>
      <c r="B764" s="1" t="str">
        <f>TEXT(Coffee_Sales_Dataset[[#This Row],[Date]],"ddd")</f>
        <v>Sat</v>
      </c>
      <c r="C764">
        <f>HOUR(Coffee_Sales_Dataset[[#This Row],[Date]])</f>
        <v>16</v>
      </c>
      <c r="D764" t="s">
        <v>41</v>
      </c>
      <c r="E764" t="s">
        <v>38</v>
      </c>
      <c r="F764" t="s">
        <v>14</v>
      </c>
      <c r="G764">
        <v>4.74</v>
      </c>
      <c r="H764" t="s">
        <v>28</v>
      </c>
      <c r="I764" t="s">
        <v>23</v>
      </c>
      <c r="J764" t="s">
        <v>42</v>
      </c>
      <c r="K764" t="s">
        <v>18</v>
      </c>
      <c r="L764">
        <v>10</v>
      </c>
      <c r="M764" t="s">
        <v>47</v>
      </c>
      <c r="N764">
        <v>5</v>
      </c>
    </row>
    <row r="765" spans="1:14" x14ac:dyDescent="0.35">
      <c r="A765" s="1">
        <v>45656.626388888886</v>
      </c>
      <c r="B765" s="1" t="str">
        <f>TEXT(Coffee_Sales_Dataset[[#This Row],[Date]],"ddd")</f>
        <v>Mon</v>
      </c>
      <c r="C765">
        <f>HOUR(Coffee_Sales_Dataset[[#This Row],[Date]])</f>
        <v>15</v>
      </c>
      <c r="D765" t="s">
        <v>43</v>
      </c>
      <c r="E765" t="s">
        <v>34</v>
      </c>
      <c r="F765" t="s">
        <v>14</v>
      </c>
      <c r="G765">
        <v>4.63</v>
      </c>
      <c r="H765" t="s">
        <v>28</v>
      </c>
      <c r="I765" t="s">
        <v>23</v>
      </c>
      <c r="J765" t="s">
        <v>42</v>
      </c>
      <c r="K765" t="s">
        <v>32</v>
      </c>
      <c r="L765">
        <v>9</v>
      </c>
      <c r="M765" t="s">
        <v>37</v>
      </c>
      <c r="N765">
        <v>5</v>
      </c>
    </row>
    <row r="766" spans="1:14" x14ac:dyDescent="0.35">
      <c r="A766" s="1">
        <v>45644.578472222223</v>
      </c>
      <c r="B766" s="1" t="str">
        <f>TEXT(Coffee_Sales_Dataset[[#This Row],[Date]],"ddd")</f>
        <v>Wed</v>
      </c>
      <c r="C766">
        <f>HOUR(Coffee_Sales_Dataset[[#This Row],[Date]])</f>
        <v>13</v>
      </c>
      <c r="D766" t="s">
        <v>41</v>
      </c>
      <c r="E766" t="s">
        <v>27</v>
      </c>
      <c r="F766" t="s">
        <v>22</v>
      </c>
      <c r="G766">
        <v>4.0599999999999996</v>
      </c>
      <c r="H766" t="s">
        <v>28</v>
      </c>
      <c r="I766" t="s">
        <v>23</v>
      </c>
      <c r="J766" t="s">
        <v>17</v>
      </c>
      <c r="K766" t="s">
        <v>18</v>
      </c>
      <c r="L766">
        <v>6</v>
      </c>
      <c r="M766" t="s">
        <v>25</v>
      </c>
      <c r="N766">
        <v>3</v>
      </c>
    </row>
    <row r="767" spans="1:14" x14ac:dyDescent="0.35">
      <c r="A767" s="1">
        <v>45641.459722222222</v>
      </c>
      <c r="B767" s="1" t="str">
        <f>TEXT(Coffee_Sales_Dataset[[#This Row],[Date]],"ddd")</f>
        <v>Sun</v>
      </c>
      <c r="C767">
        <f>HOUR(Coffee_Sales_Dataset[[#This Row],[Date]])</f>
        <v>11</v>
      </c>
      <c r="D767" t="s">
        <v>20</v>
      </c>
      <c r="E767" t="s">
        <v>21</v>
      </c>
      <c r="F767" t="s">
        <v>22</v>
      </c>
      <c r="G767">
        <v>3.96</v>
      </c>
      <c r="H767" t="s">
        <v>30</v>
      </c>
      <c r="I767" t="s">
        <v>16</v>
      </c>
      <c r="J767" t="s">
        <v>29</v>
      </c>
      <c r="K767" t="s">
        <v>40</v>
      </c>
      <c r="L767">
        <v>6</v>
      </c>
      <c r="M767" t="s">
        <v>37</v>
      </c>
      <c r="N767">
        <v>5</v>
      </c>
    </row>
    <row r="768" spans="1:14" x14ac:dyDescent="0.35">
      <c r="A768" s="1">
        <v>45656.355555555558</v>
      </c>
      <c r="B768" s="1" t="str">
        <f>TEXT(Coffee_Sales_Dataset[[#This Row],[Date]],"ddd")</f>
        <v>Mon</v>
      </c>
      <c r="C768">
        <f>HOUR(Coffee_Sales_Dataset[[#This Row],[Date]])</f>
        <v>8</v>
      </c>
      <c r="D768" t="s">
        <v>43</v>
      </c>
      <c r="E768" t="s">
        <v>21</v>
      </c>
      <c r="F768" t="s">
        <v>35</v>
      </c>
      <c r="G768">
        <v>5.65</v>
      </c>
      <c r="H768" t="s">
        <v>15</v>
      </c>
      <c r="I768" t="s">
        <v>23</v>
      </c>
      <c r="J768" t="s">
        <v>31</v>
      </c>
      <c r="K768" t="s">
        <v>18</v>
      </c>
      <c r="L768">
        <v>10</v>
      </c>
      <c r="M768" t="s">
        <v>47</v>
      </c>
      <c r="N768">
        <v>1</v>
      </c>
    </row>
    <row r="769" spans="1:14" x14ac:dyDescent="0.35">
      <c r="A769" s="1">
        <v>45654.607638888891</v>
      </c>
      <c r="B769" s="1" t="str">
        <f>TEXT(Coffee_Sales_Dataset[[#This Row],[Date]],"ddd")</f>
        <v>Sat</v>
      </c>
      <c r="C769">
        <f>HOUR(Coffee_Sales_Dataset[[#This Row],[Date]])</f>
        <v>14</v>
      </c>
      <c r="D769" t="s">
        <v>43</v>
      </c>
      <c r="E769" t="s">
        <v>27</v>
      </c>
      <c r="F769" t="s">
        <v>35</v>
      </c>
      <c r="G769">
        <v>5.62</v>
      </c>
      <c r="H769" t="s">
        <v>30</v>
      </c>
      <c r="I769" t="s">
        <v>16</v>
      </c>
      <c r="J769" t="s">
        <v>29</v>
      </c>
      <c r="K769" t="s">
        <v>32</v>
      </c>
      <c r="L769">
        <v>5</v>
      </c>
      <c r="M769" t="s">
        <v>25</v>
      </c>
      <c r="N769">
        <v>1</v>
      </c>
    </row>
    <row r="770" spans="1:14" x14ac:dyDescent="0.35">
      <c r="A770" s="1">
        <v>45642.506944444445</v>
      </c>
      <c r="B770" s="1" t="str">
        <f>TEXT(Coffee_Sales_Dataset[[#This Row],[Date]],"ddd")</f>
        <v>Mon</v>
      </c>
      <c r="C770">
        <f>HOUR(Coffee_Sales_Dataset[[#This Row],[Date]])</f>
        <v>12</v>
      </c>
      <c r="D770" t="s">
        <v>43</v>
      </c>
      <c r="E770" t="s">
        <v>44</v>
      </c>
      <c r="F770" t="s">
        <v>22</v>
      </c>
      <c r="G770">
        <v>4.66</v>
      </c>
      <c r="H770" t="s">
        <v>15</v>
      </c>
      <c r="I770" t="s">
        <v>23</v>
      </c>
      <c r="J770" t="s">
        <v>45</v>
      </c>
      <c r="K770" t="s">
        <v>40</v>
      </c>
      <c r="L770">
        <v>7</v>
      </c>
      <c r="M770" t="s">
        <v>39</v>
      </c>
      <c r="N770">
        <v>3</v>
      </c>
    </row>
    <row r="771" spans="1:14" x14ac:dyDescent="0.35">
      <c r="A771" s="1">
        <v>45645.697222222225</v>
      </c>
      <c r="B771" s="1" t="str">
        <f>TEXT(Coffee_Sales_Dataset[[#This Row],[Date]],"ddd")</f>
        <v>Thu</v>
      </c>
      <c r="C771">
        <f>HOUR(Coffee_Sales_Dataset[[#This Row],[Date]])</f>
        <v>16</v>
      </c>
      <c r="D771" t="s">
        <v>41</v>
      </c>
      <c r="E771" t="s">
        <v>44</v>
      </c>
      <c r="F771" t="s">
        <v>14</v>
      </c>
      <c r="G771">
        <v>3.3</v>
      </c>
      <c r="H771" t="s">
        <v>30</v>
      </c>
      <c r="I771" t="s">
        <v>23</v>
      </c>
      <c r="J771" t="s">
        <v>29</v>
      </c>
      <c r="K771" t="s">
        <v>40</v>
      </c>
      <c r="L771">
        <v>3</v>
      </c>
      <c r="M771" t="s">
        <v>33</v>
      </c>
      <c r="N771">
        <v>3</v>
      </c>
    </row>
    <row r="772" spans="1:14" x14ac:dyDescent="0.35">
      <c r="A772" s="1">
        <v>45656.408333333333</v>
      </c>
      <c r="B772" s="1" t="str">
        <f>TEXT(Coffee_Sales_Dataset[[#This Row],[Date]],"ddd")</f>
        <v>Mon</v>
      </c>
      <c r="C772">
        <f>HOUR(Coffee_Sales_Dataset[[#This Row],[Date]])</f>
        <v>9</v>
      </c>
      <c r="D772" t="s">
        <v>12</v>
      </c>
      <c r="E772" t="s">
        <v>34</v>
      </c>
      <c r="F772" t="s">
        <v>14</v>
      </c>
      <c r="G772">
        <v>5</v>
      </c>
      <c r="H772" t="s">
        <v>28</v>
      </c>
      <c r="I772" t="s">
        <v>16</v>
      </c>
      <c r="J772" t="s">
        <v>31</v>
      </c>
      <c r="K772" t="s">
        <v>40</v>
      </c>
      <c r="L772">
        <v>9</v>
      </c>
      <c r="M772" t="s">
        <v>19</v>
      </c>
      <c r="N772">
        <v>5</v>
      </c>
    </row>
    <row r="773" spans="1:14" x14ac:dyDescent="0.35">
      <c r="A773" s="1">
        <v>45645.390277777777</v>
      </c>
      <c r="B773" s="1" t="str">
        <f>TEXT(Coffee_Sales_Dataset[[#This Row],[Date]],"ddd")</f>
        <v>Thu</v>
      </c>
      <c r="C773">
        <f>HOUR(Coffee_Sales_Dataset[[#This Row],[Date]])</f>
        <v>9</v>
      </c>
      <c r="D773" t="s">
        <v>26</v>
      </c>
      <c r="E773" t="s">
        <v>34</v>
      </c>
      <c r="F773" t="s">
        <v>14</v>
      </c>
      <c r="G773">
        <v>4.55</v>
      </c>
      <c r="H773" t="s">
        <v>30</v>
      </c>
      <c r="I773" t="s">
        <v>16</v>
      </c>
      <c r="J773" t="s">
        <v>45</v>
      </c>
      <c r="K773" t="s">
        <v>40</v>
      </c>
      <c r="L773">
        <v>3</v>
      </c>
      <c r="M773" t="s">
        <v>39</v>
      </c>
      <c r="N773">
        <v>2</v>
      </c>
    </row>
    <row r="774" spans="1:14" x14ac:dyDescent="0.35">
      <c r="A774" s="1">
        <v>45643.439583333333</v>
      </c>
      <c r="B774" s="1" t="str">
        <f>TEXT(Coffee_Sales_Dataset[[#This Row],[Date]],"ddd")</f>
        <v>Tue</v>
      </c>
      <c r="C774">
        <f>HOUR(Coffee_Sales_Dataset[[#This Row],[Date]])</f>
        <v>10</v>
      </c>
      <c r="D774" t="s">
        <v>41</v>
      </c>
      <c r="E774" t="s">
        <v>27</v>
      </c>
      <c r="F774" t="s">
        <v>22</v>
      </c>
      <c r="G774">
        <v>6.96</v>
      </c>
      <c r="H774" t="s">
        <v>28</v>
      </c>
      <c r="I774" t="s">
        <v>16</v>
      </c>
      <c r="J774" t="s">
        <v>29</v>
      </c>
      <c r="K774" t="s">
        <v>32</v>
      </c>
      <c r="L774">
        <v>8</v>
      </c>
      <c r="M774" t="s">
        <v>33</v>
      </c>
      <c r="N774">
        <v>4</v>
      </c>
    </row>
    <row r="775" spans="1:14" x14ac:dyDescent="0.35">
      <c r="A775" s="1">
        <v>45642.700694444444</v>
      </c>
      <c r="B775" s="1" t="str">
        <f>TEXT(Coffee_Sales_Dataset[[#This Row],[Date]],"ddd")</f>
        <v>Mon</v>
      </c>
      <c r="C775">
        <f>HOUR(Coffee_Sales_Dataset[[#This Row],[Date]])</f>
        <v>16</v>
      </c>
      <c r="D775" t="s">
        <v>12</v>
      </c>
      <c r="E775" t="s">
        <v>27</v>
      </c>
      <c r="F775" t="s">
        <v>14</v>
      </c>
      <c r="G775">
        <v>3.76</v>
      </c>
      <c r="H775" t="s">
        <v>28</v>
      </c>
      <c r="I775" t="s">
        <v>16</v>
      </c>
      <c r="J775" t="s">
        <v>31</v>
      </c>
      <c r="K775" t="s">
        <v>18</v>
      </c>
      <c r="L775">
        <v>3</v>
      </c>
      <c r="M775" t="s">
        <v>19</v>
      </c>
      <c r="N775">
        <v>2</v>
      </c>
    </row>
    <row r="776" spans="1:14" x14ac:dyDescent="0.35">
      <c r="A776" s="1">
        <v>45654.649305555555</v>
      </c>
      <c r="B776" s="1" t="str">
        <f>TEXT(Coffee_Sales_Dataset[[#This Row],[Date]],"ddd")</f>
        <v>Sat</v>
      </c>
      <c r="C776">
        <f>HOUR(Coffee_Sales_Dataset[[#This Row],[Date]])</f>
        <v>15</v>
      </c>
      <c r="D776" t="s">
        <v>12</v>
      </c>
      <c r="E776" t="s">
        <v>46</v>
      </c>
      <c r="F776" t="s">
        <v>22</v>
      </c>
      <c r="G776">
        <v>5.57</v>
      </c>
      <c r="H776" t="s">
        <v>30</v>
      </c>
      <c r="I776" t="s">
        <v>23</v>
      </c>
      <c r="J776" t="s">
        <v>29</v>
      </c>
      <c r="K776" t="s">
        <v>32</v>
      </c>
      <c r="L776">
        <v>5</v>
      </c>
      <c r="M776" t="s">
        <v>39</v>
      </c>
      <c r="N776">
        <v>5</v>
      </c>
    </row>
    <row r="777" spans="1:14" x14ac:dyDescent="0.35">
      <c r="A777" s="1">
        <v>45646.570138888892</v>
      </c>
      <c r="B777" s="1" t="str">
        <f>TEXT(Coffee_Sales_Dataset[[#This Row],[Date]],"ddd")</f>
        <v>Fri</v>
      </c>
      <c r="C777">
        <f>HOUR(Coffee_Sales_Dataset[[#This Row],[Date]])</f>
        <v>13</v>
      </c>
      <c r="D777" t="s">
        <v>43</v>
      </c>
      <c r="E777" t="s">
        <v>46</v>
      </c>
      <c r="F777" t="s">
        <v>35</v>
      </c>
      <c r="G777">
        <v>6.35</v>
      </c>
      <c r="H777" t="s">
        <v>15</v>
      </c>
      <c r="I777" t="s">
        <v>16</v>
      </c>
      <c r="J777" t="s">
        <v>29</v>
      </c>
      <c r="K777" t="s">
        <v>40</v>
      </c>
      <c r="L777">
        <v>3</v>
      </c>
      <c r="M777" t="s">
        <v>37</v>
      </c>
      <c r="N777">
        <v>5</v>
      </c>
    </row>
    <row r="778" spans="1:14" x14ac:dyDescent="0.35">
      <c r="A778" s="1">
        <v>45649.400694444441</v>
      </c>
      <c r="B778" s="1" t="str">
        <f>TEXT(Coffee_Sales_Dataset[[#This Row],[Date]],"ddd")</f>
        <v>Mon</v>
      </c>
      <c r="C778">
        <f>HOUR(Coffee_Sales_Dataset[[#This Row],[Date]])</f>
        <v>9</v>
      </c>
      <c r="D778" t="s">
        <v>20</v>
      </c>
      <c r="E778" t="s">
        <v>46</v>
      </c>
      <c r="F778" t="s">
        <v>22</v>
      </c>
      <c r="G778">
        <v>5.21</v>
      </c>
      <c r="H778" t="s">
        <v>28</v>
      </c>
      <c r="I778" t="s">
        <v>16</v>
      </c>
      <c r="J778" t="s">
        <v>29</v>
      </c>
      <c r="K778" t="s">
        <v>18</v>
      </c>
      <c r="L778">
        <v>2</v>
      </c>
      <c r="M778" t="s">
        <v>33</v>
      </c>
      <c r="N778">
        <v>3</v>
      </c>
    </row>
    <row r="779" spans="1:14" x14ac:dyDescent="0.35">
      <c r="A779" s="1">
        <v>45644.702777777777</v>
      </c>
      <c r="B779" s="1" t="str">
        <f>TEXT(Coffee_Sales_Dataset[[#This Row],[Date]],"ddd")</f>
        <v>Wed</v>
      </c>
      <c r="C779">
        <f>HOUR(Coffee_Sales_Dataset[[#This Row],[Date]])</f>
        <v>16</v>
      </c>
      <c r="D779" t="s">
        <v>12</v>
      </c>
      <c r="E779" t="s">
        <v>34</v>
      </c>
      <c r="F779" t="s">
        <v>14</v>
      </c>
      <c r="G779">
        <v>6.43</v>
      </c>
      <c r="H779" t="s">
        <v>30</v>
      </c>
      <c r="I779" t="s">
        <v>16</v>
      </c>
      <c r="J779" t="s">
        <v>45</v>
      </c>
      <c r="K779" t="s">
        <v>40</v>
      </c>
      <c r="L779">
        <v>6</v>
      </c>
      <c r="M779" t="s">
        <v>33</v>
      </c>
      <c r="N779">
        <v>4</v>
      </c>
    </row>
    <row r="780" spans="1:14" x14ac:dyDescent="0.35">
      <c r="A780" s="1">
        <v>45656.51458333333</v>
      </c>
      <c r="B780" s="1" t="str">
        <f>TEXT(Coffee_Sales_Dataset[[#This Row],[Date]],"ddd")</f>
        <v>Mon</v>
      </c>
      <c r="C780">
        <f>HOUR(Coffee_Sales_Dataset[[#This Row],[Date]])</f>
        <v>12</v>
      </c>
      <c r="D780" t="s">
        <v>12</v>
      </c>
      <c r="E780" t="s">
        <v>13</v>
      </c>
      <c r="F780" t="s">
        <v>35</v>
      </c>
      <c r="G780">
        <v>4.46</v>
      </c>
      <c r="H780" t="s">
        <v>15</v>
      </c>
      <c r="I780" t="s">
        <v>16</v>
      </c>
      <c r="J780" t="s">
        <v>45</v>
      </c>
      <c r="K780" t="s">
        <v>32</v>
      </c>
      <c r="L780">
        <v>8</v>
      </c>
      <c r="M780" t="s">
        <v>39</v>
      </c>
      <c r="N780">
        <v>1</v>
      </c>
    </row>
    <row r="781" spans="1:14" x14ac:dyDescent="0.35">
      <c r="A781" s="1">
        <v>45656.549305555556</v>
      </c>
      <c r="B781" s="1" t="str">
        <f>TEXT(Coffee_Sales_Dataset[[#This Row],[Date]],"ddd")</f>
        <v>Mon</v>
      </c>
      <c r="C781">
        <f>HOUR(Coffee_Sales_Dataset[[#This Row],[Date]])</f>
        <v>13</v>
      </c>
      <c r="D781" t="s">
        <v>26</v>
      </c>
      <c r="E781" t="s">
        <v>21</v>
      </c>
      <c r="F781" t="s">
        <v>14</v>
      </c>
      <c r="G781">
        <v>6.73</v>
      </c>
      <c r="H781" t="s">
        <v>28</v>
      </c>
      <c r="I781" t="s">
        <v>23</v>
      </c>
      <c r="J781" t="s">
        <v>24</v>
      </c>
      <c r="K781" t="s">
        <v>40</v>
      </c>
      <c r="L781">
        <v>3</v>
      </c>
      <c r="M781" t="s">
        <v>47</v>
      </c>
      <c r="N781">
        <v>3</v>
      </c>
    </row>
    <row r="782" spans="1:14" x14ac:dyDescent="0.35">
      <c r="A782" s="1">
        <v>45646.382638888892</v>
      </c>
      <c r="B782" s="1" t="str">
        <f>TEXT(Coffee_Sales_Dataset[[#This Row],[Date]],"ddd")</f>
        <v>Fri</v>
      </c>
      <c r="C782">
        <f>HOUR(Coffee_Sales_Dataset[[#This Row],[Date]])</f>
        <v>9</v>
      </c>
      <c r="D782" t="s">
        <v>41</v>
      </c>
      <c r="E782" t="s">
        <v>27</v>
      </c>
      <c r="F782" t="s">
        <v>35</v>
      </c>
      <c r="G782">
        <v>6.2</v>
      </c>
      <c r="H782" t="s">
        <v>30</v>
      </c>
      <c r="I782" t="s">
        <v>23</v>
      </c>
      <c r="J782" t="s">
        <v>24</v>
      </c>
      <c r="K782" t="s">
        <v>32</v>
      </c>
      <c r="L782">
        <v>10</v>
      </c>
      <c r="M782" t="s">
        <v>33</v>
      </c>
      <c r="N782">
        <v>5</v>
      </c>
    </row>
    <row r="783" spans="1:14" x14ac:dyDescent="0.35">
      <c r="A783" s="1">
        <v>45655.410416666666</v>
      </c>
      <c r="B783" s="1" t="str">
        <f>TEXT(Coffee_Sales_Dataset[[#This Row],[Date]],"ddd")</f>
        <v>Sun</v>
      </c>
      <c r="C783">
        <f>HOUR(Coffee_Sales_Dataset[[#This Row],[Date]])</f>
        <v>9</v>
      </c>
      <c r="D783" t="s">
        <v>41</v>
      </c>
      <c r="E783" t="s">
        <v>38</v>
      </c>
      <c r="F783" t="s">
        <v>35</v>
      </c>
      <c r="G783">
        <v>5.18</v>
      </c>
      <c r="H783" t="s">
        <v>28</v>
      </c>
      <c r="I783" t="s">
        <v>16</v>
      </c>
      <c r="J783" t="s">
        <v>29</v>
      </c>
      <c r="K783" t="s">
        <v>32</v>
      </c>
      <c r="L783">
        <v>2</v>
      </c>
      <c r="M783" t="s">
        <v>47</v>
      </c>
      <c r="N783">
        <v>4</v>
      </c>
    </row>
    <row r="784" spans="1:14" x14ac:dyDescent="0.35">
      <c r="A784" s="1">
        <v>45642.553472222222</v>
      </c>
      <c r="B784" s="1" t="str">
        <f>TEXT(Coffee_Sales_Dataset[[#This Row],[Date]],"ddd")</f>
        <v>Mon</v>
      </c>
      <c r="C784">
        <f>HOUR(Coffee_Sales_Dataset[[#This Row],[Date]])</f>
        <v>13</v>
      </c>
      <c r="D784" t="s">
        <v>26</v>
      </c>
      <c r="E784" t="s">
        <v>27</v>
      </c>
      <c r="F784" t="s">
        <v>14</v>
      </c>
      <c r="G784">
        <v>3.38</v>
      </c>
      <c r="H784" t="s">
        <v>28</v>
      </c>
      <c r="I784" t="s">
        <v>23</v>
      </c>
      <c r="J784" t="s">
        <v>29</v>
      </c>
      <c r="K784" t="s">
        <v>32</v>
      </c>
      <c r="L784">
        <v>2</v>
      </c>
      <c r="M784" t="s">
        <v>25</v>
      </c>
      <c r="N784">
        <v>3</v>
      </c>
    </row>
    <row r="785" spans="1:14" x14ac:dyDescent="0.35">
      <c r="A785" s="1">
        <v>45647.386111111111</v>
      </c>
      <c r="B785" s="1" t="str">
        <f>TEXT(Coffee_Sales_Dataset[[#This Row],[Date]],"ddd")</f>
        <v>Sat</v>
      </c>
      <c r="C785">
        <f>HOUR(Coffee_Sales_Dataset[[#This Row],[Date]])</f>
        <v>9</v>
      </c>
      <c r="D785" t="s">
        <v>20</v>
      </c>
      <c r="E785" t="s">
        <v>38</v>
      </c>
      <c r="F785" t="s">
        <v>35</v>
      </c>
      <c r="G785">
        <v>6.58</v>
      </c>
      <c r="H785" t="s">
        <v>30</v>
      </c>
      <c r="I785" t="s">
        <v>23</v>
      </c>
      <c r="J785" t="s">
        <v>24</v>
      </c>
      <c r="K785" t="s">
        <v>40</v>
      </c>
      <c r="L785">
        <v>4</v>
      </c>
      <c r="M785" t="s">
        <v>19</v>
      </c>
      <c r="N785">
        <v>5</v>
      </c>
    </row>
    <row r="786" spans="1:14" x14ac:dyDescent="0.35">
      <c r="A786" s="1">
        <v>45652.402777777781</v>
      </c>
      <c r="B786" s="1" t="str">
        <f>TEXT(Coffee_Sales_Dataset[[#This Row],[Date]],"ddd")</f>
        <v>Thu</v>
      </c>
      <c r="C786">
        <f>HOUR(Coffee_Sales_Dataset[[#This Row],[Date]])</f>
        <v>9</v>
      </c>
      <c r="D786" t="s">
        <v>26</v>
      </c>
      <c r="E786" t="s">
        <v>46</v>
      </c>
      <c r="F786" t="s">
        <v>14</v>
      </c>
      <c r="G786">
        <v>5.91</v>
      </c>
      <c r="H786" t="s">
        <v>30</v>
      </c>
      <c r="I786" t="s">
        <v>23</v>
      </c>
      <c r="J786" t="s">
        <v>45</v>
      </c>
      <c r="K786" t="s">
        <v>18</v>
      </c>
      <c r="L786">
        <v>10</v>
      </c>
      <c r="M786" t="s">
        <v>36</v>
      </c>
      <c r="N786">
        <v>4</v>
      </c>
    </row>
    <row r="787" spans="1:14" x14ac:dyDescent="0.35">
      <c r="A787" s="1">
        <v>45641.705555555556</v>
      </c>
      <c r="B787" s="1" t="str">
        <f>TEXT(Coffee_Sales_Dataset[[#This Row],[Date]],"ddd")</f>
        <v>Sun</v>
      </c>
      <c r="C787">
        <f>HOUR(Coffee_Sales_Dataset[[#This Row],[Date]])</f>
        <v>16</v>
      </c>
      <c r="D787" t="s">
        <v>43</v>
      </c>
      <c r="E787" t="s">
        <v>38</v>
      </c>
      <c r="F787" t="s">
        <v>35</v>
      </c>
      <c r="G787">
        <v>6.11</v>
      </c>
      <c r="H787" t="s">
        <v>30</v>
      </c>
      <c r="I787" t="s">
        <v>16</v>
      </c>
      <c r="J787" t="s">
        <v>31</v>
      </c>
      <c r="K787" t="s">
        <v>40</v>
      </c>
      <c r="L787">
        <v>2</v>
      </c>
      <c r="M787" t="s">
        <v>25</v>
      </c>
      <c r="N787">
        <v>2</v>
      </c>
    </row>
    <row r="788" spans="1:14" x14ac:dyDescent="0.35">
      <c r="A788" s="1">
        <v>45650.591666666667</v>
      </c>
      <c r="B788" s="1" t="str">
        <f>TEXT(Coffee_Sales_Dataset[[#This Row],[Date]],"ddd")</f>
        <v>Tue</v>
      </c>
      <c r="C788">
        <f>HOUR(Coffee_Sales_Dataset[[#This Row],[Date]])</f>
        <v>14</v>
      </c>
      <c r="D788" t="s">
        <v>41</v>
      </c>
      <c r="E788" t="s">
        <v>34</v>
      </c>
      <c r="F788" t="s">
        <v>22</v>
      </c>
      <c r="G788">
        <v>3.54</v>
      </c>
      <c r="H788" t="s">
        <v>28</v>
      </c>
      <c r="I788" t="s">
        <v>16</v>
      </c>
      <c r="J788" t="s">
        <v>31</v>
      </c>
      <c r="K788" t="s">
        <v>32</v>
      </c>
      <c r="L788">
        <v>6</v>
      </c>
      <c r="M788" t="s">
        <v>36</v>
      </c>
      <c r="N788">
        <v>5</v>
      </c>
    </row>
    <row r="789" spans="1:14" x14ac:dyDescent="0.35">
      <c r="A789" s="1">
        <v>45654.40625</v>
      </c>
      <c r="B789" s="1" t="str">
        <f>TEXT(Coffee_Sales_Dataset[[#This Row],[Date]],"ddd")</f>
        <v>Sat</v>
      </c>
      <c r="C789">
        <f>HOUR(Coffee_Sales_Dataset[[#This Row],[Date]])</f>
        <v>9</v>
      </c>
      <c r="D789" t="s">
        <v>12</v>
      </c>
      <c r="E789" t="s">
        <v>34</v>
      </c>
      <c r="F789" t="s">
        <v>35</v>
      </c>
      <c r="G789">
        <v>5.42</v>
      </c>
      <c r="H789" t="s">
        <v>30</v>
      </c>
      <c r="I789" t="s">
        <v>23</v>
      </c>
      <c r="J789" t="s">
        <v>42</v>
      </c>
      <c r="K789" t="s">
        <v>18</v>
      </c>
      <c r="L789">
        <v>5</v>
      </c>
      <c r="M789" t="s">
        <v>19</v>
      </c>
      <c r="N789">
        <v>3</v>
      </c>
    </row>
    <row r="790" spans="1:14" x14ac:dyDescent="0.35">
      <c r="A790" s="1">
        <v>45652.71597222222</v>
      </c>
      <c r="B790" s="1" t="str">
        <f>TEXT(Coffee_Sales_Dataset[[#This Row],[Date]],"ddd")</f>
        <v>Thu</v>
      </c>
      <c r="C790">
        <f>HOUR(Coffee_Sales_Dataset[[#This Row],[Date]])</f>
        <v>17</v>
      </c>
      <c r="D790" t="s">
        <v>41</v>
      </c>
      <c r="E790" t="s">
        <v>13</v>
      </c>
      <c r="F790" t="s">
        <v>35</v>
      </c>
      <c r="G790">
        <v>4</v>
      </c>
      <c r="H790" t="s">
        <v>28</v>
      </c>
      <c r="I790" t="s">
        <v>23</v>
      </c>
      <c r="J790" t="s">
        <v>17</v>
      </c>
      <c r="K790" t="s">
        <v>40</v>
      </c>
      <c r="L790">
        <v>2</v>
      </c>
      <c r="M790" t="s">
        <v>19</v>
      </c>
      <c r="N790">
        <v>1</v>
      </c>
    </row>
    <row r="791" spans="1:14" x14ac:dyDescent="0.35">
      <c r="A791" s="1">
        <v>45651.425694444442</v>
      </c>
      <c r="B791" s="1" t="str">
        <f>TEXT(Coffee_Sales_Dataset[[#This Row],[Date]],"ddd")</f>
        <v>Wed</v>
      </c>
      <c r="C791">
        <f>HOUR(Coffee_Sales_Dataset[[#This Row],[Date]])</f>
        <v>10</v>
      </c>
      <c r="D791" t="s">
        <v>43</v>
      </c>
      <c r="E791" t="s">
        <v>13</v>
      </c>
      <c r="F791" t="s">
        <v>35</v>
      </c>
      <c r="G791">
        <v>3.01</v>
      </c>
      <c r="H791" t="s">
        <v>30</v>
      </c>
      <c r="I791" t="s">
        <v>23</v>
      </c>
      <c r="J791" t="s">
        <v>45</v>
      </c>
      <c r="K791" t="s">
        <v>40</v>
      </c>
      <c r="L791">
        <v>8</v>
      </c>
      <c r="M791" t="s">
        <v>39</v>
      </c>
      <c r="N791">
        <v>3</v>
      </c>
    </row>
    <row r="792" spans="1:14" x14ac:dyDescent="0.35">
      <c r="A792" s="1">
        <v>45644.42291666667</v>
      </c>
      <c r="B792" s="1" t="str">
        <f>TEXT(Coffee_Sales_Dataset[[#This Row],[Date]],"ddd")</f>
        <v>Wed</v>
      </c>
      <c r="C792">
        <f>HOUR(Coffee_Sales_Dataset[[#This Row],[Date]])</f>
        <v>10</v>
      </c>
      <c r="D792" t="s">
        <v>26</v>
      </c>
      <c r="E792" t="s">
        <v>21</v>
      </c>
      <c r="F792" t="s">
        <v>22</v>
      </c>
      <c r="G792">
        <v>4.3</v>
      </c>
      <c r="H792" t="s">
        <v>15</v>
      </c>
      <c r="I792" t="s">
        <v>16</v>
      </c>
      <c r="J792" t="s">
        <v>45</v>
      </c>
      <c r="K792" t="s">
        <v>18</v>
      </c>
      <c r="L792">
        <v>6</v>
      </c>
      <c r="M792" t="s">
        <v>25</v>
      </c>
      <c r="N792">
        <v>2</v>
      </c>
    </row>
    <row r="793" spans="1:14" x14ac:dyDescent="0.35">
      <c r="A793" s="1">
        <v>45654.425694444442</v>
      </c>
      <c r="B793" s="1" t="str">
        <f>TEXT(Coffee_Sales_Dataset[[#This Row],[Date]],"ddd")</f>
        <v>Sat</v>
      </c>
      <c r="C793">
        <f>HOUR(Coffee_Sales_Dataset[[#This Row],[Date]])</f>
        <v>10</v>
      </c>
      <c r="D793" t="s">
        <v>12</v>
      </c>
      <c r="E793" t="s">
        <v>34</v>
      </c>
      <c r="F793" t="s">
        <v>14</v>
      </c>
      <c r="G793">
        <v>6.48</v>
      </c>
      <c r="H793" t="s">
        <v>28</v>
      </c>
      <c r="I793" t="s">
        <v>23</v>
      </c>
      <c r="J793" t="s">
        <v>42</v>
      </c>
      <c r="K793" t="s">
        <v>32</v>
      </c>
      <c r="L793">
        <v>6</v>
      </c>
      <c r="M793" t="s">
        <v>25</v>
      </c>
      <c r="N793">
        <v>1</v>
      </c>
    </row>
    <row r="794" spans="1:14" x14ac:dyDescent="0.35">
      <c r="A794" s="1">
        <v>45645.603472222225</v>
      </c>
      <c r="B794" s="1" t="str">
        <f>TEXT(Coffee_Sales_Dataset[[#This Row],[Date]],"ddd")</f>
        <v>Thu</v>
      </c>
      <c r="C794">
        <f>HOUR(Coffee_Sales_Dataset[[#This Row],[Date]])</f>
        <v>14</v>
      </c>
      <c r="D794" t="s">
        <v>20</v>
      </c>
      <c r="E794" t="s">
        <v>13</v>
      </c>
      <c r="F794" t="s">
        <v>14</v>
      </c>
      <c r="G794">
        <v>5.99</v>
      </c>
      <c r="H794" t="s">
        <v>28</v>
      </c>
      <c r="I794" t="s">
        <v>16</v>
      </c>
      <c r="J794" t="s">
        <v>17</v>
      </c>
      <c r="K794" t="s">
        <v>32</v>
      </c>
      <c r="L794">
        <v>3</v>
      </c>
      <c r="M794" t="s">
        <v>47</v>
      </c>
      <c r="N794">
        <v>2</v>
      </c>
    </row>
    <row r="795" spans="1:14" x14ac:dyDescent="0.35">
      <c r="A795" s="1">
        <v>45645.435416666667</v>
      </c>
      <c r="B795" s="1" t="str">
        <f>TEXT(Coffee_Sales_Dataset[[#This Row],[Date]],"ddd")</f>
        <v>Thu</v>
      </c>
      <c r="C795">
        <f>HOUR(Coffee_Sales_Dataset[[#This Row],[Date]])</f>
        <v>10</v>
      </c>
      <c r="D795" t="s">
        <v>26</v>
      </c>
      <c r="E795" t="s">
        <v>46</v>
      </c>
      <c r="F795" t="s">
        <v>35</v>
      </c>
      <c r="G795">
        <v>3.26</v>
      </c>
      <c r="H795" t="s">
        <v>15</v>
      </c>
      <c r="I795" t="s">
        <v>16</v>
      </c>
      <c r="J795" t="s">
        <v>24</v>
      </c>
      <c r="K795" t="s">
        <v>18</v>
      </c>
      <c r="L795">
        <v>5</v>
      </c>
      <c r="M795" t="s">
        <v>25</v>
      </c>
      <c r="N795">
        <v>2</v>
      </c>
    </row>
    <row r="796" spans="1:14" x14ac:dyDescent="0.35">
      <c r="A796" s="1">
        <v>45652.536805555559</v>
      </c>
      <c r="B796" s="1" t="str">
        <f>TEXT(Coffee_Sales_Dataset[[#This Row],[Date]],"ddd")</f>
        <v>Thu</v>
      </c>
      <c r="C796">
        <f>HOUR(Coffee_Sales_Dataset[[#This Row],[Date]])</f>
        <v>12</v>
      </c>
      <c r="D796" t="s">
        <v>12</v>
      </c>
      <c r="E796" t="s">
        <v>46</v>
      </c>
      <c r="F796" t="s">
        <v>22</v>
      </c>
      <c r="G796">
        <v>3.64</v>
      </c>
      <c r="H796" t="s">
        <v>30</v>
      </c>
      <c r="I796" t="s">
        <v>16</v>
      </c>
      <c r="J796" t="s">
        <v>17</v>
      </c>
      <c r="K796" t="s">
        <v>40</v>
      </c>
      <c r="L796">
        <v>5</v>
      </c>
      <c r="M796" t="s">
        <v>19</v>
      </c>
      <c r="N796">
        <v>4</v>
      </c>
    </row>
    <row r="797" spans="1:14" x14ac:dyDescent="0.35">
      <c r="A797" s="1">
        <v>45647.688888888886</v>
      </c>
      <c r="B797" s="1" t="str">
        <f>TEXT(Coffee_Sales_Dataset[[#This Row],[Date]],"ddd")</f>
        <v>Sat</v>
      </c>
      <c r="C797">
        <f>HOUR(Coffee_Sales_Dataset[[#This Row],[Date]])</f>
        <v>16</v>
      </c>
      <c r="D797" t="s">
        <v>20</v>
      </c>
      <c r="E797" t="s">
        <v>13</v>
      </c>
      <c r="F797" t="s">
        <v>22</v>
      </c>
      <c r="G797">
        <v>5.88</v>
      </c>
      <c r="H797" t="s">
        <v>28</v>
      </c>
      <c r="I797" t="s">
        <v>16</v>
      </c>
      <c r="J797" t="s">
        <v>45</v>
      </c>
      <c r="K797" t="s">
        <v>40</v>
      </c>
      <c r="L797">
        <v>6</v>
      </c>
      <c r="M797" t="s">
        <v>33</v>
      </c>
      <c r="N797">
        <v>5</v>
      </c>
    </row>
    <row r="798" spans="1:14" x14ac:dyDescent="0.35">
      <c r="A798" s="1">
        <v>45653.584027777775</v>
      </c>
      <c r="B798" s="1" t="str">
        <f>TEXT(Coffee_Sales_Dataset[[#This Row],[Date]],"ddd")</f>
        <v>Fri</v>
      </c>
      <c r="C798">
        <f>HOUR(Coffee_Sales_Dataset[[#This Row],[Date]])</f>
        <v>14</v>
      </c>
      <c r="D798" t="s">
        <v>26</v>
      </c>
      <c r="E798" t="s">
        <v>38</v>
      </c>
      <c r="F798" t="s">
        <v>14</v>
      </c>
      <c r="G798">
        <v>3.96</v>
      </c>
      <c r="H798" t="s">
        <v>15</v>
      </c>
      <c r="I798" t="s">
        <v>16</v>
      </c>
      <c r="J798" t="s">
        <v>17</v>
      </c>
      <c r="K798" t="s">
        <v>18</v>
      </c>
      <c r="L798">
        <v>10</v>
      </c>
      <c r="M798" t="s">
        <v>33</v>
      </c>
      <c r="N798">
        <v>5</v>
      </c>
    </row>
    <row r="799" spans="1:14" x14ac:dyDescent="0.35">
      <c r="A799" s="1">
        <v>45650.706944444442</v>
      </c>
      <c r="B799" s="1" t="str">
        <f>TEXT(Coffee_Sales_Dataset[[#This Row],[Date]],"ddd")</f>
        <v>Tue</v>
      </c>
      <c r="C799">
        <f>HOUR(Coffee_Sales_Dataset[[#This Row],[Date]])</f>
        <v>16</v>
      </c>
      <c r="D799" t="s">
        <v>20</v>
      </c>
      <c r="E799" t="s">
        <v>44</v>
      </c>
      <c r="F799" t="s">
        <v>22</v>
      </c>
      <c r="G799">
        <v>6.91</v>
      </c>
      <c r="H799" t="s">
        <v>30</v>
      </c>
      <c r="I799" t="s">
        <v>23</v>
      </c>
      <c r="J799" t="s">
        <v>29</v>
      </c>
      <c r="K799" t="s">
        <v>32</v>
      </c>
      <c r="L799">
        <v>10</v>
      </c>
      <c r="M799" t="s">
        <v>25</v>
      </c>
      <c r="N799">
        <v>5</v>
      </c>
    </row>
    <row r="800" spans="1:14" x14ac:dyDescent="0.35">
      <c r="A800" s="1">
        <v>45646.633333333331</v>
      </c>
      <c r="B800" s="1" t="str">
        <f>TEXT(Coffee_Sales_Dataset[[#This Row],[Date]],"ddd")</f>
        <v>Fri</v>
      </c>
      <c r="C800">
        <f>HOUR(Coffee_Sales_Dataset[[#This Row],[Date]])</f>
        <v>15</v>
      </c>
      <c r="D800" t="s">
        <v>20</v>
      </c>
      <c r="E800" t="s">
        <v>13</v>
      </c>
      <c r="F800" t="s">
        <v>35</v>
      </c>
      <c r="G800">
        <v>4.2300000000000004</v>
      </c>
      <c r="H800" t="s">
        <v>15</v>
      </c>
      <c r="I800" t="s">
        <v>16</v>
      </c>
      <c r="J800" t="s">
        <v>45</v>
      </c>
      <c r="K800" t="s">
        <v>32</v>
      </c>
      <c r="L800">
        <v>5</v>
      </c>
      <c r="M800" t="s">
        <v>19</v>
      </c>
      <c r="N800">
        <v>4</v>
      </c>
    </row>
    <row r="801" spans="1:14" x14ac:dyDescent="0.35">
      <c r="A801" s="1">
        <v>45651.73333333333</v>
      </c>
      <c r="B801" s="1" t="str">
        <f>TEXT(Coffee_Sales_Dataset[[#This Row],[Date]],"ddd")</f>
        <v>Wed</v>
      </c>
      <c r="C801">
        <f>HOUR(Coffee_Sales_Dataset[[#This Row],[Date]])</f>
        <v>17</v>
      </c>
      <c r="D801" t="s">
        <v>41</v>
      </c>
      <c r="E801" t="s">
        <v>34</v>
      </c>
      <c r="F801" t="s">
        <v>14</v>
      </c>
      <c r="G801">
        <v>4.5199999999999996</v>
      </c>
      <c r="H801" t="s">
        <v>28</v>
      </c>
      <c r="I801" t="s">
        <v>23</v>
      </c>
      <c r="J801" t="s">
        <v>17</v>
      </c>
      <c r="K801" t="s">
        <v>32</v>
      </c>
      <c r="L801">
        <v>2</v>
      </c>
      <c r="M801" t="s">
        <v>33</v>
      </c>
      <c r="N801">
        <v>3</v>
      </c>
    </row>
    <row r="802" spans="1:14" x14ac:dyDescent="0.35">
      <c r="A802" s="1">
        <v>45646.481944444444</v>
      </c>
      <c r="B802" s="1" t="str">
        <f>TEXT(Coffee_Sales_Dataset[[#This Row],[Date]],"ddd")</f>
        <v>Fri</v>
      </c>
      <c r="C802">
        <f>HOUR(Coffee_Sales_Dataset[[#This Row],[Date]])</f>
        <v>11</v>
      </c>
      <c r="D802" t="s">
        <v>43</v>
      </c>
      <c r="E802" t="s">
        <v>46</v>
      </c>
      <c r="F802" t="s">
        <v>14</v>
      </c>
      <c r="G802">
        <v>4.72</v>
      </c>
      <c r="H802" t="s">
        <v>28</v>
      </c>
      <c r="I802" t="s">
        <v>23</v>
      </c>
      <c r="J802" t="s">
        <v>45</v>
      </c>
      <c r="K802" t="s">
        <v>40</v>
      </c>
      <c r="L802">
        <v>3</v>
      </c>
      <c r="M802" t="s">
        <v>37</v>
      </c>
      <c r="N802">
        <v>2</v>
      </c>
    </row>
    <row r="803" spans="1:14" x14ac:dyDescent="0.35">
      <c r="A803" s="1">
        <v>45644.342361111114</v>
      </c>
      <c r="B803" s="1" t="str">
        <f>TEXT(Coffee_Sales_Dataset[[#This Row],[Date]],"ddd")</f>
        <v>Wed</v>
      </c>
      <c r="C803">
        <f>HOUR(Coffee_Sales_Dataset[[#This Row],[Date]])</f>
        <v>8</v>
      </c>
      <c r="D803" t="s">
        <v>12</v>
      </c>
      <c r="E803" t="s">
        <v>46</v>
      </c>
      <c r="F803" t="s">
        <v>35</v>
      </c>
      <c r="G803">
        <v>6.98</v>
      </c>
      <c r="H803" t="s">
        <v>30</v>
      </c>
      <c r="I803" t="s">
        <v>23</v>
      </c>
      <c r="J803" t="s">
        <v>45</v>
      </c>
      <c r="K803" t="s">
        <v>18</v>
      </c>
      <c r="L803">
        <v>9</v>
      </c>
      <c r="M803" t="s">
        <v>19</v>
      </c>
      <c r="N803">
        <v>2</v>
      </c>
    </row>
    <row r="804" spans="1:14" x14ac:dyDescent="0.35">
      <c r="A804" s="1">
        <v>45644.467361111114</v>
      </c>
      <c r="B804" s="1" t="str">
        <f>TEXT(Coffee_Sales_Dataset[[#This Row],[Date]],"ddd")</f>
        <v>Wed</v>
      </c>
      <c r="C804">
        <f>HOUR(Coffee_Sales_Dataset[[#This Row],[Date]])</f>
        <v>11</v>
      </c>
      <c r="D804" t="s">
        <v>43</v>
      </c>
      <c r="E804" t="s">
        <v>13</v>
      </c>
      <c r="F804" t="s">
        <v>14</v>
      </c>
      <c r="G804">
        <v>4.03</v>
      </c>
      <c r="H804" t="s">
        <v>28</v>
      </c>
      <c r="I804" t="s">
        <v>16</v>
      </c>
      <c r="J804" t="s">
        <v>29</v>
      </c>
      <c r="K804" t="s">
        <v>32</v>
      </c>
      <c r="L804">
        <v>9</v>
      </c>
      <c r="M804" t="s">
        <v>36</v>
      </c>
      <c r="N804">
        <v>1</v>
      </c>
    </row>
    <row r="805" spans="1:14" x14ac:dyDescent="0.35">
      <c r="A805" s="1">
        <v>45646.48541666667</v>
      </c>
      <c r="B805" s="1" t="str">
        <f>TEXT(Coffee_Sales_Dataset[[#This Row],[Date]],"ddd")</f>
        <v>Fri</v>
      </c>
      <c r="C805">
        <f>HOUR(Coffee_Sales_Dataset[[#This Row],[Date]])</f>
        <v>11</v>
      </c>
      <c r="D805" t="s">
        <v>26</v>
      </c>
      <c r="E805" t="s">
        <v>13</v>
      </c>
      <c r="F805" t="s">
        <v>22</v>
      </c>
      <c r="G805">
        <v>6.16</v>
      </c>
      <c r="H805" t="s">
        <v>28</v>
      </c>
      <c r="I805" t="s">
        <v>23</v>
      </c>
      <c r="J805" t="s">
        <v>29</v>
      </c>
      <c r="K805" t="s">
        <v>32</v>
      </c>
      <c r="L805">
        <v>6</v>
      </c>
      <c r="M805" t="s">
        <v>37</v>
      </c>
      <c r="N805">
        <v>2</v>
      </c>
    </row>
    <row r="806" spans="1:14" x14ac:dyDescent="0.35">
      <c r="A806" s="1">
        <v>45651.374305555553</v>
      </c>
      <c r="B806" s="1" t="str">
        <f>TEXT(Coffee_Sales_Dataset[[#This Row],[Date]],"ddd")</f>
        <v>Wed</v>
      </c>
      <c r="C806">
        <f>HOUR(Coffee_Sales_Dataset[[#This Row],[Date]])</f>
        <v>8</v>
      </c>
      <c r="D806" t="s">
        <v>12</v>
      </c>
      <c r="E806" t="s">
        <v>21</v>
      </c>
      <c r="F806" t="s">
        <v>14</v>
      </c>
      <c r="G806">
        <v>6.18</v>
      </c>
      <c r="H806" t="s">
        <v>15</v>
      </c>
      <c r="I806" t="s">
        <v>23</v>
      </c>
      <c r="J806" t="s">
        <v>29</v>
      </c>
      <c r="K806" t="s">
        <v>18</v>
      </c>
      <c r="L806">
        <v>5</v>
      </c>
      <c r="M806" t="s">
        <v>37</v>
      </c>
      <c r="N806">
        <v>3</v>
      </c>
    </row>
    <row r="807" spans="1:14" x14ac:dyDescent="0.35">
      <c r="A807" s="1">
        <v>45641.582638888889</v>
      </c>
      <c r="B807" s="1" t="str">
        <f>TEXT(Coffee_Sales_Dataset[[#This Row],[Date]],"ddd")</f>
        <v>Sun</v>
      </c>
      <c r="C807">
        <f>HOUR(Coffee_Sales_Dataset[[#This Row],[Date]])</f>
        <v>13</v>
      </c>
      <c r="D807" t="s">
        <v>43</v>
      </c>
      <c r="E807" t="s">
        <v>21</v>
      </c>
      <c r="F807" t="s">
        <v>22</v>
      </c>
      <c r="G807">
        <v>5.23</v>
      </c>
      <c r="H807" t="s">
        <v>30</v>
      </c>
      <c r="I807" t="s">
        <v>23</v>
      </c>
      <c r="J807" t="s">
        <v>45</v>
      </c>
      <c r="K807" t="s">
        <v>40</v>
      </c>
      <c r="L807">
        <v>2</v>
      </c>
      <c r="M807" t="s">
        <v>19</v>
      </c>
      <c r="N807">
        <v>3</v>
      </c>
    </row>
    <row r="808" spans="1:14" x14ac:dyDescent="0.35">
      <c r="A808" s="1">
        <v>45644.426388888889</v>
      </c>
      <c r="B808" s="1" t="str">
        <f>TEXT(Coffee_Sales_Dataset[[#This Row],[Date]],"ddd")</f>
        <v>Wed</v>
      </c>
      <c r="C808">
        <f>HOUR(Coffee_Sales_Dataset[[#This Row],[Date]])</f>
        <v>10</v>
      </c>
      <c r="D808" t="s">
        <v>26</v>
      </c>
      <c r="E808" t="s">
        <v>44</v>
      </c>
      <c r="F808" t="s">
        <v>14</v>
      </c>
      <c r="G808">
        <v>3.78</v>
      </c>
      <c r="H808" t="s">
        <v>30</v>
      </c>
      <c r="I808" t="s">
        <v>23</v>
      </c>
      <c r="J808" t="s">
        <v>17</v>
      </c>
      <c r="K808" t="s">
        <v>32</v>
      </c>
      <c r="L808">
        <v>9</v>
      </c>
      <c r="M808" t="s">
        <v>39</v>
      </c>
      <c r="N808">
        <v>4</v>
      </c>
    </row>
    <row r="809" spans="1:14" x14ac:dyDescent="0.35">
      <c r="A809" s="1">
        <v>45644.418055555558</v>
      </c>
      <c r="B809" s="1" t="str">
        <f>TEXT(Coffee_Sales_Dataset[[#This Row],[Date]],"ddd")</f>
        <v>Wed</v>
      </c>
      <c r="C809">
        <f>HOUR(Coffee_Sales_Dataset[[#This Row],[Date]])</f>
        <v>10</v>
      </c>
      <c r="D809" t="s">
        <v>26</v>
      </c>
      <c r="E809" t="s">
        <v>44</v>
      </c>
      <c r="F809" t="s">
        <v>35</v>
      </c>
      <c r="G809">
        <v>3.82</v>
      </c>
      <c r="H809" t="s">
        <v>28</v>
      </c>
      <c r="I809" t="s">
        <v>16</v>
      </c>
      <c r="J809" t="s">
        <v>45</v>
      </c>
      <c r="K809" t="s">
        <v>32</v>
      </c>
      <c r="L809">
        <v>4</v>
      </c>
      <c r="M809" t="s">
        <v>19</v>
      </c>
      <c r="N809">
        <v>1</v>
      </c>
    </row>
    <row r="810" spans="1:14" x14ac:dyDescent="0.35">
      <c r="A810" s="1">
        <v>45654.4375</v>
      </c>
      <c r="B810" s="1" t="str">
        <f>TEXT(Coffee_Sales_Dataset[[#This Row],[Date]],"ddd")</f>
        <v>Sat</v>
      </c>
      <c r="C810">
        <f>HOUR(Coffee_Sales_Dataset[[#This Row],[Date]])</f>
        <v>10</v>
      </c>
      <c r="D810" t="s">
        <v>12</v>
      </c>
      <c r="E810" t="s">
        <v>13</v>
      </c>
      <c r="F810" t="s">
        <v>14</v>
      </c>
      <c r="G810">
        <v>4.5</v>
      </c>
      <c r="H810" t="s">
        <v>28</v>
      </c>
      <c r="I810" t="s">
        <v>23</v>
      </c>
      <c r="J810" t="s">
        <v>45</v>
      </c>
      <c r="K810" t="s">
        <v>32</v>
      </c>
      <c r="L810">
        <v>3</v>
      </c>
      <c r="M810" t="s">
        <v>39</v>
      </c>
      <c r="N810">
        <v>2</v>
      </c>
    </row>
    <row r="811" spans="1:14" x14ac:dyDescent="0.35">
      <c r="A811" s="1">
        <v>45644.43472222222</v>
      </c>
      <c r="B811" s="1" t="str">
        <f>TEXT(Coffee_Sales_Dataset[[#This Row],[Date]],"ddd")</f>
        <v>Wed</v>
      </c>
      <c r="C811">
        <f>HOUR(Coffee_Sales_Dataset[[#This Row],[Date]])</f>
        <v>10</v>
      </c>
      <c r="D811" t="s">
        <v>26</v>
      </c>
      <c r="E811" t="s">
        <v>46</v>
      </c>
      <c r="F811" t="s">
        <v>14</v>
      </c>
      <c r="G811">
        <v>5.8</v>
      </c>
      <c r="H811" t="s">
        <v>30</v>
      </c>
      <c r="I811" t="s">
        <v>16</v>
      </c>
      <c r="J811" t="s">
        <v>45</v>
      </c>
      <c r="K811" t="s">
        <v>18</v>
      </c>
      <c r="L811">
        <v>10</v>
      </c>
      <c r="M811" t="s">
        <v>19</v>
      </c>
      <c r="N811">
        <v>5</v>
      </c>
    </row>
    <row r="812" spans="1:14" x14ac:dyDescent="0.35">
      <c r="A812" s="1">
        <v>45656.747916666667</v>
      </c>
      <c r="B812" s="1" t="str">
        <f>TEXT(Coffee_Sales_Dataset[[#This Row],[Date]],"ddd")</f>
        <v>Mon</v>
      </c>
      <c r="C812">
        <f>HOUR(Coffee_Sales_Dataset[[#This Row],[Date]])</f>
        <v>17</v>
      </c>
      <c r="D812" t="s">
        <v>41</v>
      </c>
      <c r="E812" t="s">
        <v>34</v>
      </c>
      <c r="F812" t="s">
        <v>22</v>
      </c>
      <c r="G812">
        <v>3.63</v>
      </c>
      <c r="H812" t="s">
        <v>28</v>
      </c>
      <c r="I812" t="s">
        <v>23</v>
      </c>
      <c r="J812" t="s">
        <v>42</v>
      </c>
      <c r="K812" t="s">
        <v>32</v>
      </c>
      <c r="L812">
        <v>4</v>
      </c>
      <c r="M812" t="s">
        <v>37</v>
      </c>
      <c r="N812">
        <v>4</v>
      </c>
    </row>
    <row r="813" spans="1:14" x14ac:dyDescent="0.35">
      <c r="A813" s="1">
        <v>45645.526388888888</v>
      </c>
      <c r="B813" s="1" t="str">
        <f>TEXT(Coffee_Sales_Dataset[[#This Row],[Date]],"ddd")</f>
        <v>Thu</v>
      </c>
      <c r="C813">
        <f>HOUR(Coffee_Sales_Dataset[[#This Row],[Date]])</f>
        <v>12</v>
      </c>
      <c r="D813" t="s">
        <v>20</v>
      </c>
      <c r="E813" t="s">
        <v>44</v>
      </c>
      <c r="F813" t="s">
        <v>14</v>
      </c>
      <c r="G813">
        <v>3.79</v>
      </c>
      <c r="H813" t="s">
        <v>15</v>
      </c>
      <c r="I813" t="s">
        <v>16</v>
      </c>
      <c r="J813" t="s">
        <v>31</v>
      </c>
      <c r="K813" t="s">
        <v>32</v>
      </c>
      <c r="L813">
        <v>3</v>
      </c>
      <c r="M813" t="s">
        <v>33</v>
      </c>
      <c r="N813">
        <v>5</v>
      </c>
    </row>
    <row r="814" spans="1:14" x14ac:dyDescent="0.35">
      <c r="A814" s="1">
        <v>45642.456250000003</v>
      </c>
      <c r="B814" s="1" t="str">
        <f>TEXT(Coffee_Sales_Dataset[[#This Row],[Date]],"ddd")</f>
        <v>Mon</v>
      </c>
      <c r="C814">
        <f>HOUR(Coffee_Sales_Dataset[[#This Row],[Date]])</f>
        <v>10</v>
      </c>
      <c r="D814" t="s">
        <v>26</v>
      </c>
      <c r="E814" t="s">
        <v>27</v>
      </c>
      <c r="F814" t="s">
        <v>35</v>
      </c>
      <c r="G814">
        <v>5.8</v>
      </c>
      <c r="H814" t="s">
        <v>30</v>
      </c>
      <c r="I814" t="s">
        <v>16</v>
      </c>
      <c r="J814" t="s">
        <v>42</v>
      </c>
      <c r="K814" t="s">
        <v>18</v>
      </c>
      <c r="L814">
        <v>4</v>
      </c>
      <c r="M814" t="s">
        <v>39</v>
      </c>
      <c r="N814">
        <v>5</v>
      </c>
    </row>
    <row r="815" spans="1:14" x14ac:dyDescent="0.35">
      <c r="A815" s="1">
        <v>45643.493750000001</v>
      </c>
      <c r="B815" s="1" t="str">
        <f>TEXT(Coffee_Sales_Dataset[[#This Row],[Date]],"ddd")</f>
        <v>Tue</v>
      </c>
      <c r="C815">
        <f>HOUR(Coffee_Sales_Dataset[[#This Row],[Date]])</f>
        <v>11</v>
      </c>
      <c r="D815" t="s">
        <v>20</v>
      </c>
      <c r="E815" t="s">
        <v>27</v>
      </c>
      <c r="F815" t="s">
        <v>14</v>
      </c>
      <c r="G815">
        <v>5.03</v>
      </c>
      <c r="H815" t="s">
        <v>28</v>
      </c>
      <c r="I815" t="s">
        <v>23</v>
      </c>
      <c r="J815" t="s">
        <v>17</v>
      </c>
      <c r="K815" t="s">
        <v>18</v>
      </c>
      <c r="L815">
        <v>10</v>
      </c>
      <c r="M815" t="s">
        <v>39</v>
      </c>
      <c r="N815">
        <v>3</v>
      </c>
    </row>
    <row r="816" spans="1:14" x14ac:dyDescent="0.35">
      <c r="A816" s="1">
        <v>45649.386111111111</v>
      </c>
      <c r="B816" s="1" t="str">
        <f>TEXT(Coffee_Sales_Dataset[[#This Row],[Date]],"ddd")</f>
        <v>Mon</v>
      </c>
      <c r="C816">
        <f>HOUR(Coffee_Sales_Dataset[[#This Row],[Date]])</f>
        <v>9</v>
      </c>
      <c r="D816" t="s">
        <v>43</v>
      </c>
      <c r="E816" t="s">
        <v>34</v>
      </c>
      <c r="F816" t="s">
        <v>35</v>
      </c>
      <c r="G816">
        <v>3.54</v>
      </c>
      <c r="H816" t="s">
        <v>30</v>
      </c>
      <c r="I816" t="s">
        <v>23</v>
      </c>
      <c r="J816" t="s">
        <v>42</v>
      </c>
      <c r="K816" t="s">
        <v>32</v>
      </c>
      <c r="L816">
        <v>5</v>
      </c>
      <c r="M816" t="s">
        <v>36</v>
      </c>
      <c r="N816">
        <v>2</v>
      </c>
    </row>
    <row r="817" spans="1:14" x14ac:dyDescent="0.35">
      <c r="A817" s="1">
        <v>45652.397916666669</v>
      </c>
      <c r="B817" s="1" t="str">
        <f>TEXT(Coffee_Sales_Dataset[[#This Row],[Date]],"ddd")</f>
        <v>Thu</v>
      </c>
      <c r="C817">
        <f>HOUR(Coffee_Sales_Dataset[[#This Row],[Date]])</f>
        <v>9</v>
      </c>
      <c r="D817" t="s">
        <v>20</v>
      </c>
      <c r="E817" t="s">
        <v>38</v>
      </c>
      <c r="F817" t="s">
        <v>22</v>
      </c>
      <c r="G817">
        <v>3.29</v>
      </c>
      <c r="H817" t="s">
        <v>28</v>
      </c>
      <c r="I817" t="s">
        <v>23</v>
      </c>
      <c r="J817" t="s">
        <v>45</v>
      </c>
      <c r="K817" t="s">
        <v>32</v>
      </c>
      <c r="L817">
        <v>9</v>
      </c>
      <c r="M817" t="s">
        <v>36</v>
      </c>
      <c r="N817">
        <v>3</v>
      </c>
    </row>
    <row r="818" spans="1:14" x14ac:dyDescent="0.35">
      <c r="A818" s="1">
        <v>45656.542361111111</v>
      </c>
      <c r="B818" s="1" t="str">
        <f>TEXT(Coffee_Sales_Dataset[[#This Row],[Date]],"ddd")</f>
        <v>Mon</v>
      </c>
      <c r="C818">
        <f>HOUR(Coffee_Sales_Dataset[[#This Row],[Date]])</f>
        <v>13</v>
      </c>
      <c r="D818" t="s">
        <v>26</v>
      </c>
      <c r="E818" t="s">
        <v>21</v>
      </c>
      <c r="F818" t="s">
        <v>14</v>
      </c>
      <c r="G818">
        <v>6.12</v>
      </c>
      <c r="H818" t="s">
        <v>28</v>
      </c>
      <c r="I818" t="s">
        <v>23</v>
      </c>
      <c r="J818" t="s">
        <v>45</v>
      </c>
      <c r="K818" t="s">
        <v>40</v>
      </c>
      <c r="L818">
        <v>3</v>
      </c>
      <c r="M818" t="s">
        <v>47</v>
      </c>
      <c r="N818">
        <v>2</v>
      </c>
    </row>
    <row r="819" spans="1:14" x14ac:dyDescent="0.35">
      <c r="A819" s="1">
        <v>45653.711805555555</v>
      </c>
      <c r="B819" s="1" t="str">
        <f>TEXT(Coffee_Sales_Dataset[[#This Row],[Date]],"ddd")</f>
        <v>Fri</v>
      </c>
      <c r="C819">
        <f>HOUR(Coffee_Sales_Dataset[[#This Row],[Date]])</f>
        <v>17</v>
      </c>
      <c r="D819" t="s">
        <v>26</v>
      </c>
      <c r="E819" t="s">
        <v>44</v>
      </c>
      <c r="F819" t="s">
        <v>14</v>
      </c>
      <c r="G819">
        <v>4.92</v>
      </c>
      <c r="H819" t="s">
        <v>30</v>
      </c>
      <c r="I819" t="s">
        <v>16</v>
      </c>
      <c r="J819" t="s">
        <v>31</v>
      </c>
      <c r="K819" t="s">
        <v>18</v>
      </c>
      <c r="L819">
        <v>7</v>
      </c>
      <c r="M819" t="s">
        <v>39</v>
      </c>
      <c r="N819">
        <v>5</v>
      </c>
    </row>
    <row r="820" spans="1:14" x14ac:dyDescent="0.35">
      <c r="A820" s="1">
        <v>45641.431944444441</v>
      </c>
      <c r="B820" s="1" t="str">
        <f>TEXT(Coffee_Sales_Dataset[[#This Row],[Date]],"ddd")</f>
        <v>Sun</v>
      </c>
      <c r="C820">
        <f>HOUR(Coffee_Sales_Dataset[[#This Row],[Date]])</f>
        <v>10</v>
      </c>
      <c r="D820" t="s">
        <v>43</v>
      </c>
      <c r="E820" t="s">
        <v>46</v>
      </c>
      <c r="F820" t="s">
        <v>35</v>
      </c>
      <c r="G820">
        <v>3.46</v>
      </c>
      <c r="H820" t="s">
        <v>28</v>
      </c>
      <c r="I820" t="s">
        <v>16</v>
      </c>
      <c r="J820" t="s">
        <v>24</v>
      </c>
      <c r="K820" t="s">
        <v>32</v>
      </c>
      <c r="L820">
        <v>4</v>
      </c>
      <c r="M820" t="s">
        <v>39</v>
      </c>
      <c r="N820">
        <v>5</v>
      </c>
    </row>
    <row r="821" spans="1:14" x14ac:dyDescent="0.35">
      <c r="A821" s="1">
        <v>45654.737500000003</v>
      </c>
      <c r="B821" s="1" t="str">
        <f>TEXT(Coffee_Sales_Dataset[[#This Row],[Date]],"ddd")</f>
        <v>Sat</v>
      </c>
      <c r="C821">
        <f>HOUR(Coffee_Sales_Dataset[[#This Row],[Date]])</f>
        <v>17</v>
      </c>
      <c r="D821" t="s">
        <v>41</v>
      </c>
      <c r="E821" t="s">
        <v>38</v>
      </c>
      <c r="F821" t="s">
        <v>22</v>
      </c>
      <c r="G821">
        <v>4.1500000000000004</v>
      </c>
      <c r="H821" t="s">
        <v>28</v>
      </c>
      <c r="I821" t="s">
        <v>23</v>
      </c>
      <c r="J821" t="s">
        <v>17</v>
      </c>
      <c r="K821" t="s">
        <v>40</v>
      </c>
      <c r="L821">
        <v>6</v>
      </c>
      <c r="M821" t="s">
        <v>37</v>
      </c>
      <c r="N821">
        <v>5</v>
      </c>
    </row>
    <row r="822" spans="1:14" x14ac:dyDescent="0.35">
      <c r="A822" s="1">
        <v>45653.558333333334</v>
      </c>
      <c r="B822" s="1" t="str">
        <f>TEXT(Coffee_Sales_Dataset[[#This Row],[Date]],"ddd")</f>
        <v>Fri</v>
      </c>
      <c r="C822">
        <f>HOUR(Coffee_Sales_Dataset[[#This Row],[Date]])</f>
        <v>13</v>
      </c>
      <c r="D822" t="s">
        <v>12</v>
      </c>
      <c r="E822" t="s">
        <v>13</v>
      </c>
      <c r="F822" t="s">
        <v>35</v>
      </c>
      <c r="G822">
        <v>4.74</v>
      </c>
      <c r="H822" t="s">
        <v>30</v>
      </c>
      <c r="I822" t="s">
        <v>23</v>
      </c>
      <c r="J822" t="s">
        <v>31</v>
      </c>
      <c r="K822" t="s">
        <v>40</v>
      </c>
      <c r="L822">
        <v>2</v>
      </c>
      <c r="M822" t="s">
        <v>19</v>
      </c>
      <c r="N822">
        <v>3</v>
      </c>
    </row>
    <row r="823" spans="1:14" x14ac:dyDescent="0.35">
      <c r="A823" s="1">
        <v>45655.598611111112</v>
      </c>
      <c r="B823" s="1" t="str">
        <f>TEXT(Coffee_Sales_Dataset[[#This Row],[Date]],"ddd")</f>
        <v>Sun</v>
      </c>
      <c r="C823">
        <f>HOUR(Coffee_Sales_Dataset[[#This Row],[Date]])</f>
        <v>14</v>
      </c>
      <c r="D823" t="s">
        <v>43</v>
      </c>
      <c r="E823" t="s">
        <v>13</v>
      </c>
      <c r="F823" t="s">
        <v>22</v>
      </c>
      <c r="G823">
        <v>5.9</v>
      </c>
      <c r="H823" t="s">
        <v>15</v>
      </c>
      <c r="I823" t="s">
        <v>23</v>
      </c>
      <c r="J823" t="s">
        <v>42</v>
      </c>
      <c r="K823" t="s">
        <v>32</v>
      </c>
      <c r="L823">
        <v>3</v>
      </c>
      <c r="M823" t="s">
        <v>36</v>
      </c>
      <c r="N823">
        <v>4</v>
      </c>
    </row>
    <row r="824" spans="1:14" x14ac:dyDescent="0.35">
      <c r="A824" s="1">
        <v>45643.522222222222</v>
      </c>
      <c r="B824" s="1" t="str">
        <f>TEXT(Coffee_Sales_Dataset[[#This Row],[Date]],"ddd")</f>
        <v>Tue</v>
      </c>
      <c r="C824">
        <f>HOUR(Coffee_Sales_Dataset[[#This Row],[Date]])</f>
        <v>12</v>
      </c>
      <c r="D824" t="s">
        <v>20</v>
      </c>
      <c r="E824" t="s">
        <v>34</v>
      </c>
      <c r="F824" t="s">
        <v>22</v>
      </c>
      <c r="G824">
        <v>5.65</v>
      </c>
      <c r="H824" t="s">
        <v>15</v>
      </c>
      <c r="I824" t="s">
        <v>16</v>
      </c>
      <c r="J824" t="s">
        <v>17</v>
      </c>
      <c r="K824" t="s">
        <v>18</v>
      </c>
      <c r="L824">
        <v>8</v>
      </c>
      <c r="M824" t="s">
        <v>19</v>
      </c>
      <c r="N824">
        <v>1</v>
      </c>
    </row>
    <row r="825" spans="1:14" x14ac:dyDescent="0.35">
      <c r="A825" s="1">
        <v>45649.361111111109</v>
      </c>
      <c r="B825" s="1" t="str">
        <f>TEXT(Coffee_Sales_Dataset[[#This Row],[Date]],"ddd")</f>
        <v>Mon</v>
      </c>
      <c r="C825">
        <f>HOUR(Coffee_Sales_Dataset[[#This Row],[Date]])</f>
        <v>8</v>
      </c>
      <c r="D825" t="s">
        <v>12</v>
      </c>
      <c r="E825" t="s">
        <v>13</v>
      </c>
      <c r="F825" t="s">
        <v>22</v>
      </c>
      <c r="G825">
        <v>3.83</v>
      </c>
      <c r="H825" t="s">
        <v>15</v>
      </c>
      <c r="I825" t="s">
        <v>16</v>
      </c>
      <c r="J825" t="s">
        <v>31</v>
      </c>
      <c r="K825" t="s">
        <v>32</v>
      </c>
      <c r="L825">
        <v>2</v>
      </c>
      <c r="M825" t="s">
        <v>33</v>
      </c>
      <c r="N825">
        <v>5</v>
      </c>
    </row>
    <row r="826" spans="1:14" x14ac:dyDescent="0.35">
      <c r="A826" s="1">
        <v>45653.674305555556</v>
      </c>
      <c r="B826" s="1" t="str">
        <f>TEXT(Coffee_Sales_Dataset[[#This Row],[Date]],"ddd")</f>
        <v>Fri</v>
      </c>
      <c r="C826">
        <f>HOUR(Coffee_Sales_Dataset[[#This Row],[Date]])</f>
        <v>16</v>
      </c>
      <c r="D826" t="s">
        <v>20</v>
      </c>
      <c r="E826" t="s">
        <v>13</v>
      </c>
      <c r="F826" t="s">
        <v>14</v>
      </c>
      <c r="G826">
        <v>4.07</v>
      </c>
      <c r="H826" t="s">
        <v>30</v>
      </c>
      <c r="I826" t="s">
        <v>23</v>
      </c>
      <c r="J826" t="s">
        <v>42</v>
      </c>
      <c r="K826" t="s">
        <v>32</v>
      </c>
      <c r="L826">
        <v>10</v>
      </c>
      <c r="M826" t="s">
        <v>39</v>
      </c>
      <c r="N826">
        <v>5</v>
      </c>
    </row>
    <row r="827" spans="1:14" x14ac:dyDescent="0.35">
      <c r="A827" s="1">
        <v>45655.344444444447</v>
      </c>
      <c r="B827" s="1" t="str">
        <f>TEXT(Coffee_Sales_Dataset[[#This Row],[Date]],"ddd")</f>
        <v>Sun</v>
      </c>
      <c r="C827">
        <f>HOUR(Coffee_Sales_Dataset[[#This Row],[Date]])</f>
        <v>8</v>
      </c>
      <c r="D827" t="s">
        <v>43</v>
      </c>
      <c r="E827" t="s">
        <v>21</v>
      </c>
      <c r="F827" t="s">
        <v>35</v>
      </c>
      <c r="G827">
        <v>3.71</v>
      </c>
      <c r="H827" t="s">
        <v>15</v>
      </c>
      <c r="I827" t="s">
        <v>16</v>
      </c>
      <c r="J827" t="s">
        <v>17</v>
      </c>
      <c r="K827" t="s">
        <v>18</v>
      </c>
      <c r="L827">
        <v>5</v>
      </c>
      <c r="M827" t="s">
        <v>25</v>
      </c>
      <c r="N827">
        <v>2</v>
      </c>
    </row>
    <row r="828" spans="1:14" x14ac:dyDescent="0.35">
      <c r="A828" s="1">
        <v>45649.392361111109</v>
      </c>
      <c r="B828" s="1" t="str">
        <f>TEXT(Coffee_Sales_Dataset[[#This Row],[Date]],"ddd")</f>
        <v>Mon</v>
      </c>
      <c r="C828">
        <f>HOUR(Coffee_Sales_Dataset[[#This Row],[Date]])</f>
        <v>9</v>
      </c>
      <c r="D828" t="s">
        <v>43</v>
      </c>
      <c r="E828" t="s">
        <v>27</v>
      </c>
      <c r="F828" t="s">
        <v>14</v>
      </c>
      <c r="G828">
        <v>5.69</v>
      </c>
      <c r="H828" t="s">
        <v>30</v>
      </c>
      <c r="I828" t="s">
        <v>16</v>
      </c>
      <c r="J828" t="s">
        <v>31</v>
      </c>
      <c r="K828" t="s">
        <v>18</v>
      </c>
      <c r="L828">
        <v>6</v>
      </c>
      <c r="M828" t="s">
        <v>19</v>
      </c>
      <c r="N828">
        <v>2</v>
      </c>
    </row>
    <row r="829" spans="1:14" x14ac:dyDescent="0.35">
      <c r="A829" s="1">
        <v>45649.518055555556</v>
      </c>
      <c r="B829" s="1" t="str">
        <f>TEXT(Coffee_Sales_Dataset[[#This Row],[Date]],"ddd")</f>
        <v>Mon</v>
      </c>
      <c r="C829">
        <f>HOUR(Coffee_Sales_Dataset[[#This Row],[Date]])</f>
        <v>12</v>
      </c>
      <c r="D829" t="s">
        <v>43</v>
      </c>
      <c r="E829" t="s">
        <v>27</v>
      </c>
      <c r="F829" t="s">
        <v>14</v>
      </c>
      <c r="G829">
        <v>3.97</v>
      </c>
      <c r="H829" t="s">
        <v>15</v>
      </c>
      <c r="I829" t="s">
        <v>23</v>
      </c>
      <c r="J829" t="s">
        <v>24</v>
      </c>
      <c r="K829" t="s">
        <v>18</v>
      </c>
      <c r="L829">
        <v>10</v>
      </c>
      <c r="M829" t="s">
        <v>25</v>
      </c>
      <c r="N829">
        <v>2</v>
      </c>
    </row>
    <row r="830" spans="1:14" x14ac:dyDescent="0.35">
      <c r="A830" s="1">
        <v>45642.503472222219</v>
      </c>
      <c r="B830" s="1" t="str">
        <f>TEXT(Coffee_Sales_Dataset[[#This Row],[Date]],"ddd")</f>
        <v>Mon</v>
      </c>
      <c r="C830">
        <f>HOUR(Coffee_Sales_Dataset[[#This Row],[Date]])</f>
        <v>12</v>
      </c>
      <c r="D830" t="s">
        <v>12</v>
      </c>
      <c r="E830" t="s">
        <v>21</v>
      </c>
      <c r="F830" t="s">
        <v>14</v>
      </c>
      <c r="G830">
        <v>6.29</v>
      </c>
      <c r="H830" t="s">
        <v>15</v>
      </c>
      <c r="I830" t="s">
        <v>16</v>
      </c>
      <c r="J830" t="s">
        <v>17</v>
      </c>
      <c r="K830" t="s">
        <v>32</v>
      </c>
      <c r="L830">
        <v>7</v>
      </c>
      <c r="M830" t="s">
        <v>33</v>
      </c>
      <c r="N830">
        <v>3</v>
      </c>
    </row>
    <row r="831" spans="1:14" x14ac:dyDescent="0.35">
      <c r="A831" s="1">
        <v>45654.34097222222</v>
      </c>
      <c r="B831" s="1" t="str">
        <f>TEXT(Coffee_Sales_Dataset[[#This Row],[Date]],"ddd")</f>
        <v>Sat</v>
      </c>
      <c r="C831">
        <f>HOUR(Coffee_Sales_Dataset[[#This Row],[Date]])</f>
        <v>8</v>
      </c>
      <c r="D831" t="s">
        <v>12</v>
      </c>
      <c r="E831" t="s">
        <v>21</v>
      </c>
      <c r="F831" t="s">
        <v>14</v>
      </c>
      <c r="G831">
        <v>5.88</v>
      </c>
      <c r="H831" t="s">
        <v>15</v>
      </c>
      <c r="I831" t="s">
        <v>16</v>
      </c>
      <c r="J831" t="s">
        <v>31</v>
      </c>
      <c r="K831" t="s">
        <v>18</v>
      </c>
      <c r="L831">
        <v>4</v>
      </c>
      <c r="M831" t="s">
        <v>47</v>
      </c>
      <c r="N831">
        <v>2</v>
      </c>
    </row>
    <row r="832" spans="1:14" x14ac:dyDescent="0.35">
      <c r="A832" s="1">
        <v>45656.362500000003</v>
      </c>
      <c r="B832" s="1" t="str">
        <f>TEXT(Coffee_Sales_Dataset[[#This Row],[Date]],"ddd")</f>
        <v>Mon</v>
      </c>
      <c r="C832">
        <f>HOUR(Coffee_Sales_Dataset[[#This Row],[Date]])</f>
        <v>8</v>
      </c>
      <c r="D832" t="s">
        <v>26</v>
      </c>
      <c r="E832" t="s">
        <v>46</v>
      </c>
      <c r="F832" t="s">
        <v>22</v>
      </c>
      <c r="G832">
        <v>4.2300000000000004</v>
      </c>
      <c r="H832" t="s">
        <v>15</v>
      </c>
      <c r="I832" t="s">
        <v>16</v>
      </c>
      <c r="J832" t="s">
        <v>31</v>
      </c>
      <c r="K832" t="s">
        <v>18</v>
      </c>
      <c r="L832">
        <v>10</v>
      </c>
      <c r="M832" t="s">
        <v>37</v>
      </c>
      <c r="N832">
        <v>1</v>
      </c>
    </row>
    <row r="833" spans="1:14" x14ac:dyDescent="0.35">
      <c r="A833" s="1">
        <v>45653.390972222223</v>
      </c>
      <c r="B833" s="1" t="str">
        <f>TEXT(Coffee_Sales_Dataset[[#This Row],[Date]],"ddd")</f>
        <v>Fri</v>
      </c>
      <c r="C833">
        <f>HOUR(Coffee_Sales_Dataset[[#This Row],[Date]])</f>
        <v>9</v>
      </c>
      <c r="D833" t="s">
        <v>20</v>
      </c>
      <c r="E833" t="s">
        <v>38</v>
      </c>
      <c r="F833" t="s">
        <v>35</v>
      </c>
      <c r="G833">
        <v>5</v>
      </c>
      <c r="H833" t="s">
        <v>30</v>
      </c>
      <c r="I833" t="s">
        <v>16</v>
      </c>
      <c r="J833" t="s">
        <v>24</v>
      </c>
      <c r="K833" t="s">
        <v>18</v>
      </c>
      <c r="L833">
        <v>4</v>
      </c>
      <c r="M833" t="s">
        <v>25</v>
      </c>
      <c r="N833">
        <v>5</v>
      </c>
    </row>
    <row r="834" spans="1:14" x14ac:dyDescent="0.35">
      <c r="A834" s="1">
        <v>45654.363194444442</v>
      </c>
      <c r="B834" s="1" t="str">
        <f>TEXT(Coffee_Sales_Dataset[[#This Row],[Date]],"ddd")</f>
        <v>Sat</v>
      </c>
      <c r="C834">
        <f>HOUR(Coffee_Sales_Dataset[[#This Row],[Date]])</f>
        <v>8</v>
      </c>
      <c r="D834" t="s">
        <v>43</v>
      </c>
      <c r="E834" t="s">
        <v>13</v>
      </c>
      <c r="F834" t="s">
        <v>22</v>
      </c>
      <c r="G834">
        <v>5.75</v>
      </c>
      <c r="H834" t="s">
        <v>30</v>
      </c>
      <c r="I834" t="s">
        <v>16</v>
      </c>
      <c r="J834" t="s">
        <v>17</v>
      </c>
      <c r="K834" t="s">
        <v>40</v>
      </c>
      <c r="L834">
        <v>5</v>
      </c>
      <c r="M834" t="s">
        <v>36</v>
      </c>
      <c r="N834">
        <v>3</v>
      </c>
    </row>
    <row r="835" spans="1:14" x14ac:dyDescent="0.35">
      <c r="A835" s="1">
        <v>45644.677777777775</v>
      </c>
      <c r="B835" s="1" t="str">
        <f>TEXT(Coffee_Sales_Dataset[[#This Row],[Date]],"ddd")</f>
        <v>Wed</v>
      </c>
      <c r="C835">
        <f>HOUR(Coffee_Sales_Dataset[[#This Row],[Date]])</f>
        <v>16</v>
      </c>
      <c r="D835" t="s">
        <v>41</v>
      </c>
      <c r="E835" t="s">
        <v>34</v>
      </c>
      <c r="F835" t="s">
        <v>35</v>
      </c>
      <c r="G835">
        <v>3.49</v>
      </c>
      <c r="H835" t="s">
        <v>28</v>
      </c>
      <c r="I835" t="s">
        <v>23</v>
      </c>
      <c r="J835" t="s">
        <v>17</v>
      </c>
      <c r="K835" t="s">
        <v>40</v>
      </c>
      <c r="L835">
        <v>3</v>
      </c>
      <c r="M835" t="s">
        <v>39</v>
      </c>
      <c r="N835">
        <v>5</v>
      </c>
    </row>
    <row r="836" spans="1:14" x14ac:dyDescent="0.35">
      <c r="A836" s="1">
        <v>45648.656944444447</v>
      </c>
      <c r="B836" s="1" t="str">
        <f>TEXT(Coffee_Sales_Dataset[[#This Row],[Date]],"ddd")</f>
        <v>Sun</v>
      </c>
      <c r="C836">
        <f>HOUR(Coffee_Sales_Dataset[[#This Row],[Date]])</f>
        <v>15</v>
      </c>
      <c r="D836" t="s">
        <v>26</v>
      </c>
      <c r="E836" t="s">
        <v>38</v>
      </c>
      <c r="F836" t="s">
        <v>14</v>
      </c>
      <c r="G836">
        <v>5.43</v>
      </c>
      <c r="H836" t="s">
        <v>30</v>
      </c>
      <c r="I836" t="s">
        <v>23</v>
      </c>
      <c r="J836" t="s">
        <v>31</v>
      </c>
      <c r="K836" t="s">
        <v>40</v>
      </c>
      <c r="L836">
        <v>5</v>
      </c>
      <c r="M836" t="s">
        <v>25</v>
      </c>
      <c r="N836">
        <v>2</v>
      </c>
    </row>
    <row r="837" spans="1:14" x14ac:dyDescent="0.35">
      <c r="A837" s="1">
        <v>45643.551388888889</v>
      </c>
      <c r="B837" s="1" t="str">
        <f>TEXT(Coffee_Sales_Dataset[[#This Row],[Date]],"ddd")</f>
        <v>Tue</v>
      </c>
      <c r="C837">
        <f>HOUR(Coffee_Sales_Dataset[[#This Row],[Date]])</f>
        <v>13</v>
      </c>
      <c r="D837" t="s">
        <v>26</v>
      </c>
      <c r="E837" t="s">
        <v>46</v>
      </c>
      <c r="F837" t="s">
        <v>14</v>
      </c>
      <c r="G837">
        <v>5.89</v>
      </c>
      <c r="H837" t="s">
        <v>30</v>
      </c>
      <c r="I837" t="s">
        <v>16</v>
      </c>
      <c r="J837" t="s">
        <v>24</v>
      </c>
      <c r="K837" t="s">
        <v>32</v>
      </c>
      <c r="L837">
        <v>3</v>
      </c>
      <c r="M837" t="s">
        <v>25</v>
      </c>
      <c r="N837">
        <v>5</v>
      </c>
    </row>
    <row r="838" spans="1:14" x14ac:dyDescent="0.35">
      <c r="A838" s="1">
        <v>45654.698611111111</v>
      </c>
      <c r="B838" s="1" t="str">
        <f>TEXT(Coffee_Sales_Dataset[[#This Row],[Date]],"ddd")</f>
        <v>Sat</v>
      </c>
      <c r="C838">
        <f>HOUR(Coffee_Sales_Dataset[[#This Row],[Date]])</f>
        <v>16</v>
      </c>
      <c r="D838" t="s">
        <v>41</v>
      </c>
      <c r="E838" t="s">
        <v>13</v>
      </c>
      <c r="F838" t="s">
        <v>14</v>
      </c>
      <c r="G838">
        <v>6.65</v>
      </c>
      <c r="H838" t="s">
        <v>30</v>
      </c>
      <c r="I838" t="s">
        <v>23</v>
      </c>
      <c r="J838" t="s">
        <v>29</v>
      </c>
      <c r="K838" t="s">
        <v>18</v>
      </c>
      <c r="L838">
        <v>3</v>
      </c>
      <c r="M838" t="s">
        <v>47</v>
      </c>
      <c r="N838">
        <v>4</v>
      </c>
    </row>
    <row r="839" spans="1:14" x14ac:dyDescent="0.35">
      <c r="A839" s="1">
        <v>45642.453472222223</v>
      </c>
      <c r="B839" s="1" t="str">
        <f>TEXT(Coffee_Sales_Dataset[[#This Row],[Date]],"ddd")</f>
        <v>Mon</v>
      </c>
      <c r="C839">
        <f>HOUR(Coffee_Sales_Dataset[[#This Row],[Date]])</f>
        <v>10</v>
      </c>
      <c r="D839" t="s">
        <v>41</v>
      </c>
      <c r="E839" t="s">
        <v>38</v>
      </c>
      <c r="F839" t="s">
        <v>14</v>
      </c>
      <c r="G839">
        <v>3.98</v>
      </c>
      <c r="H839" t="s">
        <v>15</v>
      </c>
      <c r="I839" t="s">
        <v>16</v>
      </c>
      <c r="J839" t="s">
        <v>42</v>
      </c>
      <c r="K839" t="s">
        <v>18</v>
      </c>
      <c r="L839">
        <v>9</v>
      </c>
      <c r="M839" t="s">
        <v>47</v>
      </c>
      <c r="N839">
        <v>3</v>
      </c>
    </row>
    <row r="840" spans="1:14" x14ac:dyDescent="0.35">
      <c r="A840" s="1">
        <v>45654.713194444441</v>
      </c>
      <c r="B840" s="1" t="str">
        <f>TEXT(Coffee_Sales_Dataset[[#This Row],[Date]],"ddd")</f>
        <v>Sat</v>
      </c>
      <c r="C840">
        <f>HOUR(Coffee_Sales_Dataset[[#This Row],[Date]])</f>
        <v>17</v>
      </c>
      <c r="D840" t="s">
        <v>12</v>
      </c>
      <c r="E840" t="s">
        <v>13</v>
      </c>
      <c r="F840" t="s">
        <v>35</v>
      </c>
      <c r="G840">
        <v>5.72</v>
      </c>
      <c r="H840" t="s">
        <v>15</v>
      </c>
      <c r="I840" t="s">
        <v>16</v>
      </c>
      <c r="J840" t="s">
        <v>31</v>
      </c>
      <c r="K840" t="s">
        <v>32</v>
      </c>
      <c r="L840">
        <v>4</v>
      </c>
      <c r="M840" t="s">
        <v>39</v>
      </c>
      <c r="N840">
        <v>1</v>
      </c>
    </row>
    <row r="841" spans="1:14" x14ac:dyDescent="0.35">
      <c r="A841" s="1">
        <v>45645.410416666666</v>
      </c>
      <c r="B841" s="1" t="str">
        <f>TEXT(Coffee_Sales_Dataset[[#This Row],[Date]],"ddd")</f>
        <v>Thu</v>
      </c>
      <c r="C841">
        <f>HOUR(Coffee_Sales_Dataset[[#This Row],[Date]])</f>
        <v>9</v>
      </c>
      <c r="D841" t="s">
        <v>26</v>
      </c>
      <c r="E841" t="s">
        <v>21</v>
      </c>
      <c r="F841" t="s">
        <v>35</v>
      </c>
      <c r="G841">
        <v>5.56</v>
      </c>
      <c r="H841" t="s">
        <v>28</v>
      </c>
      <c r="I841" t="s">
        <v>16</v>
      </c>
      <c r="J841" t="s">
        <v>29</v>
      </c>
      <c r="K841" t="s">
        <v>18</v>
      </c>
      <c r="L841">
        <v>6</v>
      </c>
      <c r="M841" t="s">
        <v>36</v>
      </c>
      <c r="N841">
        <v>2</v>
      </c>
    </row>
    <row r="842" spans="1:14" x14ac:dyDescent="0.35">
      <c r="A842" s="1">
        <v>45647.63958333333</v>
      </c>
      <c r="B842" s="1" t="str">
        <f>TEXT(Coffee_Sales_Dataset[[#This Row],[Date]],"ddd")</f>
        <v>Sat</v>
      </c>
      <c r="C842">
        <f>HOUR(Coffee_Sales_Dataset[[#This Row],[Date]])</f>
        <v>15</v>
      </c>
      <c r="D842" t="s">
        <v>26</v>
      </c>
      <c r="E842" t="s">
        <v>38</v>
      </c>
      <c r="F842" t="s">
        <v>14</v>
      </c>
      <c r="G842">
        <v>6.03</v>
      </c>
      <c r="H842" t="s">
        <v>15</v>
      </c>
      <c r="I842" t="s">
        <v>23</v>
      </c>
      <c r="J842" t="s">
        <v>17</v>
      </c>
      <c r="K842" t="s">
        <v>18</v>
      </c>
      <c r="L842">
        <v>4</v>
      </c>
      <c r="M842" t="s">
        <v>36</v>
      </c>
      <c r="N842">
        <v>5</v>
      </c>
    </row>
    <row r="843" spans="1:14" x14ac:dyDescent="0.35">
      <c r="A843" s="1">
        <v>45650.419444444444</v>
      </c>
      <c r="B843" s="1" t="str">
        <f>TEXT(Coffee_Sales_Dataset[[#This Row],[Date]],"ddd")</f>
        <v>Tue</v>
      </c>
      <c r="C843">
        <f>HOUR(Coffee_Sales_Dataset[[#This Row],[Date]])</f>
        <v>10</v>
      </c>
      <c r="D843" t="s">
        <v>20</v>
      </c>
      <c r="E843" t="s">
        <v>46</v>
      </c>
      <c r="F843" t="s">
        <v>22</v>
      </c>
      <c r="G843">
        <v>4.34</v>
      </c>
      <c r="H843" t="s">
        <v>15</v>
      </c>
      <c r="I843" t="s">
        <v>23</v>
      </c>
      <c r="J843" t="s">
        <v>29</v>
      </c>
      <c r="K843" t="s">
        <v>32</v>
      </c>
      <c r="L843">
        <v>2</v>
      </c>
      <c r="M843" t="s">
        <v>19</v>
      </c>
      <c r="N843">
        <v>3</v>
      </c>
    </row>
    <row r="844" spans="1:14" x14ac:dyDescent="0.35">
      <c r="A844" s="1">
        <v>45643.68472222222</v>
      </c>
      <c r="B844" s="1" t="str">
        <f>TEXT(Coffee_Sales_Dataset[[#This Row],[Date]],"ddd")</f>
        <v>Tue</v>
      </c>
      <c r="C844">
        <f>HOUR(Coffee_Sales_Dataset[[#This Row],[Date]])</f>
        <v>16</v>
      </c>
      <c r="D844" t="s">
        <v>26</v>
      </c>
      <c r="E844" t="s">
        <v>21</v>
      </c>
      <c r="F844" t="s">
        <v>22</v>
      </c>
      <c r="G844">
        <v>5.52</v>
      </c>
      <c r="H844" t="s">
        <v>15</v>
      </c>
      <c r="I844" t="s">
        <v>23</v>
      </c>
      <c r="J844" t="s">
        <v>42</v>
      </c>
      <c r="K844" t="s">
        <v>32</v>
      </c>
      <c r="L844">
        <v>8</v>
      </c>
      <c r="M844" t="s">
        <v>25</v>
      </c>
      <c r="N844">
        <v>1</v>
      </c>
    </row>
    <row r="845" spans="1:14" x14ac:dyDescent="0.35">
      <c r="A845" s="1">
        <v>45649.379861111112</v>
      </c>
      <c r="B845" s="1" t="str">
        <f>TEXT(Coffee_Sales_Dataset[[#This Row],[Date]],"ddd")</f>
        <v>Mon</v>
      </c>
      <c r="C845">
        <f>HOUR(Coffee_Sales_Dataset[[#This Row],[Date]])</f>
        <v>9</v>
      </c>
      <c r="D845" t="s">
        <v>20</v>
      </c>
      <c r="E845" t="s">
        <v>46</v>
      </c>
      <c r="F845" t="s">
        <v>14</v>
      </c>
      <c r="G845">
        <v>6.76</v>
      </c>
      <c r="H845" t="s">
        <v>30</v>
      </c>
      <c r="I845" t="s">
        <v>23</v>
      </c>
      <c r="J845" t="s">
        <v>31</v>
      </c>
      <c r="K845" t="s">
        <v>40</v>
      </c>
      <c r="L845">
        <v>7</v>
      </c>
      <c r="M845" t="s">
        <v>25</v>
      </c>
      <c r="N845">
        <v>4</v>
      </c>
    </row>
    <row r="846" spans="1:14" x14ac:dyDescent="0.35">
      <c r="A846" s="1">
        <v>45655.411111111112</v>
      </c>
      <c r="B846" s="1" t="str">
        <f>TEXT(Coffee_Sales_Dataset[[#This Row],[Date]],"ddd")</f>
        <v>Sun</v>
      </c>
      <c r="C846">
        <f>HOUR(Coffee_Sales_Dataset[[#This Row],[Date]])</f>
        <v>9</v>
      </c>
      <c r="D846" t="s">
        <v>26</v>
      </c>
      <c r="E846" t="s">
        <v>46</v>
      </c>
      <c r="F846" t="s">
        <v>14</v>
      </c>
      <c r="G846">
        <v>5.74</v>
      </c>
      <c r="H846" t="s">
        <v>30</v>
      </c>
      <c r="I846" t="s">
        <v>16</v>
      </c>
      <c r="J846" t="s">
        <v>45</v>
      </c>
      <c r="K846" t="s">
        <v>40</v>
      </c>
      <c r="L846">
        <v>3</v>
      </c>
      <c r="M846" t="s">
        <v>36</v>
      </c>
      <c r="N846">
        <v>2</v>
      </c>
    </row>
    <row r="847" spans="1:14" x14ac:dyDescent="0.35">
      <c r="A847" s="1">
        <v>45645.556944444441</v>
      </c>
      <c r="B847" s="1" t="str">
        <f>TEXT(Coffee_Sales_Dataset[[#This Row],[Date]],"ddd")</f>
        <v>Thu</v>
      </c>
      <c r="C847">
        <f>HOUR(Coffee_Sales_Dataset[[#This Row],[Date]])</f>
        <v>13</v>
      </c>
      <c r="D847" t="s">
        <v>26</v>
      </c>
      <c r="E847" t="s">
        <v>21</v>
      </c>
      <c r="F847" t="s">
        <v>22</v>
      </c>
      <c r="G847">
        <v>5.04</v>
      </c>
      <c r="H847" t="s">
        <v>30</v>
      </c>
      <c r="I847" t="s">
        <v>16</v>
      </c>
      <c r="J847" t="s">
        <v>31</v>
      </c>
      <c r="K847" t="s">
        <v>40</v>
      </c>
      <c r="L847">
        <v>9</v>
      </c>
      <c r="M847" t="s">
        <v>19</v>
      </c>
      <c r="N847">
        <v>4</v>
      </c>
    </row>
    <row r="848" spans="1:14" x14ac:dyDescent="0.35">
      <c r="A848" s="1">
        <v>45647.695138888892</v>
      </c>
      <c r="B848" s="1" t="str">
        <f>TEXT(Coffee_Sales_Dataset[[#This Row],[Date]],"ddd")</f>
        <v>Sat</v>
      </c>
      <c r="C848">
        <f>HOUR(Coffee_Sales_Dataset[[#This Row],[Date]])</f>
        <v>16</v>
      </c>
      <c r="D848" t="s">
        <v>20</v>
      </c>
      <c r="E848" t="s">
        <v>38</v>
      </c>
      <c r="F848" t="s">
        <v>14</v>
      </c>
      <c r="G848">
        <v>6.94</v>
      </c>
      <c r="H848" t="s">
        <v>15</v>
      </c>
      <c r="I848" t="s">
        <v>16</v>
      </c>
      <c r="J848" t="s">
        <v>45</v>
      </c>
      <c r="K848" t="s">
        <v>40</v>
      </c>
      <c r="L848">
        <v>3</v>
      </c>
      <c r="M848" t="s">
        <v>36</v>
      </c>
      <c r="N848">
        <v>3</v>
      </c>
    </row>
    <row r="849" spans="1:14" x14ac:dyDescent="0.35">
      <c r="A849" s="1">
        <v>45655.368055555555</v>
      </c>
      <c r="B849" s="1" t="str">
        <f>TEXT(Coffee_Sales_Dataset[[#This Row],[Date]],"ddd")</f>
        <v>Sun</v>
      </c>
      <c r="C849">
        <f>HOUR(Coffee_Sales_Dataset[[#This Row],[Date]])</f>
        <v>8</v>
      </c>
      <c r="D849" t="s">
        <v>41</v>
      </c>
      <c r="E849" t="s">
        <v>46</v>
      </c>
      <c r="F849" t="s">
        <v>14</v>
      </c>
      <c r="G849">
        <v>4.37</v>
      </c>
      <c r="H849" t="s">
        <v>30</v>
      </c>
      <c r="I849" t="s">
        <v>16</v>
      </c>
      <c r="J849" t="s">
        <v>45</v>
      </c>
      <c r="K849" t="s">
        <v>18</v>
      </c>
      <c r="L849">
        <v>10</v>
      </c>
      <c r="M849" t="s">
        <v>36</v>
      </c>
      <c r="N849">
        <v>4</v>
      </c>
    </row>
    <row r="850" spans="1:14" x14ac:dyDescent="0.35">
      <c r="A850" s="1">
        <v>45641.486805555556</v>
      </c>
      <c r="B850" s="1" t="str">
        <f>TEXT(Coffee_Sales_Dataset[[#This Row],[Date]],"ddd")</f>
        <v>Sun</v>
      </c>
      <c r="C850">
        <f>HOUR(Coffee_Sales_Dataset[[#This Row],[Date]])</f>
        <v>11</v>
      </c>
      <c r="D850" t="s">
        <v>43</v>
      </c>
      <c r="E850" t="s">
        <v>38</v>
      </c>
      <c r="F850" t="s">
        <v>35</v>
      </c>
      <c r="G850">
        <v>3.5</v>
      </c>
      <c r="H850" t="s">
        <v>30</v>
      </c>
      <c r="I850" t="s">
        <v>16</v>
      </c>
      <c r="J850" t="s">
        <v>42</v>
      </c>
      <c r="K850" t="s">
        <v>18</v>
      </c>
      <c r="L850">
        <v>2</v>
      </c>
      <c r="M850" t="s">
        <v>37</v>
      </c>
      <c r="N850">
        <v>1</v>
      </c>
    </row>
    <row r="851" spans="1:14" x14ac:dyDescent="0.35">
      <c r="A851" s="1">
        <v>45649.734027777777</v>
      </c>
      <c r="B851" s="1" t="str">
        <f>TEXT(Coffee_Sales_Dataset[[#This Row],[Date]],"ddd")</f>
        <v>Mon</v>
      </c>
      <c r="C851">
        <f>HOUR(Coffee_Sales_Dataset[[#This Row],[Date]])</f>
        <v>17</v>
      </c>
      <c r="D851" t="s">
        <v>26</v>
      </c>
      <c r="E851" t="s">
        <v>21</v>
      </c>
      <c r="F851" t="s">
        <v>22</v>
      </c>
      <c r="G851">
        <v>4.1399999999999997</v>
      </c>
      <c r="H851" t="s">
        <v>30</v>
      </c>
      <c r="I851" t="s">
        <v>23</v>
      </c>
      <c r="J851" t="s">
        <v>45</v>
      </c>
      <c r="K851" t="s">
        <v>32</v>
      </c>
      <c r="L851">
        <v>6</v>
      </c>
      <c r="M851" t="s">
        <v>37</v>
      </c>
      <c r="N851">
        <v>2</v>
      </c>
    </row>
    <row r="852" spans="1:14" x14ac:dyDescent="0.35">
      <c r="A852" s="1">
        <v>45647.739583333336</v>
      </c>
      <c r="B852" s="1" t="str">
        <f>TEXT(Coffee_Sales_Dataset[[#This Row],[Date]],"ddd")</f>
        <v>Sat</v>
      </c>
      <c r="C852">
        <f>HOUR(Coffee_Sales_Dataset[[#This Row],[Date]])</f>
        <v>17</v>
      </c>
      <c r="D852" t="s">
        <v>41</v>
      </c>
      <c r="E852" t="s">
        <v>38</v>
      </c>
      <c r="F852" t="s">
        <v>35</v>
      </c>
      <c r="G852">
        <v>4.68</v>
      </c>
      <c r="H852" t="s">
        <v>28</v>
      </c>
      <c r="I852" t="s">
        <v>16</v>
      </c>
      <c r="J852" t="s">
        <v>45</v>
      </c>
      <c r="K852" t="s">
        <v>32</v>
      </c>
      <c r="L852">
        <v>10</v>
      </c>
      <c r="M852" t="s">
        <v>19</v>
      </c>
      <c r="N852">
        <v>5</v>
      </c>
    </row>
    <row r="853" spans="1:14" x14ac:dyDescent="0.35">
      <c r="A853" s="1">
        <v>45653.628472222219</v>
      </c>
      <c r="B853" s="1" t="str">
        <f>TEXT(Coffee_Sales_Dataset[[#This Row],[Date]],"ddd")</f>
        <v>Fri</v>
      </c>
      <c r="C853">
        <f>HOUR(Coffee_Sales_Dataset[[#This Row],[Date]])</f>
        <v>15</v>
      </c>
      <c r="D853" t="s">
        <v>41</v>
      </c>
      <c r="E853" t="s">
        <v>34</v>
      </c>
      <c r="F853" t="s">
        <v>14</v>
      </c>
      <c r="G853">
        <v>5.14</v>
      </c>
      <c r="H853" t="s">
        <v>15</v>
      </c>
      <c r="I853" t="s">
        <v>16</v>
      </c>
      <c r="J853" t="s">
        <v>45</v>
      </c>
      <c r="K853" t="s">
        <v>18</v>
      </c>
      <c r="L853">
        <v>5</v>
      </c>
      <c r="M853" t="s">
        <v>36</v>
      </c>
      <c r="N853">
        <v>3</v>
      </c>
    </row>
    <row r="854" spans="1:14" x14ac:dyDescent="0.35">
      <c r="A854" s="1">
        <v>45650.500694444447</v>
      </c>
      <c r="B854" s="1" t="str">
        <f>TEXT(Coffee_Sales_Dataset[[#This Row],[Date]],"ddd")</f>
        <v>Tue</v>
      </c>
      <c r="C854">
        <f>HOUR(Coffee_Sales_Dataset[[#This Row],[Date]])</f>
        <v>12</v>
      </c>
      <c r="D854" t="s">
        <v>41</v>
      </c>
      <c r="E854" t="s">
        <v>34</v>
      </c>
      <c r="F854" t="s">
        <v>35</v>
      </c>
      <c r="G854">
        <v>5.48</v>
      </c>
      <c r="H854" t="s">
        <v>30</v>
      </c>
      <c r="I854" t="s">
        <v>23</v>
      </c>
      <c r="J854" t="s">
        <v>17</v>
      </c>
      <c r="K854" t="s">
        <v>40</v>
      </c>
      <c r="L854">
        <v>4</v>
      </c>
      <c r="M854" t="s">
        <v>33</v>
      </c>
      <c r="N854">
        <v>2</v>
      </c>
    </row>
    <row r="855" spans="1:14" x14ac:dyDescent="0.35">
      <c r="A855" s="1">
        <v>45645.450694444444</v>
      </c>
      <c r="B855" s="1" t="str">
        <f>TEXT(Coffee_Sales_Dataset[[#This Row],[Date]],"ddd")</f>
        <v>Thu</v>
      </c>
      <c r="C855">
        <f>HOUR(Coffee_Sales_Dataset[[#This Row],[Date]])</f>
        <v>10</v>
      </c>
      <c r="D855" t="s">
        <v>12</v>
      </c>
      <c r="E855" t="s">
        <v>46</v>
      </c>
      <c r="F855" t="s">
        <v>35</v>
      </c>
      <c r="G855">
        <v>5.24</v>
      </c>
      <c r="H855" t="s">
        <v>30</v>
      </c>
      <c r="I855" t="s">
        <v>16</v>
      </c>
      <c r="J855" t="s">
        <v>31</v>
      </c>
      <c r="K855" t="s">
        <v>18</v>
      </c>
      <c r="L855">
        <v>2</v>
      </c>
      <c r="M855" t="s">
        <v>37</v>
      </c>
      <c r="N855">
        <v>4</v>
      </c>
    </row>
    <row r="856" spans="1:14" x14ac:dyDescent="0.35">
      <c r="A856" s="1">
        <v>45643.395138888889</v>
      </c>
      <c r="B856" s="1" t="str">
        <f>TEXT(Coffee_Sales_Dataset[[#This Row],[Date]],"ddd")</f>
        <v>Tue</v>
      </c>
      <c r="C856">
        <f>HOUR(Coffee_Sales_Dataset[[#This Row],[Date]])</f>
        <v>9</v>
      </c>
      <c r="D856" t="s">
        <v>12</v>
      </c>
      <c r="E856" t="s">
        <v>13</v>
      </c>
      <c r="F856" t="s">
        <v>35</v>
      </c>
      <c r="G856">
        <v>4.7699999999999996</v>
      </c>
      <c r="H856" t="s">
        <v>28</v>
      </c>
      <c r="I856" t="s">
        <v>23</v>
      </c>
      <c r="J856" t="s">
        <v>24</v>
      </c>
      <c r="K856" t="s">
        <v>18</v>
      </c>
      <c r="L856">
        <v>5</v>
      </c>
      <c r="M856" t="s">
        <v>37</v>
      </c>
      <c r="N856">
        <v>5</v>
      </c>
    </row>
    <row r="857" spans="1:14" x14ac:dyDescent="0.35">
      <c r="A857" s="1">
        <v>45644.748611111114</v>
      </c>
      <c r="B857" s="1" t="str">
        <f>TEXT(Coffee_Sales_Dataset[[#This Row],[Date]],"ddd")</f>
        <v>Wed</v>
      </c>
      <c r="C857">
        <f>HOUR(Coffee_Sales_Dataset[[#This Row],[Date]])</f>
        <v>17</v>
      </c>
      <c r="D857" t="s">
        <v>43</v>
      </c>
      <c r="E857" t="s">
        <v>44</v>
      </c>
      <c r="F857" t="s">
        <v>14</v>
      </c>
      <c r="G857">
        <v>6.59</v>
      </c>
      <c r="H857" t="s">
        <v>28</v>
      </c>
      <c r="I857" t="s">
        <v>23</v>
      </c>
      <c r="J857" t="s">
        <v>45</v>
      </c>
      <c r="K857" t="s">
        <v>18</v>
      </c>
      <c r="L857">
        <v>2</v>
      </c>
      <c r="M857" t="s">
        <v>33</v>
      </c>
      <c r="N857">
        <v>3</v>
      </c>
    </row>
    <row r="858" spans="1:14" x14ac:dyDescent="0.35">
      <c r="A858" s="1">
        <v>45654.55972222222</v>
      </c>
      <c r="B858" s="1" t="str">
        <f>TEXT(Coffee_Sales_Dataset[[#This Row],[Date]],"ddd")</f>
        <v>Sat</v>
      </c>
      <c r="C858">
        <f>HOUR(Coffee_Sales_Dataset[[#This Row],[Date]])</f>
        <v>13</v>
      </c>
      <c r="D858" t="s">
        <v>26</v>
      </c>
      <c r="E858" t="s">
        <v>27</v>
      </c>
      <c r="F858" t="s">
        <v>35</v>
      </c>
      <c r="G858">
        <v>5.27</v>
      </c>
      <c r="H858" t="s">
        <v>15</v>
      </c>
      <c r="I858" t="s">
        <v>16</v>
      </c>
      <c r="J858" t="s">
        <v>29</v>
      </c>
      <c r="K858" t="s">
        <v>18</v>
      </c>
      <c r="L858">
        <v>4</v>
      </c>
      <c r="M858" t="s">
        <v>25</v>
      </c>
      <c r="N858">
        <v>5</v>
      </c>
    </row>
    <row r="859" spans="1:14" x14ac:dyDescent="0.35">
      <c r="A859" s="1">
        <v>45653.696527777778</v>
      </c>
      <c r="B859" s="1" t="str">
        <f>TEXT(Coffee_Sales_Dataset[[#This Row],[Date]],"ddd")</f>
        <v>Fri</v>
      </c>
      <c r="C859">
        <f>HOUR(Coffee_Sales_Dataset[[#This Row],[Date]])</f>
        <v>16</v>
      </c>
      <c r="D859" t="s">
        <v>20</v>
      </c>
      <c r="E859" t="s">
        <v>46</v>
      </c>
      <c r="F859" t="s">
        <v>35</v>
      </c>
      <c r="G859">
        <v>4.0599999999999996</v>
      </c>
      <c r="H859" t="s">
        <v>28</v>
      </c>
      <c r="I859" t="s">
        <v>16</v>
      </c>
      <c r="J859" t="s">
        <v>31</v>
      </c>
      <c r="K859" t="s">
        <v>32</v>
      </c>
      <c r="L859">
        <v>7</v>
      </c>
      <c r="M859" t="s">
        <v>25</v>
      </c>
      <c r="N859">
        <v>1</v>
      </c>
    </row>
    <row r="860" spans="1:14" x14ac:dyDescent="0.35">
      <c r="A860" s="1">
        <v>45655.458333333336</v>
      </c>
      <c r="B860" s="1" t="str">
        <f>TEXT(Coffee_Sales_Dataset[[#This Row],[Date]],"ddd")</f>
        <v>Sun</v>
      </c>
      <c r="C860">
        <f>HOUR(Coffee_Sales_Dataset[[#This Row],[Date]])</f>
        <v>11</v>
      </c>
      <c r="D860" t="s">
        <v>41</v>
      </c>
      <c r="E860" t="s">
        <v>46</v>
      </c>
      <c r="F860" t="s">
        <v>22</v>
      </c>
      <c r="G860">
        <v>3.39</v>
      </c>
      <c r="H860" t="s">
        <v>28</v>
      </c>
      <c r="I860" t="s">
        <v>23</v>
      </c>
      <c r="J860" t="s">
        <v>17</v>
      </c>
      <c r="K860" t="s">
        <v>18</v>
      </c>
      <c r="L860">
        <v>7</v>
      </c>
      <c r="M860" t="s">
        <v>37</v>
      </c>
      <c r="N860">
        <v>3</v>
      </c>
    </row>
    <row r="861" spans="1:14" x14ac:dyDescent="0.35">
      <c r="A861" s="1">
        <v>45656.386111111111</v>
      </c>
      <c r="B861" s="1" t="str">
        <f>TEXT(Coffee_Sales_Dataset[[#This Row],[Date]],"ddd")</f>
        <v>Mon</v>
      </c>
      <c r="C861">
        <f>HOUR(Coffee_Sales_Dataset[[#This Row],[Date]])</f>
        <v>9</v>
      </c>
      <c r="D861" t="s">
        <v>20</v>
      </c>
      <c r="E861" t="s">
        <v>21</v>
      </c>
      <c r="F861" t="s">
        <v>22</v>
      </c>
      <c r="G861">
        <v>4.59</v>
      </c>
      <c r="H861" t="s">
        <v>30</v>
      </c>
      <c r="I861" t="s">
        <v>23</v>
      </c>
      <c r="J861" t="s">
        <v>31</v>
      </c>
      <c r="K861" t="s">
        <v>32</v>
      </c>
      <c r="L861">
        <v>10</v>
      </c>
      <c r="M861" t="s">
        <v>47</v>
      </c>
      <c r="N861">
        <v>1</v>
      </c>
    </row>
    <row r="862" spans="1:14" x14ac:dyDescent="0.35">
      <c r="A862" s="1">
        <v>45654.4375</v>
      </c>
      <c r="B862" s="1" t="str">
        <f>TEXT(Coffee_Sales_Dataset[[#This Row],[Date]],"ddd")</f>
        <v>Sat</v>
      </c>
      <c r="C862">
        <f>HOUR(Coffee_Sales_Dataset[[#This Row],[Date]])</f>
        <v>10</v>
      </c>
      <c r="D862" t="s">
        <v>20</v>
      </c>
      <c r="E862" t="s">
        <v>13</v>
      </c>
      <c r="F862" t="s">
        <v>14</v>
      </c>
      <c r="G862">
        <v>5.67</v>
      </c>
      <c r="H862" t="s">
        <v>28</v>
      </c>
      <c r="I862" t="s">
        <v>16</v>
      </c>
      <c r="J862" t="s">
        <v>31</v>
      </c>
      <c r="K862" t="s">
        <v>32</v>
      </c>
      <c r="L862">
        <v>8</v>
      </c>
      <c r="M862" t="s">
        <v>39</v>
      </c>
      <c r="N862">
        <v>1</v>
      </c>
    </row>
    <row r="863" spans="1:14" x14ac:dyDescent="0.35">
      <c r="A863" s="1">
        <v>45642.605555555558</v>
      </c>
      <c r="B863" s="1" t="str">
        <f>TEXT(Coffee_Sales_Dataset[[#This Row],[Date]],"ddd")</f>
        <v>Mon</v>
      </c>
      <c r="C863">
        <f>HOUR(Coffee_Sales_Dataset[[#This Row],[Date]])</f>
        <v>14</v>
      </c>
      <c r="D863" t="s">
        <v>20</v>
      </c>
      <c r="E863" t="s">
        <v>13</v>
      </c>
      <c r="F863" t="s">
        <v>14</v>
      </c>
      <c r="G863">
        <v>5.67</v>
      </c>
      <c r="H863" t="s">
        <v>28</v>
      </c>
      <c r="I863" t="s">
        <v>16</v>
      </c>
      <c r="J863" t="s">
        <v>29</v>
      </c>
      <c r="K863" t="s">
        <v>40</v>
      </c>
      <c r="L863">
        <v>3</v>
      </c>
      <c r="M863" t="s">
        <v>25</v>
      </c>
      <c r="N863">
        <v>5</v>
      </c>
    </row>
    <row r="864" spans="1:14" x14ac:dyDescent="0.35">
      <c r="A864" s="1">
        <v>45641.503472222219</v>
      </c>
      <c r="B864" s="1" t="str">
        <f>TEXT(Coffee_Sales_Dataset[[#This Row],[Date]],"ddd")</f>
        <v>Sun</v>
      </c>
      <c r="C864">
        <f>HOUR(Coffee_Sales_Dataset[[#This Row],[Date]])</f>
        <v>12</v>
      </c>
      <c r="D864" t="s">
        <v>43</v>
      </c>
      <c r="E864" t="s">
        <v>44</v>
      </c>
      <c r="F864" t="s">
        <v>35</v>
      </c>
      <c r="G864">
        <v>3.29</v>
      </c>
      <c r="H864" t="s">
        <v>28</v>
      </c>
      <c r="I864" t="s">
        <v>16</v>
      </c>
      <c r="J864" t="s">
        <v>29</v>
      </c>
      <c r="K864" t="s">
        <v>32</v>
      </c>
      <c r="L864">
        <v>8</v>
      </c>
      <c r="M864" t="s">
        <v>33</v>
      </c>
      <c r="N864">
        <v>2</v>
      </c>
    </row>
    <row r="865" spans="1:14" x14ac:dyDescent="0.35">
      <c r="A865" s="1">
        <v>45654.675000000003</v>
      </c>
      <c r="B865" s="1" t="str">
        <f>TEXT(Coffee_Sales_Dataset[[#This Row],[Date]],"ddd")</f>
        <v>Sat</v>
      </c>
      <c r="C865">
        <f>HOUR(Coffee_Sales_Dataset[[#This Row],[Date]])</f>
        <v>16</v>
      </c>
      <c r="D865" t="s">
        <v>41</v>
      </c>
      <c r="E865" t="s">
        <v>46</v>
      </c>
      <c r="F865" t="s">
        <v>35</v>
      </c>
      <c r="G865">
        <v>4.6399999999999997</v>
      </c>
      <c r="H865" t="s">
        <v>30</v>
      </c>
      <c r="I865" t="s">
        <v>23</v>
      </c>
      <c r="J865" t="s">
        <v>45</v>
      </c>
      <c r="K865" t="s">
        <v>32</v>
      </c>
      <c r="L865">
        <v>5</v>
      </c>
      <c r="M865" t="s">
        <v>19</v>
      </c>
      <c r="N865">
        <v>3</v>
      </c>
    </row>
    <row r="866" spans="1:14" x14ac:dyDescent="0.35">
      <c r="A866" s="1">
        <v>45645.644444444442</v>
      </c>
      <c r="B866" s="1" t="str">
        <f>TEXT(Coffee_Sales_Dataset[[#This Row],[Date]],"ddd")</f>
        <v>Thu</v>
      </c>
      <c r="C866">
        <f>HOUR(Coffee_Sales_Dataset[[#This Row],[Date]])</f>
        <v>15</v>
      </c>
      <c r="D866" t="s">
        <v>12</v>
      </c>
      <c r="E866" t="s">
        <v>38</v>
      </c>
      <c r="F866" t="s">
        <v>22</v>
      </c>
      <c r="G866">
        <v>4.5599999999999996</v>
      </c>
      <c r="H866" t="s">
        <v>30</v>
      </c>
      <c r="I866" t="s">
        <v>16</v>
      </c>
      <c r="J866" t="s">
        <v>17</v>
      </c>
      <c r="K866" t="s">
        <v>18</v>
      </c>
      <c r="L866">
        <v>8</v>
      </c>
      <c r="M866" t="s">
        <v>33</v>
      </c>
      <c r="N866">
        <v>4</v>
      </c>
    </row>
    <row r="867" spans="1:14" x14ac:dyDescent="0.35">
      <c r="A867" s="1">
        <v>45651.713888888888</v>
      </c>
      <c r="B867" s="1" t="str">
        <f>TEXT(Coffee_Sales_Dataset[[#This Row],[Date]],"ddd")</f>
        <v>Wed</v>
      </c>
      <c r="C867">
        <f>HOUR(Coffee_Sales_Dataset[[#This Row],[Date]])</f>
        <v>17</v>
      </c>
      <c r="D867" t="s">
        <v>43</v>
      </c>
      <c r="E867" t="s">
        <v>13</v>
      </c>
      <c r="F867" t="s">
        <v>35</v>
      </c>
      <c r="G867">
        <v>6.19</v>
      </c>
      <c r="H867" t="s">
        <v>28</v>
      </c>
      <c r="I867" t="s">
        <v>16</v>
      </c>
      <c r="J867" t="s">
        <v>45</v>
      </c>
      <c r="K867" t="s">
        <v>18</v>
      </c>
      <c r="L867">
        <v>9</v>
      </c>
      <c r="M867" t="s">
        <v>25</v>
      </c>
      <c r="N867">
        <v>1</v>
      </c>
    </row>
    <row r="868" spans="1:14" x14ac:dyDescent="0.35">
      <c r="A868" s="1">
        <v>45656.738888888889</v>
      </c>
      <c r="B868" s="1" t="str">
        <f>TEXT(Coffee_Sales_Dataset[[#This Row],[Date]],"ddd")</f>
        <v>Mon</v>
      </c>
      <c r="C868">
        <f>HOUR(Coffee_Sales_Dataset[[#This Row],[Date]])</f>
        <v>17</v>
      </c>
      <c r="D868" t="s">
        <v>41</v>
      </c>
      <c r="E868" t="s">
        <v>13</v>
      </c>
      <c r="F868" t="s">
        <v>22</v>
      </c>
      <c r="G868">
        <v>3.09</v>
      </c>
      <c r="H868" t="s">
        <v>28</v>
      </c>
      <c r="I868" t="s">
        <v>16</v>
      </c>
      <c r="J868" t="s">
        <v>29</v>
      </c>
      <c r="K868" t="s">
        <v>40</v>
      </c>
      <c r="L868">
        <v>5</v>
      </c>
      <c r="M868" t="s">
        <v>36</v>
      </c>
      <c r="N868">
        <v>4</v>
      </c>
    </row>
    <row r="869" spans="1:14" x14ac:dyDescent="0.35">
      <c r="A869" s="1">
        <v>45644.457638888889</v>
      </c>
      <c r="B869" s="1" t="str">
        <f>TEXT(Coffee_Sales_Dataset[[#This Row],[Date]],"ddd")</f>
        <v>Wed</v>
      </c>
      <c r="C869">
        <f>HOUR(Coffee_Sales_Dataset[[#This Row],[Date]])</f>
        <v>10</v>
      </c>
      <c r="D869" t="s">
        <v>43</v>
      </c>
      <c r="E869" t="s">
        <v>34</v>
      </c>
      <c r="F869" t="s">
        <v>35</v>
      </c>
      <c r="G869">
        <v>6.72</v>
      </c>
      <c r="H869" t="s">
        <v>30</v>
      </c>
      <c r="I869" t="s">
        <v>16</v>
      </c>
      <c r="J869" t="s">
        <v>42</v>
      </c>
      <c r="K869" t="s">
        <v>40</v>
      </c>
      <c r="L869">
        <v>9</v>
      </c>
      <c r="M869" t="s">
        <v>37</v>
      </c>
      <c r="N869">
        <v>1</v>
      </c>
    </row>
    <row r="870" spans="1:14" x14ac:dyDescent="0.35">
      <c r="A870" s="1">
        <v>45648.495833333334</v>
      </c>
      <c r="B870" s="1" t="str">
        <f>TEXT(Coffee_Sales_Dataset[[#This Row],[Date]],"ddd")</f>
        <v>Sun</v>
      </c>
      <c r="C870">
        <f>HOUR(Coffee_Sales_Dataset[[#This Row],[Date]])</f>
        <v>11</v>
      </c>
      <c r="D870" t="s">
        <v>20</v>
      </c>
      <c r="E870" t="s">
        <v>44</v>
      </c>
      <c r="F870" t="s">
        <v>14</v>
      </c>
      <c r="G870">
        <v>3.31</v>
      </c>
      <c r="H870" t="s">
        <v>30</v>
      </c>
      <c r="I870" t="s">
        <v>23</v>
      </c>
      <c r="J870" t="s">
        <v>42</v>
      </c>
      <c r="K870" t="s">
        <v>40</v>
      </c>
      <c r="L870">
        <v>5</v>
      </c>
      <c r="M870" t="s">
        <v>33</v>
      </c>
      <c r="N870">
        <v>4</v>
      </c>
    </row>
    <row r="871" spans="1:14" x14ac:dyDescent="0.35">
      <c r="A871" s="1">
        <v>45644.695833333331</v>
      </c>
      <c r="B871" s="1" t="str">
        <f>TEXT(Coffee_Sales_Dataset[[#This Row],[Date]],"ddd")</f>
        <v>Wed</v>
      </c>
      <c r="C871">
        <f>HOUR(Coffee_Sales_Dataset[[#This Row],[Date]])</f>
        <v>16</v>
      </c>
      <c r="D871" t="s">
        <v>43</v>
      </c>
      <c r="E871" t="s">
        <v>27</v>
      </c>
      <c r="F871" t="s">
        <v>22</v>
      </c>
      <c r="G871">
        <v>4.9800000000000004</v>
      </c>
      <c r="H871" t="s">
        <v>28</v>
      </c>
      <c r="I871" t="s">
        <v>16</v>
      </c>
      <c r="J871" t="s">
        <v>42</v>
      </c>
      <c r="K871" t="s">
        <v>40</v>
      </c>
      <c r="L871">
        <v>5</v>
      </c>
      <c r="M871" t="s">
        <v>36</v>
      </c>
      <c r="N871">
        <v>4</v>
      </c>
    </row>
    <row r="872" spans="1:14" x14ac:dyDescent="0.35">
      <c r="A872" s="1">
        <v>45642.679166666669</v>
      </c>
      <c r="B872" s="1" t="str">
        <f>TEXT(Coffee_Sales_Dataset[[#This Row],[Date]],"ddd")</f>
        <v>Mon</v>
      </c>
      <c r="C872">
        <f>HOUR(Coffee_Sales_Dataset[[#This Row],[Date]])</f>
        <v>16</v>
      </c>
      <c r="D872" t="s">
        <v>43</v>
      </c>
      <c r="E872" t="s">
        <v>34</v>
      </c>
      <c r="F872" t="s">
        <v>35</v>
      </c>
      <c r="G872">
        <v>3.2</v>
      </c>
      <c r="H872" t="s">
        <v>30</v>
      </c>
      <c r="I872" t="s">
        <v>16</v>
      </c>
      <c r="J872" t="s">
        <v>29</v>
      </c>
      <c r="K872" t="s">
        <v>40</v>
      </c>
      <c r="L872">
        <v>8</v>
      </c>
      <c r="M872" t="s">
        <v>47</v>
      </c>
      <c r="N872">
        <v>5</v>
      </c>
    </row>
    <row r="873" spans="1:14" x14ac:dyDescent="0.35">
      <c r="A873" s="1">
        <v>45641.393750000003</v>
      </c>
      <c r="B873" s="1" t="str">
        <f>TEXT(Coffee_Sales_Dataset[[#This Row],[Date]],"ddd")</f>
        <v>Sun</v>
      </c>
      <c r="C873">
        <f>HOUR(Coffee_Sales_Dataset[[#This Row],[Date]])</f>
        <v>9</v>
      </c>
      <c r="D873" t="s">
        <v>43</v>
      </c>
      <c r="E873" t="s">
        <v>34</v>
      </c>
      <c r="F873" t="s">
        <v>14</v>
      </c>
      <c r="G873">
        <v>3.95</v>
      </c>
      <c r="H873" t="s">
        <v>30</v>
      </c>
      <c r="I873" t="s">
        <v>16</v>
      </c>
      <c r="J873" t="s">
        <v>29</v>
      </c>
      <c r="K873" t="s">
        <v>32</v>
      </c>
      <c r="L873">
        <v>9</v>
      </c>
      <c r="M873" t="s">
        <v>37</v>
      </c>
      <c r="N873">
        <v>1</v>
      </c>
    </row>
    <row r="874" spans="1:14" x14ac:dyDescent="0.35">
      <c r="A874" s="1">
        <v>45655.657638888886</v>
      </c>
      <c r="B874" s="1" t="str">
        <f>TEXT(Coffee_Sales_Dataset[[#This Row],[Date]],"ddd")</f>
        <v>Sun</v>
      </c>
      <c r="C874">
        <f>HOUR(Coffee_Sales_Dataset[[#This Row],[Date]])</f>
        <v>15</v>
      </c>
      <c r="D874" t="s">
        <v>12</v>
      </c>
      <c r="E874" t="s">
        <v>44</v>
      </c>
      <c r="F874" t="s">
        <v>35</v>
      </c>
      <c r="G874">
        <v>3.68</v>
      </c>
      <c r="H874" t="s">
        <v>30</v>
      </c>
      <c r="I874" t="s">
        <v>23</v>
      </c>
      <c r="J874" t="s">
        <v>29</v>
      </c>
      <c r="K874" t="s">
        <v>40</v>
      </c>
      <c r="L874">
        <v>3</v>
      </c>
      <c r="M874" t="s">
        <v>25</v>
      </c>
      <c r="N874">
        <v>5</v>
      </c>
    </row>
    <row r="875" spans="1:14" x14ac:dyDescent="0.35">
      <c r="A875" s="1">
        <v>45649.42083333333</v>
      </c>
      <c r="B875" s="1" t="str">
        <f>TEXT(Coffee_Sales_Dataset[[#This Row],[Date]],"ddd")</f>
        <v>Mon</v>
      </c>
      <c r="C875">
        <f>HOUR(Coffee_Sales_Dataset[[#This Row],[Date]])</f>
        <v>10</v>
      </c>
      <c r="D875" t="s">
        <v>20</v>
      </c>
      <c r="E875" t="s">
        <v>34</v>
      </c>
      <c r="F875" t="s">
        <v>35</v>
      </c>
      <c r="G875">
        <v>6.72</v>
      </c>
      <c r="H875" t="s">
        <v>15</v>
      </c>
      <c r="I875" t="s">
        <v>23</v>
      </c>
      <c r="J875" t="s">
        <v>31</v>
      </c>
      <c r="K875" t="s">
        <v>18</v>
      </c>
      <c r="L875">
        <v>7</v>
      </c>
      <c r="M875" t="s">
        <v>19</v>
      </c>
      <c r="N875">
        <v>4</v>
      </c>
    </row>
    <row r="876" spans="1:14" x14ac:dyDescent="0.35">
      <c r="A876" s="1">
        <v>45653.727777777778</v>
      </c>
      <c r="B876" s="1" t="str">
        <f>TEXT(Coffee_Sales_Dataset[[#This Row],[Date]],"ddd")</f>
        <v>Fri</v>
      </c>
      <c r="C876">
        <f>HOUR(Coffee_Sales_Dataset[[#This Row],[Date]])</f>
        <v>17</v>
      </c>
      <c r="D876" t="s">
        <v>20</v>
      </c>
      <c r="E876" t="s">
        <v>21</v>
      </c>
      <c r="F876" t="s">
        <v>22</v>
      </c>
      <c r="G876">
        <v>6.47</v>
      </c>
      <c r="H876" t="s">
        <v>30</v>
      </c>
      <c r="I876" t="s">
        <v>23</v>
      </c>
      <c r="J876" t="s">
        <v>29</v>
      </c>
      <c r="K876" t="s">
        <v>18</v>
      </c>
      <c r="L876">
        <v>4</v>
      </c>
      <c r="M876" t="s">
        <v>37</v>
      </c>
      <c r="N876">
        <v>3</v>
      </c>
    </row>
    <row r="877" spans="1:14" x14ac:dyDescent="0.35">
      <c r="A877" s="1">
        <v>45647.551388888889</v>
      </c>
      <c r="B877" s="1" t="str">
        <f>TEXT(Coffee_Sales_Dataset[[#This Row],[Date]],"ddd")</f>
        <v>Sat</v>
      </c>
      <c r="C877">
        <f>HOUR(Coffee_Sales_Dataset[[#This Row],[Date]])</f>
        <v>13</v>
      </c>
      <c r="D877" t="s">
        <v>41</v>
      </c>
      <c r="E877" t="s">
        <v>21</v>
      </c>
      <c r="F877" t="s">
        <v>22</v>
      </c>
      <c r="G877">
        <v>6.84</v>
      </c>
      <c r="H877" t="s">
        <v>30</v>
      </c>
      <c r="I877" t="s">
        <v>16</v>
      </c>
      <c r="J877" t="s">
        <v>45</v>
      </c>
      <c r="K877" t="s">
        <v>18</v>
      </c>
      <c r="L877">
        <v>10</v>
      </c>
      <c r="M877" t="s">
        <v>19</v>
      </c>
      <c r="N877">
        <v>4</v>
      </c>
    </row>
    <row r="878" spans="1:14" x14ac:dyDescent="0.35">
      <c r="A878" s="1">
        <v>45647.395138888889</v>
      </c>
      <c r="B878" s="1" t="str">
        <f>TEXT(Coffee_Sales_Dataset[[#This Row],[Date]],"ddd")</f>
        <v>Sat</v>
      </c>
      <c r="C878">
        <f>HOUR(Coffee_Sales_Dataset[[#This Row],[Date]])</f>
        <v>9</v>
      </c>
      <c r="D878" t="s">
        <v>12</v>
      </c>
      <c r="E878" t="s">
        <v>44</v>
      </c>
      <c r="F878" t="s">
        <v>14</v>
      </c>
      <c r="G878">
        <v>4.6100000000000003</v>
      </c>
      <c r="H878" t="s">
        <v>15</v>
      </c>
      <c r="I878" t="s">
        <v>23</v>
      </c>
      <c r="J878" t="s">
        <v>42</v>
      </c>
      <c r="K878" t="s">
        <v>18</v>
      </c>
      <c r="L878">
        <v>4</v>
      </c>
      <c r="M878" t="s">
        <v>33</v>
      </c>
      <c r="N878">
        <v>1</v>
      </c>
    </row>
    <row r="879" spans="1:14" x14ac:dyDescent="0.35">
      <c r="A879" s="1">
        <v>45646.35</v>
      </c>
      <c r="B879" s="1" t="str">
        <f>TEXT(Coffee_Sales_Dataset[[#This Row],[Date]],"ddd")</f>
        <v>Fri</v>
      </c>
      <c r="C879">
        <f>HOUR(Coffee_Sales_Dataset[[#This Row],[Date]])</f>
        <v>8</v>
      </c>
      <c r="D879" t="s">
        <v>41</v>
      </c>
      <c r="E879" t="s">
        <v>27</v>
      </c>
      <c r="F879" t="s">
        <v>14</v>
      </c>
      <c r="G879">
        <v>5.64</v>
      </c>
      <c r="H879" t="s">
        <v>30</v>
      </c>
      <c r="I879" t="s">
        <v>23</v>
      </c>
      <c r="J879" t="s">
        <v>17</v>
      </c>
      <c r="K879" t="s">
        <v>18</v>
      </c>
      <c r="L879">
        <v>7</v>
      </c>
      <c r="M879" t="s">
        <v>47</v>
      </c>
      <c r="N879">
        <v>2</v>
      </c>
    </row>
    <row r="880" spans="1:14" x14ac:dyDescent="0.35">
      <c r="A880" s="1">
        <v>45642.613194444442</v>
      </c>
      <c r="B880" s="1" t="str">
        <f>TEXT(Coffee_Sales_Dataset[[#This Row],[Date]],"ddd")</f>
        <v>Mon</v>
      </c>
      <c r="C880">
        <f>HOUR(Coffee_Sales_Dataset[[#This Row],[Date]])</f>
        <v>14</v>
      </c>
      <c r="D880" t="s">
        <v>43</v>
      </c>
      <c r="E880" t="s">
        <v>13</v>
      </c>
      <c r="F880" t="s">
        <v>22</v>
      </c>
      <c r="G880">
        <v>5.16</v>
      </c>
      <c r="H880" t="s">
        <v>15</v>
      </c>
      <c r="I880" t="s">
        <v>23</v>
      </c>
      <c r="J880" t="s">
        <v>45</v>
      </c>
      <c r="K880" t="s">
        <v>32</v>
      </c>
      <c r="L880">
        <v>8</v>
      </c>
      <c r="M880" t="s">
        <v>37</v>
      </c>
      <c r="N880">
        <v>2</v>
      </c>
    </row>
    <row r="881" spans="1:14" x14ac:dyDescent="0.35">
      <c r="A881" s="1">
        <v>45652.695138888892</v>
      </c>
      <c r="B881" s="1" t="str">
        <f>TEXT(Coffee_Sales_Dataset[[#This Row],[Date]],"ddd")</f>
        <v>Thu</v>
      </c>
      <c r="C881">
        <f>HOUR(Coffee_Sales_Dataset[[#This Row],[Date]])</f>
        <v>16</v>
      </c>
      <c r="D881" t="s">
        <v>20</v>
      </c>
      <c r="E881" t="s">
        <v>13</v>
      </c>
      <c r="F881" t="s">
        <v>35</v>
      </c>
      <c r="G881">
        <v>3.55</v>
      </c>
      <c r="H881" t="s">
        <v>28</v>
      </c>
      <c r="I881" t="s">
        <v>16</v>
      </c>
      <c r="J881" t="s">
        <v>42</v>
      </c>
      <c r="K881" t="s">
        <v>18</v>
      </c>
      <c r="L881">
        <v>2</v>
      </c>
      <c r="M881" t="s">
        <v>37</v>
      </c>
      <c r="N881">
        <v>5</v>
      </c>
    </row>
    <row r="882" spans="1:14" x14ac:dyDescent="0.35">
      <c r="A882" s="1">
        <v>45649.510416666664</v>
      </c>
      <c r="B882" s="1" t="str">
        <f>TEXT(Coffee_Sales_Dataset[[#This Row],[Date]],"ddd")</f>
        <v>Mon</v>
      </c>
      <c r="C882">
        <f>HOUR(Coffee_Sales_Dataset[[#This Row],[Date]])</f>
        <v>12</v>
      </c>
      <c r="D882" t="s">
        <v>12</v>
      </c>
      <c r="E882" t="s">
        <v>38</v>
      </c>
      <c r="F882" t="s">
        <v>35</v>
      </c>
      <c r="G882">
        <v>5.17</v>
      </c>
      <c r="H882" t="s">
        <v>28</v>
      </c>
      <c r="I882" t="s">
        <v>23</v>
      </c>
      <c r="J882" t="s">
        <v>17</v>
      </c>
      <c r="K882" t="s">
        <v>40</v>
      </c>
      <c r="L882">
        <v>2</v>
      </c>
      <c r="M882" t="s">
        <v>33</v>
      </c>
      <c r="N882">
        <v>3</v>
      </c>
    </row>
    <row r="883" spans="1:14" x14ac:dyDescent="0.35">
      <c r="A883" s="1">
        <v>45653.738888888889</v>
      </c>
      <c r="B883" s="1" t="str">
        <f>TEXT(Coffee_Sales_Dataset[[#This Row],[Date]],"ddd")</f>
        <v>Fri</v>
      </c>
      <c r="C883">
        <f>HOUR(Coffee_Sales_Dataset[[#This Row],[Date]])</f>
        <v>17</v>
      </c>
      <c r="D883" t="s">
        <v>20</v>
      </c>
      <c r="E883" t="s">
        <v>44</v>
      </c>
      <c r="F883" t="s">
        <v>35</v>
      </c>
      <c r="G883">
        <v>4.7300000000000004</v>
      </c>
      <c r="H883" t="s">
        <v>28</v>
      </c>
      <c r="I883" t="s">
        <v>16</v>
      </c>
      <c r="J883" t="s">
        <v>31</v>
      </c>
      <c r="K883" t="s">
        <v>32</v>
      </c>
      <c r="L883">
        <v>4</v>
      </c>
      <c r="M883" t="s">
        <v>47</v>
      </c>
      <c r="N883">
        <v>5</v>
      </c>
    </row>
    <row r="884" spans="1:14" x14ac:dyDescent="0.35">
      <c r="A884" s="1">
        <v>45646.730555555558</v>
      </c>
      <c r="B884" s="1" t="str">
        <f>TEXT(Coffee_Sales_Dataset[[#This Row],[Date]],"ddd")</f>
        <v>Fri</v>
      </c>
      <c r="C884">
        <f>HOUR(Coffee_Sales_Dataset[[#This Row],[Date]])</f>
        <v>17</v>
      </c>
      <c r="D884" t="s">
        <v>41</v>
      </c>
      <c r="E884" t="s">
        <v>44</v>
      </c>
      <c r="F884" t="s">
        <v>14</v>
      </c>
      <c r="G884">
        <v>5.59</v>
      </c>
      <c r="H884" t="s">
        <v>15</v>
      </c>
      <c r="I884" t="s">
        <v>16</v>
      </c>
      <c r="J884" t="s">
        <v>42</v>
      </c>
      <c r="K884" t="s">
        <v>18</v>
      </c>
      <c r="L884">
        <v>10</v>
      </c>
      <c r="M884" t="s">
        <v>37</v>
      </c>
      <c r="N884">
        <v>4</v>
      </c>
    </row>
    <row r="885" spans="1:14" x14ac:dyDescent="0.35">
      <c r="A885" s="1">
        <v>45656.363888888889</v>
      </c>
      <c r="B885" s="1" t="str">
        <f>TEXT(Coffee_Sales_Dataset[[#This Row],[Date]],"ddd")</f>
        <v>Mon</v>
      </c>
      <c r="C885">
        <f>HOUR(Coffee_Sales_Dataset[[#This Row],[Date]])</f>
        <v>8</v>
      </c>
      <c r="D885" t="s">
        <v>12</v>
      </c>
      <c r="E885" t="s">
        <v>13</v>
      </c>
      <c r="F885" t="s">
        <v>22</v>
      </c>
      <c r="G885">
        <v>6.69</v>
      </c>
      <c r="H885" t="s">
        <v>30</v>
      </c>
      <c r="I885" t="s">
        <v>16</v>
      </c>
      <c r="J885" t="s">
        <v>42</v>
      </c>
      <c r="K885" t="s">
        <v>32</v>
      </c>
      <c r="L885">
        <v>9</v>
      </c>
      <c r="M885" t="s">
        <v>36</v>
      </c>
      <c r="N885">
        <v>5</v>
      </c>
    </row>
    <row r="886" spans="1:14" x14ac:dyDescent="0.35">
      <c r="A886" s="1">
        <v>45653.417361111111</v>
      </c>
      <c r="B886" s="1" t="str">
        <f>TEXT(Coffee_Sales_Dataset[[#This Row],[Date]],"ddd")</f>
        <v>Fri</v>
      </c>
      <c r="C886">
        <f>HOUR(Coffee_Sales_Dataset[[#This Row],[Date]])</f>
        <v>10</v>
      </c>
      <c r="D886" t="s">
        <v>41</v>
      </c>
      <c r="E886" t="s">
        <v>46</v>
      </c>
      <c r="F886" t="s">
        <v>22</v>
      </c>
      <c r="G886">
        <v>4.5199999999999996</v>
      </c>
      <c r="H886" t="s">
        <v>30</v>
      </c>
      <c r="I886" t="s">
        <v>23</v>
      </c>
      <c r="J886" t="s">
        <v>45</v>
      </c>
      <c r="K886" t="s">
        <v>18</v>
      </c>
      <c r="L886">
        <v>9</v>
      </c>
      <c r="M886" t="s">
        <v>25</v>
      </c>
      <c r="N886">
        <v>5</v>
      </c>
    </row>
    <row r="887" spans="1:14" x14ac:dyDescent="0.35">
      <c r="A887" s="1">
        <v>45649.606944444444</v>
      </c>
      <c r="B887" s="1" t="str">
        <f>TEXT(Coffee_Sales_Dataset[[#This Row],[Date]],"ddd")</f>
        <v>Mon</v>
      </c>
      <c r="C887">
        <f>HOUR(Coffee_Sales_Dataset[[#This Row],[Date]])</f>
        <v>14</v>
      </c>
      <c r="D887" t="s">
        <v>20</v>
      </c>
      <c r="E887" t="s">
        <v>21</v>
      </c>
      <c r="F887" t="s">
        <v>35</v>
      </c>
      <c r="G887">
        <v>5.3</v>
      </c>
      <c r="H887" t="s">
        <v>15</v>
      </c>
      <c r="I887" t="s">
        <v>16</v>
      </c>
      <c r="J887" t="s">
        <v>45</v>
      </c>
      <c r="K887" t="s">
        <v>40</v>
      </c>
      <c r="L887">
        <v>4</v>
      </c>
      <c r="M887" t="s">
        <v>47</v>
      </c>
      <c r="N887">
        <v>5</v>
      </c>
    </row>
    <row r="888" spans="1:14" x14ac:dyDescent="0.35">
      <c r="A888" s="1">
        <v>45650.657638888886</v>
      </c>
      <c r="B888" s="1" t="str">
        <f>TEXT(Coffee_Sales_Dataset[[#This Row],[Date]],"ddd")</f>
        <v>Tue</v>
      </c>
      <c r="C888">
        <f>HOUR(Coffee_Sales_Dataset[[#This Row],[Date]])</f>
        <v>15</v>
      </c>
      <c r="D888" t="s">
        <v>26</v>
      </c>
      <c r="E888" t="s">
        <v>21</v>
      </c>
      <c r="F888" t="s">
        <v>35</v>
      </c>
      <c r="G888">
        <v>5.13</v>
      </c>
      <c r="H888" t="s">
        <v>28</v>
      </c>
      <c r="I888" t="s">
        <v>23</v>
      </c>
      <c r="J888" t="s">
        <v>42</v>
      </c>
      <c r="K888" t="s">
        <v>18</v>
      </c>
      <c r="L888">
        <v>4</v>
      </c>
      <c r="M888" t="s">
        <v>19</v>
      </c>
      <c r="N888">
        <v>2</v>
      </c>
    </row>
    <row r="889" spans="1:14" x14ac:dyDescent="0.35">
      <c r="A889" s="1">
        <v>45646.538888888892</v>
      </c>
      <c r="B889" s="1" t="str">
        <f>TEXT(Coffee_Sales_Dataset[[#This Row],[Date]],"ddd")</f>
        <v>Fri</v>
      </c>
      <c r="C889">
        <f>HOUR(Coffee_Sales_Dataset[[#This Row],[Date]])</f>
        <v>12</v>
      </c>
      <c r="D889" t="s">
        <v>26</v>
      </c>
      <c r="E889" t="s">
        <v>44</v>
      </c>
      <c r="F889" t="s">
        <v>22</v>
      </c>
      <c r="G889">
        <v>6.02</v>
      </c>
      <c r="H889" t="s">
        <v>15</v>
      </c>
      <c r="I889" t="s">
        <v>16</v>
      </c>
      <c r="J889" t="s">
        <v>45</v>
      </c>
      <c r="K889" t="s">
        <v>18</v>
      </c>
      <c r="L889">
        <v>7</v>
      </c>
      <c r="M889" t="s">
        <v>19</v>
      </c>
      <c r="N889">
        <v>4</v>
      </c>
    </row>
    <row r="890" spans="1:14" x14ac:dyDescent="0.35">
      <c r="A890" s="1">
        <v>45650.363194444442</v>
      </c>
      <c r="B890" s="1" t="str">
        <f>TEXT(Coffee_Sales_Dataset[[#This Row],[Date]],"ddd")</f>
        <v>Tue</v>
      </c>
      <c r="C890">
        <f>HOUR(Coffee_Sales_Dataset[[#This Row],[Date]])</f>
        <v>8</v>
      </c>
      <c r="D890" t="s">
        <v>26</v>
      </c>
      <c r="E890" t="s">
        <v>27</v>
      </c>
      <c r="F890" t="s">
        <v>22</v>
      </c>
      <c r="G890">
        <v>6.6</v>
      </c>
      <c r="H890" t="s">
        <v>30</v>
      </c>
      <c r="I890" t="s">
        <v>16</v>
      </c>
      <c r="J890" t="s">
        <v>24</v>
      </c>
      <c r="K890" t="s">
        <v>32</v>
      </c>
      <c r="L890">
        <v>6</v>
      </c>
      <c r="M890" t="s">
        <v>36</v>
      </c>
      <c r="N890">
        <v>5</v>
      </c>
    </row>
    <row r="891" spans="1:14" x14ac:dyDescent="0.35">
      <c r="A891" s="1">
        <v>45647.725694444445</v>
      </c>
      <c r="B891" s="1" t="str">
        <f>TEXT(Coffee_Sales_Dataset[[#This Row],[Date]],"ddd")</f>
        <v>Sat</v>
      </c>
      <c r="C891">
        <f>HOUR(Coffee_Sales_Dataset[[#This Row],[Date]])</f>
        <v>17</v>
      </c>
      <c r="D891" t="s">
        <v>20</v>
      </c>
      <c r="E891" t="s">
        <v>27</v>
      </c>
      <c r="F891" t="s">
        <v>22</v>
      </c>
      <c r="G891">
        <v>6.31</v>
      </c>
      <c r="H891" t="s">
        <v>28</v>
      </c>
      <c r="I891" t="s">
        <v>16</v>
      </c>
      <c r="J891" t="s">
        <v>17</v>
      </c>
      <c r="K891" t="s">
        <v>18</v>
      </c>
      <c r="L891">
        <v>5</v>
      </c>
      <c r="M891" t="s">
        <v>19</v>
      </c>
      <c r="N891">
        <v>2</v>
      </c>
    </row>
    <row r="892" spans="1:14" x14ac:dyDescent="0.35">
      <c r="A892" s="1">
        <v>45651.745833333334</v>
      </c>
      <c r="B892" s="1" t="str">
        <f>TEXT(Coffee_Sales_Dataset[[#This Row],[Date]],"ddd")</f>
        <v>Wed</v>
      </c>
      <c r="C892">
        <f>HOUR(Coffee_Sales_Dataset[[#This Row],[Date]])</f>
        <v>17</v>
      </c>
      <c r="D892" t="s">
        <v>43</v>
      </c>
      <c r="E892" t="s">
        <v>21</v>
      </c>
      <c r="F892" t="s">
        <v>22</v>
      </c>
      <c r="G892">
        <v>6.32</v>
      </c>
      <c r="H892" t="s">
        <v>30</v>
      </c>
      <c r="I892" t="s">
        <v>23</v>
      </c>
      <c r="J892" t="s">
        <v>31</v>
      </c>
      <c r="K892" t="s">
        <v>18</v>
      </c>
      <c r="L892">
        <v>3</v>
      </c>
      <c r="M892" t="s">
        <v>47</v>
      </c>
      <c r="N892">
        <v>4</v>
      </c>
    </row>
    <row r="893" spans="1:14" x14ac:dyDescent="0.35">
      <c r="A893" s="1">
        <v>45643.404861111114</v>
      </c>
      <c r="B893" s="1" t="str">
        <f>TEXT(Coffee_Sales_Dataset[[#This Row],[Date]],"ddd")</f>
        <v>Tue</v>
      </c>
      <c r="C893">
        <f>HOUR(Coffee_Sales_Dataset[[#This Row],[Date]])</f>
        <v>9</v>
      </c>
      <c r="D893" t="s">
        <v>43</v>
      </c>
      <c r="E893" t="s">
        <v>27</v>
      </c>
      <c r="F893" t="s">
        <v>35</v>
      </c>
      <c r="G893">
        <v>6.05</v>
      </c>
      <c r="H893" t="s">
        <v>28</v>
      </c>
      <c r="I893" t="s">
        <v>16</v>
      </c>
      <c r="J893" t="s">
        <v>17</v>
      </c>
      <c r="K893" t="s">
        <v>32</v>
      </c>
      <c r="L893">
        <v>8</v>
      </c>
      <c r="M893" t="s">
        <v>36</v>
      </c>
      <c r="N893">
        <v>5</v>
      </c>
    </row>
    <row r="894" spans="1:14" x14ac:dyDescent="0.35">
      <c r="A894" s="1">
        <v>45643.718055555553</v>
      </c>
      <c r="B894" s="1" t="str">
        <f>TEXT(Coffee_Sales_Dataset[[#This Row],[Date]],"ddd")</f>
        <v>Tue</v>
      </c>
      <c r="C894">
        <f>HOUR(Coffee_Sales_Dataset[[#This Row],[Date]])</f>
        <v>17</v>
      </c>
      <c r="D894" t="s">
        <v>20</v>
      </c>
      <c r="E894" t="s">
        <v>34</v>
      </c>
      <c r="F894" t="s">
        <v>35</v>
      </c>
      <c r="G894">
        <v>5.43</v>
      </c>
      <c r="H894" t="s">
        <v>28</v>
      </c>
      <c r="I894" t="s">
        <v>16</v>
      </c>
      <c r="J894" t="s">
        <v>29</v>
      </c>
      <c r="K894" t="s">
        <v>40</v>
      </c>
      <c r="L894">
        <v>10</v>
      </c>
      <c r="M894" t="s">
        <v>39</v>
      </c>
      <c r="N894">
        <v>5</v>
      </c>
    </row>
    <row r="895" spans="1:14" x14ac:dyDescent="0.35">
      <c r="A895" s="1">
        <v>45652.557638888888</v>
      </c>
      <c r="B895" s="1" t="str">
        <f>TEXT(Coffee_Sales_Dataset[[#This Row],[Date]],"ddd")</f>
        <v>Thu</v>
      </c>
      <c r="C895">
        <f>HOUR(Coffee_Sales_Dataset[[#This Row],[Date]])</f>
        <v>13</v>
      </c>
      <c r="D895" t="s">
        <v>26</v>
      </c>
      <c r="E895" t="s">
        <v>44</v>
      </c>
      <c r="F895" t="s">
        <v>22</v>
      </c>
      <c r="G895">
        <v>5.08</v>
      </c>
      <c r="H895" t="s">
        <v>15</v>
      </c>
      <c r="I895" t="s">
        <v>16</v>
      </c>
      <c r="J895" t="s">
        <v>29</v>
      </c>
      <c r="K895" t="s">
        <v>18</v>
      </c>
      <c r="L895">
        <v>7</v>
      </c>
      <c r="M895" t="s">
        <v>33</v>
      </c>
      <c r="N895">
        <v>4</v>
      </c>
    </row>
    <row r="896" spans="1:14" x14ac:dyDescent="0.35">
      <c r="A896" s="1">
        <v>45653.536111111112</v>
      </c>
      <c r="B896" s="1" t="str">
        <f>TEXT(Coffee_Sales_Dataset[[#This Row],[Date]],"ddd")</f>
        <v>Fri</v>
      </c>
      <c r="C896">
        <f>HOUR(Coffee_Sales_Dataset[[#This Row],[Date]])</f>
        <v>12</v>
      </c>
      <c r="D896" t="s">
        <v>43</v>
      </c>
      <c r="E896" t="s">
        <v>27</v>
      </c>
      <c r="F896" t="s">
        <v>14</v>
      </c>
      <c r="G896">
        <v>3.78</v>
      </c>
      <c r="H896" t="s">
        <v>28</v>
      </c>
      <c r="I896" t="s">
        <v>23</v>
      </c>
      <c r="J896" t="s">
        <v>45</v>
      </c>
      <c r="K896" t="s">
        <v>18</v>
      </c>
      <c r="L896">
        <v>3</v>
      </c>
      <c r="M896" t="s">
        <v>33</v>
      </c>
      <c r="N896">
        <v>1</v>
      </c>
    </row>
    <row r="897" spans="1:14" x14ac:dyDescent="0.35">
      <c r="A897" s="1">
        <v>45655.729166666664</v>
      </c>
      <c r="B897" s="1" t="str">
        <f>TEXT(Coffee_Sales_Dataset[[#This Row],[Date]],"ddd")</f>
        <v>Sun</v>
      </c>
      <c r="C897">
        <f>HOUR(Coffee_Sales_Dataset[[#This Row],[Date]])</f>
        <v>17</v>
      </c>
      <c r="D897" t="s">
        <v>20</v>
      </c>
      <c r="E897" t="s">
        <v>13</v>
      </c>
      <c r="F897" t="s">
        <v>14</v>
      </c>
      <c r="G897">
        <v>5.09</v>
      </c>
      <c r="H897" t="s">
        <v>28</v>
      </c>
      <c r="I897" t="s">
        <v>16</v>
      </c>
      <c r="J897" t="s">
        <v>31</v>
      </c>
      <c r="K897" t="s">
        <v>40</v>
      </c>
      <c r="L897">
        <v>6</v>
      </c>
      <c r="M897" t="s">
        <v>33</v>
      </c>
      <c r="N897">
        <v>1</v>
      </c>
    </row>
    <row r="898" spans="1:14" x14ac:dyDescent="0.35">
      <c r="A898" s="1">
        <v>45642.550694444442</v>
      </c>
      <c r="B898" s="1" t="str">
        <f>TEXT(Coffee_Sales_Dataset[[#This Row],[Date]],"ddd")</f>
        <v>Mon</v>
      </c>
      <c r="C898">
        <f>HOUR(Coffee_Sales_Dataset[[#This Row],[Date]])</f>
        <v>13</v>
      </c>
      <c r="D898" t="s">
        <v>12</v>
      </c>
      <c r="E898" t="s">
        <v>34</v>
      </c>
      <c r="F898" t="s">
        <v>14</v>
      </c>
      <c r="G898">
        <v>4.3</v>
      </c>
      <c r="H898" t="s">
        <v>15</v>
      </c>
      <c r="I898" t="s">
        <v>23</v>
      </c>
      <c r="J898" t="s">
        <v>24</v>
      </c>
      <c r="K898" t="s">
        <v>32</v>
      </c>
      <c r="L898">
        <v>5</v>
      </c>
      <c r="M898" t="s">
        <v>39</v>
      </c>
      <c r="N898">
        <v>2</v>
      </c>
    </row>
    <row r="899" spans="1:14" x14ac:dyDescent="0.35">
      <c r="A899" s="1">
        <v>45652.568749999999</v>
      </c>
      <c r="B899" s="1" t="str">
        <f>TEXT(Coffee_Sales_Dataset[[#This Row],[Date]],"ddd")</f>
        <v>Thu</v>
      </c>
      <c r="C899">
        <f>HOUR(Coffee_Sales_Dataset[[#This Row],[Date]])</f>
        <v>13</v>
      </c>
      <c r="D899" t="s">
        <v>20</v>
      </c>
      <c r="E899" t="s">
        <v>21</v>
      </c>
      <c r="F899" t="s">
        <v>22</v>
      </c>
      <c r="G899">
        <v>4.9000000000000004</v>
      </c>
      <c r="H899" t="s">
        <v>28</v>
      </c>
      <c r="I899" t="s">
        <v>23</v>
      </c>
      <c r="J899" t="s">
        <v>17</v>
      </c>
      <c r="K899" t="s">
        <v>32</v>
      </c>
      <c r="L899">
        <v>9</v>
      </c>
      <c r="M899" t="s">
        <v>33</v>
      </c>
      <c r="N899">
        <v>3</v>
      </c>
    </row>
    <row r="900" spans="1:14" x14ac:dyDescent="0.35">
      <c r="A900" s="1">
        <v>45641.720138888886</v>
      </c>
      <c r="B900" s="1" t="str">
        <f>TEXT(Coffee_Sales_Dataset[[#This Row],[Date]],"ddd")</f>
        <v>Sun</v>
      </c>
      <c r="C900">
        <f>HOUR(Coffee_Sales_Dataset[[#This Row],[Date]])</f>
        <v>17</v>
      </c>
      <c r="D900" t="s">
        <v>20</v>
      </c>
      <c r="E900" t="s">
        <v>44</v>
      </c>
      <c r="F900" t="s">
        <v>35</v>
      </c>
      <c r="G900">
        <v>6.21</v>
      </c>
      <c r="H900" t="s">
        <v>15</v>
      </c>
      <c r="I900" t="s">
        <v>23</v>
      </c>
      <c r="J900" t="s">
        <v>29</v>
      </c>
      <c r="K900" t="s">
        <v>32</v>
      </c>
      <c r="L900">
        <v>4</v>
      </c>
      <c r="M900" t="s">
        <v>25</v>
      </c>
      <c r="N900">
        <v>4</v>
      </c>
    </row>
    <row r="901" spans="1:14" x14ac:dyDescent="0.35">
      <c r="A901" s="1">
        <v>45650.405555555553</v>
      </c>
      <c r="B901" s="1" t="str">
        <f>TEXT(Coffee_Sales_Dataset[[#This Row],[Date]],"ddd")</f>
        <v>Tue</v>
      </c>
      <c r="C901">
        <f>HOUR(Coffee_Sales_Dataset[[#This Row],[Date]])</f>
        <v>9</v>
      </c>
      <c r="D901" t="s">
        <v>41</v>
      </c>
      <c r="E901" t="s">
        <v>38</v>
      </c>
      <c r="F901" t="s">
        <v>22</v>
      </c>
      <c r="G901">
        <v>5.25</v>
      </c>
      <c r="H901" t="s">
        <v>28</v>
      </c>
      <c r="I901" t="s">
        <v>23</v>
      </c>
      <c r="J901" t="s">
        <v>42</v>
      </c>
      <c r="K901" t="s">
        <v>40</v>
      </c>
      <c r="L901">
        <v>6</v>
      </c>
      <c r="M901" t="s">
        <v>47</v>
      </c>
      <c r="N901">
        <v>2</v>
      </c>
    </row>
    <row r="902" spans="1:14" x14ac:dyDescent="0.35">
      <c r="A902" s="1">
        <v>45644.689583333333</v>
      </c>
      <c r="B902" s="1" t="str">
        <f>TEXT(Coffee_Sales_Dataset[[#This Row],[Date]],"ddd")</f>
        <v>Wed</v>
      </c>
      <c r="C902">
        <f>HOUR(Coffee_Sales_Dataset[[#This Row],[Date]])</f>
        <v>16</v>
      </c>
      <c r="D902" t="s">
        <v>41</v>
      </c>
      <c r="E902" t="s">
        <v>21</v>
      </c>
      <c r="F902" t="s">
        <v>22</v>
      </c>
      <c r="G902">
        <v>4.6100000000000003</v>
      </c>
      <c r="H902" t="s">
        <v>30</v>
      </c>
      <c r="I902" t="s">
        <v>16</v>
      </c>
      <c r="J902" t="s">
        <v>31</v>
      </c>
      <c r="K902" t="s">
        <v>32</v>
      </c>
      <c r="L902">
        <v>8</v>
      </c>
      <c r="M902" t="s">
        <v>39</v>
      </c>
      <c r="N902">
        <v>3</v>
      </c>
    </row>
    <row r="903" spans="1:14" x14ac:dyDescent="0.35">
      <c r="A903" s="1">
        <v>45654.730555555558</v>
      </c>
      <c r="B903" s="1" t="str">
        <f>TEXT(Coffee_Sales_Dataset[[#This Row],[Date]],"ddd")</f>
        <v>Sat</v>
      </c>
      <c r="C903">
        <f>HOUR(Coffee_Sales_Dataset[[#This Row],[Date]])</f>
        <v>17</v>
      </c>
      <c r="D903" t="s">
        <v>12</v>
      </c>
      <c r="E903" t="s">
        <v>21</v>
      </c>
      <c r="F903" t="s">
        <v>22</v>
      </c>
      <c r="G903">
        <v>5.16</v>
      </c>
      <c r="H903" t="s">
        <v>15</v>
      </c>
      <c r="I903" t="s">
        <v>16</v>
      </c>
      <c r="J903" t="s">
        <v>17</v>
      </c>
      <c r="K903" t="s">
        <v>40</v>
      </c>
      <c r="L903">
        <v>9</v>
      </c>
      <c r="M903" t="s">
        <v>19</v>
      </c>
      <c r="N903">
        <v>3</v>
      </c>
    </row>
    <row r="904" spans="1:14" x14ac:dyDescent="0.35">
      <c r="A904" s="1">
        <v>45649.523611111108</v>
      </c>
      <c r="B904" s="1" t="str">
        <f>TEXT(Coffee_Sales_Dataset[[#This Row],[Date]],"ddd")</f>
        <v>Mon</v>
      </c>
      <c r="C904">
        <f>HOUR(Coffee_Sales_Dataset[[#This Row],[Date]])</f>
        <v>12</v>
      </c>
      <c r="D904" t="s">
        <v>43</v>
      </c>
      <c r="E904" t="s">
        <v>44</v>
      </c>
      <c r="F904" t="s">
        <v>35</v>
      </c>
      <c r="G904">
        <v>4.6900000000000004</v>
      </c>
      <c r="H904" t="s">
        <v>15</v>
      </c>
      <c r="I904" t="s">
        <v>16</v>
      </c>
      <c r="J904" t="s">
        <v>45</v>
      </c>
      <c r="K904" t="s">
        <v>18</v>
      </c>
      <c r="L904">
        <v>6</v>
      </c>
      <c r="M904" t="s">
        <v>36</v>
      </c>
      <c r="N904">
        <v>5</v>
      </c>
    </row>
    <row r="905" spans="1:14" x14ac:dyDescent="0.35">
      <c r="A905" s="1">
        <v>45643.748611111114</v>
      </c>
      <c r="B905" s="1" t="str">
        <f>TEXT(Coffee_Sales_Dataset[[#This Row],[Date]],"ddd")</f>
        <v>Tue</v>
      </c>
      <c r="C905">
        <f>HOUR(Coffee_Sales_Dataset[[#This Row],[Date]])</f>
        <v>17</v>
      </c>
      <c r="D905" t="s">
        <v>26</v>
      </c>
      <c r="E905" t="s">
        <v>13</v>
      </c>
      <c r="F905" t="s">
        <v>35</v>
      </c>
      <c r="G905">
        <v>4.71</v>
      </c>
      <c r="H905" t="s">
        <v>15</v>
      </c>
      <c r="I905" t="s">
        <v>23</v>
      </c>
      <c r="J905" t="s">
        <v>17</v>
      </c>
      <c r="K905" t="s">
        <v>40</v>
      </c>
      <c r="L905">
        <v>2</v>
      </c>
      <c r="M905" t="s">
        <v>39</v>
      </c>
      <c r="N905">
        <v>2</v>
      </c>
    </row>
    <row r="906" spans="1:14" x14ac:dyDescent="0.35">
      <c r="A906" s="1">
        <v>45653.569444444445</v>
      </c>
      <c r="B906" s="1" t="str">
        <f>TEXT(Coffee_Sales_Dataset[[#This Row],[Date]],"ddd")</f>
        <v>Fri</v>
      </c>
      <c r="C906">
        <f>HOUR(Coffee_Sales_Dataset[[#This Row],[Date]])</f>
        <v>13</v>
      </c>
      <c r="D906" t="s">
        <v>20</v>
      </c>
      <c r="E906" t="s">
        <v>38</v>
      </c>
      <c r="F906" t="s">
        <v>35</v>
      </c>
      <c r="G906">
        <v>6.51</v>
      </c>
      <c r="H906" t="s">
        <v>30</v>
      </c>
      <c r="I906" t="s">
        <v>23</v>
      </c>
      <c r="J906" t="s">
        <v>17</v>
      </c>
      <c r="K906" t="s">
        <v>18</v>
      </c>
      <c r="L906">
        <v>3</v>
      </c>
      <c r="M906" t="s">
        <v>33</v>
      </c>
      <c r="N906">
        <v>3</v>
      </c>
    </row>
    <row r="907" spans="1:14" x14ac:dyDescent="0.35">
      <c r="A907" s="1">
        <v>45654.384027777778</v>
      </c>
      <c r="B907" s="1" t="str">
        <f>TEXT(Coffee_Sales_Dataset[[#This Row],[Date]],"ddd")</f>
        <v>Sat</v>
      </c>
      <c r="C907">
        <f>HOUR(Coffee_Sales_Dataset[[#This Row],[Date]])</f>
        <v>9</v>
      </c>
      <c r="D907" t="s">
        <v>26</v>
      </c>
      <c r="E907" t="s">
        <v>34</v>
      </c>
      <c r="F907" t="s">
        <v>22</v>
      </c>
      <c r="G907">
        <v>4.92</v>
      </c>
      <c r="H907" t="s">
        <v>28</v>
      </c>
      <c r="I907" t="s">
        <v>23</v>
      </c>
      <c r="J907" t="s">
        <v>45</v>
      </c>
      <c r="K907" t="s">
        <v>18</v>
      </c>
      <c r="L907">
        <v>8</v>
      </c>
      <c r="M907" t="s">
        <v>37</v>
      </c>
      <c r="N907">
        <v>2</v>
      </c>
    </row>
    <row r="908" spans="1:14" x14ac:dyDescent="0.35">
      <c r="A908" s="1">
        <v>45651.513194444444</v>
      </c>
      <c r="B908" s="1" t="str">
        <f>TEXT(Coffee_Sales_Dataset[[#This Row],[Date]],"ddd")</f>
        <v>Wed</v>
      </c>
      <c r="C908">
        <f>HOUR(Coffee_Sales_Dataset[[#This Row],[Date]])</f>
        <v>12</v>
      </c>
      <c r="D908" t="s">
        <v>43</v>
      </c>
      <c r="E908" t="s">
        <v>21</v>
      </c>
      <c r="F908" t="s">
        <v>35</v>
      </c>
      <c r="G908">
        <v>5.0999999999999996</v>
      </c>
      <c r="H908" t="s">
        <v>15</v>
      </c>
      <c r="I908" t="s">
        <v>16</v>
      </c>
      <c r="J908" t="s">
        <v>31</v>
      </c>
      <c r="K908" t="s">
        <v>18</v>
      </c>
      <c r="L908">
        <v>9</v>
      </c>
      <c r="M908" t="s">
        <v>36</v>
      </c>
      <c r="N908">
        <v>4</v>
      </c>
    </row>
    <row r="909" spans="1:14" x14ac:dyDescent="0.35">
      <c r="A909" s="1">
        <v>45656.477083333331</v>
      </c>
      <c r="B909" s="1" t="str">
        <f>TEXT(Coffee_Sales_Dataset[[#This Row],[Date]],"ddd")</f>
        <v>Mon</v>
      </c>
      <c r="C909">
        <f>HOUR(Coffee_Sales_Dataset[[#This Row],[Date]])</f>
        <v>11</v>
      </c>
      <c r="D909" t="s">
        <v>12</v>
      </c>
      <c r="E909" t="s">
        <v>44</v>
      </c>
      <c r="F909" t="s">
        <v>22</v>
      </c>
      <c r="G909">
        <v>5.88</v>
      </c>
      <c r="H909" t="s">
        <v>15</v>
      </c>
      <c r="I909" t="s">
        <v>16</v>
      </c>
      <c r="J909" t="s">
        <v>17</v>
      </c>
      <c r="K909" t="s">
        <v>18</v>
      </c>
      <c r="L909">
        <v>2</v>
      </c>
      <c r="M909" t="s">
        <v>36</v>
      </c>
      <c r="N909">
        <v>3</v>
      </c>
    </row>
    <row r="910" spans="1:14" x14ac:dyDescent="0.35">
      <c r="A910" s="1">
        <v>45654.456944444442</v>
      </c>
      <c r="B910" s="1" t="str">
        <f>TEXT(Coffee_Sales_Dataset[[#This Row],[Date]],"ddd")</f>
        <v>Sat</v>
      </c>
      <c r="C910">
        <f>HOUR(Coffee_Sales_Dataset[[#This Row],[Date]])</f>
        <v>10</v>
      </c>
      <c r="D910" t="s">
        <v>43</v>
      </c>
      <c r="E910" t="s">
        <v>34</v>
      </c>
      <c r="F910" t="s">
        <v>14</v>
      </c>
      <c r="G910">
        <v>6.8</v>
      </c>
      <c r="H910" t="s">
        <v>30</v>
      </c>
      <c r="I910" t="s">
        <v>23</v>
      </c>
      <c r="J910" t="s">
        <v>17</v>
      </c>
      <c r="K910" t="s">
        <v>18</v>
      </c>
      <c r="L910">
        <v>10</v>
      </c>
      <c r="M910" t="s">
        <v>33</v>
      </c>
      <c r="N910">
        <v>1</v>
      </c>
    </row>
    <row r="911" spans="1:14" x14ac:dyDescent="0.35">
      <c r="A911" s="1">
        <v>45652.495138888888</v>
      </c>
      <c r="B911" s="1" t="str">
        <f>TEXT(Coffee_Sales_Dataset[[#This Row],[Date]],"ddd")</f>
        <v>Thu</v>
      </c>
      <c r="C911">
        <f>HOUR(Coffee_Sales_Dataset[[#This Row],[Date]])</f>
        <v>11</v>
      </c>
      <c r="D911" t="s">
        <v>26</v>
      </c>
      <c r="E911" t="s">
        <v>27</v>
      </c>
      <c r="F911" t="s">
        <v>14</v>
      </c>
      <c r="G911">
        <v>5.43</v>
      </c>
      <c r="H911" t="s">
        <v>28</v>
      </c>
      <c r="I911" t="s">
        <v>23</v>
      </c>
      <c r="J911" t="s">
        <v>45</v>
      </c>
      <c r="K911" t="s">
        <v>32</v>
      </c>
      <c r="L911">
        <v>3</v>
      </c>
      <c r="M911" t="s">
        <v>39</v>
      </c>
      <c r="N911">
        <v>4</v>
      </c>
    </row>
    <row r="912" spans="1:14" x14ac:dyDescent="0.35">
      <c r="A912" s="1">
        <v>45652.397916666669</v>
      </c>
      <c r="B912" s="1" t="str">
        <f>TEXT(Coffee_Sales_Dataset[[#This Row],[Date]],"ddd")</f>
        <v>Thu</v>
      </c>
      <c r="C912">
        <f>HOUR(Coffee_Sales_Dataset[[#This Row],[Date]])</f>
        <v>9</v>
      </c>
      <c r="D912" t="s">
        <v>20</v>
      </c>
      <c r="E912" t="s">
        <v>46</v>
      </c>
      <c r="F912" t="s">
        <v>22</v>
      </c>
      <c r="G912">
        <v>4.96</v>
      </c>
      <c r="H912" t="s">
        <v>30</v>
      </c>
      <c r="I912" t="s">
        <v>16</v>
      </c>
      <c r="J912" t="s">
        <v>24</v>
      </c>
      <c r="K912" t="s">
        <v>40</v>
      </c>
      <c r="L912">
        <v>10</v>
      </c>
      <c r="M912" t="s">
        <v>36</v>
      </c>
      <c r="N912">
        <v>4</v>
      </c>
    </row>
    <row r="913" spans="1:14" x14ac:dyDescent="0.35">
      <c r="A913" s="1">
        <v>45647.404166666667</v>
      </c>
      <c r="B913" s="1" t="str">
        <f>TEXT(Coffee_Sales_Dataset[[#This Row],[Date]],"ddd")</f>
        <v>Sat</v>
      </c>
      <c r="C913">
        <f>HOUR(Coffee_Sales_Dataset[[#This Row],[Date]])</f>
        <v>9</v>
      </c>
      <c r="D913" t="s">
        <v>12</v>
      </c>
      <c r="E913" t="s">
        <v>27</v>
      </c>
      <c r="F913" t="s">
        <v>14</v>
      </c>
      <c r="G913">
        <v>6.6</v>
      </c>
      <c r="H913" t="s">
        <v>15</v>
      </c>
      <c r="I913" t="s">
        <v>16</v>
      </c>
      <c r="J913" t="s">
        <v>24</v>
      </c>
      <c r="K913" t="s">
        <v>32</v>
      </c>
      <c r="L913">
        <v>7</v>
      </c>
      <c r="M913" t="s">
        <v>37</v>
      </c>
      <c r="N913">
        <v>3</v>
      </c>
    </row>
    <row r="914" spans="1:14" x14ac:dyDescent="0.35">
      <c r="A914" s="1">
        <v>45648.589583333334</v>
      </c>
      <c r="B914" s="1" t="str">
        <f>TEXT(Coffee_Sales_Dataset[[#This Row],[Date]],"ddd")</f>
        <v>Sun</v>
      </c>
      <c r="C914">
        <f>HOUR(Coffee_Sales_Dataset[[#This Row],[Date]])</f>
        <v>14</v>
      </c>
      <c r="D914" t="s">
        <v>41</v>
      </c>
      <c r="E914" t="s">
        <v>13</v>
      </c>
      <c r="F914" t="s">
        <v>22</v>
      </c>
      <c r="G914">
        <v>3.57</v>
      </c>
      <c r="H914" t="s">
        <v>30</v>
      </c>
      <c r="I914" t="s">
        <v>16</v>
      </c>
      <c r="J914" t="s">
        <v>42</v>
      </c>
      <c r="K914" t="s">
        <v>18</v>
      </c>
      <c r="L914">
        <v>10</v>
      </c>
      <c r="M914" t="s">
        <v>36</v>
      </c>
      <c r="N914">
        <v>1</v>
      </c>
    </row>
    <row r="915" spans="1:14" x14ac:dyDescent="0.35">
      <c r="A915" s="1">
        <v>45647.704861111109</v>
      </c>
      <c r="B915" s="1" t="str">
        <f>TEXT(Coffee_Sales_Dataset[[#This Row],[Date]],"ddd")</f>
        <v>Sat</v>
      </c>
      <c r="C915">
        <f>HOUR(Coffee_Sales_Dataset[[#This Row],[Date]])</f>
        <v>16</v>
      </c>
      <c r="D915" t="s">
        <v>20</v>
      </c>
      <c r="E915" t="s">
        <v>44</v>
      </c>
      <c r="F915" t="s">
        <v>22</v>
      </c>
      <c r="G915">
        <v>6.84</v>
      </c>
      <c r="H915" t="s">
        <v>28</v>
      </c>
      <c r="I915" t="s">
        <v>16</v>
      </c>
      <c r="J915" t="s">
        <v>17</v>
      </c>
      <c r="K915" t="s">
        <v>40</v>
      </c>
      <c r="L915">
        <v>9</v>
      </c>
      <c r="M915" t="s">
        <v>19</v>
      </c>
      <c r="N915">
        <v>2</v>
      </c>
    </row>
    <row r="916" spans="1:14" x14ac:dyDescent="0.35">
      <c r="A916" s="1">
        <v>45644.499305555553</v>
      </c>
      <c r="B916" s="1" t="str">
        <f>TEXT(Coffee_Sales_Dataset[[#This Row],[Date]],"ddd")</f>
        <v>Wed</v>
      </c>
      <c r="C916">
        <f>HOUR(Coffee_Sales_Dataset[[#This Row],[Date]])</f>
        <v>11</v>
      </c>
      <c r="D916" t="s">
        <v>41</v>
      </c>
      <c r="E916" t="s">
        <v>44</v>
      </c>
      <c r="F916" t="s">
        <v>35</v>
      </c>
      <c r="G916">
        <v>6.87</v>
      </c>
      <c r="H916" t="s">
        <v>30</v>
      </c>
      <c r="I916" t="s">
        <v>16</v>
      </c>
      <c r="J916" t="s">
        <v>17</v>
      </c>
      <c r="K916" t="s">
        <v>40</v>
      </c>
      <c r="L916">
        <v>4</v>
      </c>
      <c r="M916" t="s">
        <v>37</v>
      </c>
      <c r="N916">
        <v>5</v>
      </c>
    </row>
    <row r="917" spans="1:14" x14ac:dyDescent="0.35">
      <c r="A917" s="1">
        <v>45655.490972222222</v>
      </c>
      <c r="B917" s="1" t="str">
        <f>TEXT(Coffee_Sales_Dataset[[#This Row],[Date]],"ddd")</f>
        <v>Sun</v>
      </c>
      <c r="C917">
        <f>HOUR(Coffee_Sales_Dataset[[#This Row],[Date]])</f>
        <v>11</v>
      </c>
      <c r="D917" t="s">
        <v>12</v>
      </c>
      <c r="E917" t="s">
        <v>27</v>
      </c>
      <c r="F917" t="s">
        <v>14</v>
      </c>
      <c r="G917">
        <v>5.93</v>
      </c>
      <c r="H917" t="s">
        <v>15</v>
      </c>
      <c r="I917" t="s">
        <v>23</v>
      </c>
      <c r="J917" t="s">
        <v>45</v>
      </c>
      <c r="K917" t="s">
        <v>32</v>
      </c>
      <c r="L917">
        <v>5</v>
      </c>
      <c r="M917" t="s">
        <v>37</v>
      </c>
      <c r="N917">
        <v>5</v>
      </c>
    </row>
    <row r="918" spans="1:14" x14ac:dyDescent="0.35">
      <c r="A918" s="1">
        <v>45643.430555555555</v>
      </c>
      <c r="B918" s="1" t="str">
        <f>TEXT(Coffee_Sales_Dataset[[#This Row],[Date]],"ddd")</f>
        <v>Tue</v>
      </c>
      <c r="C918">
        <f>HOUR(Coffee_Sales_Dataset[[#This Row],[Date]])</f>
        <v>10</v>
      </c>
      <c r="D918" t="s">
        <v>43</v>
      </c>
      <c r="E918" t="s">
        <v>44</v>
      </c>
      <c r="F918" t="s">
        <v>14</v>
      </c>
      <c r="G918">
        <v>6.16</v>
      </c>
      <c r="H918" t="s">
        <v>28</v>
      </c>
      <c r="I918" t="s">
        <v>23</v>
      </c>
      <c r="J918" t="s">
        <v>24</v>
      </c>
      <c r="K918" t="s">
        <v>18</v>
      </c>
      <c r="L918">
        <v>6</v>
      </c>
      <c r="M918" t="s">
        <v>47</v>
      </c>
      <c r="N918">
        <v>4</v>
      </c>
    </row>
    <row r="919" spans="1:14" x14ac:dyDescent="0.35">
      <c r="A919" s="1">
        <v>45642.657638888886</v>
      </c>
      <c r="B919" s="1" t="str">
        <f>TEXT(Coffee_Sales_Dataset[[#This Row],[Date]],"ddd")</f>
        <v>Mon</v>
      </c>
      <c r="C919">
        <f>HOUR(Coffee_Sales_Dataset[[#This Row],[Date]])</f>
        <v>15</v>
      </c>
      <c r="D919" t="s">
        <v>12</v>
      </c>
      <c r="E919" t="s">
        <v>27</v>
      </c>
      <c r="F919" t="s">
        <v>14</v>
      </c>
      <c r="G919">
        <v>6.23</v>
      </c>
      <c r="H919" t="s">
        <v>15</v>
      </c>
      <c r="I919" t="s">
        <v>23</v>
      </c>
      <c r="J919" t="s">
        <v>29</v>
      </c>
      <c r="K919" t="s">
        <v>18</v>
      </c>
      <c r="L919">
        <v>7</v>
      </c>
      <c r="M919" t="s">
        <v>47</v>
      </c>
      <c r="N919">
        <v>3</v>
      </c>
    </row>
    <row r="920" spans="1:14" x14ac:dyDescent="0.35">
      <c r="A920" s="1">
        <v>45650.652083333334</v>
      </c>
      <c r="B920" s="1" t="str">
        <f>TEXT(Coffee_Sales_Dataset[[#This Row],[Date]],"ddd")</f>
        <v>Tue</v>
      </c>
      <c r="C920">
        <f>HOUR(Coffee_Sales_Dataset[[#This Row],[Date]])</f>
        <v>15</v>
      </c>
      <c r="D920" t="s">
        <v>26</v>
      </c>
      <c r="E920" t="s">
        <v>27</v>
      </c>
      <c r="F920" t="s">
        <v>22</v>
      </c>
      <c r="G920">
        <v>5.41</v>
      </c>
      <c r="H920" t="s">
        <v>28</v>
      </c>
      <c r="I920" t="s">
        <v>16</v>
      </c>
      <c r="J920" t="s">
        <v>29</v>
      </c>
      <c r="K920" t="s">
        <v>40</v>
      </c>
      <c r="L920">
        <v>4</v>
      </c>
      <c r="M920" t="s">
        <v>25</v>
      </c>
      <c r="N920">
        <v>1</v>
      </c>
    </row>
    <row r="921" spans="1:14" x14ac:dyDescent="0.35">
      <c r="A921" s="1">
        <v>45643.552083333336</v>
      </c>
      <c r="B921" s="1" t="str">
        <f>TEXT(Coffee_Sales_Dataset[[#This Row],[Date]],"ddd")</f>
        <v>Tue</v>
      </c>
      <c r="C921">
        <f>HOUR(Coffee_Sales_Dataset[[#This Row],[Date]])</f>
        <v>13</v>
      </c>
      <c r="D921" t="s">
        <v>41</v>
      </c>
      <c r="E921" t="s">
        <v>46</v>
      </c>
      <c r="F921" t="s">
        <v>35</v>
      </c>
      <c r="G921">
        <v>6.64</v>
      </c>
      <c r="H921" t="s">
        <v>28</v>
      </c>
      <c r="I921" t="s">
        <v>23</v>
      </c>
      <c r="J921" t="s">
        <v>17</v>
      </c>
      <c r="K921" t="s">
        <v>32</v>
      </c>
      <c r="L921">
        <v>7</v>
      </c>
      <c r="M921" t="s">
        <v>36</v>
      </c>
      <c r="N921">
        <v>5</v>
      </c>
    </row>
    <row r="922" spans="1:14" x14ac:dyDescent="0.35">
      <c r="A922" s="1">
        <v>45656.677083333336</v>
      </c>
      <c r="B922" s="1" t="str">
        <f>TEXT(Coffee_Sales_Dataset[[#This Row],[Date]],"ddd")</f>
        <v>Mon</v>
      </c>
      <c r="C922">
        <f>HOUR(Coffee_Sales_Dataset[[#This Row],[Date]])</f>
        <v>16</v>
      </c>
      <c r="D922" t="s">
        <v>20</v>
      </c>
      <c r="E922" t="s">
        <v>27</v>
      </c>
      <c r="F922" t="s">
        <v>14</v>
      </c>
      <c r="G922">
        <v>6.25</v>
      </c>
      <c r="H922" t="s">
        <v>30</v>
      </c>
      <c r="I922" t="s">
        <v>23</v>
      </c>
      <c r="J922" t="s">
        <v>24</v>
      </c>
      <c r="K922" t="s">
        <v>32</v>
      </c>
      <c r="L922">
        <v>2</v>
      </c>
      <c r="M922" t="s">
        <v>37</v>
      </c>
      <c r="N922">
        <v>2</v>
      </c>
    </row>
    <row r="923" spans="1:14" x14ac:dyDescent="0.35">
      <c r="A923" s="1">
        <v>45643.344444444447</v>
      </c>
      <c r="B923" s="1" t="str">
        <f>TEXT(Coffee_Sales_Dataset[[#This Row],[Date]],"ddd")</f>
        <v>Tue</v>
      </c>
      <c r="C923">
        <f>HOUR(Coffee_Sales_Dataset[[#This Row],[Date]])</f>
        <v>8</v>
      </c>
      <c r="D923" t="s">
        <v>41</v>
      </c>
      <c r="E923" t="s">
        <v>46</v>
      </c>
      <c r="F923" t="s">
        <v>35</v>
      </c>
      <c r="G923">
        <v>6.24</v>
      </c>
      <c r="H923" t="s">
        <v>28</v>
      </c>
      <c r="I923" t="s">
        <v>16</v>
      </c>
      <c r="J923" t="s">
        <v>31</v>
      </c>
      <c r="K923" t="s">
        <v>18</v>
      </c>
      <c r="L923">
        <v>10</v>
      </c>
      <c r="M923" t="s">
        <v>33</v>
      </c>
      <c r="N923">
        <v>5</v>
      </c>
    </row>
    <row r="924" spans="1:14" x14ac:dyDescent="0.35">
      <c r="A924" s="1">
        <v>45648.488888888889</v>
      </c>
      <c r="B924" s="1" t="str">
        <f>TEXT(Coffee_Sales_Dataset[[#This Row],[Date]],"ddd")</f>
        <v>Sun</v>
      </c>
      <c r="C924">
        <f>HOUR(Coffee_Sales_Dataset[[#This Row],[Date]])</f>
        <v>11</v>
      </c>
      <c r="D924" t="s">
        <v>43</v>
      </c>
      <c r="E924" t="s">
        <v>44</v>
      </c>
      <c r="F924" t="s">
        <v>35</v>
      </c>
      <c r="G924">
        <v>4.43</v>
      </c>
      <c r="H924" t="s">
        <v>30</v>
      </c>
      <c r="I924" t="s">
        <v>16</v>
      </c>
      <c r="J924" t="s">
        <v>29</v>
      </c>
      <c r="K924" t="s">
        <v>40</v>
      </c>
      <c r="L924">
        <v>5</v>
      </c>
      <c r="M924" t="s">
        <v>39</v>
      </c>
      <c r="N924">
        <v>3</v>
      </c>
    </row>
    <row r="925" spans="1:14" x14ac:dyDescent="0.35">
      <c r="A925" s="1">
        <v>45656.499305555553</v>
      </c>
      <c r="B925" s="1" t="str">
        <f>TEXT(Coffee_Sales_Dataset[[#This Row],[Date]],"ddd")</f>
        <v>Mon</v>
      </c>
      <c r="C925">
        <f>HOUR(Coffee_Sales_Dataset[[#This Row],[Date]])</f>
        <v>11</v>
      </c>
      <c r="D925" t="s">
        <v>12</v>
      </c>
      <c r="E925" t="s">
        <v>44</v>
      </c>
      <c r="F925" t="s">
        <v>14</v>
      </c>
      <c r="G925">
        <v>6.26</v>
      </c>
      <c r="H925" t="s">
        <v>28</v>
      </c>
      <c r="I925" t="s">
        <v>16</v>
      </c>
      <c r="J925" t="s">
        <v>29</v>
      </c>
      <c r="K925" t="s">
        <v>32</v>
      </c>
      <c r="L925">
        <v>3</v>
      </c>
      <c r="M925" t="s">
        <v>47</v>
      </c>
      <c r="N925">
        <v>2</v>
      </c>
    </row>
    <row r="926" spans="1:14" x14ac:dyDescent="0.35">
      <c r="A926" s="1">
        <v>45656.747916666667</v>
      </c>
      <c r="B926" s="1" t="str">
        <f>TEXT(Coffee_Sales_Dataset[[#This Row],[Date]],"ddd")</f>
        <v>Mon</v>
      </c>
      <c r="C926">
        <f>HOUR(Coffee_Sales_Dataset[[#This Row],[Date]])</f>
        <v>17</v>
      </c>
      <c r="D926" t="s">
        <v>26</v>
      </c>
      <c r="E926" t="s">
        <v>13</v>
      </c>
      <c r="F926" t="s">
        <v>14</v>
      </c>
      <c r="G926">
        <v>5.57</v>
      </c>
      <c r="H926" t="s">
        <v>30</v>
      </c>
      <c r="I926" t="s">
        <v>16</v>
      </c>
      <c r="J926" t="s">
        <v>45</v>
      </c>
      <c r="K926" t="s">
        <v>40</v>
      </c>
      <c r="L926">
        <v>3</v>
      </c>
      <c r="M926" t="s">
        <v>47</v>
      </c>
      <c r="N926">
        <v>2</v>
      </c>
    </row>
    <row r="927" spans="1:14" x14ac:dyDescent="0.35">
      <c r="A927" s="1">
        <v>45648.675000000003</v>
      </c>
      <c r="B927" s="1" t="str">
        <f>TEXT(Coffee_Sales_Dataset[[#This Row],[Date]],"ddd")</f>
        <v>Sun</v>
      </c>
      <c r="C927">
        <f>HOUR(Coffee_Sales_Dataset[[#This Row],[Date]])</f>
        <v>16</v>
      </c>
      <c r="D927" t="s">
        <v>26</v>
      </c>
      <c r="E927" t="s">
        <v>38</v>
      </c>
      <c r="F927" t="s">
        <v>14</v>
      </c>
      <c r="G927">
        <v>6.65</v>
      </c>
      <c r="H927" t="s">
        <v>28</v>
      </c>
      <c r="I927" t="s">
        <v>16</v>
      </c>
      <c r="J927" t="s">
        <v>42</v>
      </c>
      <c r="K927" t="s">
        <v>40</v>
      </c>
      <c r="L927">
        <v>5</v>
      </c>
      <c r="M927" t="s">
        <v>19</v>
      </c>
      <c r="N927">
        <v>5</v>
      </c>
    </row>
    <row r="928" spans="1:14" x14ac:dyDescent="0.35">
      <c r="A928" s="1">
        <v>45648.713194444441</v>
      </c>
      <c r="B928" s="1" t="str">
        <f>TEXT(Coffee_Sales_Dataset[[#This Row],[Date]],"ddd")</f>
        <v>Sun</v>
      </c>
      <c r="C928">
        <f>HOUR(Coffee_Sales_Dataset[[#This Row],[Date]])</f>
        <v>17</v>
      </c>
      <c r="D928" t="s">
        <v>20</v>
      </c>
      <c r="E928" t="s">
        <v>46</v>
      </c>
      <c r="F928" t="s">
        <v>14</v>
      </c>
      <c r="G928">
        <v>5.53</v>
      </c>
      <c r="H928" t="s">
        <v>28</v>
      </c>
      <c r="I928" t="s">
        <v>23</v>
      </c>
      <c r="J928" t="s">
        <v>29</v>
      </c>
      <c r="K928" t="s">
        <v>40</v>
      </c>
      <c r="L928">
        <v>4</v>
      </c>
      <c r="M928" t="s">
        <v>39</v>
      </c>
      <c r="N928">
        <v>4</v>
      </c>
    </row>
    <row r="929" spans="1:14" x14ac:dyDescent="0.35">
      <c r="A929" s="1">
        <v>45647.418749999997</v>
      </c>
      <c r="B929" s="1" t="str">
        <f>TEXT(Coffee_Sales_Dataset[[#This Row],[Date]],"ddd")</f>
        <v>Sat</v>
      </c>
      <c r="C929">
        <f>HOUR(Coffee_Sales_Dataset[[#This Row],[Date]])</f>
        <v>10</v>
      </c>
      <c r="D929" t="s">
        <v>26</v>
      </c>
      <c r="E929" t="s">
        <v>38</v>
      </c>
      <c r="F929" t="s">
        <v>35</v>
      </c>
      <c r="G929">
        <v>5.69</v>
      </c>
      <c r="H929" t="s">
        <v>30</v>
      </c>
      <c r="I929" t="s">
        <v>23</v>
      </c>
      <c r="J929" t="s">
        <v>42</v>
      </c>
      <c r="K929" t="s">
        <v>32</v>
      </c>
      <c r="L929">
        <v>3</v>
      </c>
      <c r="M929" t="s">
        <v>36</v>
      </c>
      <c r="N929">
        <v>2</v>
      </c>
    </row>
    <row r="930" spans="1:14" x14ac:dyDescent="0.35">
      <c r="A930" s="1">
        <v>45641.740277777775</v>
      </c>
      <c r="B930" s="1" t="str">
        <f>TEXT(Coffee_Sales_Dataset[[#This Row],[Date]],"ddd")</f>
        <v>Sun</v>
      </c>
      <c r="C930">
        <f>HOUR(Coffee_Sales_Dataset[[#This Row],[Date]])</f>
        <v>17</v>
      </c>
      <c r="D930" t="s">
        <v>26</v>
      </c>
      <c r="E930" t="s">
        <v>46</v>
      </c>
      <c r="F930" t="s">
        <v>14</v>
      </c>
      <c r="G930">
        <v>5.89</v>
      </c>
      <c r="H930" t="s">
        <v>28</v>
      </c>
      <c r="I930" t="s">
        <v>16</v>
      </c>
      <c r="J930" t="s">
        <v>17</v>
      </c>
      <c r="K930" t="s">
        <v>40</v>
      </c>
      <c r="L930">
        <v>5</v>
      </c>
      <c r="M930" t="s">
        <v>39</v>
      </c>
      <c r="N930">
        <v>3</v>
      </c>
    </row>
    <row r="931" spans="1:14" x14ac:dyDescent="0.35">
      <c r="A931" s="1">
        <v>45650.6</v>
      </c>
      <c r="B931" s="1" t="str">
        <f>TEXT(Coffee_Sales_Dataset[[#This Row],[Date]],"ddd")</f>
        <v>Tue</v>
      </c>
      <c r="C931">
        <f>HOUR(Coffee_Sales_Dataset[[#This Row],[Date]])</f>
        <v>14</v>
      </c>
      <c r="D931" t="s">
        <v>43</v>
      </c>
      <c r="E931" t="s">
        <v>27</v>
      </c>
      <c r="F931" t="s">
        <v>35</v>
      </c>
      <c r="G931">
        <v>3.05</v>
      </c>
      <c r="H931" t="s">
        <v>30</v>
      </c>
      <c r="I931" t="s">
        <v>16</v>
      </c>
      <c r="J931" t="s">
        <v>45</v>
      </c>
      <c r="K931" t="s">
        <v>18</v>
      </c>
      <c r="L931">
        <v>6</v>
      </c>
      <c r="M931" t="s">
        <v>33</v>
      </c>
      <c r="N931">
        <v>5</v>
      </c>
    </row>
    <row r="932" spans="1:14" x14ac:dyDescent="0.35">
      <c r="A932" s="1">
        <v>45642.507638888892</v>
      </c>
      <c r="B932" s="1" t="str">
        <f>TEXT(Coffee_Sales_Dataset[[#This Row],[Date]],"ddd")</f>
        <v>Mon</v>
      </c>
      <c r="C932">
        <f>HOUR(Coffee_Sales_Dataset[[#This Row],[Date]])</f>
        <v>12</v>
      </c>
      <c r="D932" t="s">
        <v>26</v>
      </c>
      <c r="E932" t="s">
        <v>13</v>
      </c>
      <c r="F932" t="s">
        <v>22</v>
      </c>
      <c r="G932">
        <v>3.09</v>
      </c>
      <c r="H932" t="s">
        <v>28</v>
      </c>
      <c r="I932" t="s">
        <v>16</v>
      </c>
      <c r="J932" t="s">
        <v>45</v>
      </c>
      <c r="K932" t="s">
        <v>18</v>
      </c>
      <c r="L932">
        <v>4</v>
      </c>
      <c r="M932" t="s">
        <v>47</v>
      </c>
      <c r="N932">
        <v>1</v>
      </c>
    </row>
    <row r="933" spans="1:14" x14ac:dyDescent="0.35">
      <c r="A933" s="1">
        <v>45650.547222222223</v>
      </c>
      <c r="B933" s="1" t="str">
        <f>TEXT(Coffee_Sales_Dataset[[#This Row],[Date]],"ddd")</f>
        <v>Tue</v>
      </c>
      <c r="C933">
        <f>HOUR(Coffee_Sales_Dataset[[#This Row],[Date]])</f>
        <v>13</v>
      </c>
      <c r="D933" t="s">
        <v>20</v>
      </c>
      <c r="E933" t="s">
        <v>38</v>
      </c>
      <c r="F933" t="s">
        <v>22</v>
      </c>
      <c r="G933">
        <v>4.5</v>
      </c>
      <c r="H933" t="s">
        <v>30</v>
      </c>
      <c r="I933" t="s">
        <v>23</v>
      </c>
      <c r="J933" t="s">
        <v>45</v>
      </c>
      <c r="K933" t="s">
        <v>32</v>
      </c>
      <c r="L933">
        <v>7</v>
      </c>
      <c r="M933" t="s">
        <v>19</v>
      </c>
      <c r="N933">
        <v>4</v>
      </c>
    </row>
    <row r="934" spans="1:14" x14ac:dyDescent="0.35">
      <c r="A934" s="1">
        <v>45654.410416666666</v>
      </c>
      <c r="B934" s="1" t="str">
        <f>TEXT(Coffee_Sales_Dataset[[#This Row],[Date]],"ddd")</f>
        <v>Sat</v>
      </c>
      <c r="C934">
        <f>HOUR(Coffee_Sales_Dataset[[#This Row],[Date]])</f>
        <v>9</v>
      </c>
      <c r="D934" t="s">
        <v>26</v>
      </c>
      <c r="E934" t="s">
        <v>21</v>
      </c>
      <c r="F934" t="s">
        <v>14</v>
      </c>
      <c r="G934">
        <v>5.86</v>
      </c>
      <c r="H934" t="s">
        <v>28</v>
      </c>
      <c r="I934" t="s">
        <v>16</v>
      </c>
      <c r="J934" t="s">
        <v>17</v>
      </c>
      <c r="K934" t="s">
        <v>18</v>
      </c>
      <c r="L934">
        <v>9</v>
      </c>
      <c r="M934" t="s">
        <v>33</v>
      </c>
      <c r="N934">
        <v>1</v>
      </c>
    </row>
    <row r="935" spans="1:14" x14ac:dyDescent="0.35">
      <c r="A935" s="1">
        <v>45653.478472222225</v>
      </c>
      <c r="B935" s="1" t="str">
        <f>TEXT(Coffee_Sales_Dataset[[#This Row],[Date]],"ddd")</f>
        <v>Fri</v>
      </c>
      <c r="C935">
        <f>HOUR(Coffee_Sales_Dataset[[#This Row],[Date]])</f>
        <v>11</v>
      </c>
      <c r="D935" t="s">
        <v>26</v>
      </c>
      <c r="E935" t="s">
        <v>27</v>
      </c>
      <c r="F935" t="s">
        <v>22</v>
      </c>
      <c r="G935">
        <v>3.76</v>
      </c>
      <c r="H935" t="s">
        <v>15</v>
      </c>
      <c r="I935" t="s">
        <v>16</v>
      </c>
      <c r="J935" t="s">
        <v>31</v>
      </c>
      <c r="K935" t="s">
        <v>32</v>
      </c>
      <c r="L935">
        <v>8</v>
      </c>
      <c r="M935" t="s">
        <v>47</v>
      </c>
      <c r="N935">
        <v>2</v>
      </c>
    </row>
    <row r="936" spans="1:14" x14ac:dyDescent="0.35">
      <c r="A936" s="1">
        <v>45644.344444444447</v>
      </c>
      <c r="B936" s="1" t="str">
        <f>TEXT(Coffee_Sales_Dataset[[#This Row],[Date]],"ddd")</f>
        <v>Wed</v>
      </c>
      <c r="C936">
        <f>HOUR(Coffee_Sales_Dataset[[#This Row],[Date]])</f>
        <v>8</v>
      </c>
      <c r="D936" t="s">
        <v>26</v>
      </c>
      <c r="E936" t="s">
        <v>44</v>
      </c>
      <c r="F936" t="s">
        <v>14</v>
      </c>
      <c r="G936">
        <v>3.1</v>
      </c>
      <c r="H936" t="s">
        <v>15</v>
      </c>
      <c r="I936" t="s">
        <v>23</v>
      </c>
      <c r="J936" t="s">
        <v>42</v>
      </c>
      <c r="K936" t="s">
        <v>40</v>
      </c>
      <c r="L936">
        <v>7</v>
      </c>
      <c r="M936" t="s">
        <v>37</v>
      </c>
      <c r="N936">
        <v>2</v>
      </c>
    </row>
    <row r="937" spans="1:14" x14ac:dyDescent="0.35">
      <c r="A937" s="1">
        <v>45648.688194444447</v>
      </c>
      <c r="B937" s="1" t="str">
        <f>TEXT(Coffee_Sales_Dataset[[#This Row],[Date]],"ddd")</f>
        <v>Sun</v>
      </c>
      <c r="C937">
        <f>HOUR(Coffee_Sales_Dataset[[#This Row],[Date]])</f>
        <v>16</v>
      </c>
      <c r="D937" t="s">
        <v>43</v>
      </c>
      <c r="E937" t="s">
        <v>13</v>
      </c>
      <c r="F937" t="s">
        <v>14</v>
      </c>
      <c r="G937">
        <v>5.4</v>
      </c>
      <c r="H937" t="s">
        <v>30</v>
      </c>
      <c r="I937" t="s">
        <v>16</v>
      </c>
      <c r="J937" t="s">
        <v>45</v>
      </c>
      <c r="K937" t="s">
        <v>18</v>
      </c>
      <c r="L937">
        <v>3</v>
      </c>
      <c r="M937" t="s">
        <v>25</v>
      </c>
      <c r="N937">
        <v>4</v>
      </c>
    </row>
    <row r="938" spans="1:14" x14ac:dyDescent="0.35">
      <c r="A938" s="1">
        <v>45654.351388888892</v>
      </c>
      <c r="B938" s="1" t="str">
        <f>TEXT(Coffee_Sales_Dataset[[#This Row],[Date]],"ddd")</f>
        <v>Sat</v>
      </c>
      <c r="C938">
        <f>HOUR(Coffee_Sales_Dataset[[#This Row],[Date]])</f>
        <v>8</v>
      </c>
      <c r="D938" t="s">
        <v>20</v>
      </c>
      <c r="E938" t="s">
        <v>27</v>
      </c>
      <c r="F938" t="s">
        <v>14</v>
      </c>
      <c r="G938">
        <v>6.44</v>
      </c>
      <c r="H938" t="s">
        <v>28</v>
      </c>
      <c r="I938" t="s">
        <v>23</v>
      </c>
      <c r="J938" t="s">
        <v>24</v>
      </c>
      <c r="K938" t="s">
        <v>32</v>
      </c>
      <c r="L938">
        <v>6</v>
      </c>
      <c r="M938" t="s">
        <v>33</v>
      </c>
      <c r="N938">
        <v>2</v>
      </c>
    </row>
    <row r="939" spans="1:14" x14ac:dyDescent="0.35">
      <c r="A939" s="1">
        <v>45654.343055555553</v>
      </c>
      <c r="B939" s="1" t="str">
        <f>TEXT(Coffee_Sales_Dataset[[#This Row],[Date]],"ddd")</f>
        <v>Sat</v>
      </c>
      <c r="C939">
        <f>HOUR(Coffee_Sales_Dataset[[#This Row],[Date]])</f>
        <v>8</v>
      </c>
      <c r="D939" t="s">
        <v>43</v>
      </c>
      <c r="E939" t="s">
        <v>13</v>
      </c>
      <c r="F939" t="s">
        <v>14</v>
      </c>
      <c r="G939">
        <v>3.23</v>
      </c>
      <c r="H939" t="s">
        <v>30</v>
      </c>
      <c r="I939" t="s">
        <v>16</v>
      </c>
      <c r="J939" t="s">
        <v>42</v>
      </c>
      <c r="K939" t="s">
        <v>32</v>
      </c>
      <c r="L939">
        <v>9</v>
      </c>
      <c r="M939" t="s">
        <v>47</v>
      </c>
      <c r="N939">
        <v>4</v>
      </c>
    </row>
    <row r="940" spans="1:14" x14ac:dyDescent="0.35">
      <c r="A940" s="1">
        <v>45655.527083333334</v>
      </c>
      <c r="B940" s="1" t="str">
        <f>TEXT(Coffee_Sales_Dataset[[#This Row],[Date]],"ddd")</f>
        <v>Sun</v>
      </c>
      <c r="C940">
        <f>HOUR(Coffee_Sales_Dataset[[#This Row],[Date]])</f>
        <v>12</v>
      </c>
      <c r="D940" t="s">
        <v>26</v>
      </c>
      <c r="E940" t="s">
        <v>34</v>
      </c>
      <c r="F940" t="s">
        <v>22</v>
      </c>
      <c r="G940">
        <v>5.36</v>
      </c>
      <c r="H940" t="s">
        <v>15</v>
      </c>
      <c r="I940" t="s">
        <v>16</v>
      </c>
      <c r="J940" t="s">
        <v>24</v>
      </c>
      <c r="K940" t="s">
        <v>32</v>
      </c>
      <c r="L940">
        <v>4</v>
      </c>
      <c r="M940" t="s">
        <v>36</v>
      </c>
      <c r="N940">
        <v>3</v>
      </c>
    </row>
    <row r="941" spans="1:14" x14ac:dyDescent="0.35">
      <c r="A941" s="1">
        <v>45648.380555555559</v>
      </c>
      <c r="B941" s="1" t="str">
        <f>TEXT(Coffee_Sales_Dataset[[#This Row],[Date]],"ddd")</f>
        <v>Sun</v>
      </c>
      <c r="C941">
        <f>HOUR(Coffee_Sales_Dataset[[#This Row],[Date]])</f>
        <v>9</v>
      </c>
      <c r="D941" t="s">
        <v>43</v>
      </c>
      <c r="E941" t="s">
        <v>46</v>
      </c>
      <c r="F941" t="s">
        <v>22</v>
      </c>
      <c r="G941">
        <v>3.01</v>
      </c>
      <c r="H941" t="s">
        <v>30</v>
      </c>
      <c r="I941" t="s">
        <v>23</v>
      </c>
      <c r="J941" t="s">
        <v>29</v>
      </c>
      <c r="K941" t="s">
        <v>18</v>
      </c>
      <c r="L941">
        <v>3</v>
      </c>
      <c r="M941" t="s">
        <v>39</v>
      </c>
      <c r="N941">
        <v>2</v>
      </c>
    </row>
    <row r="942" spans="1:14" x14ac:dyDescent="0.35">
      <c r="A942" s="1">
        <v>45641.607638888891</v>
      </c>
      <c r="B942" s="1" t="str">
        <f>TEXT(Coffee_Sales_Dataset[[#This Row],[Date]],"ddd")</f>
        <v>Sun</v>
      </c>
      <c r="C942">
        <f>HOUR(Coffee_Sales_Dataset[[#This Row],[Date]])</f>
        <v>14</v>
      </c>
      <c r="D942" t="s">
        <v>20</v>
      </c>
      <c r="E942" t="s">
        <v>13</v>
      </c>
      <c r="F942" t="s">
        <v>22</v>
      </c>
      <c r="G942">
        <v>4.59</v>
      </c>
      <c r="H942" t="s">
        <v>30</v>
      </c>
      <c r="I942" t="s">
        <v>16</v>
      </c>
      <c r="J942" t="s">
        <v>17</v>
      </c>
      <c r="K942" t="s">
        <v>32</v>
      </c>
      <c r="L942">
        <v>10</v>
      </c>
      <c r="M942" t="s">
        <v>39</v>
      </c>
      <c r="N942">
        <v>5</v>
      </c>
    </row>
    <row r="943" spans="1:14" x14ac:dyDescent="0.35">
      <c r="A943" s="1">
        <v>45641.410416666666</v>
      </c>
      <c r="B943" s="1" t="str">
        <f>TEXT(Coffee_Sales_Dataset[[#This Row],[Date]],"ddd")</f>
        <v>Sun</v>
      </c>
      <c r="C943">
        <f>HOUR(Coffee_Sales_Dataset[[#This Row],[Date]])</f>
        <v>9</v>
      </c>
      <c r="D943" t="s">
        <v>43</v>
      </c>
      <c r="E943" t="s">
        <v>46</v>
      </c>
      <c r="F943" t="s">
        <v>14</v>
      </c>
      <c r="G943">
        <v>3.59</v>
      </c>
      <c r="H943" t="s">
        <v>30</v>
      </c>
      <c r="I943" t="s">
        <v>23</v>
      </c>
      <c r="J943" t="s">
        <v>24</v>
      </c>
      <c r="K943" t="s">
        <v>18</v>
      </c>
      <c r="L943">
        <v>2</v>
      </c>
      <c r="M943" t="s">
        <v>25</v>
      </c>
      <c r="N943">
        <v>1</v>
      </c>
    </row>
    <row r="944" spans="1:14" x14ac:dyDescent="0.35">
      <c r="A944" s="1">
        <v>45644.351388888892</v>
      </c>
      <c r="B944" s="1" t="str">
        <f>TEXT(Coffee_Sales_Dataset[[#This Row],[Date]],"ddd")</f>
        <v>Wed</v>
      </c>
      <c r="C944">
        <f>HOUR(Coffee_Sales_Dataset[[#This Row],[Date]])</f>
        <v>8</v>
      </c>
      <c r="D944" t="s">
        <v>12</v>
      </c>
      <c r="E944" t="s">
        <v>13</v>
      </c>
      <c r="F944" t="s">
        <v>14</v>
      </c>
      <c r="G944">
        <v>3.22</v>
      </c>
      <c r="H944" t="s">
        <v>28</v>
      </c>
      <c r="I944" t="s">
        <v>23</v>
      </c>
      <c r="J944" t="s">
        <v>24</v>
      </c>
      <c r="K944" t="s">
        <v>40</v>
      </c>
      <c r="L944">
        <v>2</v>
      </c>
      <c r="M944" t="s">
        <v>33</v>
      </c>
      <c r="N944">
        <v>3</v>
      </c>
    </row>
    <row r="945" spans="1:14" x14ac:dyDescent="0.35">
      <c r="A945" s="1">
        <v>45646.678472222222</v>
      </c>
      <c r="B945" s="1" t="str">
        <f>TEXT(Coffee_Sales_Dataset[[#This Row],[Date]],"ddd")</f>
        <v>Fri</v>
      </c>
      <c r="C945">
        <f>HOUR(Coffee_Sales_Dataset[[#This Row],[Date]])</f>
        <v>16</v>
      </c>
      <c r="D945" t="s">
        <v>12</v>
      </c>
      <c r="E945" t="s">
        <v>34</v>
      </c>
      <c r="F945" t="s">
        <v>14</v>
      </c>
      <c r="G945">
        <v>6.2</v>
      </c>
      <c r="H945" t="s">
        <v>30</v>
      </c>
      <c r="I945" t="s">
        <v>23</v>
      </c>
      <c r="J945" t="s">
        <v>45</v>
      </c>
      <c r="K945" t="s">
        <v>40</v>
      </c>
      <c r="L945">
        <v>2</v>
      </c>
      <c r="M945" t="s">
        <v>39</v>
      </c>
      <c r="N945">
        <v>5</v>
      </c>
    </row>
    <row r="946" spans="1:14" x14ac:dyDescent="0.35">
      <c r="A946" s="1">
        <v>45647.56527777778</v>
      </c>
      <c r="B946" s="1" t="str">
        <f>TEXT(Coffee_Sales_Dataset[[#This Row],[Date]],"ddd")</f>
        <v>Sat</v>
      </c>
      <c r="C946">
        <f>HOUR(Coffee_Sales_Dataset[[#This Row],[Date]])</f>
        <v>13</v>
      </c>
      <c r="D946" t="s">
        <v>41</v>
      </c>
      <c r="E946" t="s">
        <v>44</v>
      </c>
      <c r="F946" t="s">
        <v>22</v>
      </c>
      <c r="G946">
        <v>4.79</v>
      </c>
      <c r="H946" t="s">
        <v>28</v>
      </c>
      <c r="I946" t="s">
        <v>16</v>
      </c>
      <c r="J946" t="s">
        <v>31</v>
      </c>
      <c r="K946" t="s">
        <v>32</v>
      </c>
      <c r="L946">
        <v>9</v>
      </c>
      <c r="M946" t="s">
        <v>39</v>
      </c>
      <c r="N946">
        <v>2</v>
      </c>
    </row>
    <row r="947" spans="1:14" x14ac:dyDescent="0.35">
      <c r="A947" s="1">
        <v>45642.347916666666</v>
      </c>
      <c r="B947" s="1" t="str">
        <f>TEXT(Coffee_Sales_Dataset[[#This Row],[Date]],"ddd")</f>
        <v>Mon</v>
      </c>
      <c r="C947">
        <f>HOUR(Coffee_Sales_Dataset[[#This Row],[Date]])</f>
        <v>8</v>
      </c>
      <c r="D947" t="s">
        <v>20</v>
      </c>
      <c r="E947" t="s">
        <v>44</v>
      </c>
      <c r="F947" t="s">
        <v>14</v>
      </c>
      <c r="G947">
        <v>5.43</v>
      </c>
      <c r="H947" t="s">
        <v>30</v>
      </c>
      <c r="I947" t="s">
        <v>16</v>
      </c>
      <c r="J947" t="s">
        <v>24</v>
      </c>
      <c r="K947" t="s">
        <v>32</v>
      </c>
      <c r="L947">
        <v>8</v>
      </c>
      <c r="M947" t="s">
        <v>25</v>
      </c>
      <c r="N947">
        <v>2</v>
      </c>
    </row>
    <row r="948" spans="1:14" x14ac:dyDescent="0.35">
      <c r="A948" s="1">
        <v>45642.711111111108</v>
      </c>
      <c r="B948" s="1" t="str">
        <f>TEXT(Coffee_Sales_Dataset[[#This Row],[Date]],"ddd")</f>
        <v>Mon</v>
      </c>
      <c r="C948">
        <f>HOUR(Coffee_Sales_Dataset[[#This Row],[Date]])</f>
        <v>17</v>
      </c>
      <c r="D948" t="s">
        <v>41</v>
      </c>
      <c r="E948" t="s">
        <v>27</v>
      </c>
      <c r="F948" t="s">
        <v>14</v>
      </c>
      <c r="G948">
        <v>5.8</v>
      </c>
      <c r="H948" t="s">
        <v>15</v>
      </c>
      <c r="I948" t="s">
        <v>23</v>
      </c>
      <c r="J948" t="s">
        <v>29</v>
      </c>
      <c r="K948" t="s">
        <v>40</v>
      </c>
      <c r="L948">
        <v>6</v>
      </c>
      <c r="M948" t="s">
        <v>25</v>
      </c>
      <c r="N948">
        <v>4</v>
      </c>
    </row>
    <row r="949" spans="1:14" x14ac:dyDescent="0.35">
      <c r="A949" s="1">
        <v>45647.51458333333</v>
      </c>
      <c r="B949" s="1" t="str">
        <f>TEXT(Coffee_Sales_Dataset[[#This Row],[Date]],"ddd")</f>
        <v>Sat</v>
      </c>
      <c r="C949">
        <f>HOUR(Coffee_Sales_Dataset[[#This Row],[Date]])</f>
        <v>12</v>
      </c>
      <c r="D949" t="s">
        <v>41</v>
      </c>
      <c r="E949" t="s">
        <v>13</v>
      </c>
      <c r="F949" t="s">
        <v>14</v>
      </c>
      <c r="G949">
        <v>6.18</v>
      </c>
      <c r="H949" t="s">
        <v>30</v>
      </c>
      <c r="I949" t="s">
        <v>16</v>
      </c>
      <c r="J949" t="s">
        <v>31</v>
      </c>
      <c r="K949" t="s">
        <v>32</v>
      </c>
      <c r="L949">
        <v>9</v>
      </c>
      <c r="M949" t="s">
        <v>39</v>
      </c>
      <c r="N949">
        <v>3</v>
      </c>
    </row>
    <row r="950" spans="1:14" x14ac:dyDescent="0.35">
      <c r="A950" s="1">
        <v>45641.525694444441</v>
      </c>
      <c r="B950" s="1" t="str">
        <f>TEXT(Coffee_Sales_Dataset[[#This Row],[Date]],"ddd")</f>
        <v>Sun</v>
      </c>
      <c r="C950">
        <f>HOUR(Coffee_Sales_Dataset[[#This Row],[Date]])</f>
        <v>12</v>
      </c>
      <c r="D950" t="s">
        <v>20</v>
      </c>
      <c r="E950" t="s">
        <v>38</v>
      </c>
      <c r="F950" t="s">
        <v>35</v>
      </c>
      <c r="G950">
        <v>3.27</v>
      </c>
      <c r="H950" t="s">
        <v>28</v>
      </c>
      <c r="I950" t="s">
        <v>16</v>
      </c>
      <c r="J950" t="s">
        <v>31</v>
      </c>
      <c r="K950" t="s">
        <v>40</v>
      </c>
      <c r="L950">
        <v>7</v>
      </c>
      <c r="M950" t="s">
        <v>36</v>
      </c>
      <c r="N950">
        <v>1</v>
      </c>
    </row>
    <row r="951" spans="1:14" x14ac:dyDescent="0.35">
      <c r="A951" s="1">
        <v>45646.418055555558</v>
      </c>
      <c r="B951" s="1" t="str">
        <f>TEXT(Coffee_Sales_Dataset[[#This Row],[Date]],"ddd")</f>
        <v>Fri</v>
      </c>
      <c r="C951">
        <f>HOUR(Coffee_Sales_Dataset[[#This Row],[Date]])</f>
        <v>10</v>
      </c>
      <c r="D951" t="s">
        <v>43</v>
      </c>
      <c r="E951" t="s">
        <v>38</v>
      </c>
      <c r="F951" t="s">
        <v>35</v>
      </c>
      <c r="G951">
        <v>5.01</v>
      </c>
      <c r="H951" t="s">
        <v>28</v>
      </c>
      <c r="I951" t="s">
        <v>16</v>
      </c>
      <c r="J951" t="s">
        <v>45</v>
      </c>
      <c r="K951" t="s">
        <v>18</v>
      </c>
      <c r="L951">
        <v>9</v>
      </c>
      <c r="M951" t="s">
        <v>25</v>
      </c>
      <c r="N951">
        <v>5</v>
      </c>
    </row>
    <row r="952" spans="1:14" x14ac:dyDescent="0.35">
      <c r="A952" s="1">
        <v>45649.652777777781</v>
      </c>
      <c r="B952" s="1" t="str">
        <f>TEXT(Coffee_Sales_Dataset[[#This Row],[Date]],"ddd")</f>
        <v>Mon</v>
      </c>
      <c r="C952">
        <f>HOUR(Coffee_Sales_Dataset[[#This Row],[Date]])</f>
        <v>15</v>
      </c>
      <c r="D952" t="s">
        <v>20</v>
      </c>
      <c r="E952" t="s">
        <v>44</v>
      </c>
      <c r="F952" t="s">
        <v>14</v>
      </c>
      <c r="G952">
        <v>3.79</v>
      </c>
      <c r="H952" t="s">
        <v>28</v>
      </c>
      <c r="I952" t="s">
        <v>16</v>
      </c>
      <c r="J952" t="s">
        <v>45</v>
      </c>
      <c r="K952" t="s">
        <v>40</v>
      </c>
      <c r="L952">
        <v>8</v>
      </c>
      <c r="M952" t="s">
        <v>25</v>
      </c>
      <c r="N952">
        <v>5</v>
      </c>
    </row>
    <row r="953" spans="1:14" x14ac:dyDescent="0.35">
      <c r="A953" s="1">
        <v>45649.504166666666</v>
      </c>
      <c r="B953" s="1" t="str">
        <f>TEXT(Coffee_Sales_Dataset[[#This Row],[Date]],"ddd")</f>
        <v>Mon</v>
      </c>
      <c r="C953">
        <f>HOUR(Coffee_Sales_Dataset[[#This Row],[Date]])</f>
        <v>12</v>
      </c>
      <c r="D953" t="s">
        <v>12</v>
      </c>
      <c r="E953" t="s">
        <v>46</v>
      </c>
      <c r="F953" t="s">
        <v>14</v>
      </c>
      <c r="G953">
        <v>3.59</v>
      </c>
      <c r="H953" t="s">
        <v>15</v>
      </c>
      <c r="I953" t="s">
        <v>16</v>
      </c>
      <c r="J953" t="s">
        <v>29</v>
      </c>
      <c r="K953" t="s">
        <v>32</v>
      </c>
      <c r="L953">
        <v>9</v>
      </c>
      <c r="M953" t="s">
        <v>37</v>
      </c>
      <c r="N953">
        <v>3</v>
      </c>
    </row>
    <row r="954" spans="1:14" x14ac:dyDescent="0.35">
      <c r="A954" s="1">
        <v>45644.45</v>
      </c>
      <c r="B954" s="1" t="str">
        <f>TEXT(Coffee_Sales_Dataset[[#This Row],[Date]],"ddd")</f>
        <v>Wed</v>
      </c>
      <c r="C954">
        <f>HOUR(Coffee_Sales_Dataset[[#This Row],[Date]])</f>
        <v>10</v>
      </c>
      <c r="D954" t="s">
        <v>43</v>
      </c>
      <c r="E954" t="s">
        <v>46</v>
      </c>
      <c r="F954" t="s">
        <v>14</v>
      </c>
      <c r="G954">
        <v>3.84</v>
      </c>
      <c r="H954" t="s">
        <v>28</v>
      </c>
      <c r="I954" t="s">
        <v>16</v>
      </c>
      <c r="J954" t="s">
        <v>31</v>
      </c>
      <c r="K954" t="s">
        <v>18</v>
      </c>
      <c r="L954">
        <v>3</v>
      </c>
      <c r="M954" t="s">
        <v>37</v>
      </c>
      <c r="N954">
        <v>4</v>
      </c>
    </row>
    <row r="955" spans="1:14" x14ac:dyDescent="0.35">
      <c r="A955" s="1">
        <v>45653.40625</v>
      </c>
      <c r="B955" s="1" t="str">
        <f>TEXT(Coffee_Sales_Dataset[[#This Row],[Date]],"ddd")</f>
        <v>Fri</v>
      </c>
      <c r="C955">
        <f>HOUR(Coffee_Sales_Dataset[[#This Row],[Date]])</f>
        <v>9</v>
      </c>
      <c r="D955" t="s">
        <v>43</v>
      </c>
      <c r="E955" t="s">
        <v>27</v>
      </c>
      <c r="F955" t="s">
        <v>22</v>
      </c>
      <c r="G955">
        <v>6.39</v>
      </c>
      <c r="H955" t="s">
        <v>28</v>
      </c>
      <c r="I955" t="s">
        <v>23</v>
      </c>
      <c r="J955" t="s">
        <v>29</v>
      </c>
      <c r="K955" t="s">
        <v>40</v>
      </c>
      <c r="L955">
        <v>9</v>
      </c>
      <c r="M955" t="s">
        <v>39</v>
      </c>
      <c r="N955">
        <v>5</v>
      </c>
    </row>
    <row r="956" spans="1:14" x14ac:dyDescent="0.35">
      <c r="A956" s="1">
        <v>45648.70416666667</v>
      </c>
      <c r="B956" s="1" t="str">
        <f>TEXT(Coffee_Sales_Dataset[[#This Row],[Date]],"ddd")</f>
        <v>Sun</v>
      </c>
      <c r="C956">
        <f>HOUR(Coffee_Sales_Dataset[[#This Row],[Date]])</f>
        <v>16</v>
      </c>
      <c r="D956" t="s">
        <v>20</v>
      </c>
      <c r="E956" t="s">
        <v>13</v>
      </c>
      <c r="F956" t="s">
        <v>14</v>
      </c>
      <c r="G956">
        <v>4.6399999999999997</v>
      </c>
      <c r="H956" t="s">
        <v>30</v>
      </c>
      <c r="I956" t="s">
        <v>23</v>
      </c>
      <c r="J956" t="s">
        <v>45</v>
      </c>
      <c r="K956" t="s">
        <v>18</v>
      </c>
      <c r="L956">
        <v>6</v>
      </c>
      <c r="M956" t="s">
        <v>39</v>
      </c>
      <c r="N956">
        <v>5</v>
      </c>
    </row>
    <row r="957" spans="1:14" x14ac:dyDescent="0.35">
      <c r="A957" s="1">
        <v>45656.385416666664</v>
      </c>
      <c r="B957" s="1" t="str">
        <f>TEXT(Coffee_Sales_Dataset[[#This Row],[Date]],"ddd")</f>
        <v>Mon</v>
      </c>
      <c r="C957">
        <f>HOUR(Coffee_Sales_Dataset[[#This Row],[Date]])</f>
        <v>9</v>
      </c>
      <c r="D957" t="s">
        <v>43</v>
      </c>
      <c r="E957" t="s">
        <v>44</v>
      </c>
      <c r="F957" t="s">
        <v>35</v>
      </c>
      <c r="G957">
        <v>6</v>
      </c>
      <c r="H957" t="s">
        <v>28</v>
      </c>
      <c r="I957" t="s">
        <v>16</v>
      </c>
      <c r="J957" t="s">
        <v>17</v>
      </c>
      <c r="K957" t="s">
        <v>40</v>
      </c>
      <c r="L957">
        <v>3</v>
      </c>
      <c r="M957" t="s">
        <v>25</v>
      </c>
      <c r="N957">
        <v>1</v>
      </c>
    </row>
    <row r="958" spans="1:14" x14ac:dyDescent="0.35">
      <c r="A958" s="1">
        <v>45652.688888888886</v>
      </c>
      <c r="B958" s="1" t="str">
        <f>TEXT(Coffee_Sales_Dataset[[#This Row],[Date]],"ddd")</f>
        <v>Thu</v>
      </c>
      <c r="C958">
        <f>HOUR(Coffee_Sales_Dataset[[#This Row],[Date]])</f>
        <v>16</v>
      </c>
      <c r="D958" t="s">
        <v>41</v>
      </c>
      <c r="E958" t="s">
        <v>34</v>
      </c>
      <c r="F958" t="s">
        <v>35</v>
      </c>
      <c r="G958">
        <v>5.03</v>
      </c>
      <c r="H958" t="s">
        <v>30</v>
      </c>
      <c r="I958" t="s">
        <v>16</v>
      </c>
      <c r="J958" t="s">
        <v>24</v>
      </c>
      <c r="K958" t="s">
        <v>32</v>
      </c>
      <c r="L958">
        <v>10</v>
      </c>
      <c r="M958" t="s">
        <v>36</v>
      </c>
      <c r="N958">
        <v>2</v>
      </c>
    </row>
    <row r="959" spans="1:14" x14ac:dyDescent="0.35">
      <c r="A959" s="1">
        <v>45653.663888888892</v>
      </c>
      <c r="B959" s="1" t="str">
        <f>TEXT(Coffee_Sales_Dataset[[#This Row],[Date]],"ddd")</f>
        <v>Fri</v>
      </c>
      <c r="C959">
        <f>HOUR(Coffee_Sales_Dataset[[#This Row],[Date]])</f>
        <v>15</v>
      </c>
      <c r="D959" t="s">
        <v>43</v>
      </c>
      <c r="E959" t="s">
        <v>38</v>
      </c>
      <c r="F959" t="s">
        <v>35</v>
      </c>
      <c r="G959">
        <v>5.95</v>
      </c>
      <c r="H959" t="s">
        <v>30</v>
      </c>
      <c r="I959" t="s">
        <v>16</v>
      </c>
      <c r="J959" t="s">
        <v>31</v>
      </c>
      <c r="K959" t="s">
        <v>32</v>
      </c>
      <c r="L959">
        <v>9</v>
      </c>
      <c r="M959" t="s">
        <v>39</v>
      </c>
      <c r="N959">
        <v>5</v>
      </c>
    </row>
    <row r="960" spans="1:14" x14ac:dyDescent="0.35">
      <c r="A960" s="1">
        <v>45643.344444444447</v>
      </c>
      <c r="B960" s="1" t="str">
        <f>TEXT(Coffee_Sales_Dataset[[#This Row],[Date]],"ddd")</f>
        <v>Tue</v>
      </c>
      <c r="C960">
        <f>HOUR(Coffee_Sales_Dataset[[#This Row],[Date]])</f>
        <v>8</v>
      </c>
      <c r="D960" t="s">
        <v>41</v>
      </c>
      <c r="E960" t="s">
        <v>13</v>
      </c>
      <c r="F960" t="s">
        <v>22</v>
      </c>
      <c r="G960">
        <v>4.9000000000000004</v>
      </c>
      <c r="H960" t="s">
        <v>15</v>
      </c>
      <c r="I960" t="s">
        <v>23</v>
      </c>
      <c r="J960" t="s">
        <v>17</v>
      </c>
      <c r="K960" t="s">
        <v>40</v>
      </c>
      <c r="L960">
        <v>8</v>
      </c>
      <c r="M960" t="s">
        <v>37</v>
      </c>
      <c r="N960">
        <v>1</v>
      </c>
    </row>
    <row r="961" spans="1:14" x14ac:dyDescent="0.35">
      <c r="A961" s="1">
        <v>45645.586805555555</v>
      </c>
      <c r="B961" s="1" t="str">
        <f>TEXT(Coffee_Sales_Dataset[[#This Row],[Date]],"ddd")</f>
        <v>Thu</v>
      </c>
      <c r="C961">
        <f>HOUR(Coffee_Sales_Dataset[[#This Row],[Date]])</f>
        <v>14</v>
      </c>
      <c r="D961" t="s">
        <v>26</v>
      </c>
      <c r="E961" t="s">
        <v>27</v>
      </c>
      <c r="F961" t="s">
        <v>35</v>
      </c>
      <c r="G961">
        <v>6.56</v>
      </c>
      <c r="H961" t="s">
        <v>28</v>
      </c>
      <c r="I961" t="s">
        <v>16</v>
      </c>
      <c r="J961" t="s">
        <v>17</v>
      </c>
      <c r="K961" t="s">
        <v>18</v>
      </c>
      <c r="L961">
        <v>8</v>
      </c>
      <c r="M961" t="s">
        <v>37</v>
      </c>
      <c r="N961">
        <v>5</v>
      </c>
    </row>
    <row r="962" spans="1:14" x14ac:dyDescent="0.35">
      <c r="A962" s="1">
        <v>45643.609027777777</v>
      </c>
      <c r="B962" s="1" t="str">
        <f>TEXT(Coffee_Sales_Dataset[[#This Row],[Date]],"ddd")</f>
        <v>Tue</v>
      </c>
      <c r="C962">
        <f>HOUR(Coffee_Sales_Dataset[[#This Row],[Date]])</f>
        <v>14</v>
      </c>
      <c r="D962" t="s">
        <v>12</v>
      </c>
      <c r="E962" t="s">
        <v>44</v>
      </c>
      <c r="F962" t="s">
        <v>35</v>
      </c>
      <c r="G962">
        <v>3.2</v>
      </c>
      <c r="H962" t="s">
        <v>30</v>
      </c>
      <c r="I962" t="s">
        <v>16</v>
      </c>
      <c r="J962" t="s">
        <v>17</v>
      </c>
      <c r="K962" t="s">
        <v>18</v>
      </c>
      <c r="L962">
        <v>3</v>
      </c>
      <c r="M962" t="s">
        <v>47</v>
      </c>
      <c r="N962">
        <v>1</v>
      </c>
    </row>
    <row r="963" spans="1:14" x14ac:dyDescent="0.35">
      <c r="A963" s="1">
        <v>45653.588194444441</v>
      </c>
      <c r="B963" s="1" t="str">
        <f>TEXT(Coffee_Sales_Dataset[[#This Row],[Date]],"ddd")</f>
        <v>Fri</v>
      </c>
      <c r="C963">
        <f>HOUR(Coffee_Sales_Dataset[[#This Row],[Date]])</f>
        <v>14</v>
      </c>
      <c r="D963" t="s">
        <v>43</v>
      </c>
      <c r="E963" t="s">
        <v>46</v>
      </c>
      <c r="F963" t="s">
        <v>14</v>
      </c>
      <c r="G963">
        <v>4.9800000000000004</v>
      </c>
      <c r="H963" t="s">
        <v>28</v>
      </c>
      <c r="I963" t="s">
        <v>23</v>
      </c>
      <c r="J963" t="s">
        <v>17</v>
      </c>
      <c r="K963" t="s">
        <v>32</v>
      </c>
      <c r="L963">
        <v>6</v>
      </c>
      <c r="M963" t="s">
        <v>19</v>
      </c>
      <c r="N963">
        <v>5</v>
      </c>
    </row>
    <row r="964" spans="1:14" x14ac:dyDescent="0.35">
      <c r="A964" s="1">
        <v>45649.573611111111</v>
      </c>
      <c r="B964" s="1" t="str">
        <f>TEXT(Coffee_Sales_Dataset[[#This Row],[Date]],"ddd")</f>
        <v>Mon</v>
      </c>
      <c r="C964">
        <f>HOUR(Coffee_Sales_Dataset[[#This Row],[Date]])</f>
        <v>13</v>
      </c>
      <c r="D964" t="s">
        <v>12</v>
      </c>
      <c r="E964" t="s">
        <v>34</v>
      </c>
      <c r="F964" t="s">
        <v>14</v>
      </c>
      <c r="G964">
        <v>6.12</v>
      </c>
      <c r="H964" t="s">
        <v>15</v>
      </c>
      <c r="I964" t="s">
        <v>16</v>
      </c>
      <c r="J964" t="s">
        <v>17</v>
      </c>
      <c r="K964" t="s">
        <v>32</v>
      </c>
      <c r="L964">
        <v>2</v>
      </c>
      <c r="M964" t="s">
        <v>37</v>
      </c>
      <c r="N964">
        <v>4</v>
      </c>
    </row>
    <row r="965" spans="1:14" x14ac:dyDescent="0.35">
      <c r="A965" s="1">
        <v>45652.536805555559</v>
      </c>
      <c r="B965" s="1" t="str">
        <f>TEXT(Coffee_Sales_Dataset[[#This Row],[Date]],"ddd")</f>
        <v>Thu</v>
      </c>
      <c r="C965">
        <f>HOUR(Coffee_Sales_Dataset[[#This Row],[Date]])</f>
        <v>12</v>
      </c>
      <c r="D965" t="s">
        <v>41</v>
      </c>
      <c r="E965" t="s">
        <v>46</v>
      </c>
      <c r="F965" t="s">
        <v>22</v>
      </c>
      <c r="G965">
        <v>5.19</v>
      </c>
      <c r="H965" t="s">
        <v>28</v>
      </c>
      <c r="I965" t="s">
        <v>16</v>
      </c>
      <c r="J965" t="s">
        <v>31</v>
      </c>
      <c r="K965" t="s">
        <v>32</v>
      </c>
      <c r="L965">
        <v>2</v>
      </c>
      <c r="M965" t="s">
        <v>47</v>
      </c>
      <c r="N965">
        <v>4</v>
      </c>
    </row>
    <row r="966" spans="1:14" x14ac:dyDescent="0.35">
      <c r="A966" s="1">
        <v>45649.419444444444</v>
      </c>
      <c r="B966" s="1" t="str">
        <f>TEXT(Coffee_Sales_Dataset[[#This Row],[Date]],"ddd")</f>
        <v>Mon</v>
      </c>
      <c r="C966">
        <f>HOUR(Coffee_Sales_Dataset[[#This Row],[Date]])</f>
        <v>10</v>
      </c>
      <c r="D966" t="s">
        <v>12</v>
      </c>
      <c r="E966" t="s">
        <v>13</v>
      </c>
      <c r="F966" t="s">
        <v>14</v>
      </c>
      <c r="G966">
        <v>5.24</v>
      </c>
      <c r="H966" t="s">
        <v>30</v>
      </c>
      <c r="I966" t="s">
        <v>16</v>
      </c>
      <c r="J966" t="s">
        <v>17</v>
      </c>
      <c r="K966" t="s">
        <v>40</v>
      </c>
      <c r="L966">
        <v>7</v>
      </c>
      <c r="M966" t="s">
        <v>37</v>
      </c>
      <c r="N966">
        <v>2</v>
      </c>
    </row>
    <row r="967" spans="1:14" x14ac:dyDescent="0.35">
      <c r="A967" s="1">
        <v>45654.595138888886</v>
      </c>
      <c r="B967" s="1" t="str">
        <f>TEXT(Coffee_Sales_Dataset[[#This Row],[Date]],"ddd")</f>
        <v>Sat</v>
      </c>
      <c r="C967">
        <f>HOUR(Coffee_Sales_Dataset[[#This Row],[Date]])</f>
        <v>14</v>
      </c>
      <c r="D967" t="s">
        <v>41</v>
      </c>
      <c r="E967" t="s">
        <v>38</v>
      </c>
      <c r="F967" t="s">
        <v>14</v>
      </c>
      <c r="G967">
        <v>3</v>
      </c>
      <c r="H967" t="s">
        <v>28</v>
      </c>
      <c r="I967" t="s">
        <v>23</v>
      </c>
      <c r="J967" t="s">
        <v>24</v>
      </c>
      <c r="K967" t="s">
        <v>18</v>
      </c>
      <c r="L967">
        <v>8</v>
      </c>
      <c r="M967" t="s">
        <v>37</v>
      </c>
      <c r="N967">
        <v>5</v>
      </c>
    </row>
    <row r="968" spans="1:14" x14ac:dyDescent="0.35">
      <c r="A968" s="1">
        <v>45644.37222222222</v>
      </c>
      <c r="B968" s="1" t="str">
        <f>TEXT(Coffee_Sales_Dataset[[#This Row],[Date]],"ddd")</f>
        <v>Wed</v>
      </c>
      <c r="C968">
        <f>HOUR(Coffee_Sales_Dataset[[#This Row],[Date]])</f>
        <v>8</v>
      </c>
      <c r="D968" t="s">
        <v>12</v>
      </c>
      <c r="E968" t="s">
        <v>27</v>
      </c>
      <c r="F968" t="s">
        <v>22</v>
      </c>
      <c r="G968">
        <v>4.58</v>
      </c>
      <c r="H968" t="s">
        <v>30</v>
      </c>
      <c r="I968" t="s">
        <v>16</v>
      </c>
      <c r="J968" t="s">
        <v>31</v>
      </c>
      <c r="K968" t="s">
        <v>18</v>
      </c>
      <c r="L968">
        <v>3</v>
      </c>
      <c r="M968" t="s">
        <v>25</v>
      </c>
      <c r="N968">
        <v>1</v>
      </c>
    </row>
    <row r="969" spans="1:14" x14ac:dyDescent="0.35">
      <c r="A969" s="1">
        <v>45650.378472222219</v>
      </c>
      <c r="B969" s="1" t="str">
        <f>TEXT(Coffee_Sales_Dataset[[#This Row],[Date]],"ddd")</f>
        <v>Tue</v>
      </c>
      <c r="C969">
        <f>HOUR(Coffee_Sales_Dataset[[#This Row],[Date]])</f>
        <v>9</v>
      </c>
      <c r="D969" t="s">
        <v>43</v>
      </c>
      <c r="E969" t="s">
        <v>13</v>
      </c>
      <c r="F969" t="s">
        <v>14</v>
      </c>
      <c r="G969">
        <v>6.99</v>
      </c>
      <c r="H969" t="s">
        <v>30</v>
      </c>
      <c r="I969" t="s">
        <v>23</v>
      </c>
      <c r="J969" t="s">
        <v>24</v>
      </c>
      <c r="K969" t="s">
        <v>18</v>
      </c>
      <c r="L969">
        <v>4</v>
      </c>
      <c r="M969" t="s">
        <v>33</v>
      </c>
      <c r="N969">
        <v>2</v>
      </c>
    </row>
    <row r="970" spans="1:14" x14ac:dyDescent="0.35">
      <c r="A970" s="1">
        <v>45652.384722222225</v>
      </c>
      <c r="B970" s="1" t="str">
        <f>TEXT(Coffee_Sales_Dataset[[#This Row],[Date]],"ddd")</f>
        <v>Thu</v>
      </c>
      <c r="C970">
        <f>HOUR(Coffee_Sales_Dataset[[#This Row],[Date]])</f>
        <v>9</v>
      </c>
      <c r="D970" t="s">
        <v>20</v>
      </c>
      <c r="E970" t="s">
        <v>46</v>
      </c>
      <c r="F970" t="s">
        <v>35</v>
      </c>
      <c r="G970">
        <v>4.63</v>
      </c>
      <c r="H970" t="s">
        <v>30</v>
      </c>
      <c r="I970" t="s">
        <v>16</v>
      </c>
      <c r="J970" t="s">
        <v>17</v>
      </c>
      <c r="K970" t="s">
        <v>40</v>
      </c>
      <c r="L970">
        <v>2</v>
      </c>
      <c r="M970" t="s">
        <v>47</v>
      </c>
      <c r="N970">
        <v>3</v>
      </c>
    </row>
    <row r="971" spans="1:14" x14ac:dyDescent="0.35">
      <c r="A971" s="1">
        <v>45649.392361111109</v>
      </c>
      <c r="B971" s="1" t="str">
        <f>TEXT(Coffee_Sales_Dataset[[#This Row],[Date]],"ddd")</f>
        <v>Mon</v>
      </c>
      <c r="C971">
        <f>HOUR(Coffee_Sales_Dataset[[#This Row],[Date]])</f>
        <v>9</v>
      </c>
      <c r="D971" t="s">
        <v>43</v>
      </c>
      <c r="E971" t="s">
        <v>21</v>
      </c>
      <c r="F971" t="s">
        <v>35</v>
      </c>
      <c r="G971">
        <v>3.09</v>
      </c>
      <c r="H971" t="s">
        <v>30</v>
      </c>
      <c r="I971" t="s">
        <v>16</v>
      </c>
      <c r="J971" t="s">
        <v>24</v>
      </c>
      <c r="K971" t="s">
        <v>32</v>
      </c>
      <c r="L971">
        <v>9</v>
      </c>
      <c r="M971" t="s">
        <v>36</v>
      </c>
      <c r="N971">
        <v>3</v>
      </c>
    </row>
    <row r="972" spans="1:14" x14ac:dyDescent="0.35">
      <c r="A972" s="1">
        <v>45642.393750000003</v>
      </c>
      <c r="B972" s="1" t="str">
        <f>TEXT(Coffee_Sales_Dataset[[#This Row],[Date]],"ddd")</f>
        <v>Mon</v>
      </c>
      <c r="C972">
        <f>HOUR(Coffee_Sales_Dataset[[#This Row],[Date]])</f>
        <v>9</v>
      </c>
      <c r="D972" t="s">
        <v>43</v>
      </c>
      <c r="E972" t="s">
        <v>44</v>
      </c>
      <c r="F972" t="s">
        <v>14</v>
      </c>
      <c r="G972">
        <v>6.49</v>
      </c>
      <c r="H972" t="s">
        <v>28</v>
      </c>
      <c r="I972" t="s">
        <v>16</v>
      </c>
      <c r="J972" t="s">
        <v>24</v>
      </c>
      <c r="K972" t="s">
        <v>40</v>
      </c>
      <c r="L972">
        <v>8</v>
      </c>
      <c r="M972" t="s">
        <v>25</v>
      </c>
      <c r="N972">
        <v>1</v>
      </c>
    </row>
    <row r="973" spans="1:14" x14ac:dyDescent="0.35">
      <c r="A973" s="1">
        <v>45648.664583333331</v>
      </c>
      <c r="B973" s="1" t="str">
        <f>TEXT(Coffee_Sales_Dataset[[#This Row],[Date]],"ddd")</f>
        <v>Sun</v>
      </c>
      <c r="C973">
        <f>HOUR(Coffee_Sales_Dataset[[#This Row],[Date]])</f>
        <v>15</v>
      </c>
      <c r="D973" t="s">
        <v>26</v>
      </c>
      <c r="E973" t="s">
        <v>21</v>
      </c>
      <c r="F973" t="s">
        <v>35</v>
      </c>
      <c r="G973">
        <v>3.51</v>
      </c>
      <c r="H973" t="s">
        <v>15</v>
      </c>
      <c r="I973" t="s">
        <v>23</v>
      </c>
      <c r="J973" t="s">
        <v>31</v>
      </c>
      <c r="K973" t="s">
        <v>18</v>
      </c>
      <c r="L973">
        <v>2</v>
      </c>
      <c r="M973" t="s">
        <v>33</v>
      </c>
      <c r="N973">
        <v>4</v>
      </c>
    </row>
    <row r="974" spans="1:14" x14ac:dyDescent="0.35">
      <c r="A974" s="1">
        <v>45648.67291666667</v>
      </c>
      <c r="B974" s="1" t="str">
        <f>TEXT(Coffee_Sales_Dataset[[#This Row],[Date]],"ddd")</f>
        <v>Sun</v>
      </c>
      <c r="C974">
        <f>HOUR(Coffee_Sales_Dataset[[#This Row],[Date]])</f>
        <v>16</v>
      </c>
      <c r="D974" t="s">
        <v>26</v>
      </c>
      <c r="E974" t="s">
        <v>34</v>
      </c>
      <c r="F974" t="s">
        <v>14</v>
      </c>
      <c r="G974">
        <v>4.7699999999999996</v>
      </c>
      <c r="H974" t="s">
        <v>15</v>
      </c>
      <c r="I974" t="s">
        <v>23</v>
      </c>
      <c r="J974" t="s">
        <v>17</v>
      </c>
      <c r="K974" t="s">
        <v>32</v>
      </c>
      <c r="L974">
        <v>4</v>
      </c>
      <c r="M974" t="s">
        <v>25</v>
      </c>
      <c r="N974">
        <v>4</v>
      </c>
    </row>
    <row r="975" spans="1:14" x14ac:dyDescent="0.35">
      <c r="A975" s="1">
        <v>45656.685416666667</v>
      </c>
      <c r="B975" s="1" t="str">
        <f>TEXT(Coffee_Sales_Dataset[[#This Row],[Date]],"ddd")</f>
        <v>Mon</v>
      </c>
      <c r="C975">
        <f>HOUR(Coffee_Sales_Dataset[[#This Row],[Date]])</f>
        <v>16</v>
      </c>
      <c r="D975" t="s">
        <v>41</v>
      </c>
      <c r="E975" t="s">
        <v>44</v>
      </c>
      <c r="F975" t="s">
        <v>35</v>
      </c>
      <c r="G975">
        <v>5.47</v>
      </c>
      <c r="H975" t="s">
        <v>30</v>
      </c>
      <c r="I975" t="s">
        <v>16</v>
      </c>
      <c r="J975" t="s">
        <v>45</v>
      </c>
      <c r="K975" t="s">
        <v>18</v>
      </c>
      <c r="L975">
        <v>10</v>
      </c>
      <c r="M975" t="s">
        <v>25</v>
      </c>
      <c r="N975">
        <v>3</v>
      </c>
    </row>
    <row r="976" spans="1:14" x14ac:dyDescent="0.35">
      <c r="A976" s="1">
        <v>45655.60833333333</v>
      </c>
      <c r="B976" s="1" t="str">
        <f>TEXT(Coffee_Sales_Dataset[[#This Row],[Date]],"ddd")</f>
        <v>Sun</v>
      </c>
      <c r="C976">
        <f>HOUR(Coffee_Sales_Dataset[[#This Row],[Date]])</f>
        <v>14</v>
      </c>
      <c r="D976" t="s">
        <v>43</v>
      </c>
      <c r="E976" t="s">
        <v>44</v>
      </c>
      <c r="F976" t="s">
        <v>14</v>
      </c>
      <c r="G976">
        <v>4.3099999999999996</v>
      </c>
      <c r="H976" t="s">
        <v>28</v>
      </c>
      <c r="I976" t="s">
        <v>16</v>
      </c>
      <c r="J976" t="s">
        <v>24</v>
      </c>
      <c r="K976" t="s">
        <v>18</v>
      </c>
      <c r="L976">
        <v>2</v>
      </c>
      <c r="M976" t="s">
        <v>39</v>
      </c>
      <c r="N976">
        <v>1</v>
      </c>
    </row>
    <row r="977" spans="1:14" x14ac:dyDescent="0.35">
      <c r="A977" s="1">
        <v>45650.738194444442</v>
      </c>
      <c r="B977" s="1" t="str">
        <f>TEXT(Coffee_Sales_Dataset[[#This Row],[Date]],"ddd")</f>
        <v>Tue</v>
      </c>
      <c r="C977">
        <f>HOUR(Coffee_Sales_Dataset[[#This Row],[Date]])</f>
        <v>17</v>
      </c>
      <c r="D977" t="s">
        <v>20</v>
      </c>
      <c r="E977" t="s">
        <v>13</v>
      </c>
      <c r="F977" t="s">
        <v>35</v>
      </c>
      <c r="G977">
        <v>6.12</v>
      </c>
      <c r="H977" t="s">
        <v>15</v>
      </c>
      <c r="I977" t="s">
        <v>23</v>
      </c>
      <c r="J977" t="s">
        <v>45</v>
      </c>
      <c r="K977" t="s">
        <v>32</v>
      </c>
      <c r="L977">
        <v>2</v>
      </c>
      <c r="M977" t="s">
        <v>47</v>
      </c>
      <c r="N977">
        <v>1</v>
      </c>
    </row>
    <row r="978" spans="1:14" x14ac:dyDescent="0.35">
      <c r="A978" s="1">
        <v>45642.393750000003</v>
      </c>
      <c r="B978" s="1" t="str">
        <f>TEXT(Coffee_Sales_Dataset[[#This Row],[Date]],"ddd")</f>
        <v>Mon</v>
      </c>
      <c r="C978">
        <f>HOUR(Coffee_Sales_Dataset[[#This Row],[Date]])</f>
        <v>9</v>
      </c>
      <c r="D978" t="s">
        <v>26</v>
      </c>
      <c r="E978" t="s">
        <v>27</v>
      </c>
      <c r="F978" t="s">
        <v>35</v>
      </c>
      <c r="G978">
        <v>5.15</v>
      </c>
      <c r="H978" t="s">
        <v>28</v>
      </c>
      <c r="I978" t="s">
        <v>16</v>
      </c>
      <c r="J978" t="s">
        <v>17</v>
      </c>
      <c r="K978" t="s">
        <v>32</v>
      </c>
      <c r="L978">
        <v>7</v>
      </c>
      <c r="M978" t="s">
        <v>36</v>
      </c>
      <c r="N978">
        <v>4</v>
      </c>
    </row>
    <row r="979" spans="1:14" x14ac:dyDescent="0.35">
      <c r="A979" s="1">
        <v>45656.42083333333</v>
      </c>
      <c r="B979" s="1" t="str">
        <f>TEXT(Coffee_Sales_Dataset[[#This Row],[Date]],"ddd")</f>
        <v>Mon</v>
      </c>
      <c r="C979">
        <f>HOUR(Coffee_Sales_Dataset[[#This Row],[Date]])</f>
        <v>10</v>
      </c>
      <c r="D979" t="s">
        <v>41</v>
      </c>
      <c r="E979" t="s">
        <v>38</v>
      </c>
      <c r="F979" t="s">
        <v>22</v>
      </c>
      <c r="G979">
        <v>4.3099999999999996</v>
      </c>
      <c r="H979" t="s">
        <v>28</v>
      </c>
      <c r="I979" t="s">
        <v>23</v>
      </c>
      <c r="J979" t="s">
        <v>42</v>
      </c>
      <c r="K979" t="s">
        <v>32</v>
      </c>
      <c r="L979">
        <v>2</v>
      </c>
      <c r="M979" t="s">
        <v>39</v>
      </c>
      <c r="N979">
        <v>1</v>
      </c>
    </row>
    <row r="980" spans="1:14" x14ac:dyDescent="0.35">
      <c r="A980" s="1">
        <v>45650.72152777778</v>
      </c>
      <c r="B980" s="1" t="str">
        <f>TEXT(Coffee_Sales_Dataset[[#This Row],[Date]],"ddd")</f>
        <v>Tue</v>
      </c>
      <c r="C980">
        <f>HOUR(Coffee_Sales_Dataset[[#This Row],[Date]])</f>
        <v>17</v>
      </c>
      <c r="D980" t="s">
        <v>20</v>
      </c>
      <c r="E980" t="s">
        <v>34</v>
      </c>
      <c r="F980" t="s">
        <v>35</v>
      </c>
      <c r="G980">
        <v>6.89</v>
      </c>
      <c r="H980" t="s">
        <v>15</v>
      </c>
      <c r="I980" t="s">
        <v>23</v>
      </c>
      <c r="J980" t="s">
        <v>29</v>
      </c>
      <c r="K980" t="s">
        <v>32</v>
      </c>
      <c r="L980">
        <v>8</v>
      </c>
      <c r="M980" t="s">
        <v>25</v>
      </c>
      <c r="N980">
        <v>3</v>
      </c>
    </row>
    <row r="981" spans="1:14" x14ac:dyDescent="0.35">
      <c r="A981" s="1">
        <v>45653.693749999999</v>
      </c>
      <c r="B981" s="1" t="str">
        <f>TEXT(Coffee_Sales_Dataset[[#This Row],[Date]],"ddd")</f>
        <v>Fri</v>
      </c>
      <c r="C981">
        <f>HOUR(Coffee_Sales_Dataset[[#This Row],[Date]])</f>
        <v>16</v>
      </c>
      <c r="D981" t="s">
        <v>12</v>
      </c>
      <c r="E981" t="s">
        <v>46</v>
      </c>
      <c r="F981" t="s">
        <v>22</v>
      </c>
      <c r="G981">
        <v>4.6399999999999997</v>
      </c>
      <c r="H981" t="s">
        <v>15</v>
      </c>
      <c r="I981" t="s">
        <v>16</v>
      </c>
      <c r="J981" t="s">
        <v>24</v>
      </c>
      <c r="K981" t="s">
        <v>40</v>
      </c>
      <c r="L981">
        <v>2</v>
      </c>
      <c r="M981" t="s">
        <v>33</v>
      </c>
      <c r="N981">
        <v>3</v>
      </c>
    </row>
    <row r="982" spans="1:14" x14ac:dyDescent="0.35">
      <c r="A982" s="1">
        <v>45646.563194444447</v>
      </c>
      <c r="B982" s="1" t="str">
        <f>TEXT(Coffee_Sales_Dataset[[#This Row],[Date]],"ddd")</f>
        <v>Fri</v>
      </c>
      <c r="C982">
        <f>HOUR(Coffee_Sales_Dataset[[#This Row],[Date]])</f>
        <v>13</v>
      </c>
      <c r="D982" t="s">
        <v>12</v>
      </c>
      <c r="E982" t="s">
        <v>34</v>
      </c>
      <c r="F982" t="s">
        <v>35</v>
      </c>
      <c r="G982">
        <v>6.57</v>
      </c>
      <c r="H982" t="s">
        <v>28</v>
      </c>
      <c r="I982" t="s">
        <v>16</v>
      </c>
      <c r="J982" t="s">
        <v>24</v>
      </c>
      <c r="K982" t="s">
        <v>32</v>
      </c>
      <c r="L982">
        <v>5</v>
      </c>
      <c r="M982" t="s">
        <v>36</v>
      </c>
      <c r="N982">
        <v>5</v>
      </c>
    </row>
    <row r="983" spans="1:14" x14ac:dyDescent="0.35">
      <c r="A983" s="1">
        <v>45653.352083333331</v>
      </c>
      <c r="B983" s="1" t="str">
        <f>TEXT(Coffee_Sales_Dataset[[#This Row],[Date]],"ddd")</f>
        <v>Fri</v>
      </c>
      <c r="C983">
        <f>HOUR(Coffee_Sales_Dataset[[#This Row],[Date]])</f>
        <v>8</v>
      </c>
      <c r="D983" t="s">
        <v>20</v>
      </c>
      <c r="E983" t="s">
        <v>27</v>
      </c>
      <c r="F983" t="s">
        <v>22</v>
      </c>
      <c r="G983">
        <v>4.03</v>
      </c>
      <c r="H983" t="s">
        <v>15</v>
      </c>
      <c r="I983" t="s">
        <v>16</v>
      </c>
      <c r="J983" t="s">
        <v>17</v>
      </c>
      <c r="K983" t="s">
        <v>18</v>
      </c>
      <c r="L983">
        <v>4</v>
      </c>
      <c r="M983" t="s">
        <v>33</v>
      </c>
      <c r="N983">
        <v>4</v>
      </c>
    </row>
    <row r="984" spans="1:14" x14ac:dyDescent="0.35">
      <c r="A984" s="1">
        <v>45646.502083333333</v>
      </c>
      <c r="B984" s="1" t="str">
        <f>TEXT(Coffee_Sales_Dataset[[#This Row],[Date]],"ddd")</f>
        <v>Fri</v>
      </c>
      <c r="C984">
        <f>HOUR(Coffee_Sales_Dataset[[#This Row],[Date]])</f>
        <v>12</v>
      </c>
      <c r="D984" t="s">
        <v>26</v>
      </c>
      <c r="E984" t="s">
        <v>46</v>
      </c>
      <c r="F984" t="s">
        <v>35</v>
      </c>
      <c r="G984">
        <v>4.34</v>
      </c>
      <c r="H984" t="s">
        <v>28</v>
      </c>
      <c r="I984" t="s">
        <v>16</v>
      </c>
      <c r="J984" t="s">
        <v>17</v>
      </c>
      <c r="K984" t="s">
        <v>40</v>
      </c>
      <c r="L984">
        <v>2</v>
      </c>
      <c r="M984" t="s">
        <v>19</v>
      </c>
      <c r="N984">
        <v>4</v>
      </c>
    </row>
    <row r="985" spans="1:14" x14ac:dyDescent="0.35">
      <c r="A985" s="1">
        <v>45643.421527777777</v>
      </c>
      <c r="B985" s="1" t="str">
        <f>TEXT(Coffee_Sales_Dataset[[#This Row],[Date]],"ddd")</f>
        <v>Tue</v>
      </c>
      <c r="C985">
        <f>HOUR(Coffee_Sales_Dataset[[#This Row],[Date]])</f>
        <v>10</v>
      </c>
      <c r="D985" t="s">
        <v>20</v>
      </c>
      <c r="E985" t="s">
        <v>27</v>
      </c>
      <c r="F985" t="s">
        <v>22</v>
      </c>
      <c r="G985">
        <v>3.72</v>
      </c>
      <c r="H985" t="s">
        <v>15</v>
      </c>
      <c r="I985" t="s">
        <v>16</v>
      </c>
      <c r="J985" t="s">
        <v>42</v>
      </c>
      <c r="K985" t="s">
        <v>18</v>
      </c>
      <c r="L985">
        <v>9</v>
      </c>
      <c r="M985" t="s">
        <v>47</v>
      </c>
      <c r="N985">
        <v>4</v>
      </c>
    </row>
    <row r="986" spans="1:14" x14ac:dyDescent="0.35">
      <c r="A986" s="1">
        <v>45643.568749999999</v>
      </c>
      <c r="B986" s="1" t="str">
        <f>TEXT(Coffee_Sales_Dataset[[#This Row],[Date]],"ddd")</f>
        <v>Tue</v>
      </c>
      <c r="C986">
        <f>HOUR(Coffee_Sales_Dataset[[#This Row],[Date]])</f>
        <v>13</v>
      </c>
      <c r="D986" t="s">
        <v>26</v>
      </c>
      <c r="E986" t="s">
        <v>46</v>
      </c>
      <c r="F986" t="s">
        <v>14</v>
      </c>
      <c r="G986">
        <v>3.41</v>
      </c>
      <c r="H986" t="s">
        <v>30</v>
      </c>
      <c r="I986" t="s">
        <v>16</v>
      </c>
      <c r="J986" t="s">
        <v>45</v>
      </c>
      <c r="K986" t="s">
        <v>40</v>
      </c>
      <c r="L986">
        <v>3</v>
      </c>
      <c r="M986" t="s">
        <v>47</v>
      </c>
      <c r="N986">
        <v>5</v>
      </c>
    </row>
    <row r="987" spans="1:14" x14ac:dyDescent="0.35">
      <c r="A987" s="1">
        <v>45654.523611111108</v>
      </c>
      <c r="B987" s="1" t="str">
        <f>TEXT(Coffee_Sales_Dataset[[#This Row],[Date]],"ddd")</f>
        <v>Sat</v>
      </c>
      <c r="C987">
        <f>HOUR(Coffee_Sales_Dataset[[#This Row],[Date]])</f>
        <v>12</v>
      </c>
      <c r="D987" t="s">
        <v>41</v>
      </c>
      <c r="E987" t="s">
        <v>44</v>
      </c>
      <c r="F987" t="s">
        <v>22</v>
      </c>
      <c r="G987">
        <v>6.97</v>
      </c>
      <c r="H987" t="s">
        <v>30</v>
      </c>
      <c r="I987" t="s">
        <v>23</v>
      </c>
      <c r="J987" t="s">
        <v>29</v>
      </c>
      <c r="K987" t="s">
        <v>32</v>
      </c>
      <c r="L987">
        <v>10</v>
      </c>
      <c r="M987" t="s">
        <v>25</v>
      </c>
      <c r="N987">
        <v>4</v>
      </c>
    </row>
    <row r="988" spans="1:14" x14ac:dyDescent="0.35">
      <c r="A988" s="1">
        <v>45652.672222222223</v>
      </c>
      <c r="B988" s="1" t="str">
        <f>TEXT(Coffee_Sales_Dataset[[#This Row],[Date]],"ddd")</f>
        <v>Thu</v>
      </c>
      <c r="C988">
        <f>HOUR(Coffee_Sales_Dataset[[#This Row],[Date]])</f>
        <v>16</v>
      </c>
      <c r="D988" t="s">
        <v>20</v>
      </c>
      <c r="E988" t="s">
        <v>21</v>
      </c>
      <c r="F988" t="s">
        <v>14</v>
      </c>
      <c r="G988">
        <v>3.69</v>
      </c>
      <c r="H988" t="s">
        <v>28</v>
      </c>
      <c r="I988" t="s">
        <v>16</v>
      </c>
      <c r="J988" t="s">
        <v>42</v>
      </c>
      <c r="K988" t="s">
        <v>40</v>
      </c>
      <c r="L988">
        <v>6</v>
      </c>
      <c r="M988" t="s">
        <v>25</v>
      </c>
      <c r="N988">
        <v>2</v>
      </c>
    </row>
    <row r="989" spans="1:14" x14ac:dyDescent="0.35">
      <c r="A989" s="1">
        <v>45656.618055555555</v>
      </c>
      <c r="B989" s="1" t="str">
        <f>TEXT(Coffee_Sales_Dataset[[#This Row],[Date]],"ddd")</f>
        <v>Mon</v>
      </c>
      <c r="C989">
        <f>HOUR(Coffee_Sales_Dataset[[#This Row],[Date]])</f>
        <v>14</v>
      </c>
      <c r="D989" t="s">
        <v>43</v>
      </c>
      <c r="E989" t="s">
        <v>21</v>
      </c>
      <c r="F989" t="s">
        <v>14</v>
      </c>
      <c r="G989">
        <v>5.55</v>
      </c>
      <c r="H989" t="s">
        <v>15</v>
      </c>
      <c r="I989" t="s">
        <v>23</v>
      </c>
      <c r="J989" t="s">
        <v>17</v>
      </c>
      <c r="K989" t="s">
        <v>18</v>
      </c>
      <c r="L989">
        <v>3</v>
      </c>
      <c r="M989" t="s">
        <v>36</v>
      </c>
      <c r="N989">
        <v>1</v>
      </c>
    </row>
    <row r="990" spans="1:14" x14ac:dyDescent="0.35">
      <c r="A990" s="1">
        <v>45644.509722222225</v>
      </c>
      <c r="B990" s="1" t="str">
        <f>TEXT(Coffee_Sales_Dataset[[#This Row],[Date]],"ddd")</f>
        <v>Wed</v>
      </c>
      <c r="C990">
        <f>HOUR(Coffee_Sales_Dataset[[#This Row],[Date]])</f>
        <v>12</v>
      </c>
      <c r="D990" t="s">
        <v>12</v>
      </c>
      <c r="E990" t="s">
        <v>34</v>
      </c>
      <c r="F990" t="s">
        <v>14</v>
      </c>
      <c r="G990">
        <v>4.72</v>
      </c>
      <c r="H990" t="s">
        <v>28</v>
      </c>
      <c r="I990" t="s">
        <v>16</v>
      </c>
      <c r="J990" t="s">
        <v>31</v>
      </c>
      <c r="K990" t="s">
        <v>40</v>
      </c>
      <c r="L990">
        <v>9</v>
      </c>
      <c r="M990" t="s">
        <v>37</v>
      </c>
      <c r="N990">
        <v>3</v>
      </c>
    </row>
    <row r="991" spans="1:14" x14ac:dyDescent="0.35">
      <c r="A991" s="1">
        <v>45656.432638888888</v>
      </c>
      <c r="B991" s="1" t="str">
        <f>TEXT(Coffee_Sales_Dataset[[#This Row],[Date]],"ddd")</f>
        <v>Mon</v>
      </c>
      <c r="C991">
        <f>HOUR(Coffee_Sales_Dataset[[#This Row],[Date]])</f>
        <v>10</v>
      </c>
      <c r="D991" t="s">
        <v>43</v>
      </c>
      <c r="E991" t="s">
        <v>38</v>
      </c>
      <c r="F991" t="s">
        <v>14</v>
      </c>
      <c r="G991">
        <v>4.24</v>
      </c>
      <c r="H991" t="s">
        <v>30</v>
      </c>
      <c r="I991" t="s">
        <v>23</v>
      </c>
      <c r="J991" t="s">
        <v>31</v>
      </c>
      <c r="K991" t="s">
        <v>32</v>
      </c>
      <c r="L991">
        <v>6</v>
      </c>
      <c r="M991" t="s">
        <v>47</v>
      </c>
      <c r="N991">
        <v>3</v>
      </c>
    </row>
    <row r="992" spans="1:14" x14ac:dyDescent="0.35">
      <c r="A992" s="1">
        <v>45641.594444444447</v>
      </c>
      <c r="B992" s="1" t="str">
        <f>TEXT(Coffee_Sales_Dataset[[#This Row],[Date]],"ddd")</f>
        <v>Sun</v>
      </c>
      <c r="C992">
        <f>HOUR(Coffee_Sales_Dataset[[#This Row],[Date]])</f>
        <v>14</v>
      </c>
      <c r="D992" t="s">
        <v>43</v>
      </c>
      <c r="E992" t="s">
        <v>44</v>
      </c>
      <c r="F992" t="s">
        <v>22</v>
      </c>
      <c r="G992">
        <v>4.1399999999999997</v>
      </c>
      <c r="H992" t="s">
        <v>15</v>
      </c>
      <c r="I992" t="s">
        <v>16</v>
      </c>
      <c r="J992" t="s">
        <v>45</v>
      </c>
      <c r="K992" t="s">
        <v>40</v>
      </c>
      <c r="L992">
        <v>5</v>
      </c>
      <c r="M992" t="s">
        <v>33</v>
      </c>
      <c r="N992">
        <v>1</v>
      </c>
    </row>
    <row r="993" spans="1:14" x14ac:dyDescent="0.35">
      <c r="A993" s="1">
        <v>45642.464583333334</v>
      </c>
      <c r="B993" s="1" t="str">
        <f>TEXT(Coffee_Sales_Dataset[[#This Row],[Date]],"ddd")</f>
        <v>Mon</v>
      </c>
      <c r="C993">
        <f>HOUR(Coffee_Sales_Dataset[[#This Row],[Date]])</f>
        <v>11</v>
      </c>
      <c r="D993" t="s">
        <v>12</v>
      </c>
      <c r="E993" t="s">
        <v>34</v>
      </c>
      <c r="F993" t="s">
        <v>35</v>
      </c>
      <c r="G993">
        <v>5.46</v>
      </c>
      <c r="H993" t="s">
        <v>28</v>
      </c>
      <c r="I993" t="s">
        <v>16</v>
      </c>
      <c r="J993" t="s">
        <v>45</v>
      </c>
      <c r="K993" t="s">
        <v>18</v>
      </c>
      <c r="L993">
        <v>3</v>
      </c>
      <c r="M993" t="s">
        <v>25</v>
      </c>
      <c r="N993">
        <v>4</v>
      </c>
    </row>
    <row r="994" spans="1:14" x14ac:dyDescent="0.35">
      <c r="A994" s="1">
        <v>45655.616666666669</v>
      </c>
      <c r="B994" s="1" t="str">
        <f>TEXT(Coffee_Sales_Dataset[[#This Row],[Date]],"ddd")</f>
        <v>Sun</v>
      </c>
      <c r="C994">
        <f>HOUR(Coffee_Sales_Dataset[[#This Row],[Date]])</f>
        <v>14</v>
      </c>
      <c r="D994" t="s">
        <v>20</v>
      </c>
      <c r="E994" t="s">
        <v>27</v>
      </c>
      <c r="F994" t="s">
        <v>35</v>
      </c>
      <c r="G994">
        <v>4.17</v>
      </c>
      <c r="H994" t="s">
        <v>28</v>
      </c>
      <c r="I994" t="s">
        <v>23</v>
      </c>
      <c r="J994" t="s">
        <v>42</v>
      </c>
      <c r="K994" t="s">
        <v>40</v>
      </c>
      <c r="L994">
        <v>2</v>
      </c>
      <c r="M994" t="s">
        <v>36</v>
      </c>
      <c r="N994">
        <v>5</v>
      </c>
    </row>
    <row r="995" spans="1:14" x14ac:dyDescent="0.35">
      <c r="A995" s="1">
        <v>45649.452777777777</v>
      </c>
      <c r="B995" s="1" t="str">
        <f>TEXT(Coffee_Sales_Dataset[[#This Row],[Date]],"ddd")</f>
        <v>Mon</v>
      </c>
      <c r="C995">
        <f>HOUR(Coffee_Sales_Dataset[[#This Row],[Date]])</f>
        <v>10</v>
      </c>
      <c r="D995" t="s">
        <v>26</v>
      </c>
      <c r="E995" t="s">
        <v>46</v>
      </c>
      <c r="F995" t="s">
        <v>22</v>
      </c>
      <c r="G995">
        <v>5.86</v>
      </c>
      <c r="H995" t="s">
        <v>28</v>
      </c>
      <c r="I995" t="s">
        <v>23</v>
      </c>
      <c r="J995" t="s">
        <v>29</v>
      </c>
      <c r="K995" t="s">
        <v>18</v>
      </c>
      <c r="L995">
        <v>8</v>
      </c>
      <c r="M995" t="s">
        <v>36</v>
      </c>
      <c r="N995">
        <v>1</v>
      </c>
    </row>
    <row r="996" spans="1:14" x14ac:dyDescent="0.35">
      <c r="A996" s="1">
        <v>45645.459722222222</v>
      </c>
      <c r="B996" s="1" t="str">
        <f>TEXT(Coffee_Sales_Dataset[[#This Row],[Date]],"ddd")</f>
        <v>Thu</v>
      </c>
      <c r="C996">
        <f>HOUR(Coffee_Sales_Dataset[[#This Row],[Date]])</f>
        <v>11</v>
      </c>
      <c r="D996" t="s">
        <v>12</v>
      </c>
      <c r="E996" t="s">
        <v>38</v>
      </c>
      <c r="F996" t="s">
        <v>14</v>
      </c>
      <c r="G996">
        <v>4.3</v>
      </c>
      <c r="H996" t="s">
        <v>28</v>
      </c>
      <c r="I996" t="s">
        <v>23</v>
      </c>
      <c r="J996" t="s">
        <v>24</v>
      </c>
      <c r="K996" t="s">
        <v>18</v>
      </c>
      <c r="L996">
        <v>5</v>
      </c>
      <c r="M996" t="s">
        <v>47</v>
      </c>
      <c r="N996">
        <v>2</v>
      </c>
    </row>
    <row r="997" spans="1:14" x14ac:dyDescent="0.35">
      <c r="A997" s="1">
        <v>45655.334722222222</v>
      </c>
      <c r="B997" s="1" t="str">
        <f>TEXT(Coffee_Sales_Dataset[[#This Row],[Date]],"ddd")</f>
        <v>Sun</v>
      </c>
      <c r="C997">
        <f>HOUR(Coffee_Sales_Dataset[[#This Row],[Date]])</f>
        <v>8</v>
      </c>
      <c r="D997" t="s">
        <v>26</v>
      </c>
      <c r="E997" t="s">
        <v>38</v>
      </c>
      <c r="F997" t="s">
        <v>14</v>
      </c>
      <c r="G997">
        <v>5.86</v>
      </c>
      <c r="H997" t="s">
        <v>15</v>
      </c>
      <c r="I997" t="s">
        <v>16</v>
      </c>
      <c r="J997" t="s">
        <v>42</v>
      </c>
      <c r="K997" t="s">
        <v>18</v>
      </c>
      <c r="L997">
        <v>6</v>
      </c>
      <c r="M997" t="s">
        <v>37</v>
      </c>
      <c r="N997">
        <v>1</v>
      </c>
    </row>
    <row r="998" spans="1:14" x14ac:dyDescent="0.35">
      <c r="A998" s="1">
        <v>45654.549305555556</v>
      </c>
      <c r="B998" s="1" t="str">
        <f>TEXT(Coffee_Sales_Dataset[[#This Row],[Date]],"ddd")</f>
        <v>Sat</v>
      </c>
      <c r="C998">
        <f>HOUR(Coffee_Sales_Dataset[[#This Row],[Date]])</f>
        <v>13</v>
      </c>
      <c r="D998" t="s">
        <v>43</v>
      </c>
      <c r="E998" t="s">
        <v>34</v>
      </c>
      <c r="F998" t="s">
        <v>22</v>
      </c>
      <c r="G998">
        <v>6.67</v>
      </c>
      <c r="H998" t="s">
        <v>15</v>
      </c>
      <c r="I998" t="s">
        <v>16</v>
      </c>
      <c r="J998" t="s">
        <v>24</v>
      </c>
      <c r="K998" t="s">
        <v>32</v>
      </c>
      <c r="L998">
        <v>2</v>
      </c>
      <c r="M998" t="s">
        <v>33</v>
      </c>
      <c r="N998">
        <v>5</v>
      </c>
    </row>
    <row r="999" spans="1:14" x14ac:dyDescent="0.35">
      <c r="A999" s="1">
        <v>45644.705555555556</v>
      </c>
      <c r="B999" s="1" t="str">
        <f>TEXT(Coffee_Sales_Dataset[[#This Row],[Date]],"ddd")</f>
        <v>Wed</v>
      </c>
      <c r="C999">
        <f>HOUR(Coffee_Sales_Dataset[[#This Row],[Date]])</f>
        <v>16</v>
      </c>
      <c r="D999" t="s">
        <v>43</v>
      </c>
      <c r="E999" t="s">
        <v>44</v>
      </c>
      <c r="F999" t="s">
        <v>14</v>
      </c>
      <c r="G999">
        <v>4.9000000000000004</v>
      </c>
      <c r="H999" t="s">
        <v>28</v>
      </c>
      <c r="I999" t="s">
        <v>23</v>
      </c>
      <c r="J999" t="s">
        <v>42</v>
      </c>
      <c r="K999" t="s">
        <v>18</v>
      </c>
      <c r="L999">
        <v>10</v>
      </c>
      <c r="M999" t="s">
        <v>39</v>
      </c>
      <c r="N999">
        <v>1</v>
      </c>
    </row>
    <row r="1000" spans="1:14" x14ac:dyDescent="0.35">
      <c r="A1000" s="1">
        <v>45651.552083333336</v>
      </c>
      <c r="B1000" s="1" t="str">
        <f>TEXT(Coffee_Sales_Dataset[[#This Row],[Date]],"ddd")</f>
        <v>Wed</v>
      </c>
      <c r="C1000">
        <f>HOUR(Coffee_Sales_Dataset[[#This Row],[Date]])</f>
        <v>13</v>
      </c>
      <c r="D1000" t="s">
        <v>41</v>
      </c>
      <c r="E1000" t="s">
        <v>13</v>
      </c>
      <c r="F1000" t="s">
        <v>14</v>
      </c>
      <c r="G1000">
        <v>5.15</v>
      </c>
      <c r="H1000" t="s">
        <v>28</v>
      </c>
      <c r="I1000" t="s">
        <v>16</v>
      </c>
      <c r="J1000" t="s">
        <v>31</v>
      </c>
      <c r="K1000" t="s">
        <v>18</v>
      </c>
      <c r="L1000">
        <v>8</v>
      </c>
      <c r="M1000" t="s">
        <v>33</v>
      </c>
      <c r="N1000">
        <v>5</v>
      </c>
    </row>
    <row r="1001" spans="1:14" x14ac:dyDescent="0.35">
      <c r="A1001" s="1">
        <v>45650.609027777777</v>
      </c>
      <c r="B1001" s="1" t="str">
        <f>TEXT(Coffee_Sales_Dataset[[#This Row],[Date]],"ddd")</f>
        <v>Tue</v>
      </c>
      <c r="C1001">
        <f>HOUR(Coffee_Sales_Dataset[[#This Row],[Date]])</f>
        <v>14</v>
      </c>
      <c r="D1001" t="s">
        <v>41</v>
      </c>
      <c r="E1001" t="s">
        <v>38</v>
      </c>
      <c r="F1001" t="s">
        <v>14</v>
      </c>
      <c r="G1001">
        <v>6.54</v>
      </c>
      <c r="H1001" t="s">
        <v>28</v>
      </c>
      <c r="I1001" t="s">
        <v>23</v>
      </c>
      <c r="J1001" t="s">
        <v>24</v>
      </c>
      <c r="K1001" t="s">
        <v>32</v>
      </c>
      <c r="L1001">
        <v>9</v>
      </c>
      <c r="M1001" t="s">
        <v>37</v>
      </c>
      <c r="N1001">
        <v>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A3D31-B3FB-4256-B79B-5733C1180653}">
  <dimension ref="A3:H14"/>
  <sheetViews>
    <sheetView showGridLines="0" zoomScaleNormal="100" workbookViewId="0">
      <selection activeCell="D8" sqref="D8"/>
    </sheetView>
  </sheetViews>
  <sheetFormatPr defaultRowHeight="14.5" x14ac:dyDescent="0.35"/>
  <cols>
    <col min="1" max="1" width="12.6328125" bestFit="1" customWidth="1"/>
    <col min="2" max="2" width="3.90625" bestFit="1" customWidth="1"/>
    <col min="3" max="3" width="4.7265625" bestFit="1" customWidth="1"/>
    <col min="4" max="4" width="3.90625" bestFit="1" customWidth="1"/>
    <col min="5" max="5" width="4.7265625" bestFit="1" customWidth="1"/>
    <col min="6" max="6" width="4" bestFit="1" customWidth="1"/>
    <col min="7" max="7" width="2.90625" bestFit="1" customWidth="1"/>
    <col min="8" max="8" width="3.453125" bestFit="1" customWidth="1"/>
    <col min="9" max="9" width="10.7265625" bestFit="1" customWidth="1"/>
    <col min="10" max="17" width="8.36328125" bestFit="1" customWidth="1"/>
    <col min="18" max="18" width="10.7265625" bestFit="1" customWidth="1"/>
    <col min="19" max="946" width="15.54296875" bestFit="1" customWidth="1"/>
    <col min="947" max="947" width="10.7265625" bestFit="1" customWidth="1"/>
  </cols>
  <sheetData>
    <row r="3" spans="1:8" x14ac:dyDescent="0.35">
      <c r="A3" s="22" t="s">
        <v>57</v>
      </c>
      <c r="B3" s="22"/>
      <c r="C3" s="22"/>
      <c r="D3" s="22"/>
      <c r="E3" s="22"/>
      <c r="F3" s="22"/>
      <c r="G3" s="22"/>
      <c r="H3" s="22"/>
    </row>
    <row r="4" spans="1:8" x14ac:dyDescent="0.35">
      <c r="A4" s="22"/>
      <c r="B4" s="23" t="s">
        <v>50</v>
      </c>
      <c r="C4" s="23" t="s">
        <v>51</v>
      </c>
      <c r="D4" s="23" t="s">
        <v>52</v>
      </c>
      <c r="E4" s="23" t="s">
        <v>53</v>
      </c>
      <c r="F4" s="23" t="s">
        <v>54</v>
      </c>
      <c r="G4" s="23" t="s">
        <v>55</v>
      </c>
      <c r="H4" s="23" t="s">
        <v>56</v>
      </c>
    </row>
    <row r="5" spans="1:8" x14ac:dyDescent="0.35">
      <c r="A5" s="24">
        <v>8</v>
      </c>
      <c r="B5" s="25">
        <v>16</v>
      </c>
      <c r="C5" s="25">
        <v>19</v>
      </c>
      <c r="D5" s="25">
        <v>13</v>
      </c>
      <c r="E5" s="25">
        <v>10</v>
      </c>
      <c r="F5" s="25">
        <v>4</v>
      </c>
      <c r="G5" s="25">
        <v>14</v>
      </c>
      <c r="H5" s="25">
        <v>13</v>
      </c>
    </row>
    <row r="6" spans="1:8" x14ac:dyDescent="0.35">
      <c r="A6" s="24">
        <v>9</v>
      </c>
      <c r="B6" s="25">
        <v>16</v>
      </c>
      <c r="C6" s="25">
        <v>25</v>
      </c>
      <c r="D6" s="25">
        <v>18</v>
      </c>
      <c r="E6" s="25">
        <v>15</v>
      </c>
      <c r="F6" s="25">
        <v>18</v>
      </c>
      <c r="G6" s="25">
        <v>14</v>
      </c>
      <c r="H6" s="25">
        <v>8</v>
      </c>
    </row>
    <row r="7" spans="1:8" x14ac:dyDescent="0.35">
      <c r="A7" s="24">
        <v>10</v>
      </c>
      <c r="B7" s="25">
        <v>19</v>
      </c>
      <c r="C7" s="25">
        <v>26</v>
      </c>
      <c r="D7" s="25">
        <v>15</v>
      </c>
      <c r="E7" s="25">
        <v>17</v>
      </c>
      <c r="F7" s="25">
        <v>8</v>
      </c>
      <c r="G7" s="25">
        <v>14</v>
      </c>
      <c r="H7" s="25">
        <v>17</v>
      </c>
    </row>
    <row r="8" spans="1:8" x14ac:dyDescent="0.35">
      <c r="A8" s="24">
        <v>11</v>
      </c>
      <c r="B8" s="25">
        <v>16</v>
      </c>
      <c r="C8" s="25">
        <v>15</v>
      </c>
      <c r="D8" s="25">
        <v>11</v>
      </c>
      <c r="E8" s="25">
        <v>8</v>
      </c>
      <c r="F8" s="25">
        <v>19</v>
      </c>
      <c r="G8" s="25">
        <v>19</v>
      </c>
      <c r="H8" s="25">
        <v>6</v>
      </c>
    </row>
    <row r="9" spans="1:8" x14ac:dyDescent="0.35">
      <c r="A9" s="24">
        <v>12</v>
      </c>
      <c r="B9" s="25">
        <v>11</v>
      </c>
      <c r="C9" s="25">
        <v>18</v>
      </c>
      <c r="D9" s="25">
        <v>12</v>
      </c>
      <c r="E9" s="25">
        <v>11</v>
      </c>
      <c r="F9" s="25">
        <v>10</v>
      </c>
      <c r="G9" s="25">
        <v>18</v>
      </c>
      <c r="H9" s="25">
        <v>11</v>
      </c>
    </row>
    <row r="10" spans="1:8" x14ac:dyDescent="0.35">
      <c r="A10" s="24">
        <v>13</v>
      </c>
      <c r="B10" s="25">
        <v>15</v>
      </c>
      <c r="C10" s="25">
        <v>27</v>
      </c>
      <c r="D10" s="25">
        <v>16</v>
      </c>
      <c r="E10" s="25">
        <v>8</v>
      </c>
      <c r="F10" s="25">
        <v>6</v>
      </c>
      <c r="G10" s="25">
        <v>11</v>
      </c>
      <c r="H10" s="25">
        <v>13</v>
      </c>
    </row>
    <row r="11" spans="1:8" x14ac:dyDescent="0.35">
      <c r="A11" s="24">
        <v>14</v>
      </c>
      <c r="B11" s="25">
        <v>17</v>
      </c>
      <c r="C11" s="25">
        <v>20</v>
      </c>
      <c r="D11" s="25">
        <v>16</v>
      </c>
      <c r="E11" s="25">
        <v>11</v>
      </c>
      <c r="F11" s="25">
        <v>12</v>
      </c>
      <c r="G11" s="25">
        <v>8</v>
      </c>
      <c r="H11" s="25">
        <v>12</v>
      </c>
    </row>
    <row r="12" spans="1:8" x14ac:dyDescent="0.35">
      <c r="A12" s="24">
        <v>15</v>
      </c>
      <c r="B12" s="25">
        <v>18</v>
      </c>
      <c r="C12" s="25">
        <v>22</v>
      </c>
      <c r="D12" s="25">
        <v>11</v>
      </c>
      <c r="E12" s="25">
        <v>8</v>
      </c>
      <c r="F12" s="25">
        <v>11</v>
      </c>
      <c r="G12" s="25">
        <v>7</v>
      </c>
      <c r="H12" s="25">
        <v>16</v>
      </c>
    </row>
    <row r="13" spans="1:8" x14ac:dyDescent="0.35">
      <c r="A13" s="24">
        <v>16</v>
      </c>
      <c r="B13" s="25">
        <v>27</v>
      </c>
      <c r="C13" s="25">
        <v>19</v>
      </c>
      <c r="D13" s="25">
        <v>12</v>
      </c>
      <c r="E13" s="25">
        <v>12</v>
      </c>
      <c r="F13" s="25">
        <v>14</v>
      </c>
      <c r="G13" s="25">
        <v>13</v>
      </c>
      <c r="H13" s="25">
        <v>15</v>
      </c>
    </row>
    <row r="14" spans="1:8" x14ac:dyDescent="0.35">
      <c r="A14" s="24">
        <v>17</v>
      </c>
      <c r="B14" s="25">
        <v>17</v>
      </c>
      <c r="C14" s="25">
        <v>18</v>
      </c>
      <c r="D14" s="25">
        <v>14</v>
      </c>
      <c r="E14" s="25">
        <v>12</v>
      </c>
      <c r="F14" s="25">
        <v>2</v>
      </c>
      <c r="G14" s="25">
        <v>16</v>
      </c>
      <c r="H14" s="25">
        <v>20</v>
      </c>
    </row>
  </sheetData>
  <conditionalFormatting pivot="1" sqref="B5:H14">
    <cfRule type="colorScale" priority="2">
      <colorScale>
        <cfvo type="min"/>
        <cfvo type="percentile" val="50"/>
        <cfvo type="max"/>
        <color rgb="FF1369D2"/>
        <color rgb="FFFCFCFF"/>
        <color rgb="FF9E2EDF"/>
      </colorScale>
    </cfRule>
  </conditionalFormatting>
  <conditionalFormatting pivot="1">
    <cfRule type="colorScale" priority="3">
      <colorScale>
        <cfvo type="min"/>
        <cfvo type="percentile" val="50"/>
        <cfvo type="max"/>
        <color rgb="FF1369D2"/>
        <color rgb="FFFCFCFF"/>
        <color rgb="FF9E2EDF"/>
      </colorScale>
    </cfRule>
  </conditionalFormatting>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BCC35-098F-4ED1-8AD7-FD26C19A135B}">
  <dimension ref="A1:R26"/>
  <sheetViews>
    <sheetView showGridLines="0" tabSelected="1" zoomScale="109" workbookViewId="0">
      <selection activeCell="C27" sqref="C27"/>
    </sheetView>
  </sheetViews>
  <sheetFormatPr defaultRowHeight="14.5" x14ac:dyDescent="0.35"/>
  <cols>
    <col min="1" max="1" width="3.36328125" customWidth="1"/>
    <col min="8" max="8" width="10.26953125" bestFit="1" customWidth="1"/>
  </cols>
  <sheetData>
    <row r="1" spans="1:18" ht="29.5" customHeight="1" x14ac:dyDescent="0.35">
      <c r="A1" s="13" t="s">
        <v>77</v>
      </c>
      <c r="B1" s="14"/>
      <c r="C1" s="14"/>
      <c r="D1" s="14"/>
      <c r="E1" s="14"/>
      <c r="F1" s="14"/>
      <c r="G1" s="14"/>
      <c r="H1" s="14"/>
      <c r="I1" s="14"/>
      <c r="J1" s="14"/>
      <c r="K1" s="14"/>
      <c r="L1" s="14"/>
      <c r="M1" s="14"/>
      <c r="N1" s="14"/>
      <c r="O1" s="14"/>
      <c r="P1" s="14"/>
      <c r="Q1" s="14"/>
      <c r="R1" s="14"/>
    </row>
    <row r="2" spans="1:18" x14ac:dyDescent="0.35">
      <c r="A2" s="20" t="s">
        <v>69</v>
      </c>
      <c r="B2" s="20"/>
      <c r="C2" s="20"/>
      <c r="D2" s="20"/>
      <c r="E2" s="20"/>
      <c r="F2" s="20"/>
      <c r="G2" s="20"/>
      <c r="H2" s="20"/>
      <c r="I2" s="16" t="s">
        <v>70</v>
      </c>
      <c r="J2" s="16"/>
      <c r="K2" s="16"/>
      <c r="L2" s="16"/>
      <c r="M2" s="16"/>
      <c r="N2" s="15" t="s">
        <v>71</v>
      </c>
      <c r="O2" s="15"/>
      <c r="P2" s="15"/>
      <c r="Q2" s="15"/>
      <c r="R2" s="15"/>
    </row>
    <row r="3" spans="1:18" x14ac:dyDescent="0.35">
      <c r="B3" s="8" t="s">
        <v>50</v>
      </c>
      <c r="C3" s="8" t="s">
        <v>51</v>
      </c>
      <c r="D3" s="8" t="s">
        <v>52</v>
      </c>
      <c r="E3" s="8" t="s">
        <v>53</v>
      </c>
      <c r="F3" s="8" t="s">
        <v>54</v>
      </c>
      <c r="G3" s="8" t="s">
        <v>55</v>
      </c>
      <c r="H3" s="8" t="s">
        <v>56</v>
      </c>
    </row>
    <row r="4" spans="1:18" x14ac:dyDescent="0.35">
      <c r="A4" s="9">
        <v>8</v>
      </c>
      <c r="B4" s="10">
        <v>16</v>
      </c>
      <c r="C4" s="10">
        <v>19</v>
      </c>
      <c r="D4" s="10">
        <v>13</v>
      </c>
      <c r="E4" s="10">
        <v>10</v>
      </c>
      <c r="F4" s="10">
        <v>4</v>
      </c>
      <c r="G4" s="10">
        <v>14</v>
      </c>
      <c r="H4" s="10">
        <v>13</v>
      </c>
    </row>
    <row r="5" spans="1:18" x14ac:dyDescent="0.35">
      <c r="A5" s="9">
        <v>9</v>
      </c>
      <c r="B5" s="10">
        <v>16</v>
      </c>
      <c r="C5" s="10">
        <v>25</v>
      </c>
      <c r="D5" s="10">
        <v>18</v>
      </c>
      <c r="E5" s="10">
        <v>15</v>
      </c>
      <c r="F5" s="10">
        <v>18</v>
      </c>
      <c r="G5" s="10">
        <v>14</v>
      </c>
      <c r="H5" s="10">
        <v>8</v>
      </c>
    </row>
    <row r="6" spans="1:18" x14ac:dyDescent="0.35">
      <c r="A6" s="9">
        <v>10</v>
      </c>
      <c r="B6" s="10">
        <v>19</v>
      </c>
      <c r="C6" s="10">
        <v>26</v>
      </c>
      <c r="D6" s="10">
        <v>15</v>
      </c>
      <c r="E6" s="10">
        <v>17</v>
      </c>
      <c r="F6" s="10">
        <v>8</v>
      </c>
      <c r="G6" s="10">
        <v>14</v>
      </c>
      <c r="H6" s="10">
        <v>17</v>
      </c>
    </row>
    <row r="7" spans="1:18" x14ac:dyDescent="0.35">
      <c r="A7" s="9">
        <v>11</v>
      </c>
      <c r="B7" s="10">
        <v>16</v>
      </c>
      <c r="C7" s="10">
        <v>15</v>
      </c>
      <c r="D7" s="10">
        <v>11</v>
      </c>
      <c r="E7" s="10">
        <v>8</v>
      </c>
      <c r="F7" s="10">
        <v>19</v>
      </c>
      <c r="G7" s="10">
        <v>19</v>
      </c>
      <c r="H7" s="10">
        <v>6</v>
      </c>
    </row>
    <row r="8" spans="1:18" x14ac:dyDescent="0.35">
      <c r="A8" s="9">
        <v>12</v>
      </c>
      <c r="B8" s="10">
        <v>11</v>
      </c>
      <c r="C8" s="10">
        <v>18</v>
      </c>
      <c r="D8" s="10">
        <v>12</v>
      </c>
      <c r="E8" s="10">
        <v>11</v>
      </c>
      <c r="F8" s="10">
        <v>10</v>
      </c>
      <c r="G8" s="10">
        <v>18</v>
      </c>
      <c r="H8" s="10">
        <v>11</v>
      </c>
    </row>
    <row r="9" spans="1:18" x14ac:dyDescent="0.35">
      <c r="A9" s="9">
        <v>13</v>
      </c>
      <c r="B9" s="10">
        <v>15</v>
      </c>
      <c r="C9" s="10">
        <v>27</v>
      </c>
      <c r="D9" s="10">
        <v>16</v>
      </c>
      <c r="E9" s="10">
        <v>8</v>
      </c>
      <c r="F9" s="10">
        <v>6</v>
      </c>
      <c r="G9" s="10">
        <v>11</v>
      </c>
      <c r="H9" s="10">
        <v>13</v>
      </c>
    </row>
    <row r="10" spans="1:18" x14ac:dyDescent="0.35">
      <c r="A10" s="9">
        <v>14</v>
      </c>
      <c r="B10" s="10">
        <v>17</v>
      </c>
      <c r="C10" s="10">
        <v>20</v>
      </c>
      <c r="D10" s="10">
        <v>16</v>
      </c>
      <c r="E10" s="10">
        <v>11</v>
      </c>
      <c r="F10" s="10">
        <v>12</v>
      </c>
      <c r="G10" s="10">
        <v>8</v>
      </c>
      <c r="H10" s="10">
        <v>12</v>
      </c>
    </row>
    <row r="11" spans="1:18" x14ac:dyDescent="0.35">
      <c r="A11" s="9">
        <v>15</v>
      </c>
      <c r="B11" s="10">
        <v>18</v>
      </c>
      <c r="C11" s="10">
        <v>22</v>
      </c>
      <c r="D11" s="10">
        <v>11</v>
      </c>
      <c r="E11" s="10">
        <v>8</v>
      </c>
      <c r="F11" s="10">
        <v>11</v>
      </c>
      <c r="G11" s="10">
        <v>7</v>
      </c>
      <c r="H11" s="10">
        <v>16</v>
      </c>
    </row>
    <row r="12" spans="1:18" x14ac:dyDescent="0.35">
      <c r="A12" s="9">
        <v>16</v>
      </c>
      <c r="B12" s="10">
        <v>27</v>
      </c>
      <c r="C12" s="10">
        <v>19</v>
      </c>
      <c r="D12" s="10">
        <v>12</v>
      </c>
      <c r="E12" s="10">
        <v>12</v>
      </c>
      <c r="F12" s="10">
        <v>14</v>
      </c>
      <c r="G12" s="10">
        <v>13</v>
      </c>
      <c r="H12" s="10">
        <v>15</v>
      </c>
    </row>
    <row r="13" spans="1:18" x14ac:dyDescent="0.35">
      <c r="A13" s="9">
        <v>17</v>
      </c>
      <c r="B13" s="10">
        <v>17</v>
      </c>
      <c r="C13" s="10">
        <v>18</v>
      </c>
      <c r="D13" s="10">
        <v>14</v>
      </c>
      <c r="E13" s="10">
        <v>12</v>
      </c>
      <c r="F13" s="10">
        <v>2</v>
      </c>
      <c r="G13" s="10">
        <v>16</v>
      </c>
      <c r="H13" s="10">
        <v>20</v>
      </c>
    </row>
    <row r="15" spans="1:18" x14ac:dyDescent="0.35">
      <c r="H15" s="26" t="s">
        <v>75</v>
      </c>
    </row>
    <row r="16" spans="1:18" x14ac:dyDescent="0.35">
      <c r="H16" s="27">
        <v>4.9815500000000075</v>
      </c>
    </row>
    <row r="18" spans="8:18" x14ac:dyDescent="0.35">
      <c r="H18" s="11" t="s">
        <v>76</v>
      </c>
    </row>
    <row r="19" spans="8:18" x14ac:dyDescent="0.35">
      <c r="H19" s="28">
        <v>1000</v>
      </c>
    </row>
    <row r="21" spans="8:18" x14ac:dyDescent="0.35">
      <c r="I21" s="16" t="s">
        <v>73</v>
      </c>
      <c r="J21" s="16"/>
      <c r="K21" s="16"/>
      <c r="L21" s="16"/>
      <c r="M21" s="16"/>
      <c r="N21" s="19" t="s">
        <v>72</v>
      </c>
      <c r="O21" s="19"/>
      <c r="P21" s="19"/>
      <c r="Q21" s="19"/>
      <c r="R21" s="19"/>
    </row>
    <row r="22" spans="8:18" x14ac:dyDescent="0.35">
      <c r="I22" s="17" t="s">
        <v>68</v>
      </c>
      <c r="J22" s="18"/>
      <c r="K22" s="18"/>
      <c r="L22" s="18"/>
      <c r="M22" s="18"/>
    </row>
    <row r="26" spans="8:18" x14ac:dyDescent="0.35">
      <c r="J26" s="12"/>
    </row>
  </sheetData>
  <mergeCells count="7">
    <mergeCell ref="A1:R1"/>
    <mergeCell ref="N2:R2"/>
    <mergeCell ref="I2:M2"/>
    <mergeCell ref="I22:M22"/>
    <mergeCell ref="N21:R21"/>
    <mergeCell ref="A2:H2"/>
    <mergeCell ref="I21:M21"/>
  </mergeCells>
  <conditionalFormatting sqref="B4:H13">
    <cfRule type="colorScale" priority="1">
      <colorScale>
        <cfvo type="min"/>
        <cfvo type="percentile" val="50"/>
        <cfvo type="max"/>
        <color rgb="FF1369D2"/>
        <color rgb="FFFCFCFF"/>
        <color rgb="FF9E2EDF"/>
      </colorScale>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g E A A B Q S w M E F A A C A A g A K n k v 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C p 5 L 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e S 9 a A G v A 6 r E B A A A h A w A A E w A c A E Z v c m 1 1 b G F z L 1 N l Y 3 R p b 2 4 x L m 0 g o h g A K K A U A A A A A A A A A A A A A A A A A A A A A A A A A A A A b V J N a 9 t A E L 0 b / B 8 W 9 S K D E K S 0 P T T o 4 E p 2 G 0 j s 1 J I p I S p h I o 3 j b f d D 3 R 2 Z G J P / 3 l H k k q S W L t q Z 9 3 b m v Z n 1 W J G 0 R u T 9 / + x 8 P B q P / B Y c 1 i K 1 m w 3 i X Q 4 K / V 0 G B B 5 J J E I h j U e C v 9 y 2 r k L O p H 4 X Z 7 Z q N R o K 5 1 J h n F p D H P g w S D + X a 4 / O l 7 / A g C m X B j M n d 1 h m 6 H + T b c p s W k x F X i x X N 8 X s 8 v J i 8 b V M l / P 5 b F Y O d Y 8 r v w s m 0 W 2 G S m p J 6 J I g C i I W q l p t f H L 2 P h I z U 9 l a m g c O P n L 4 v b W E O e 0 V J i / H e G E N / p x E v Y 1 3 w b W z m r F a f E O o W W v A n g q 4 Z + I R O e b D 3 n E k b o / 5 q V J 5 B Q q c T 8 i 1 r 0 u m W z A P X L H Y N / h S r n B g / M Y 6 3 S v u Q B 8 O 9 I 8 O h 4 A t I 3 s j 5 o i a z y Q 1 P k X i E O T 0 C i F 8 p O d s P 6 6 + 3 / / Y 8 w x F J 8 m g O k G v n e Q t N u j E 2 k g S 4 T r P J v 9 I p t X 3 6 H o a 7 L v 9 i i u k r a 0 H q n Q e u q c 0 b R o l 8 Z T x B Z z 0 B G I B e k B + 6 8 l q 1 j B o 4 A e w s I I H I M I r a V p C 3 y m 8 M P T p Q 9 x d 6 F 0 2 W E l Q Y o V / W v R 0 U m T p e L Z i B c S v 4 + 3 t p 8 l 4 J M 3 g 6 s 7 / A l B L A Q I t A B Q A A g A I A C p 5 L 1 p M d Z C S p Q A A A P Y A A A A S A A A A A A A A A A A A A A A A A A A A A A B D b 2 5 m a W c v U G F j a 2 F n Z S 5 4 b W x Q S w E C L Q A U A A I A C A A q e S 9 a D 8 r p q 6 Q A A A D p A A A A E w A A A A A A A A A A A A A A A A D x A A A A W 0 N v b n R l b n R f V H l w Z X N d L n h t b F B L A Q I t A B Q A A g A I A C p 5 L 1 o A a 8 D q s Q E A A C E D A A A T A A A A A A A A A A A A A A A A A O I B A A B G b 3 J t d W x h c y 9 T Z W N 0 a W 9 u M S 5 t U E s F B g A A A A A D A A M A w g A A A O 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Y R A A A A A A A A 5 B 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D b 2 Z m Z W V f U 2 F s Z X N f R G F 0 Y X N l 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V l Y z Q z O T I 2 L T d h Z T E t N G Z k Z C 1 h N m J m L T Q 2 N m Q 0 Z W Y 0 N j h i Y S I g L z 4 8 R W 5 0 c n k g V H l w Z T 0 i Q n V m Z m V y T m V 4 d F J l Z n J l c 2 g i I F Z h b H V l P S J s M S I g L z 4 8 R W 5 0 c n k g V H l w Z T 0 i U m V z d W x 0 V H l w Z S I g V m F s d W U 9 I n N U Y W J s Z S I g L z 4 8 R W 5 0 c n k g V H l w Z T 0 i T m F t Z V V w Z G F 0 Z W R B Z n R l c k Z p b G w i I F Z h b H V l P S J s M C I g L z 4 8 R W 5 0 c n k g V H l w Z T 0 i R m l s b F R h c m d l d C I g V m F s d W U 9 I n N D b 2 Z m Z W V f U 2 F s Z X N f R G F 0 Y X N l d C 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x L T E 1 V D I w O j A 5 O j I x L j Y 3 O T Q 1 M D d a I i A v P j x F b n R y e S B U e X B l P S J G a W x s Q 2 9 s d W 1 u V H l w Z X M i I F Z h b H V l P S J z Q n d Z R 0 J n V U d C Z 1 l H Q X d Z R C I g L z 4 8 R W 5 0 c n k g V H l w Z T 0 i R m l s b E N v b H V t b k 5 h b W V z I i B W Y W x 1 Z T 0 i c 1 s m c X V v d D t E Y X R l J n F 1 b 3 Q 7 L C Z x d W 9 0 O 1 N 0 Y X R l J n F 1 b 3 Q 7 L C Z x d W 9 0 O 0 N v Z m Z l Z S B U e X B l J n F 1 b 3 Q 7 L C Z x d W 9 0 O 1 N h b G V z I E N o Y W 5 u Z W w m c X V v d D s s J n F 1 b 3 Q 7 U H J p Y 2 U g c G V y I F V u a X Q g K F V T R C k m c X V v d D s s J n F 1 b 3 Q 7 U G F 5 b W V u d C B N Z X R o b 2 Q m c X V v d D s s J n F 1 b 3 Q 7 U H J v b W 9 0 a W 9 u I E F w c G x p Z W Q m c X V v d D s s J n F 1 b 3 Q 7 Q m F y a X N 0 Y S B O Y W 1 l J n F 1 b 3 Q 7 L C Z x d W 9 0 O 0 N 1 c 3 R v b W V y I F R 5 c G U m c X V v d D s s J n F 1 b 3 Q 7 V 2 F p d C B U a W 1 l I C h N a W 5 1 d G V z K S Z x d W 9 0 O y w m c X V v d D t T c G V j a W F s I F J l c X V l c 3 Q m c X V v d D s s J n F 1 b 3 Q 7 T 3 J k Z X I g U m F 0 a W 5 n 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N v Z m Z l Z V 9 T Y W x l c 1 9 E Y X R h c 2 V 0 L 0 F 1 d G 9 S Z W 1 v d m V k Q 2 9 s d W 1 u c z E u e 0 R h d G U s M H 0 m c X V v d D s s J n F 1 b 3 Q 7 U 2 V j d G l v b j E v Q 2 9 m Z m V l X 1 N h b G V z X 0 R h d G F z Z X Q v Q X V 0 b 1 J l b W 9 2 Z W R D b 2 x 1 b W 5 z M S 5 7 U 3 R h d G U s M X 0 m c X V v d D s s J n F 1 b 3 Q 7 U 2 V j d G l v b j E v Q 2 9 m Z m V l X 1 N h b G V z X 0 R h d G F z Z X Q v Q X V 0 b 1 J l b W 9 2 Z W R D b 2 x 1 b W 5 z M S 5 7 Q 2 9 m Z m V l I F R 5 c G U s M n 0 m c X V v d D s s J n F 1 b 3 Q 7 U 2 V j d G l v b j E v Q 2 9 m Z m V l X 1 N h b G V z X 0 R h d G F z Z X Q v Q X V 0 b 1 J l b W 9 2 Z W R D b 2 x 1 b W 5 z M S 5 7 U 2 F s Z X M g Q 2 h h b m 5 l b C w z f S Z x d W 9 0 O y w m c X V v d D t T Z W N 0 a W 9 u M S 9 D b 2 Z m Z W V f U 2 F s Z X N f R G F 0 Y X N l d C 9 B d X R v U m V t b 3 Z l Z E N v b H V t b n M x L n t Q c m l j Z S B w Z X I g V W 5 p d C A o V V N E K S w 0 f S Z x d W 9 0 O y w m c X V v d D t T Z W N 0 a W 9 u M S 9 D b 2 Z m Z W V f U 2 F s Z X N f R G F 0 Y X N l d C 9 B d X R v U m V t b 3 Z l Z E N v b H V t b n M x L n t Q Y X l t Z W 5 0 I E 1 l d G h v Z C w 1 f S Z x d W 9 0 O y w m c X V v d D t T Z W N 0 a W 9 u M S 9 D b 2 Z m Z W V f U 2 F s Z X N f R G F 0 Y X N l d C 9 B d X R v U m V t b 3 Z l Z E N v b H V t b n M x L n t Q c m 9 t b 3 R p b 2 4 g Q X B w b G l l Z C w 2 f S Z x d W 9 0 O y w m c X V v d D t T Z W N 0 a W 9 u M S 9 D b 2 Z m Z W V f U 2 F s Z X N f R G F 0 Y X N l d C 9 B d X R v U m V t b 3 Z l Z E N v b H V t b n M x L n t C Y X J p c 3 R h I E 5 h b W U s N 3 0 m c X V v d D s s J n F 1 b 3 Q 7 U 2 V j d G l v b j E v Q 2 9 m Z m V l X 1 N h b G V z X 0 R h d G F z Z X Q v Q X V 0 b 1 J l b W 9 2 Z W R D b 2 x 1 b W 5 z M S 5 7 Q 3 V z d G 9 t Z X I g V H l w Z S w 4 f S Z x d W 9 0 O y w m c X V v d D t T Z W N 0 a W 9 u M S 9 D b 2 Z m Z W V f U 2 F s Z X N f R G F 0 Y X N l d C 9 B d X R v U m V t b 3 Z l Z E N v b H V t b n M x L n t X Y W l 0 I F R p b W U g K E 1 p b n V 0 Z X M p L D l 9 J n F 1 b 3 Q 7 L C Z x d W 9 0 O 1 N l Y 3 R p b 2 4 x L 0 N v Z m Z l Z V 9 T Y W x l c 1 9 E Y X R h c 2 V 0 L 0 F 1 d G 9 S Z W 1 v d m V k Q 2 9 s d W 1 u c z E u e 1 N w Z W N p Y W w g U m V x d W V z d C w x M H 0 m c X V v d D s s J n F 1 b 3 Q 7 U 2 V j d G l v b j E v Q 2 9 m Z m V l X 1 N h b G V z X 0 R h d G F z Z X Q v Q X V 0 b 1 J l b W 9 2 Z W R D b 2 x 1 b W 5 z M S 5 7 T 3 J k Z X I g U m F 0 a W 5 n L D E x f S Z x d W 9 0 O 1 0 s J n F 1 b 3 Q 7 Q 2 9 s d W 1 u Q 2 9 1 b n Q m c X V v d D s 6 M T I s J n F 1 b 3 Q 7 S 2 V 5 Q 2 9 s d W 1 u T m F t Z X M m c X V v d D s 6 W 1 0 s J n F 1 b 3 Q 7 Q 2 9 s d W 1 u S W R l b n R p d G l l c y Z x d W 9 0 O z p b J n F 1 b 3 Q 7 U 2 V j d G l v b j E v Q 2 9 m Z m V l X 1 N h b G V z X 0 R h d G F z Z X Q v Q X V 0 b 1 J l b W 9 2 Z W R D b 2 x 1 b W 5 z M S 5 7 R G F 0 Z S w w f S Z x d W 9 0 O y w m c X V v d D t T Z W N 0 a W 9 u M S 9 D b 2 Z m Z W V f U 2 F s Z X N f R G F 0 Y X N l d C 9 B d X R v U m V t b 3 Z l Z E N v b H V t b n M x L n t T d G F 0 Z S w x f S Z x d W 9 0 O y w m c X V v d D t T Z W N 0 a W 9 u M S 9 D b 2 Z m Z W V f U 2 F s Z X N f R G F 0 Y X N l d C 9 B d X R v U m V t b 3 Z l Z E N v b H V t b n M x L n t D b 2 Z m Z W U g V H l w Z S w y f S Z x d W 9 0 O y w m c X V v d D t T Z W N 0 a W 9 u M S 9 D b 2 Z m Z W V f U 2 F s Z X N f R G F 0 Y X N l d C 9 B d X R v U m V t b 3 Z l Z E N v b H V t b n M x L n t T Y W x l c y B D a G F u b m V s L D N 9 J n F 1 b 3 Q 7 L C Z x d W 9 0 O 1 N l Y 3 R p b 2 4 x L 0 N v Z m Z l Z V 9 T Y W x l c 1 9 E Y X R h c 2 V 0 L 0 F 1 d G 9 S Z W 1 v d m V k Q 2 9 s d W 1 u c z E u e 1 B y a W N l I H B l c i B V b m l 0 I C h V U 0 Q p L D R 9 J n F 1 b 3 Q 7 L C Z x d W 9 0 O 1 N l Y 3 R p b 2 4 x L 0 N v Z m Z l Z V 9 T Y W x l c 1 9 E Y X R h c 2 V 0 L 0 F 1 d G 9 S Z W 1 v d m V k Q 2 9 s d W 1 u c z E u e 1 B h e W 1 l b n Q g T W V 0 a G 9 k L D V 9 J n F 1 b 3 Q 7 L C Z x d W 9 0 O 1 N l Y 3 R p b 2 4 x L 0 N v Z m Z l Z V 9 T Y W x l c 1 9 E Y X R h c 2 V 0 L 0 F 1 d G 9 S Z W 1 v d m V k Q 2 9 s d W 1 u c z E u e 1 B y b 2 1 v d G l v b i B B c H B s a W V k L D Z 9 J n F 1 b 3 Q 7 L C Z x d W 9 0 O 1 N l Y 3 R p b 2 4 x L 0 N v Z m Z l Z V 9 T Y W x l c 1 9 E Y X R h c 2 V 0 L 0 F 1 d G 9 S Z W 1 v d m V k Q 2 9 s d W 1 u c z E u e 0 J h c m l z d G E g T m F t Z S w 3 f S Z x d W 9 0 O y w m c X V v d D t T Z W N 0 a W 9 u M S 9 D b 2 Z m Z W V f U 2 F s Z X N f R G F 0 Y X N l d C 9 B d X R v U m V t b 3 Z l Z E N v b H V t b n M x L n t D d X N 0 b 2 1 l c i B U e X B l L D h 9 J n F 1 b 3 Q 7 L C Z x d W 9 0 O 1 N l Y 3 R p b 2 4 x L 0 N v Z m Z l Z V 9 T Y W x l c 1 9 E Y X R h c 2 V 0 L 0 F 1 d G 9 S Z W 1 v d m V k Q 2 9 s d W 1 u c z E u e 1 d h a X Q g V G l t Z S A o T W l u d X R l c y k s O X 0 m c X V v d D s s J n F 1 b 3 Q 7 U 2 V j d G l v b j E v Q 2 9 m Z m V l X 1 N h b G V z X 0 R h d G F z Z X Q v Q X V 0 b 1 J l b W 9 2 Z W R D b 2 x 1 b W 5 z M S 5 7 U 3 B l Y 2 l h b C B S Z X F 1 Z X N 0 L D E w f S Z x d W 9 0 O y w m c X V v d D t T Z W N 0 a W 9 u M S 9 D b 2 Z m Z W V f U 2 F s Z X N f R G F 0 Y X N l d C 9 B d X R v U m V t b 3 Z l Z E N v b H V t b n M x L n t P c m R l c i B S Y X R p b m c s M T F 9 J n F 1 b 3 Q 7 X S w m c X V v d D t S Z W x h d G l v b n N o a X B J b m Z v J n F 1 b 3 Q 7 O l t d f S I g L z 4 8 L 1 N 0 Y W J s Z U V u d H J p Z X M + P C 9 J d G V t P j x J d G V t P j x J d G V t T G 9 j Y X R p b 2 4 + P E l 0 Z W 1 U e X B l P k Z v c m 1 1 b G E 8 L 0 l 0 Z W 1 U e X B l P j x J d G V t U G F 0 a D 5 T Z W N 0 a W 9 u M S 9 D b 2 Z m Z W V f U 2 F s Z X N f R G F 0 Y X N l d C 9 T b 3 V y Y 2 U 8 L 0 l 0 Z W 1 Q Y X R o P j w v S X R l b U x v Y 2 F 0 a W 9 u P j x T d G F i b G V F b n R y a W V z I C 8 + P C 9 J d G V t P j x J d G V t P j x J d G V t T G 9 j Y X R p b 2 4 + P E l 0 Z W 1 U e X B l P k Z v c m 1 1 b G E 8 L 0 l 0 Z W 1 U e X B l P j x J d G V t U G F 0 a D 5 T Z W N 0 a W 9 u M S 9 D b 2 Z m Z W V f U 2 F s Z X N f R G F 0 Y X N l d C 9 Q c m 9 t b 3 R l Z C U y M E h l Y W R l c n M 8 L 0 l 0 Z W 1 Q Y X R o P j w v S X R l b U x v Y 2 F 0 a W 9 u P j x T d G F i b G V F b n R y a W V z I C 8 + P C 9 J d G V t P j x J d G V t P j x J d G V t T G 9 j Y X R p b 2 4 + P E l 0 Z W 1 U e X B l P k Z v c m 1 1 b G E 8 L 0 l 0 Z W 1 U e X B l P j x J d G V t U G F 0 a D 5 T Z W N 0 a W 9 u M S 9 D b 2 Z m Z W V f U 2 F s Z X N f R G F 0 Y X N l d C 9 D a G F u Z 2 V k J T I w V H l w Z T w v S X R l b V B h d G g + P C 9 J d G V t T G 9 j Y X R p b 2 4 + P F N 0 Y W J s Z U V u d H J p Z X M g L z 4 8 L 0 l 0 Z W 0 + P C 9 J d G V t c z 4 8 L 0 x v Y 2 F s U G F j a 2 F n Z U 1 l d G F k Y X R h R m l s Z T 4 W A A A A U E s F B g A A A A A A A A A A A A A A A A A A A A A A A C Y B A A A B A A A A 0 I y d 3 w E V 0 R G M e g D A T 8 K X 6 w E A A A B i q a o s g O K 3 T p X e 4 h J A g M 6 6 A A A A A A I A A A A A A B B m A A A A A Q A A I A A A A E L 4 B p p v b 2 R q + 3 f o E K Y B h Y Y 5 h b k y o 1 u j M V I j B L O M W + M W A A A A A A 6 A A A A A A g A A I A A A A A 9 Y W K E Z N v u O Q P x M 2 N 7 i b + W 1 W x h f e L Y C e J / 6 v e w 3 u M Z I U A A A A N H s Y / + j E K H u j B j V p G 8 U p m R n 1 f H B u M B L J c Y j f 4 e D 4 T s o T N r d 0 k 8 + F L u u c W N U A 6 r t 7 C Z 6 p 0 E W G s m p T F N x H / o D M / B + y j 1 v I F 1 U u K 2 g 0 I U A X u Y e Q A A A A L I V 9 s t O 1 5 l 7 5 S I g Z T v / z o P 6 N a O b w X 3 d Y K h a P e V s 2 h d i m m b u C E E h o u K X W K 8 b J / g P Y w 8 M w o t X H 4 5 F 3 Y y U + Y j 7 U X A = < / D a t a M a s h u p > 
</file>

<file path=customXml/itemProps1.xml><?xml version="1.0" encoding="utf-8"?>
<ds:datastoreItem xmlns:ds="http://schemas.openxmlformats.org/officeDocument/2006/customXml" ds:itemID="{548BA868-5107-4C16-8462-BE2AED86AD8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pivot_rating</vt:lpstr>
      <vt:lpstr>pvt_sales_channel</vt:lpstr>
      <vt:lpstr>pvt_customer_type</vt:lpstr>
      <vt:lpstr>pivot_maps</vt:lpstr>
      <vt:lpstr>sales_data</vt:lpstr>
      <vt:lpstr>pivot_busy_hours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Janani Karthikeyan</dc:creator>
  <cp:lastModifiedBy>Janani Karthikeyan</cp:lastModifiedBy>
  <dcterms:created xsi:type="dcterms:W3CDTF">2015-06-05T18:17:20Z</dcterms:created>
  <dcterms:modified xsi:type="dcterms:W3CDTF">2025-02-06T20:47:37Z</dcterms:modified>
</cp:coreProperties>
</file>