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08980be614dead1/Documents/School/Moreno Valley College/Courses/CIS-17C/Lab/"/>
    </mc:Choice>
  </mc:AlternateContent>
  <xr:revisionPtr revIDLastSave="0" documentId="8_{B5ED730C-C2D2-43A0-BC53-75D1ED66551D}" xr6:coauthVersionLast="47" xr6:coauthVersionMax="47" xr10:uidLastSave="{00000000-0000-0000-0000-000000000000}"/>
  <bookViews>
    <workbookView xWindow="-120" yWindow="-120" windowWidth="20730" windowHeight="11040" xr2:uid="{91139981-0BCF-4E83-9EBA-25E7D93B45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15" i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15" i="1"/>
  <c r="J1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5" i="1"/>
  <c r="D34" i="1"/>
  <c r="E34" i="1" s="1"/>
  <c r="F34" i="1" s="1"/>
  <c r="E33" i="1"/>
  <c r="F33" i="1" s="1"/>
  <c r="D33" i="1"/>
  <c r="D32" i="1"/>
  <c r="E32" i="1" s="1"/>
  <c r="F32" i="1" s="1"/>
  <c r="D31" i="1"/>
  <c r="E31" i="1" s="1"/>
  <c r="F31" i="1" s="1"/>
  <c r="D30" i="1"/>
  <c r="E30" i="1" s="1"/>
  <c r="F30" i="1" s="1"/>
  <c r="D29" i="1"/>
  <c r="E29" i="1" s="1"/>
  <c r="F29" i="1" s="1"/>
  <c r="D28" i="1"/>
  <c r="E28" i="1" s="1"/>
  <c r="F28" i="1" s="1"/>
  <c r="D27" i="1"/>
  <c r="E27" i="1" s="1"/>
  <c r="F27" i="1" s="1"/>
  <c r="D26" i="1"/>
  <c r="E26" i="1" s="1"/>
  <c r="F26" i="1" s="1"/>
  <c r="D25" i="1"/>
  <c r="E25" i="1" s="1"/>
  <c r="F25" i="1" s="1"/>
  <c r="D24" i="1"/>
  <c r="E24" i="1" s="1"/>
  <c r="F24" i="1" s="1"/>
  <c r="D23" i="1"/>
  <c r="E23" i="1" s="1"/>
  <c r="F23" i="1" s="1"/>
  <c r="D22" i="1"/>
  <c r="E22" i="1" s="1"/>
  <c r="F22" i="1" s="1"/>
  <c r="D21" i="1"/>
  <c r="E21" i="1" s="1"/>
  <c r="F21" i="1" s="1"/>
  <c r="D20" i="1"/>
  <c r="E20" i="1" s="1"/>
  <c r="F20" i="1" s="1"/>
  <c r="D19" i="1"/>
  <c r="E19" i="1" s="1"/>
  <c r="F19" i="1" s="1"/>
  <c r="D18" i="1"/>
  <c r="E18" i="1" s="1"/>
  <c r="F18" i="1" s="1"/>
  <c r="E17" i="1"/>
  <c r="F17" i="1" s="1"/>
  <c r="D17" i="1"/>
  <c r="D16" i="1"/>
  <c r="E16" i="1" s="1"/>
  <c r="F16" i="1" s="1"/>
  <c r="D15" i="1"/>
  <c r="E15" i="1" s="1"/>
  <c r="F15" i="1" s="1"/>
</calcChain>
</file>

<file path=xl/sharedStrings.xml><?xml version="1.0" encoding="utf-8"?>
<sst xmlns="http://schemas.openxmlformats.org/spreadsheetml/2006/main" count="19" uniqueCount="19">
  <si>
    <t>f(n) =</t>
  </si>
  <si>
    <t>a=</t>
  </si>
  <si>
    <t>*n^3</t>
  </si>
  <si>
    <t>b=</t>
  </si>
  <si>
    <t>*n^2</t>
  </si>
  <si>
    <t>c=</t>
  </si>
  <si>
    <t>*n^1</t>
  </si>
  <si>
    <t>d=</t>
  </si>
  <si>
    <t>*n^0</t>
  </si>
  <si>
    <t xml:space="preserve"> N^0</t>
  </si>
  <si>
    <t>N^1</t>
  </si>
  <si>
    <t>N^2</t>
  </si>
  <si>
    <t>N^3</t>
  </si>
  <si>
    <t>f(n)</t>
  </si>
  <si>
    <t>f(n) 1</t>
  </si>
  <si>
    <t xml:space="preserve">f(n) 2 </t>
  </si>
  <si>
    <t>f(n) 3</t>
  </si>
  <si>
    <t>f(n) 4</t>
  </si>
  <si>
    <t>Lab 3 Big O(), Omega(), Theta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</si>
</sst>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Cur</a:t>
            </a:r>
            <a:r>
              <a:rPr lang="en-US" baseline="0"/>
              <a:t>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Sheet1!$H$14</c:f>
              <c:strCache>
                <c:ptCount val="1"/>
                <c:pt idx="0">
                  <c:v>f(n)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Sheet1!$H$15:$H$34</c:f>
              <c:numCache>
                <c:formatCode>General</c:formatCode>
                <c:ptCount val="20"/>
                <c:pt idx="0">
                  <c:v>1970</c:v>
                </c:pt>
                <c:pt idx="1">
                  <c:v>1940</c:v>
                </c:pt>
                <c:pt idx="2">
                  <c:v>1910</c:v>
                </c:pt>
                <c:pt idx="3">
                  <c:v>1880</c:v>
                </c:pt>
                <c:pt idx="4">
                  <c:v>1850</c:v>
                </c:pt>
                <c:pt idx="5">
                  <c:v>1820</c:v>
                </c:pt>
                <c:pt idx="6">
                  <c:v>1790</c:v>
                </c:pt>
                <c:pt idx="7">
                  <c:v>1760</c:v>
                </c:pt>
                <c:pt idx="8">
                  <c:v>1730</c:v>
                </c:pt>
                <c:pt idx="9">
                  <c:v>1700</c:v>
                </c:pt>
                <c:pt idx="10">
                  <c:v>1670</c:v>
                </c:pt>
                <c:pt idx="11">
                  <c:v>1640</c:v>
                </c:pt>
                <c:pt idx="12">
                  <c:v>1610</c:v>
                </c:pt>
                <c:pt idx="13">
                  <c:v>1580</c:v>
                </c:pt>
                <c:pt idx="14">
                  <c:v>1550</c:v>
                </c:pt>
                <c:pt idx="15">
                  <c:v>1520</c:v>
                </c:pt>
                <c:pt idx="16">
                  <c:v>1490</c:v>
                </c:pt>
                <c:pt idx="17">
                  <c:v>1460</c:v>
                </c:pt>
                <c:pt idx="18">
                  <c:v>1430</c:v>
                </c:pt>
                <c:pt idx="19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7-4824-A645-7AC6C9428748}"/>
            </c:ext>
          </c:extLst>
        </c:ser>
        <c:ser>
          <c:idx val="1"/>
          <c:order val="1"/>
          <c:tx>
            <c:strRef>
              <c:f>Sheet1!$I$14</c:f>
              <c:strCache>
                <c:ptCount val="1"/>
                <c:pt idx="0">
                  <c:v>f(n)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Sheet1!$I$15:$I$34</c:f>
              <c:numCache>
                <c:formatCode>General</c:formatCode>
                <c:ptCount val="20"/>
                <c:pt idx="0">
                  <c:v>2000</c:v>
                </c:pt>
                <c:pt idx="1">
                  <c:v>1990.9691001300805</c:v>
                </c:pt>
                <c:pt idx="2">
                  <c:v>1985.6863623584102</c:v>
                </c:pt>
                <c:pt idx="3">
                  <c:v>1981.9382002601612</c:v>
                </c:pt>
                <c:pt idx="4">
                  <c:v>1979.0308998699195</c:v>
                </c:pt>
                <c:pt idx="5">
                  <c:v>1976.6554624884907</c:v>
                </c:pt>
                <c:pt idx="6">
                  <c:v>1974.6470587995723</c:v>
                </c:pt>
                <c:pt idx="7">
                  <c:v>1972.9073003902417</c:v>
                </c:pt>
                <c:pt idx="8">
                  <c:v>1971.3727247168204</c:v>
                </c:pt>
                <c:pt idx="9">
                  <c:v>1970</c:v>
                </c:pt>
                <c:pt idx="10">
                  <c:v>1968.7582194452532</c:v>
                </c:pt>
                <c:pt idx="11">
                  <c:v>1967.6245626185712</c:v>
                </c:pt>
                <c:pt idx="12">
                  <c:v>1966.581699430795</c:v>
                </c:pt>
                <c:pt idx="13">
                  <c:v>1965.6161589296528</c:v>
                </c:pt>
                <c:pt idx="14">
                  <c:v>1964.7172622283297</c:v>
                </c:pt>
                <c:pt idx="15">
                  <c:v>1963.8764005203222</c:v>
                </c:pt>
                <c:pt idx="16">
                  <c:v>1963.0865323586518</c:v>
                </c:pt>
                <c:pt idx="17">
                  <c:v>1962.3418248469009</c:v>
                </c:pt>
                <c:pt idx="18">
                  <c:v>1961.6373919714151</c:v>
                </c:pt>
                <c:pt idx="19">
                  <c:v>1960.9691001300805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7-4824-A645-7AC6C9428748}"/>
            </c:ext>
          </c:extLst>
        </c:ser>
        <c:ser>
          <c:idx val="2"/>
          <c:order val="2"/>
          <c:tx>
            <c:strRef>
              <c:f>Sheet1!$J$14</c:f>
              <c:strCache>
                <c:ptCount val="1"/>
                <c:pt idx="0">
                  <c:v>f(n)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Sheet1!$J$15:$J$34</c:f>
              <c:numCache>
                <c:formatCode>General</c:formatCode>
                <c:ptCount val="20"/>
                <c:pt idx="0">
                  <c:v>2000</c:v>
                </c:pt>
                <c:pt idx="1">
                  <c:v>1984.948500216801</c:v>
                </c:pt>
                <c:pt idx="2">
                  <c:v>1971.3727247168204</c:v>
                </c:pt>
                <c:pt idx="3">
                  <c:v>1957.8558006070427</c:v>
                </c:pt>
                <c:pt idx="4">
                  <c:v>1944.0823996531185</c:v>
                </c:pt>
                <c:pt idx="5">
                  <c:v>1929.9663874654721</c:v>
                </c:pt>
                <c:pt idx="6">
                  <c:v>1915.4901959985743</c:v>
                </c:pt>
                <c:pt idx="7">
                  <c:v>1900.6601014308862</c:v>
                </c:pt>
                <c:pt idx="8">
                  <c:v>1885.4908988672812</c:v>
                </c:pt>
                <c:pt idx="9">
                  <c:v>1870</c:v>
                </c:pt>
                <c:pt idx="10">
                  <c:v>1854.2050240778485</c:v>
                </c:pt>
                <c:pt idx="11">
                  <c:v>1838.1228130928562</c:v>
                </c:pt>
                <c:pt idx="12">
                  <c:v>1821.7690636309062</c:v>
                </c:pt>
                <c:pt idx="13">
                  <c:v>1805.1582339346994</c:v>
                </c:pt>
                <c:pt idx="14">
                  <c:v>1788.3035733699776</c:v>
                </c:pt>
                <c:pt idx="15">
                  <c:v>1771.2172032953742</c:v>
                </c:pt>
                <c:pt idx="16">
                  <c:v>1753.9102157243451</c:v>
                </c:pt>
                <c:pt idx="17">
                  <c:v>1736.3927739283058</c:v>
                </c:pt>
                <c:pt idx="18">
                  <c:v>1718.6742077903777</c:v>
                </c:pt>
                <c:pt idx="19">
                  <c:v>1700.7631009972843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7-4824-A645-7AC6C9428748}"/>
            </c:ext>
          </c:extLst>
        </c:ser>
        <c:ser>
          <c:idx val="3"/>
          <c:order val="3"/>
          <c:tx>
            <c:strRef>
              <c:f>Sheet1!$K$14</c:f>
              <c:strCache>
                <c:ptCount val="1"/>
                <c:pt idx="0">
                  <c:v>f(n)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Sheet1!$K$15:$K$34</c:f>
              <c:numCache>
                <c:formatCode>General</c:formatCode>
                <c:ptCount val="20"/>
                <c:pt idx="0">
                  <c:v>1960</c:v>
                </c:pt>
                <c:pt idx="1">
                  <c:v>1900</c:v>
                </c:pt>
                <c:pt idx="2">
                  <c:v>1820</c:v>
                </c:pt>
                <c:pt idx="3">
                  <c:v>1720</c:v>
                </c:pt>
                <c:pt idx="4">
                  <c:v>1600</c:v>
                </c:pt>
                <c:pt idx="5">
                  <c:v>1460</c:v>
                </c:pt>
                <c:pt idx="6">
                  <c:v>1300</c:v>
                </c:pt>
                <c:pt idx="7">
                  <c:v>1120</c:v>
                </c:pt>
                <c:pt idx="8">
                  <c:v>920</c:v>
                </c:pt>
                <c:pt idx="9">
                  <c:v>700</c:v>
                </c:pt>
                <c:pt idx="10">
                  <c:v>460</c:v>
                </c:pt>
                <c:pt idx="11">
                  <c:v>200</c:v>
                </c:pt>
                <c:pt idx="12">
                  <c:v>-80</c:v>
                </c:pt>
                <c:pt idx="13">
                  <c:v>-380</c:v>
                </c:pt>
                <c:pt idx="14">
                  <c:v>-700</c:v>
                </c:pt>
                <c:pt idx="15">
                  <c:v>-1040</c:v>
                </c:pt>
                <c:pt idx="16">
                  <c:v>-1400</c:v>
                </c:pt>
                <c:pt idx="17">
                  <c:v>-1780</c:v>
                </c:pt>
                <c:pt idx="18">
                  <c:v>-2180</c:v>
                </c:pt>
                <c:pt idx="19">
                  <c:v>-2600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37-4824-A645-7AC6C942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366208"/>
        <c:axId val="1873991392"/>
      </c:lineChart>
      <c:catAx>
        <c:axId val="195136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91392"/>
        <c:crosses val="autoZero"/>
        <c:auto val="1"/>
        <c:lblAlgn val="ctr"/>
        <c:lblOffset val="100"/>
        <c:noMultiLvlLbl val="0"/>
      </c:catAx>
      <c:valAx>
        <c:axId val="18739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5</xdr:row>
      <xdr:rowOff>4762</xdr:rowOff>
    </xdr:from>
    <xdr:to>
      <xdr:col>19</xdr:col>
      <xdr:colOff>314325</xdr:colOff>
      <xdr:row>19</xdr:row>
      <xdr:rowOff>141922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8EDF1-8012-E59E-6E9A-A09FBAB5F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BCDBA-3F7B-4D93-B20A-3E481819D5EE}">
  <dimension ref="B2:K34"/>
  <sheetViews>
    <sheetView tabSelected="1" topLeftCell="D1" workbookViewId="0">
      <selection activeCell="D9" sqref="D9"/>
    </sheetView>
  </sheetViews>
  <sheetFormatPr defaultRowHeight="15" x14ac:dyDescent="0.25"/>
  <sheetData>
    <row r="2" spans="2:11" ht="15" customHeight="1" x14ac:dyDescent="0.25">
      <c r="B2" s="3" t="s">
        <v>18</v>
      </c>
      <c r="C2" s="3"/>
      <c r="D2" s="3"/>
      <c r="E2" s="3"/>
      <c r="F2" s="3"/>
      <c r="G2" s="3"/>
      <c r="H2" s="3"/>
    </row>
    <row r="3" spans="2:11" x14ac:dyDescent="0.25">
      <c r="B3" s="3"/>
      <c r="C3" s="3"/>
      <c r="D3" s="3"/>
      <c r="E3" s="3"/>
      <c r="F3" s="3"/>
      <c r="G3" s="3"/>
      <c r="H3" s="3"/>
    </row>
    <row r="5" spans="2:11" ht="15.75" x14ac:dyDescent="0.25">
      <c r="B5" s="1" t="s">
        <v>0</v>
      </c>
      <c r="C5" s="1" t="s">
        <v>1</v>
      </c>
      <c r="D5" s="1">
        <v>3</v>
      </c>
      <c r="E5" s="1" t="s">
        <v>2</v>
      </c>
      <c r="F5" s="2"/>
      <c r="G5" s="2"/>
      <c r="H5" s="2"/>
      <c r="I5" s="2"/>
      <c r="J5" s="2"/>
      <c r="K5" s="2"/>
    </row>
    <row r="6" spans="2:11" ht="15.75" x14ac:dyDescent="0.25">
      <c r="B6" s="1"/>
      <c r="C6" s="1" t="s">
        <v>3</v>
      </c>
      <c r="D6" s="1">
        <v>-10</v>
      </c>
      <c r="E6" s="1" t="s">
        <v>4</v>
      </c>
      <c r="F6" s="2"/>
      <c r="G6" s="2"/>
      <c r="H6" s="2"/>
      <c r="I6" s="2"/>
      <c r="J6" s="2"/>
      <c r="K6" s="2"/>
    </row>
    <row r="7" spans="2:11" ht="15.75" x14ac:dyDescent="0.25">
      <c r="B7" s="1"/>
      <c r="C7" s="1" t="s">
        <v>5</v>
      </c>
      <c r="D7" s="1">
        <v>-30</v>
      </c>
      <c r="E7" s="1" t="s">
        <v>6</v>
      </c>
      <c r="F7" s="2"/>
      <c r="G7" s="2"/>
      <c r="H7" s="2"/>
      <c r="I7" s="2"/>
      <c r="J7" s="2"/>
      <c r="K7" s="2"/>
    </row>
    <row r="8" spans="2:11" ht="15.75" x14ac:dyDescent="0.25">
      <c r="B8" s="1"/>
      <c r="C8" s="1" t="s">
        <v>7</v>
      </c>
      <c r="D8" s="1">
        <v>2000</v>
      </c>
      <c r="E8" s="1" t="s">
        <v>8</v>
      </c>
      <c r="F8" s="2"/>
      <c r="G8" s="2"/>
      <c r="H8" s="2"/>
      <c r="I8" s="2"/>
      <c r="J8" s="2"/>
      <c r="K8" s="2"/>
    </row>
    <row r="9" spans="2:11" ht="15.75" x14ac:dyDescent="0.25">
      <c r="B9" s="2"/>
      <c r="C9" s="2"/>
      <c r="D9" s="2"/>
      <c r="E9" s="2"/>
      <c r="F9" s="2"/>
      <c r="G9" s="2"/>
      <c r="H9" s="2"/>
      <c r="I9" s="2"/>
      <c r="J9" s="2"/>
      <c r="K9" s="2"/>
    </row>
    <row r="10" spans="2:11" ht="15.7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2:11" ht="15.7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 ht="15.7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1" ht="15.7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 ht="15.75" x14ac:dyDescent="0.25">
      <c r="B14" s="1" t="s">
        <v>9</v>
      </c>
      <c r="C14" s="1" t="s">
        <v>10</v>
      </c>
      <c r="D14" s="1" t="s">
        <v>11</v>
      </c>
      <c r="E14" s="1" t="s">
        <v>12</v>
      </c>
      <c r="F14" s="1" t="s">
        <v>13</v>
      </c>
      <c r="G14" s="2"/>
      <c r="H14" s="1" t="s">
        <v>14</v>
      </c>
      <c r="I14" s="1" t="s">
        <v>15</v>
      </c>
      <c r="J14" s="1" t="s">
        <v>16</v>
      </c>
      <c r="K14" s="1" t="s">
        <v>17</v>
      </c>
    </row>
    <row r="15" spans="2:11" ht="15.75" x14ac:dyDescent="0.25">
      <c r="B15" s="1">
        <v>1</v>
      </c>
      <c r="C15" s="1">
        <v>1</v>
      </c>
      <c r="D15" s="1">
        <f t="shared" ref="D15:D34" si="0">C15*C15</f>
        <v>1</v>
      </c>
      <c r="E15" s="1">
        <f t="shared" ref="E15:E34" si="1">D15*C15</f>
        <v>1</v>
      </c>
      <c r="F15" s="1">
        <f t="shared" ref="F15:F34" si="2">$D$5*E15+$D$6*D15+$D$7*C15+$D$8*B15</f>
        <v>1963</v>
      </c>
      <c r="G15" s="2"/>
      <c r="H15" s="2">
        <f>$D$7*C15+$D$8*B15</f>
        <v>1970</v>
      </c>
      <c r="I15" s="2">
        <f>$D$7*LOG(C15,10) + $D$8*B15</f>
        <v>2000</v>
      </c>
      <c r="J15" s="2">
        <f>$D$6*C15*LOG(C15,10)+I15</f>
        <v>2000</v>
      </c>
      <c r="K15" s="2">
        <f>$D$6*D15+$D$7*C15+$D$8*B15</f>
        <v>1960</v>
      </c>
    </row>
    <row r="16" spans="2:11" ht="15.75" x14ac:dyDescent="0.25">
      <c r="B16" s="1">
        <v>1</v>
      </c>
      <c r="C16" s="1">
        <v>2</v>
      </c>
      <c r="D16" s="1">
        <f>C16*C16</f>
        <v>4</v>
      </c>
      <c r="E16" s="1">
        <f>D16*C16</f>
        <v>8</v>
      </c>
      <c r="F16" s="1">
        <f t="shared" si="2"/>
        <v>1924</v>
      </c>
      <c r="G16" s="2"/>
      <c r="H16" s="2">
        <f t="shared" ref="H16:H34" si="3">$D$7*C16+$D$8*B16</f>
        <v>1940</v>
      </c>
      <c r="I16" s="2">
        <f t="shared" ref="I16:I34" si="4">$D$7*LOG(C16,10) + $D$8*B16</f>
        <v>1990.9691001300805</v>
      </c>
      <c r="J16" s="2">
        <f t="shared" ref="J16:J34" si="5">$D$6*C16*LOG(C16,10)+I16</f>
        <v>1984.948500216801</v>
      </c>
      <c r="K16" s="2">
        <f t="shared" ref="K16:K34" si="6">$D$6*D16+$D$7*C16+$D$8*B16</f>
        <v>1900</v>
      </c>
    </row>
    <row r="17" spans="2:11" ht="15.75" x14ac:dyDescent="0.25">
      <c r="B17" s="1">
        <v>1</v>
      </c>
      <c r="C17" s="1">
        <v>3</v>
      </c>
      <c r="D17" s="1">
        <f t="shared" si="0"/>
        <v>9</v>
      </c>
      <c r="E17" s="1">
        <f t="shared" si="1"/>
        <v>27</v>
      </c>
      <c r="F17" s="1">
        <f t="shared" si="2"/>
        <v>1901</v>
      </c>
      <c r="G17" s="2"/>
      <c r="H17" s="2">
        <f t="shared" si="3"/>
        <v>1910</v>
      </c>
      <c r="I17" s="2">
        <f t="shared" si="4"/>
        <v>1985.6863623584102</v>
      </c>
      <c r="J17" s="2">
        <f t="shared" si="5"/>
        <v>1971.3727247168204</v>
      </c>
      <c r="K17" s="2">
        <f t="shared" si="6"/>
        <v>1820</v>
      </c>
    </row>
    <row r="18" spans="2:11" ht="15.75" x14ac:dyDescent="0.25">
      <c r="B18" s="1">
        <v>1</v>
      </c>
      <c r="C18" s="1">
        <v>4</v>
      </c>
      <c r="D18" s="1">
        <f t="shared" si="0"/>
        <v>16</v>
      </c>
      <c r="E18" s="1">
        <f t="shared" si="1"/>
        <v>64</v>
      </c>
      <c r="F18" s="1">
        <f t="shared" si="2"/>
        <v>1912</v>
      </c>
      <c r="G18" s="2"/>
      <c r="H18" s="2">
        <f t="shared" si="3"/>
        <v>1880</v>
      </c>
      <c r="I18" s="2">
        <f t="shared" si="4"/>
        <v>1981.9382002601612</v>
      </c>
      <c r="J18" s="2">
        <f t="shared" si="5"/>
        <v>1957.8558006070427</v>
      </c>
      <c r="K18" s="2">
        <f t="shared" si="6"/>
        <v>1720</v>
      </c>
    </row>
    <row r="19" spans="2:11" ht="15.75" x14ac:dyDescent="0.25">
      <c r="B19" s="1">
        <v>1</v>
      </c>
      <c r="C19" s="1">
        <v>5</v>
      </c>
      <c r="D19" s="1">
        <f t="shared" si="0"/>
        <v>25</v>
      </c>
      <c r="E19" s="1">
        <f t="shared" si="1"/>
        <v>125</v>
      </c>
      <c r="F19" s="1">
        <f t="shared" si="2"/>
        <v>1975</v>
      </c>
      <c r="G19" s="2"/>
      <c r="H19" s="2">
        <f t="shared" si="3"/>
        <v>1850</v>
      </c>
      <c r="I19" s="2">
        <f t="shared" si="4"/>
        <v>1979.0308998699195</v>
      </c>
      <c r="J19" s="2">
        <f t="shared" si="5"/>
        <v>1944.0823996531185</v>
      </c>
      <c r="K19" s="2">
        <f t="shared" si="6"/>
        <v>1600</v>
      </c>
    </row>
    <row r="20" spans="2:11" ht="15.75" x14ac:dyDescent="0.25">
      <c r="B20" s="1">
        <v>1</v>
      </c>
      <c r="C20" s="1">
        <v>6</v>
      </c>
      <c r="D20" s="1">
        <f t="shared" si="0"/>
        <v>36</v>
      </c>
      <c r="E20" s="1">
        <f t="shared" si="1"/>
        <v>216</v>
      </c>
      <c r="F20" s="1">
        <f t="shared" si="2"/>
        <v>2108</v>
      </c>
      <c r="G20" s="2"/>
      <c r="H20" s="2">
        <f t="shared" si="3"/>
        <v>1820</v>
      </c>
      <c r="I20" s="2">
        <f t="shared" si="4"/>
        <v>1976.6554624884907</v>
      </c>
      <c r="J20" s="2">
        <f t="shared" si="5"/>
        <v>1929.9663874654721</v>
      </c>
      <c r="K20" s="2">
        <f t="shared" si="6"/>
        <v>1460</v>
      </c>
    </row>
    <row r="21" spans="2:11" ht="15.75" x14ac:dyDescent="0.25">
      <c r="B21" s="1">
        <v>1</v>
      </c>
      <c r="C21" s="1">
        <v>7</v>
      </c>
      <c r="D21" s="1">
        <f t="shared" si="0"/>
        <v>49</v>
      </c>
      <c r="E21" s="1">
        <f t="shared" si="1"/>
        <v>343</v>
      </c>
      <c r="F21" s="1">
        <f t="shared" si="2"/>
        <v>2329</v>
      </c>
      <c r="G21" s="2"/>
      <c r="H21" s="2">
        <f t="shared" si="3"/>
        <v>1790</v>
      </c>
      <c r="I21" s="2">
        <f t="shared" si="4"/>
        <v>1974.6470587995723</v>
      </c>
      <c r="J21" s="2">
        <f t="shared" si="5"/>
        <v>1915.4901959985743</v>
      </c>
      <c r="K21" s="2">
        <f t="shared" si="6"/>
        <v>1300</v>
      </c>
    </row>
    <row r="22" spans="2:11" ht="15.75" x14ac:dyDescent="0.25">
      <c r="B22" s="1">
        <v>1</v>
      </c>
      <c r="C22" s="1">
        <v>8</v>
      </c>
      <c r="D22" s="1">
        <f t="shared" si="0"/>
        <v>64</v>
      </c>
      <c r="E22" s="1">
        <f t="shared" si="1"/>
        <v>512</v>
      </c>
      <c r="F22" s="1">
        <f t="shared" si="2"/>
        <v>2656</v>
      </c>
      <c r="G22" s="2"/>
      <c r="H22" s="2">
        <f t="shared" si="3"/>
        <v>1760</v>
      </c>
      <c r="I22" s="2">
        <f t="shared" si="4"/>
        <v>1972.9073003902417</v>
      </c>
      <c r="J22" s="2">
        <f t="shared" si="5"/>
        <v>1900.6601014308862</v>
      </c>
      <c r="K22" s="2">
        <f t="shared" si="6"/>
        <v>1120</v>
      </c>
    </row>
    <row r="23" spans="2:11" ht="15.75" x14ac:dyDescent="0.25">
      <c r="B23" s="1">
        <v>1</v>
      </c>
      <c r="C23" s="1">
        <v>9</v>
      </c>
      <c r="D23" s="1">
        <f t="shared" si="0"/>
        <v>81</v>
      </c>
      <c r="E23" s="1">
        <f t="shared" si="1"/>
        <v>729</v>
      </c>
      <c r="F23" s="1">
        <f t="shared" si="2"/>
        <v>3107</v>
      </c>
      <c r="G23" s="2"/>
      <c r="H23" s="2">
        <f t="shared" si="3"/>
        <v>1730</v>
      </c>
      <c r="I23" s="2">
        <f t="shared" si="4"/>
        <v>1971.3727247168204</v>
      </c>
      <c r="J23" s="2">
        <f t="shared" si="5"/>
        <v>1885.4908988672812</v>
      </c>
      <c r="K23" s="2">
        <f t="shared" si="6"/>
        <v>920</v>
      </c>
    </row>
    <row r="24" spans="2:11" ht="15.75" x14ac:dyDescent="0.25">
      <c r="B24" s="1">
        <v>1</v>
      </c>
      <c r="C24" s="1">
        <v>10</v>
      </c>
      <c r="D24" s="1">
        <f t="shared" si="0"/>
        <v>100</v>
      </c>
      <c r="E24" s="1">
        <f t="shared" si="1"/>
        <v>1000</v>
      </c>
      <c r="F24" s="1">
        <f t="shared" si="2"/>
        <v>3700</v>
      </c>
      <c r="G24" s="2"/>
      <c r="H24" s="2">
        <f t="shared" si="3"/>
        <v>1700</v>
      </c>
      <c r="I24" s="2">
        <f t="shared" si="4"/>
        <v>1970</v>
      </c>
      <c r="J24" s="2">
        <f t="shared" si="5"/>
        <v>1870</v>
      </c>
      <c r="K24" s="2">
        <f t="shared" si="6"/>
        <v>700</v>
      </c>
    </row>
    <row r="25" spans="2:11" ht="15.75" x14ac:dyDescent="0.25">
      <c r="B25" s="1">
        <v>1</v>
      </c>
      <c r="C25" s="1">
        <v>11</v>
      </c>
      <c r="D25" s="1">
        <f t="shared" si="0"/>
        <v>121</v>
      </c>
      <c r="E25" s="1">
        <f t="shared" si="1"/>
        <v>1331</v>
      </c>
      <c r="F25" s="1">
        <f t="shared" si="2"/>
        <v>4453</v>
      </c>
      <c r="G25" s="2"/>
      <c r="H25" s="2">
        <f t="shared" si="3"/>
        <v>1670</v>
      </c>
      <c r="I25" s="2">
        <f t="shared" si="4"/>
        <v>1968.7582194452532</v>
      </c>
      <c r="J25" s="2">
        <f t="shared" si="5"/>
        <v>1854.2050240778485</v>
      </c>
      <c r="K25" s="2">
        <f t="shared" si="6"/>
        <v>460</v>
      </c>
    </row>
    <row r="26" spans="2:11" ht="15.75" x14ac:dyDescent="0.25">
      <c r="B26" s="1">
        <v>1</v>
      </c>
      <c r="C26" s="1">
        <v>12</v>
      </c>
      <c r="D26" s="1">
        <f t="shared" si="0"/>
        <v>144</v>
      </c>
      <c r="E26" s="1">
        <f t="shared" si="1"/>
        <v>1728</v>
      </c>
      <c r="F26" s="1">
        <f t="shared" si="2"/>
        <v>5384</v>
      </c>
      <c r="G26" s="2"/>
      <c r="H26" s="2">
        <f t="shared" si="3"/>
        <v>1640</v>
      </c>
      <c r="I26" s="2">
        <f t="shared" si="4"/>
        <v>1967.6245626185712</v>
      </c>
      <c r="J26" s="2">
        <f t="shared" si="5"/>
        <v>1838.1228130928562</v>
      </c>
      <c r="K26" s="2">
        <f t="shared" si="6"/>
        <v>200</v>
      </c>
    </row>
    <row r="27" spans="2:11" ht="15.75" x14ac:dyDescent="0.25">
      <c r="B27" s="1">
        <v>1</v>
      </c>
      <c r="C27" s="1">
        <v>13</v>
      </c>
      <c r="D27" s="1">
        <f t="shared" si="0"/>
        <v>169</v>
      </c>
      <c r="E27" s="1">
        <f t="shared" si="1"/>
        <v>2197</v>
      </c>
      <c r="F27" s="1">
        <f t="shared" si="2"/>
        <v>6511</v>
      </c>
      <c r="G27" s="2"/>
      <c r="H27" s="2">
        <f t="shared" si="3"/>
        <v>1610</v>
      </c>
      <c r="I27" s="2">
        <f t="shared" si="4"/>
        <v>1966.581699430795</v>
      </c>
      <c r="J27" s="2">
        <f t="shared" si="5"/>
        <v>1821.7690636309062</v>
      </c>
      <c r="K27" s="2">
        <f t="shared" si="6"/>
        <v>-80</v>
      </c>
    </row>
    <row r="28" spans="2:11" ht="15.75" x14ac:dyDescent="0.25">
      <c r="B28" s="1">
        <v>1</v>
      </c>
      <c r="C28" s="1">
        <v>14</v>
      </c>
      <c r="D28" s="1">
        <f t="shared" si="0"/>
        <v>196</v>
      </c>
      <c r="E28" s="1">
        <f t="shared" si="1"/>
        <v>2744</v>
      </c>
      <c r="F28" s="1">
        <f t="shared" si="2"/>
        <v>7852</v>
      </c>
      <c r="G28" s="2"/>
      <c r="H28" s="2">
        <f t="shared" si="3"/>
        <v>1580</v>
      </c>
      <c r="I28" s="2">
        <f t="shared" si="4"/>
        <v>1965.6161589296528</v>
      </c>
      <c r="J28" s="2">
        <f t="shared" si="5"/>
        <v>1805.1582339346994</v>
      </c>
      <c r="K28" s="2">
        <f t="shared" si="6"/>
        <v>-380</v>
      </c>
    </row>
    <row r="29" spans="2:11" ht="15.75" x14ac:dyDescent="0.25">
      <c r="B29" s="1">
        <v>1</v>
      </c>
      <c r="C29" s="1">
        <v>15</v>
      </c>
      <c r="D29" s="1">
        <f t="shared" si="0"/>
        <v>225</v>
      </c>
      <c r="E29" s="1">
        <f t="shared" si="1"/>
        <v>3375</v>
      </c>
      <c r="F29" s="1">
        <f t="shared" si="2"/>
        <v>9425</v>
      </c>
      <c r="G29" s="2"/>
      <c r="H29" s="2">
        <f t="shared" si="3"/>
        <v>1550</v>
      </c>
      <c r="I29" s="2">
        <f t="shared" si="4"/>
        <v>1964.7172622283297</v>
      </c>
      <c r="J29" s="2">
        <f t="shared" si="5"/>
        <v>1788.3035733699776</v>
      </c>
      <c r="K29" s="2">
        <f t="shared" si="6"/>
        <v>-700</v>
      </c>
    </row>
    <row r="30" spans="2:11" ht="15.75" x14ac:dyDescent="0.25">
      <c r="B30" s="1">
        <v>1</v>
      </c>
      <c r="C30" s="1">
        <v>16</v>
      </c>
      <c r="D30" s="1">
        <f t="shared" si="0"/>
        <v>256</v>
      </c>
      <c r="E30" s="1">
        <f t="shared" si="1"/>
        <v>4096</v>
      </c>
      <c r="F30" s="1">
        <f t="shared" si="2"/>
        <v>11248</v>
      </c>
      <c r="G30" s="2"/>
      <c r="H30" s="2">
        <f t="shared" si="3"/>
        <v>1520</v>
      </c>
      <c r="I30" s="2">
        <f t="shared" si="4"/>
        <v>1963.8764005203222</v>
      </c>
      <c r="J30" s="2">
        <f t="shared" si="5"/>
        <v>1771.2172032953742</v>
      </c>
      <c r="K30" s="2">
        <f t="shared" si="6"/>
        <v>-1040</v>
      </c>
    </row>
    <row r="31" spans="2:11" ht="15.75" x14ac:dyDescent="0.25">
      <c r="B31" s="1">
        <v>1</v>
      </c>
      <c r="C31" s="1">
        <v>17</v>
      </c>
      <c r="D31" s="1">
        <f t="shared" si="0"/>
        <v>289</v>
      </c>
      <c r="E31" s="1">
        <f t="shared" si="1"/>
        <v>4913</v>
      </c>
      <c r="F31" s="1">
        <f t="shared" si="2"/>
        <v>13339</v>
      </c>
      <c r="G31" s="2"/>
      <c r="H31" s="2">
        <f t="shared" si="3"/>
        <v>1490</v>
      </c>
      <c r="I31" s="2">
        <f t="shared" si="4"/>
        <v>1963.0865323586518</v>
      </c>
      <c r="J31" s="2">
        <f t="shared" si="5"/>
        <v>1753.9102157243451</v>
      </c>
      <c r="K31" s="2">
        <f t="shared" si="6"/>
        <v>-1400</v>
      </c>
    </row>
    <row r="32" spans="2:11" ht="15.75" x14ac:dyDescent="0.25">
      <c r="B32" s="1">
        <v>1</v>
      </c>
      <c r="C32" s="1">
        <v>18</v>
      </c>
      <c r="D32" s="1">
        <f t="shared" si="0"/>
        <v>324</v>
      </c>
      <c r="E32" s="1">
        <f t="shared" si="1"/>
        <v>5832</v>
      </c>
      <c r="F32" s="1">
        <f t="shared" si="2"/>
        <v>15716</v>
      </c>
      <c r="G32" s="2"/>
      <c r="H32" s="2">
        <f t="shared" si="3"/>
        <v>1460</v>
      </c>
      <c r="I32" s="2">
        <f t="shared" si="4"/>
        <v>1962.3418248469009</v>
      </c>
      <c r="J32" s="2">
        <f t="shared" si="5"/>
        <v>1736.3927739283058</v>
      </c>
      <c r="K32" s="2">
        <f t="shared" si="6"/>
        <v>-1780</v>
      </c>
    </row>
    <row r="33" spans="2:11" ht="15.75" x14ac:dyDescent="0.25">
      <c r="B33" s="1">
        <v>1</v>
      </c>
      <c r="C33" s="1">
        <v>19</v>
      </c>
      <c r="D33" s="1">
        <f t="shared" si="0"/>
        <v>361</v>
      </c>
      <c r="E33" s="1">
        <f t="shared" si="1"/>
        <v>6859</v>
      </c>
      <c r="F33" s="1">
        <f t="shared" si="2"/>
        <v>18397</v>
      </c>
      <c r="G33" s="2"/>
      <c r="H33" s="2">
        <f t="shared" si="3"/>
        <v>1430</v>
      </c>
      <c r="I33" s="2">
        <f t="shared" si="4"/>
        <v>1961.6373919714151</v>
      </c>
      <c r="J33" s="2">
        <f t="shared" si="5"/>
        <v>1718.6742077903777</v>
      </c>
      <c r="K33" s="2">
        <f t="shared" si="6"/>
        <v>-2180</v>
      </c>
    </row>
    <row r="34" spans="2:11" ht="15.75" x14ac:dyDescent="0.25">
      <c r="B34" s="1">
        <v>1</v>
      </c>
      <c r="C34" s="1">
        <v>20</v>
      </c>
      <c r="D34" s="1">
        <f t="shared" si="0"/>
        <v>400</v>
      </c>
      <c r="E34" s="1">
        <f t="shared" si="1"/>
        <v>8000</v>
      </c>
      <c r="F34" s="1">
        <f t="shared" si="2"/>
        <v>21400</v>
      </c>
      <c r="G34" s="2"/>
      <c r="H34" s="2">
        <f t="shared" si="3"/>
        <v>1400</v>
      </c>
      <c r="I34" s="2">
        <f t="shared" si="4"/>
        <v>1960.9691001300805</v>
      </c>
      <c r="J34" s="2">
        <f t="shared" si="5"/>
        <v>1700.7631009972843</v>
      </c>
      <c r="K34" s="2">
        <f>$D$6*D34+$D$7*C34+$D$8*B34</f>
        <v>-2600</v>
      </c>
    </row>
  </sheetData>
  <mergeCells count="1">
    <mergeCell ref="B2:H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Janaye Jackson</dc:creator>
  <cp:lastModifiedBy>Janaye Jackson</cp:lastModifiedBy>
  <dcterms:created xsi:type="dcterms:W3CDTF">2024-03-29T01:54:41Z</dcterms:created>
  <dcterms:modified xsi:type="dcterms:W3CDTF">2024-03-29T03:47:37Z</dcterms:modified>
</cp:coreProperties>
</file>