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landessportbundhessen.sharepoint.com/sites/O-TW/Freigegebene Dokumente/DLV Sprung/2025/02 DJM/Drei W/"/>
    </mc:Choice>
  </mc:AlternateContent>
  <xr:revisionPtr revIDLastSave="3" documentId="8_{BC9A94C3-21EA-488A-A096-9F7B6F00C2D2}" xr6:coauthVersionLast="47" xr6:coauthVersionMax="47" xr10:uidLastSave="{67CEE414-295E-4D5D-B939-EB4667CDDC69}"/>
  <bookViews>
    <workbookView xWindow="1290" yWindow="1275" windowWidth="35700" windowHeight="21225" xr2:uid="{00000000-000D-0000-FFFF-FFFF00000000}"/>
  </bookViews>
  <sheets>
    <sheet name="Mensah Emmanuela" sheetId="2" r:id="rId1"/>
  </sheets>
  <definedNames>
    <definedName name="_xlnm.Print_Area" localSheetId="0">'Mensah Emmanuela'!$A$1:$O$37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40" i="2" l="1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4" i="2"/>
  <c r="A3" i="2"/>
  <c r="BN2" i="2"/>
  <c r="BM2" i="2"/>
  <c r="BM1" i="2" s="1"/>
  <c r="BL2" i="2"/>
  <c r="BL1" i="2" s="1"/>
  <c r="BK2" i="2"/>
  <c r="BK1" i="2" s="1"/>
  <c r="BJ2" i="2"/>
  <c r="BJ1" i="2" s="1"/>
  <c r="BI2" i="2"/>
  <c r="BH2" i="2"/>
  <c r="BG2" i="2"/>
  <c r="BG1" i="2" s="1"/>
  <c r="BF2" i="2"/>
  <c r="BE2" i="2"/>
  <c r="BE1" i="2" s="1"/>
  <c r="BD2" i="2"/>
  <c r="BD1" i="2" s="1"/>
  <c r="BC2" i="2"/>
  <c r="BC1" i="2" s="1"/>
  <c r="BB2" i="2"/>
  <c r="BB1" i="2" s="1"/>
  <c r="BA2" i="2"/>
  <c r="BA1" i="2" s="1"/>
  <c r="AZ2" i="2"/>
  <c r="AZ1" i="2" s="1"/>
  <c r="AY2" i="2"/>
  <c r="AX2" i="2"/>
  <c r="AW2" i="2"/>
  <c r="AW1" i="2" s="1"/>
  <c r="AV2" i="2"/>
  <c r="AV1" i="2" s="1"/>
  <c r="AU2" i="2"/>
  <c r="AU1" i="2" s="1"/>
  <c r="AT2" i="2"/>
  <c r="AT1" i="2" s="1"/>
  <c r="AS2" i="2"/>
  <c r="AR2" i="2"/>
  <c r="AQ2" i="2"/>
  <c r="AQ1" i="2" s="1"/>
  <c r="AP2" i="2"/>
  <c r="AO2" i="2"/>
  <c r="AO1" i="2" s="1"/>
  <c r="AN2" i="2"/>
  <c r="AN1" i="2" s="1"/>
  <c r="AM2" i="2"/>
  <c r="AM1" i="2" s="1"/>
  <c r="AL2" i="2"/>
  <c r="AL1" i="2" s="1"/>
  <c r="AK2" i="2"/>
  <c r="AK1" i="2" s="1"/>
  <c r="AJ2" i="2"/>
  <c r="AJ1" i="2" s="1"/>
  <c r="AI2" i="2"/>
  <c r="AH2" i="2"/>
  <c r="AG2" i="2"/>
  <c r="AG1" i="2" s="1"/>
  <c r="AF2" i="2"/>
  <c r="AF1" i="2" s="1"/>
  <c r="AE2" i="2"/>
  <c r="AE1" i="2" s="1"/>
  <c r="AD2" i="2"/>
  <c r="AD1" i="2" s="1"/>
  <c r="AC2" i="2"/>
  <c r="AB2" i="2"/>
  <c r="AA2" i="2"/>
  <c r="AA1" i="2" s="1"/>
  <c r="Z2" i="2"/>
  <c r="Y2" i="2"/>
  <c r="Y1" i="2" s="1"/>
  <c r="X2" i="2"/>
  <c r="X1" i="2" s="1"/>
  <c r="W2" i="2"/>
  <c r="W1" i="2" s="1"/>
  <c r="V2" i="2"/>
  <c r="V1" i="2" s="1"/>
  <c r="BO1" i="2"/>
  <c r="BN1" i="2"/>
  <c r="BI1" i="2"/>
  <c r="BH1" i="2"/>
  <c r="BF1" i="2"/>
  <c r="AY1" i="2"/>
  <c r="AX1" i="2"/>
  <c r="AS1" i="2"/>
  <c r="AR1" i="2"/>
  <c r="AP1" i="2"/>
  <c r="AI1" i="2"/>
  <c r="AH1" i="2"/>
  <c r="AC1" i="2"/>
  <c r="AB1" i="2"/>
  <c r="Z1" i="2"/>
</calcChain>
</file>

<file path=xl/sharedStrings.xml><?xml version="1.0" encoding="utf-8"?>
<sst xmlns="http://schemas.openxmlformats.org/spreadsheetml/2006/main" count="54" uniqueCount="44">
  <si>
    <t>Anlaufdiagnostik</t>
  </si>
  <si>
    <t>Intervall vor dem Balken [m]</t>
  </si>
  <si>
    <t>46-41
[m]</t>
  </si>
  <si>
    <t>41-36
[m]</t>
  </si>
  <si>
    <t>36-31
[m]</t>
  </si>
  <si>
    <t>31-26
[m]</t>
  </si>
  <si>
    <t>26-21
[m]</t>
  </si>
  <si>
    <t>21-16
[m]</t>
  </si>
  <si>
    <t>16-11
[m]</t>
  </si>
  <si>
    <t>11-6
[m]</t>
  </si>
  <si>
    <t>6-1
[m]</t>
  </si>
  <si>
    <r>
      <t>V</t>
    </r>
    <r>
      <rPr>
        <b/>
        <vertAlign val="subscript"/>
        <sz val="12"/>
        <rFont val="Arial"/>
        <family val="2"/>
      </rPr>
      <t>max</t>
    </r>
  </si>
  <si>
    <t>Bereich von Vmax
(zum Balken)</t>
  </si>
  <si>
    <t>Versuch</t>
  </si>
  <si>
    <t>Weite</t>
  </si>
  <si>
    <t>Wind</t>
  </si>
  <si>
    <t>[m/s]</t>
  </si>
  <si>
    <t>[m]</t>
  </si>
  <si>
    <t>relativer Geschwindigkeitsverlauf</t>
  </si>
  <si>
    <t>modellierte relative Geschwindigkeit</t>
  </si>
  <si>
    <t>Sprint</t>
  </si>
  <si>
    <t>t10</t>
  </si>
  <si>
    <t xml:space="preserve"> 46-41</t>
  </si>
  <si>
    <t xml:space="preserve"> 41-36</t>
  </si>
  <si>
    <t>36-31</t>
  </si>
  <si>
    <t xml:space="preserve"> 31-26</t>
  </si>
  <si>
    <t xml:space="preserve"> 26-21</t>
  </si>
  <si>
    <t xml:space="preserve"> 21-16</t>
  </si>
  <si>
    <t xml:space="preserve"> 16-11</t>
  </si>
  <si>
    <t xml:space="preserve"> 11-6</t>
  </si>
  <si>
    <t xml:space="preserve"> 6-1 </t>
  </si>
  <si>
    <t>Vmx</t>
  </si>
  <si>
    <t>Ort</t>
  </si>
  <si>
    <t>V99%</t>
  </si>
  <si>
    <t>Ort end</t>
  </si>
  <si>
    <t>Dr. L. Mendoza</t>
  </si>
  <si>
    <t>Mensah Emmanuela</t>
  </si>
  <si>
    <t>-</t>
  </si>
  <si>
    <t>15.02.25;12:47:49  1</t>
  </si>
  <si>
    <t>15.02.25;13:05:42  1</t>
  </si>
  <si>
    <t>15.02.25;13:22:52  1</t>
  </si>
  <si>
    <t>15.02.25;13:51:05  1</t>
  </si>
  <si>
    <t>15.02.25;13:58:21  1</t>
  </si>
  <si>
    <t>Normverlauf W &gt; 13,30m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</si>
</sst>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_ ;\-#,##0\ "/>
    <numFmt numFmtId="166" formatCode="#,##0.00_ ;\-#,##0.00\ "/>
    <numFmt numFmtId="167" formatCode="\+#,##0.0;\-#,##0.0"/>
    <numFmt numFmtId="168" formatCode="0.000000000"/>
    <numFmt numFmtId="169" formatCode="0.0"/>
    <numFmt numFmtId="170" formatCode="0.000"/>
  </numFmts>
  <fonts count="13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9"/>
      <color rgb="FF595959"/>
      <name val="Calibri"/>
      <family val="2"/>
      <scheme val="minor"/>
    </font>
    <font>
      <b/>
      <sz val="1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bscript"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D4B"/>
        <bgColor indexed="64"/>
      </patternFill>
    </fill>
    <fill>
      <patternFill patternType="solid">
        <fgColor rgb="FFBBE7B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0" fillId="3" borderId="0" xfId="0" applyFill="1"/>
    <xf numFmtId="2" fontId="0" fillId="0" borderId="0" xfId="0" applyNumberFormat="1"/>
    <xf numFmtId="2" fontId="3" fillId="4" borderId="0" xfId="0" applyNumberFormat="1" applyFont="1" applyFill="1" applyAlignment="1">
      <alignment horizontal="center" vertical="center" readingOrder="1"/>
    </xf>
    <xf numFmtId="0" fontId="4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7" fillId="5" borderId="4" xfId="0" quotePrefix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16" fontId="7" fillId="5" borderId="4" xfId="0" quotePrefix="1" applyNumberFormat="1" applyFont="1" applyFill="1" applyBorder="1" applyAlignment="1">
      <alignment horizontal="center" vertical="center" wrapText="1"/>
    </xf>
    <xf numFmtId="2" fontId="5" fillId="5" borderId="5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2" fontId="7" fillId="5" borderId="12" xfId="0" applyNumberFormat="1" applyFont="1" applyFill="1" applyBorder="1" applyAlignment="1">
      <alignment horizontal="center" vertical="center"/>
    </xf>
    <xf numFmtId="165" fontId="9" fillId="2" borderId="15" xfId="1" applyNumberFormat="1" applyFont="1" applyFill="1" applyBorder="1" applyAlignment="1">
      <alignment horizontal="center"/>
    </xf>
    <xf numFmtId="166" fontId="9" fillId="2" borderId="16" xfId="1" applyNumberFormat="1" applyFont="1" applyFill="1" applyBorder="1" applyAlignment="1">
      <alignment horizontal="center"/>
    </xf>
    <xf numFmtId="167" fontId="9" fillId="2" borderId="16" xfId="1" applyNumberFormat="1" applyFont="1" applyFill="1" applyBorder="1" applyAlignment="1">
      <alignment horizontal="center"/>
    </xf>
    <xf numFmtId="166" fontId="9" fillId="2" borderId="17" xfId="1" applyNumberFormat="1" applyFont="1" applyFill="1" applyBorder="1" applyAlignment="1">
      <alignment horizontal="center"/>
    </xf>
    <xf numFmtId="166" fontId="9" fillId="2" borderId="18" xfId="1" applyNumberFormat="1" applyFont="1" applyFill="1" applyBorder="1" applyAlignment="1">
      <alignment horizontal="center"/>
    </xf>
    <xf numFmtId="168" fontId="10" fillId="0" borderId="0" xfId="0" applyNumberFormat="1" applyFont="1"/>
    <xf numFmtId="2" fontId="3" fillId="0" borderId="0" xfId="0" applyNumberFormat="1" applyFont="1" applyAlignment="1">
      <alignment horizontal="center" vertical="center" readingOrder="1"/>
    </xf>
    <xf numFmtId="1" fontId="0" fillId="0" borderId="0" xfId="0" applyNumberFormat="1"/>
    <xf numFmtId="49" fontId="0" fillId="0" borderId="0" xfId="0" applyNumberFormat="1"/>
    <xf numFmtId="4" fontId="0" fillId="0" borderId="0" xfId="0" applyNumberFormat="1"/>
    <xf numFmtId="2" fontId="5" fillId="0" borderId="0" xfId="0" applyNumberFormat="1" applyFont="1"/>
    <xf numFmtId="2" fontId="9" fillId="6" borderId="0" xfId="0" applyNumberFormat="1" applyFont="1" applyFill="1" applyAlignment="1">
      <alignment horizontal="left"/>
    </xf>
    <xf numFmtId="2" fontId="9" fillId="0" borderId="0" xfId="0" applyNumberFormat="1" applyFont="1"/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11" fillId="7" borderId="0" xfId="0" applyNumberFormat="1" applyFont="1" applyFill="1"/>
    <xf numFmtId="1" fontId="0" fillId="7" borderId="0" xfId="0" applyNumberFormat="1" applyFill="1"/>
    <xf numFmtId="16" fontId="0" fillId="7" borderId="0" xfId="0" applyNumberFormat="1" applyFill="1"/>
    <xf numFmtId="17" fontId="0" fillId="7" borderId="0" xfId="0" applyNumberFormat="1" applyFill="1"/>
    <xf numFmtId="0" fontId="0" fillId="7" borderId="0" xfId="0" applyFill="1"/>
    <xf numFmtId="16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12" fillId="2" borderId="0" xfId="0" applyFont="1" applyFill="1" applyAlignment="1">
      <alignment vertical="top"/>
    </xf>
    <xf numFmtId="0" fontId="4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2" fontId="6" fillId="5" borderId="6" xfId="0" applyNumberFormat="1" applyFont="1" applyFill="1" applyBorder="1" applyAlignment="1">
      <alignment horizontal="center" vertical="center" wrapText="1"/>
    </xf>
    <xf numFmtId="2" fontId="6" fillId="5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2" fontId="7" fillId="5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</cellXfs>
  <cellStyles count="2">
    <cellStyle name="Komma 2" xfId="1" xr:uid="{00000000-0005-0000-0000-000000000000}"/>
    <cellStyle name="Standard" xfId="0" builtinId="0"/>
  </cellStyles>
  <dxfs count="3"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'Mensah Emmanuela'!$A$7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'Mensah Emmanuela'!$V$2:$BO$2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'Mensah Emmanuela'!$V$1:$BN$1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2-4E61-A15A-10A9B6B55A21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'Mensah Emmanuela'!$BP$42:$DH$42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0.96299999999999997</c:v>
                </c:pt>
                <c:pt idx="19" formatCode="General">
                  <c:v>0.92600000000000005</c:v>
                </c:pt>
                <c:pt idx="20" formatCode="General">
                  <c:v>0.88900000000000001</c:v>
                </c:pt>
                <c:pt idx="21" formatCode="General">
                  <c:v>0.85199999999999998</c:v>
                </c:pt>
                <c:pt idx="22" formatCode="General">
                  <c:v>0.81499999999999995</c:v>
                </c:pt>
                <c:pt idx="23" formatCode="General">
                  <c:v>0.77800000000000002</c:v>
                </c:pt>
                <c:pt idx="24" formatCode="General">
                  <c:v>0.74099999999999999</c:v>
                </c:pt>
                <c:pt idx="25" formatCode="General">
                  <c:v>0.70399999999999996</c:v>
                </c:pt>
                <c:pt idx="26" formatCode="General">
                  <c:v>0.66700000000000004</c:v>
                </c:pt>
                <c:pt idx="27" formatCode="General">
                  <c:v>0.63</c:v>
                </c:pt>
                <c:pt idx="28" formatCode="General">
                  <c:v>0.59299999999999997</c:v>
                </c:pt>
                <c:pt idx="29" formatCode="General">
                  <c:v>0.55600000000000005</c:v>
                </c:pt>
                <c:pt idx="30" formatCode="General">
                  <c:v>0.51900000000000002</c:v>
                </c:pt>
                <c:pt idx="31" formatCode="General">
                  <c:v>0.48099999999999998</c:v>
                </c:pt>
                <c:pt idx="32" formatCode="General">
                  <c:v>0.44400000000000001</c:v>
                </c:pt>
                <c:pt idx="33" formatCode="General">
                  <c:v>0.40699999999999997</c:v>
                </c:pt>
                <c:pt idx="34" formatCode="General">
                  <c:v>0.37</c:v>
                </c:pt>
                <c:pt idx="35" formatCode="General">
                  <c:v>0.33300000000000002</c:v>
                </c:pt>
                <c:pt idx="36" formatCode="General">
                  <c:v>0.29599999999999999</c:v>
                </c:pt>
                <c:pt idx="37" formatCode="General">
                  <c:v>0.25900000000000001</c:v>
                </c:pt>
                <c:pt idx="38" formatCode="General">
                  <c:v>0.222</c:v>
                </c:pt>
                <c:pt idx="39" formatCode="General">
                  <c:v>0.185</c:v>
                </c:pt>
                <c:pt idx="40" formatCode="General">
                  <c:v>0.14799999999999999</c:v>
                </c:pt>
                <c:pt idx="41" formatCode="General">
                  <c:v>0.111</c:v>
                </c:pt>
                <c:pt idx="42" formatCode="General">
                  <c:v>7.3999999999999996E-2</c:v>
                </c:pt>
                <c:pt idx="43" formatCode="General">
                  <c:v>3.6999999999999998E-2</c:v>
                </c:pt>
                <c:pt idx="44" formatCode="General">
                  <c:v>0</c:v>
                </c:pt>
              </c:numCache>
            </c:numRef>
          </c:xVal>
          <c:yVal>
            <c:numRef>
              <c:f>'Mensah Emmanuela'!$V$42:$BO$42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0.59499999999999997</c:v>
                </c:pt>
                <c:pt idx="19">
                  <c:v>0.64600000000000002</c:v>
                </c:pt>
                <c:pt idx="20">
                  <c:v>0.69</c:v>
                </c:pt>
                <c:pt idx="21">
                  <c:v>0.72699999999999998</c:v>
                </c:pt>
                <c:pt idx="22">
                  <c:v>0.76</c:v>
                </c:pt>
                <c:pt idx="23">
                  <c:v>0.78700000000000003</c:v>
                </c:pt>
                <c:pt idx="24">
                  <c:v>0.81100000000000005</c:v>
                </c:pt>
                <c:pt idx="25">
                  <c:v>0.83199999999999996</c:v>
                </c:pt>
                <c:pt idx="26">
                  <c:v>0.85</c:v>
                </c:pt>
                <c:pt idx="27">
                  <c:v>0.86599999999999999</c:v>
                </c:pt>
                <c:pt idx="28">
                  <c:v>0.88</c:v>
                </c:pt>
                <c:pt idx="29">
                  <c:v>0.89300000000000002</c:v>
                </c:pt>
                <c:pt idx="30">
                  <c:v>0.90500000000000003</c:v>
                </c:pt>
                <c:pt idx="31">
                  <c:v>0.91600000000000004</c:v>
                </c:pt>
                <c:pt idx="32">
                  <c:v>0.92600000000000005</c:v>
                </c:pt>
                <c:pt idx="33">
                  <c:v>0.93600000000000005</c:v>
                </c:pt>
                <c:pt idx="34">
                  <c:v>0.94599999999999995</c:v>
                </c:pt>
                <c:pt idx="35">
                  <c:v>0.95499999999999996</c:v>
                </c:pt>
                <c:pt idx="36">
                  <c:v>0.96399999999999997</c:v>
                </c:pt>
                <c:pt idx="37">
                  <c:v>0.97099999999999997</c:v>
                </c:pt>
                <c:pt idx="38">
                  <c:v>0.97799999999999998</c:v>
                </c:pt>
                <c:pt idx="39">
                  <c:v>0.98399999999999999</c:v>
                </c:pt>
                <c:pt idx="40">
                  <c:v>0.98699999999999999</c:v>
                </c:pt>
                <c:pt idx="41">
                  <c:v>0.98899999999999999</c:v>
                </c:pt>
                <c:pt idx="42">
                  <c:v>0.98799999999999999</c:v>
                </c:pt>
                <c:pt idx="43">
                  <c:v>0.98399999999999999</c:v>
                </c:pt>
                <c:pt idx="44">
                  <c:v>0.97599999999999998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2-4E61-A15A-10A9B6B5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'Mensah Emmanuela'!$A$9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'Mensah Emmanuela'!$V$2:$BO$2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'Mensah Emmanuela'!$V$1:$BN$1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E-4C25-8ADF-2E714D316FD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'Mensah Emmanuela'!$BP$44:$DH$44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0.96199999999999997</c:v>
                </c:pt>
                <c:pt idx="20" formatCode="General">
                  <c:v>0.92300000000000004</c:v>
                </c:pt>
                <c:pt idx="21" formatCode="General">
                  <c:v>0.88500000000000001</c:v>
                </c:pt>
                <c:pt idx="22" formatCode="General">
                  <c:v>0.84599999999999997</c:v>
                </c:pt>
                <c:pt idx="23" formatCode="General">
                  <c:v>0.80800000000000005</c:v>
                </c:pt>
                <c:pt idx="24" formatCode="General">
                  <c:v>0.76900000000000002</c:v>
                </c:pt>
                <c:pt idx="25" formatCode="General">
                  <c:v>0.73099999999999998</c:v>
                </c:pt>
                <c:pt idx="26" formatCode="General">
                  <c:v>0.69199999999999995</c:v>
                </c:pt>
                <c:pt idx="27" formatCode="General">
                  <c:v>0.65400000000000003</c:v>
                </c:pt>
                <c:pt idx="28" formatCode="General">
                  <c:v>0.61499999999999999</c:v>
                </c:pt>
                <c:pt idx="29" formatCode="General">
                  <c:v>0.57699999999999996</c:v>
                </c:pt>
                <c:pt idx="30" formatCode="General">
                  <c:v>0.53800000000000003</c:v>
                </c:pt>
                <c:pt idx="31" formatCode="General">
                  <c:v>0.5</c:v>
                </c:pt>
                <c:pt idx="32" formatCode="General">
                  <c:v>0.46200000000000002</c:v>
                </c:pt>
                <c:pt idx="33" formatCode="General">
                  <c:v>0.42299999999999999</c:v>
                </c:pt>
                <c:pt idx="34" formatCode="General">
                  <c:v>0.38500000000000001</c:v>
                </c:pt>
                <c:pt idx="35" formatCode="General">
                  <c:v>0.34599999999999997</c:v>
                </c:pt>
                <c:pt idx="36" formatCode="General">
                  <c:v>0.308</c:v>
                </c:pt>
                <c:pt idx="37" formatCode="General">
                  <c:v>0.26900000000000002</c:v>
                </c:pt>
                <c:pt idx="38" formatCode="General">
                  <c:v>0.23100000000000001</c:v>
                </c:pt>
                <c:pt idx="39" formatCode="General">
                  <c:v>0.192</c:v>
                </c:pt>
                <c:pt idx="40" formatCode="General">
                  <c:v>0.154</c:v>
                </c:pt>
                <c:pt idx="41" formatCode="General">
                  <c:v>0.115</c:v>
                </c:pt>
                <c:pt idx="42" formatCode="General">
                  <c:v>7.6999999999999999E-2</c:v>
                </c:pt>
                <c:pt idx="43" formatCode="General">
                  <c:v>3.7999999999999999E-2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'Mensah Emmanuela'!$V$44:$BO$44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0.61599999999999999</c:v>
                </c:pt>
                <c:pt idx="20">
                  <c:v>0.66700000000000004</c:v>
                </c:pt>
                <c:pt idx="21">
                  <c:v>0.70899999999999996</c:v>
                </c:pt>
                <c:pt idx="22">
                  <c:v>0.745</c:v>
                </c:pt>
                <c:pt idx="23">
                  <c:v>0.77500000000000002</c:v>
                </c:pt>
                <c:pt idx="24">
                  <c:v>0.8</c:v>
                </c:pt>
                <c:pt idx="25">
                  <c:v>0.82099999999999995</c:v>
                </c:pt>
                <c:pt idx="26">
                  <c:v>0.83899999999999997</c:v>
                </c:pt>
                <c:pt idx="27">
                  <c:v>0.85499999999999998</c:v>
                </c:pt>
                <c:pt idx="28">
                  <c:v>0.86899999999999999</c:v>
                </c:pt>
                <c:pt idx="29">
                  <c:v>0.88100000000000001</c:v>
                </c:pt>
                <c:pt idx="30">
                  <c:v>0.89300000000000002</c:v>
                </c:pt>
                <c:pt idx="31">
                  <c:v>0.90400000000000003</c:v>
                </c:pt>
                <c:pt idx="32">
                  <c:v>0.91400000000000003</c:v>
                </c:pt>
                <c:pt idx="33">
                  <c:v>0.92500000000000004</c:v>
                </c:pt>
                <c:pt idx="34">
                  <c:v>0.93500000000000005</c:v>
                </c:pt>
                <c:pt idx="35">
                  <c:v>0.94499999999999995</c:v>
                </c:pt>
                <c:pt idx="36">
                  <c:v>0.95399999999999996</c:v>
                </c:pt>
                <c:pt idx="37">
                  <c:v>0.96299999999999997</c:v>
                </c:pt>
                <c:pt idx="38">
                  <c:v>0.97099999999999997</c:v>
                </c:pt>
                <c:pt idx="39">
                  <c:v>0.97799999999999998</c:v>
                </c:pt>
                <c:pt idx="40">
                  <c:v>0.98199999999999998</c:v>
                </c:pt>
                <c:pt idx="41">
                  <c:v>0.98399999999999999</c:v>
                </c:pt>
                <c:pt idx="42">
                  <c:v>0.98299999999999998</c:v>
                </c:pt>
                <c:pt idx="43">
                  <c:v>0.97799999999999998</c:v>
                </c:pt>
                <c:pt idx="44">
                  <c:v>0.96799999999999997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E-4C25-8ADF-2E714D31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'Mensah Emmanuela'!$A$8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'Mensah Emmanuela'!$V$2:$BO$2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'Mensah Emmanuela'!$V$1:$BN$1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C-4656-B19C-E7ED606DCDF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'Mensah Emmanuela'!$BP$43:$DH$43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0.96199999999999997</c:v>
                </c:pt>
                <c:pt idx="20">
                  <c:v>0.92300000000000004</c:v>
                </c:pt>
                <c:pt idx="21">
                  <c:v>0.88500000000000001</c:v>
                </c:pt>
                <c:pt idx="22">
                  <c:v>0.84599999999999997</c:v>
                </c:pt>
                <c:pt idx="23">
                  <c:v>0.80800000000000005</c:v>
                </c:pt>
                <c:pt idx="24">
                  <c:v>0.76900000000000002</c:v>
                </c:pt>
                <c:pt idx="25">
                  <c:v>0.73099999999999998</c:v>
                </c:pt>
                <c:pt idx="26">
                  <c:v>0.69199999999999995</c:v>
                </c:pt>
                <c:pt idx="27">
                  <c:v>0.65400000000000003</c:v>
                </c:pt>
                <c:pt idx="28">
                  <c:v>0.61499999999999999</c:v>
                </c:pt>
                <c:pt idx="29">
                  <c:v>0.57699999999999996</c:v>
                </c:pt>
                <c:pt idx="30">
                  <c:v>0.53800000000000003</c:v>
                </c:pt>
                <c:pt idx="31">
                  <c:v>0.5</c:v>
                </c:pt>
                <c:pt idx="32">
                  <c:v>0.46200000000000002</c:v>
                </c:pt>
                <c:pt idx="33">
                  <c:v>0.42299999999999999</c:v>
                </c:pt>
                <c:pt idx="34">
                  <c:v>0.38500000000000001</c:v>
                </c:pt>
                <c:pt idx="35">
                  <c:v>0.34599999999999997</c:v>
                </c:pt>
                <c:pt idx="36">
                  <c:v>0.308</c:v>
                </c:pt>
                <c:pt idx="37">
                  <c:v>0.26900000000000002</c:v>
                </c:pt>
                <c:pt idx="38">
                  <c:v>0.23100000000000001</c:v>
                </c:pt>
                <c:pt idx="39">
                  <c:v>0.192</c:v>
                </c:pt>
                <c:pt idx="40" formatCode="General">
                  <c:v>0.154</c:v>
                </c:pt>
                <c:pt idx="41" formatCode="General">
                  <c:v>0.115</c:v>
                </c:pt>
                <c:pt idx="42" formatCode="General">
                  <c:v>7.6999999999999999E-2</c:v>
                </c:pt>
                <c:pt idx="43" formatCode="General">
                  <c:v>3.7999999999999999E-2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'Mensah Emmanuela'!$V$43:$BO$43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0.60699999999999998</c:v>
                </c:pt>
                <c:pt idx="20">
                  <c:v>0.65700000000000003</c:v>
                </c:pt>
                <c:pt idx="21">
                  <c:v>0.7</c:v>
                </c:pt>
                <c:pt idx="22">
                  <c:v>0.73699999999999999</c:v>
                </c:pt>
                <c:pt idx="23">
                  <c:v>0.76800000000000002</c:v>
                </c:pt>
                <c:pt idx="24">
                  <c:v>0.79500000000000004</c:v>
                </c:pt>
                <c:pt idx="25">
                  <c:v>0.81799999999999995</c:v>
                </c:pt>
                <c:pt idx="26">
                  <c:v>0.83799999999999997</c:v>
                </c:pt>
                <c:pt idx="27">
                  <c:v>0.85499999999999998</c:v>
                </c:pt>
                <c:pt idx="28">
                  <c:v>0.87</c:v>
                </c:pt>
                <c:pt idx="29" formatCode="#,##0.00">
                  <c:v>0.88300000000000001</c:v>
                </c:pt>
                <c:pt idx="30" formatCode="#,##0.00">
                  <c:v>0.89500000000000002</c:v>
                </c:pt>
                <c:pt idx="31" formatCode="#,##0.00">
                  <c:v>0.90700000000000003</c:v>
                </c:pt>
                <c:pt idx="32" formatCode="#,##0.00">
                  <c:v>0.91700000000000004</c:v>
                </c:pt>
                <c:pt idx="33" formatCode="#,##0.00">
                  <c:v>0.92700000000000005</c:v>
                </c:pt>
                <c:pt idx="34" formatCode="#,##0.00">
                  <c:v>0.93700000000000006</c:v>
                </c:pt>
                <c:pt idx="35" formatCode="#,##0.00">
                  <c:v>0.94599999999999995</c:v>
                </c:pt>
                <c:pt idx="36" formatCode="#,##0.00">
                  <c:v>0.95499999999999996</c:v>
                </c:pt>
                <c:pt idx="37" formatCode="#,##0.00">
                  <c:v>0.96299999999999997</c:v>
                </c:pt>
                <c:pt idx="38" formatCode="#,##0.00">
                  <c:v>0.97</c:v>
                </c:pt>
                <c:pt idx="39" formatCode="#,##0.00">
                  <c:v>0.97599999999999998</c:v>
                </c:pt>
                <c:pt idx="40" formatCode="#,##0.00">
                  <c:v>0.98099999999999998</c:v>
                </c:pt>
                <c:pt idx="41" formatCode="#,##0.00">
                  <c:v>0.98399999999999999</c:v>
                </c:pt>
                <c:pt idx="42" formatCode="#,##0.00">
                  <c:v>0.98499999999999999</c:v>
                </c:pt>
                <c:pt idx="43" formatCode="#,##0.00">
                  <c:v>0.98399999999999999</c:v>
                </c:pt>
                <c:pt idx="44" formatCode="#,##0.00">
                  <c:v>0.97799999999999998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C-4656-B19C-E7ED606D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'Mensah Emmanuela'!$A$10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'Mensah Emmanuela'!$V$2:$BO$2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'Mensah Emmanuela'!$V$1:$BN$1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9-44E5-B6E9-DBF6D42ACD5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'Mensah Emmanuela'!$BP$45:$DH$45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0.96699999999999997</c:v>
                </c:pt>
                <c:pt idx="16">
                  <c:v>0.93300000000000005</c:v>
                </c:pt>
                <c:pt idx="17">
                  <c:v>0.9</c:v>
                </c:pt>
                <c:pt idx="18">
                  <c:v>0.86699999999999999</c:v>
                </c:pt>
                <c:pt idx="19">
                  <c:v>0.83299999999999996</c:v>
                </c:pt>
                <c:pt idx="20">
                  <c:v>0.8</c:v>
                </c:pt>
                <c:pt idx="21">
                  <c:v>0.76700000000000002</c:v>
                </c:pt>
                <c:pt idx="22">
                  <c:v>0.73299999999999998</c:v>
                </c:pt>
                <c:pt idx="23">
                  <c:v>0.7</c:v>
                </c:pt>
                <c:pt idx="24">
                  <c:v>0.66700000000000004</c:v>
                </c:pt>
                <c:pt idx="25">
                  <c:v>0.63300000000000001</c:v>
                </c:pt>
                <c:pt idx="26">
                  <c:v>0.6</c:v>
                </c:pt>
                <c:pt idx="27">
                  <c:v>0.56699999999999995</c:v>
                </c:pt>
                <c:pt idx="28">
                  <c:v>0.53300000000000003</c:v>
                </c:pt>
                <c:pt idx="29">
                  <c:v>0.5</c:v>
                </c:pt>
                <c:pt idx="30">
                  <c:v>0.46700000000000003</c:v>
                </c:pt>
                <c:pt idx="31">
                  <c:v>0.433</c:v>
                </c:pt>
                <c:pt idx="32">
                  <c:v>0.4</c:v>
                </c:pt>
                <c:pt idx="33">
                  <c:v>0.36699999999999999</c:v>
                </c:pt>
                <c:pt idx="34">
                  <c:v>0.33300000000000002</c:v>
                </c:pt>
                <c:pt idx="35">
                  <c:v>0.3</c:v>
                </c:pt>
                <c:pt idx="36">
                  <c:v>0.26700000000000002</c:v>
                </c:pt>
                <c:pt idx="37">
                  <c:v>0.23300000000000001</c:v>
                </c:pt>
                <c:pt idx="38">
                  <c:v>0.2</c:v>
                </c:pt>
                <c:pt idx="39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'Mensah Emmanuela'!$V$45:$BO$45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0.61399999999999999</c:v>
                </c:pt>
                <c:pt idx="16">
                  <c:v>0.66</c:v>
                </c:pt>
                <c:pt idx="17">
                  <c:v>0.69899999999999995</c:v>
                </c:pt>
                <c:pt idx="18">
                  <c:v>0.73299999999999998</c:v>
                </c:pt>
                <c:pt idx="19">
                  <c:v>0.76100000000000001</c:v>
                </c:pt>
                <c:pt idx="20">
                  <c:v>0.78500000000000003</c:v>
                </c:pt>
                <c:pt idx="21">
                  <c:v>0.80500000000000005</c:v>
                </c:pt>
                <c:pt idx="22">
                  <c:v>0.82299999999999995</c:v>
                </c:pt>
                <c:pt idx="23">
                  <c:v>0.83799999999999997</c:v>
                </c:pt>
                <c:pt idx="24">
                  <c:v>0.85099999999999998</c:v>
                </c:pt>
                <c:pt idx="25">
                  <c:v>0.86199999999999999</c:v>
                </c:pt>
                <c:pt idx="26">
                  <c:v>0.872</c:v>
                </c:pt>
                <c:pt idx="27">
                  <c:v>0.88200000000000001</c:v>
                </c:pt>
                <c:pt idx="28">
                  <c:v>0.89100000000000001</c:v>
                </c:pt>
                <c:pt idx="29" formatCode="#,##0.00">
                  <c:v>0.9</c:v>
                </c:pt>
                <c:pt idx="30" formatCode="#,##0.00">
                  <c:v>0.90900000000000003</c:v>
                </c:pt>
                <c:pt idx="31" formatCode="#,##0.00">
                  <c:v>0.91700000000000004</c:v>
                </c:pt>
                <c:pt idx="32" formatCode="#,##0.00">
                  <c:v>0.92600000000000005</c:v>
                </c:pt>
                <c:pt idx="33" formatCode="#,##0.00">
                  <c:v>0.93500000000000005</c:v>
                </c:pt>
                <c:pt idx="34" formatCode="#,##0.00">
                  <c:v>0.94299999999999995</c:v>
                </c:pt>
                <c:pt idx="35" formatCode="#,##0.00">
                  <c:v>0.95199999999999996</c:v>
                </c:pt>
                <c:pt idx="36" formatCode="#,##0.00">
                  <c:v>0.96</c:v>
                </c:pt>
                <c:pt idx="37" formatCode="#,##0.00">
                  <c:v>0.96799999999999997</c:v>
                </c:pt>
                <c:pt idx="38" formatCode="#,##0.00">
                  <c:v>0.97399999999999998</c:v>
                </c:pt>
                <c:pt idx="39" formatCode="#,##0.00">
                  <c:v>0.97899999999999998</c:v>
                </c:pt>
                <c:pt idx="40" formatCode="#,##0.00">
                  <c:v>0.98299999999999998</c:v>
                </c:pt>
                <c:pt idx="41" formatCode="#,##0.00">
                  <c:v>0.98399999999999999</c:v>
                </c:pt>
                <c:pt idx="42" formatCode="#,##0.00">
                  <c:v>0.98299999999999998</c:v>
                </c:pt>
                <c:pt idx="43" formatCode="#,##0.00">
                  <c:v>0.97799999999999998</c:v>
                </c:pt>
                <c:pt idx="44" formatCode="#,##0.00">
                  <c:v>0.97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9-44E5-B6E9-DBF6D42A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'Mensah Emmanuela'!$A$11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'Mensah Emmanuela'!$V$2:$BO$2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'Mensah Emmanuela'!$V$1:$BN$1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6-47EB-9530-ED2214D3BC5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'Mensah Emmanuela'!$BP$46:$DH$46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0.96599999999999997</c:v>
                </c:pt>
                <c:pt idx="17" formatCode="General">
                  <c:v>0.93100000000000005</c:v>
                </c:pt>
                <c:pt idx="18" formatCode="General">
                  <c:v>0.89700000000000002</c:v>
                </c:pt>
                <c:pt idx="19" formatCode="General">
                  <c:v>0.86199999999999999</c:v>
                </c:pt>
                <c:pt idx="20" formatCode="General">
                  <c:v>0.82799999999999996</c:v>
                </c:pt>
                <c:pt idx="21" formatCode="General">
                  <c:v>0.79300000000000004</c:v>
                </c:pt>
                <c:pt idx="22" formatCode="General">
                  <c:v>0.75900000000000001</c:v>
                </c:pt>
                <c:pt idx="23" formatCode="General">
                  <c:v>0.72399999999999998</c:v>
                </c:pt>
                <c:pt idx="24" formatCode="General">
                  <c:v>0.69</c:v>
                </c:pt>
                <c:pt idx="25" formatCode="General">
                  <c:v>0.65500000000000003</c:v>
                </c:pt>
                <c:pt idx="26" formatCode="General">
                  <c:v>0.621</c:v>
                </c:pt>
                <c:pt idx="27" formatCode="General">
                  <c:v>0.58599999999999997</c:v>
                </c:pt>
                <c:pt idx="28" formatCode="General">
                  <c:v>0.55200000000000005</c:v>
                </c:pt>
                <c:pt idx="29" formatCode="General">
                  <c:v>0.51700000000000002</c:v>
                </c:pt>
                <c:pt idx="30" formatCode="General">
                  <c:v>0.48299999999999998</c:v>
                </c:pt>
                <c:pt idx="31" formatCode="General">
                  <c:v>0.44800000000000001</c:v>
                </c:pt>
                <c:pt idx="32" formatCode="General">
                  <c:v>0.41399999999999998</c:v>
                </c:pt>
                <c:pt idx="33" formatCode="General">
                  <c:v>0.379</c:v>
                </c:pt>
                <c:pt idx="34" formatCode="General">
                  <c:v>0.34499999999999997</c:v>
                </c:pt>
                <c:pt idx="35" formatCode="General">
                  <c:v>0.31</c:v>
                </c:pt>
                <c:pt idx="36" formatCode="General">
                  <c:v>0.27600000000000002</c:v>
                </c:pt>
                <c:pt idx="37" formatCode="General">
                  <c:v>0.24099999999999999</c:v>
                </c:pt>
                <c:pt idx="38" formatCode="General">
                  <c:v>0.20699999999999999</c:v>
                </c:pt>
                <c:pt idx="39" formatCode="General">
                  <c:v>0.17199999999999999</c:v>
                </c:pt>
                <c:pt idx="40" formatCode="General">
                  <c:v>0.13800000000000001</c:v>
                </c:pt>
                <c:pt idx="41" formatCode="General">
                  <c:v>0.10299999999999999</c:v>
                </c:pt>
                <c:pt idx="42" formatCode="General">
                  <c:v>6.9000000000000006E-2</c:v>
                </c:pt>
                <c:pt idx="43" formatCode="General">
                  <c:v>3.4000000000000002E-2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'Mensah Emmanuela'!$V$46:$BO$46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0.66600000000000004</c:v>
                </c:pt>
                <c:pt idx="17">
                  <c:v>0.70299999999999996</c:v>
                </c:pt>
                <c:pt idx="18">
                  <c:v>0.73399999999999999</c:v>
                </c:pt>
                <c:pt idx="19">
                  <c:v>0.76100000000000001</c:v>
                </c:pt>
                <c:pt idx="20">
                  <c:v>0.78400000000000003</c:v>
                </c:pt>
                <c:pt idx="21">
                  <c:v>0.80400000000000005</c:v>
                </c:pt>
                <c:pt idx="22">
                  <c:v>0.82199999999999995</c:v>
                </c:pt>
                <c:pt idx="23">
                  <c:v>0.83699999999999997</c:v>
                </c:pt>
                <c:pt idx="24">
                  <c:v>0.85099999999999998</c:v>
                </c:pt>
                <c:pt idx="25">
                  <c:v>0.86299999999999999</c:v>
                </c:pt>
                <c:pt idx="26">
                  <c:v>0.874</c:v>
                </c:pt>
                <c:pt idx="27">
                  <c:v>0.88400000000000001</c:v>
                </c:pt>
                <c:pt idx="28">
                  <c:v>0.89400000000000002</c:v>
                </c:pt>
                <c:pt idx="29">
                  <c:v>0.90300000000000002</c:v>
                </c:pt>
                <c:pt idx="30">
                  <c:v>0.91300000000000003</c:v>
                </c:pt>
                <c:pt idx="31">
                  <c:v>0.92200000000000004</c:v>
                </c:pt>
                <c:pt idx="32">
                  <c:v>0.93100000000000005</c:v>
                </c:pt>
                <c:pt idx="33">
                  <c:v>0.94</c:v>
                </c:pt>
                <c:pt idx="34">
                  <c:v>0.94799999999999995</c:v>
                </c:pt>
                <c:pt idx="35">
                  <c:v>0.95599999999999996</c:v>
                </c:pt>
                <c:pt idx="36">
                  <c:v>0.96399999999999997</c:v>
                </c:pt>
                <c:pt idx="37">
                  <c:v>0.97</c:v>
                </c:pt>
                <c:pt idx="38">
                  <c:v>0.97599999999999998</c:v>
                </c:pt>
                <c:pt idx="39">
                  <c:v>0.98</c:v>
                </c:pt>
                <c:pt idx="40">
                  <c:v>0.98199999999999998</c:v>
                </c:pt>
                <c:pt idx="41">
                  <c:v>0.98199999999999998</c:v>
                </c:pt>
                <c:pt idx="42">
                  <c:v>0.97899999999999998</c:v>
                </c:pt>
                <c:pt idx="43">
                  <c:v>0.97199999999999998</c:v>
                </c:pt>
                <c:pt idx="44">
                  <c:v>0.96099999999999997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6-47EB-9530-ED2214D3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'Mensah Emmanuela'!$A$12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'Mensah Emmanuela'!$V$2:$BO$2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'Mensah Emmanuela'!$V$1:$BN$1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4-4EEA-A852-E7957DBEDF0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'Mensah Emmanuela'!$BP$47:$DH$47</c:f>
              <c:numCache>
                <c:formatCode>0.00</c:formatCode>
                <c:ptCount val="45"/>
              </c:numCache>
            </c:numRef>
          </c:xVal>
          <c:yVal>
            <c:numRef>
              <c:f>'Mensah Emmanuela'!$V$47:$BO$47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4-4EEA-A852-E7957DBED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61A05167-4D39-43EF-B509-81A638BC5BE2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957604-8F2E-49F0-8EAC-55D242CD5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ED9F5753-B6ED-4FEE-A487-01DEA7456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67E0991-7DB2-405C-B4CC-2C664906C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12832EF-9F32-4894-B58B-01C7615D0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41A5C79-544C-4C1F-90D9-3D493AC0F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4A3BAE0-8AD8-4365-85FF-678C7FC3C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EAD9E96-27E4-47E5-980B-62EBAAF42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18B3-E771-4A1F-A6B7-E7FA14C2FF09}">
  <dimension ref="A1:EF54"/>
  <sheetViews>
    <sheetView tabSelected="1" zoomScale="85" zoomScaleNormal="85" workbookViewId="0">
      <selection activeCell="S42" sqref="S42:DH42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0.25497789999999998</v>
      </c>
      <c r="Q1" s="5">
        <v>-1.4208974999999999</v>
      </c>
      <c r="R1" s="5">
        <v>1.9174479</v>
      </c>
      <c r="S1" s="5">
        <v>-1.2583911999999999</v>
      </c>
      <c r="T1" s="5">
        <v>0.98351409999999995</v>
      </c>
      <c r="U1" s="6"/>
      <c r="V1" s="7">
        <f xml:space="preserve"> ($P1*V$2 +$Q1*V$2^2 +$R1*V$2^3 +$S1*V$2^4 + $T1)</f>
        <v>0.18645770664062511</v>
      </c>
      <c r="W1" s="7">
        <f t="shared" ref="W1:BN1" si="0" xml:space="preserve"> ($P1*W$2 +$Q1*W$2^2 +$R1*W$2^3 +$S1*W$2^4 + $T1)</f>
        <v>0.25441641398000014</v>
      </c>
      <c r="X1" s="7">
        <f t="shared" si="0"/>
        <v>0.31708758877375021</v>
      </c>
      <c r="Y1" s="7">
        <f t="shared" si="0"/>
        <v>0.37480465794250029</v>
      </c>
      <c r="Z1" s="7">
        <f t="shared" si="0"/>
        <v>0.42788925098937536</v>
      </c>
      <c r="AA1" s="7">
        <f t="shared" si="0"/>
        <v>0.47665119999999994</v>
      </c>
      <c r="AB1" s="7">
        <f t="shared" si="0"/>
        <v>0.52138853964250031</v>
      </c>
      <c r="AC1" s="7">
        <f t="shared" si="0"/>
        <v>0.56238750716749986</v>
      </c>
      <c r="AD1" s="7">
        <f t="shared" si="0"/>
        <v>0.59992254240812493</v>
      </c>
      <c r="AE1" s="7">
        <f t="shared" si="0"/>
        <v>0.63425628778000009</v>
      </c>
      <c r="AF1" s="7">
        <f t="shared" si="0"/>
        <v>0.66563958828124992</v>
      </c>
      <c r="AG1" s="7">
        <f t="shared" si="0"/>
        <v>0.69431149149250027</v>
      </c>
      <c r="AH1" s="7">
        <f t="shared" si="0"/>
        <v>0.72049924757687533</v>
      </c>
      <c r="AI1" s="7">
        <f t="shared" si="0"/>
        <v>0.74441830927999975</v>
      </c>
      <c r="AJ1" s="7">
        <f t="shared" si="0"/>
        <v>0.76627233192999999</v>
      </c>
      <c r="AK1" s="7">
        <f t="shared" si="0"/>
        <v>0.7862531734374999</v>
      </c>
      <c r="AL1" s="7">
        <f t="shared" si="0"/>
        <v>0.80454089429562492</v>
      </c>
      <c r="AM1" s="7">
        <f t="shared" si="0"/>
        <v>0.82130375757999996</v>
      </c>
      <c r="AN1" s="7">
        <f t="shared" si="0"/>
        <v>0.83669822894875001</v>
      </c>
      <c r="AO1" s="7">
        <f t="shared" si="0"/>
        <v>0.85086897664249994</v>
      </c>
      <c r="AP1" s="7">
        <f t="shared" si="0"/>
        <v>0.86394887148437505</v>
      </c>
      <c r="AQ1" s="7">
        <f t="shared" si="0"/>
        <v>0.87605898687999995</v>
      </c>
      <c r="AR1" s="7">
        <f t="shared" si="0"/>
        <v>0.88730859881749991</v>
      </c>
      <c r="AS1" s="7">
        <f t="shared" si="0"/>
        <v>0.89779518586749996</v>
      </c>
      <c r="AT1" s="7">
        <f t="shared" si="0"/>
        <v>0.90760442918312501</v>
      </c>
      <c r="AU1" s="7">
        <f t="shared" si="0"/>
        <v>0.91681021249999994</v>
      </c>
      <c r="AV1" s="7">
        <f t="shared" si="0"/>
        <v>0.92547462213624998</v>
      </c>
      <c r="AW1" s="7">
        <f t="shared" si="0"/>
        <v>0.93364794699249998</v>
      </c>
      <c r="AX1" s="7">
        <f t="shared" si="0"/>
        <v>0.941368678551875</v>
      </c>
      <c r="AY1" s="7">
        <f t="shared" si="0"/>
        <v>0.94866351087999989</v>
      </c>
      <c r="AZ1" s="7">
        <f t="shared" si="0"/>
        <v>0.95554734062499991</v>
      </c>
      <c r="BA1" s="7">
        <f t="shared" si="0"/>
        <v>0.96202326701749996</v>
      </c>
      <c r="BB1" s="7">
        <f t="shared" si="0"/>
        <v>0.96808259187062495</v>
      </c>
      <c r="BC1" s="7">
        <f t="shared" si="0"/>
        <v>0.97370481957999999</v>
      </c>
      <c r="BD1" s="7">
        <f t="shared" si="0"/>
        <v>0.97885765712374995</v>
      </c>
      <c r="BE1" s="7">
        <f t="shared" si="0"/>
        <v>0.9834970140624999</v>
      </c>
      <c r="BF1" s="7">
        <f t="shared" si="0"/>
        <v>0.98756700253937491</v>
      </c>
      <c r="BG1" s="7">
        <f t="shared" si="0"/>
        <v>0.99099993727999991</v>
      </c>
      <c r="BH1" s="7">
        <f t="shared" si="0"/>
        <v>0.99371633559249994</v>
      </c>
      <c r="BI1" s="7">
        <f t="shared" si="0"/>
        <v>0.99562491736749992</v>
      </c>
      <c r="BJ1" s="7">
        <f t="shared" si="0"/>
        <v>0.99662260507812495</v>
      </c>
      <c r="BK1" s="7">
        <f t="shared" si="0"/>
        <v>0.99659452377999991</v>
      </c>
      <c r="BL1" s="7">
        <f t="shared" si="0"/>
        <v>0.99541400111124989</v>
      </c>
      <c r="BM1" s="7">
        <f t="shared" si="0"/>
        <v>0.99294256729249997</v>
      </c>
      <c r="BN1" s="7">
        <f t="shared" si="0"/>
        <v>0.98902995512687497</v>
      </c>
      <c r="BO1" s="7">
        <f t="shared" ref="BO1" si="1" xml:space="preserve"> ($P1*BO$41 +$Q1*BO$41^2 +$R1*BO$41^3 +$S1*BO$41^4 + $T1)</f>
        <v>0.98351409999999995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Mensah Emmanuela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11.57</v>
      </c>
      <c r="C7" s="21" t="str">
        <f t="shared" ref="C7:C14" si="4">IF(ISBLANK(D42)=TRUE,"",D42)</f>
        <v>-</v>
      </c>
      <c r="D7" s="22">
        <f>'Mensah Emmanuela'!E42</f>
        <v>0</v>
      </c>
      <c r="E7" s="22">
        <f>'Mensah Emmanuela'!F42</f>
        <v>0</v>
      </c>
      <c r="F7" s="22">
        <f>'Mensah Emmanuela'!G42</f>
        <v>0</v>
      </c>
      <c r="G7" s="22">
        <f>'Mensah Emmanuela'!H42</f>
        <v>0</v>
      </c>
      <c r="H7" s="22">
        <f>'Mensah Emmanuela'!I42</f>
        <v>5.45</v>
      </c>
      <c r="I7" s="22">
        <f>'Mensah Emmanuela'!J42</f>
        <v>6.57</v>
      </c>
      <c r="J7" s="22">
        <f>'Mensah Emmanuela'!K42</f>
        <v>7.24</v>
      </c>
      <c r="K7" s="22">
        <f>'Mensah Emmanuela'!L42</f>
        <v>7.61</v>
      </c>
      <c r="L7" s="22">
        <f>'Mensah Emmanuela'!M42</f>
        <v>7.9</v>
      </c>
      <c r="M7" s="20">
        <f t="shared" ref="M7:O14" si="5">N42</f>
        <v>8.0399999999999991</v>
      </c>
      <c r="N7" s="20">
        <f t="shared" si="5"/>
        <v>-1.9</v>
      </c>
      <c r="O7" s="23">
        <f t="shared" si="5"/>
        <v>-1.49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11.57</v>
      </c>
      <c r="C8" s="21" t="str">
        <f t="shared" si="4"/>
        <v>-</v>
      </c>
      <c r="D8" s="22">
        <f>'Mensah Emmanuela'!E43</f>
        <v>0</v>
      </c>
      <c r="E8" s="22">
        <f>'Mensah Emmanuela'!F43</f>
        <v>0</v>
      </c>
      <c r="F8" s="22">
        <f>'Mensah Emmanuela'!G43</f>
        <v>0</v>
      </c>
      <c r="G8" s="22">
        <f>'Mensah Emmanuela'!H43</f>
        <v>0</v>
      </c>
      <c r="H8" s="22">
        <f>'Mensah Emmanuela'!I43</f>
        <v>5.34</v>
      </c>
      <c r="I8" s="22">
        <f>'Mensah Emmanuela'!J43</f>
        <v>6.62</v>
      </c>
      <c r="J8" s="22">
        <f>'Mensah Emmanuela'!K43</f>
        <v>7.32</v>
      </c>
      <c r="K8" s="22">
        <f>'Mensah Emmanuela'!L43</f>
        <v>7.71</v>
      </c>
      <c r="L8" s="22">
        <f>'Mensah Emmanuela'!M43</f>
        <v>8.08</v>
      </c>
      <c r="M8" s="20">
        <f t="shared" si="5"/>
        <v>8.18</v>
      </c>
      <c r="N8" s="20">
        <f t="shared" si="5"/>
        <v>-5.76</v>
      </c>
      <c r="O8" s="23">
        <f t="shared" si="5"/>
        <v>-5.35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12.06</v>
      </c>
      <c r="C9" s="21" t="str">
        <f t="shared" si="4"/>
        <v>-</v>
      </c>
      <c r="D9" s="22">
        <f>'Mensah Emmanuela'!E44</f>
        <v>0</v>
      </c>
      <c r="E9" s="22">
        <f>'Mensah Emmanuela'!F44</f>
        <v>0</v>
      </c>
      <c r="F9" s="22">
        <f>'Mensah Emmanuela'!G44</f>
        <v>0</v>
      </c>
      <c r="G9" s="22">
        <f>'Mensah Emmanuela'!H44</f>
        <v>0</v>
      </c>
      <c r="H9" s="22">
        <f>'Mensah Emmanuela'!I44</f>
        <v>5.47</v>
      </c>
      <c r="I9" s="22">
        <f>'Mensah Emmanuela'!J44</f>
        <v>6.76</v>
      </c>
      <c r="J9" s="22">
        <f>'Mensah Emmanuela'!K44</f>
        <v>7.54</v>
      </c>
      <c r="K9" s="22">
        <f>'Mensah Emmanuela'!L44</f>
        <v>7.87</v>
      </c>
      <c r="L9" s="22">
        <f>'Mensah Emmanuela'!M44</f>
        <v>8.27</v>
      </c>
      <c r="M9" s="20">
        <f t="shared" si="5"/>
        <v>8.41</v>
      </c>
      <c r="N9" s="20">
        <f t="shared" si="5"/>
        <v>-1.85</v>
      </c>
      <c r="O9" s="23">
        <f t="shared" si="5"/>
        <v>-1.26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5</v>
      </c>
      <c r="B10" s="20">
        <f t="shared" si="3"/>
        <v>12.11</v>
      </c>
      <c r="C10" s="21" t="str">
        <f t="shared" si="4"/>
        <v>-</v>
      </c>
      <c r="D10" s="22">
        <f>'Mensah Emmanuela'!E45</f>
        <v>0</v>
      </c>
      <c r="E10" s="22">
        <f>'Mensah Emmanuela'!F45</f>
        <v>0</v>
      </c>
      <c r="F10" s="22">
        <f>'Mensah Emmanuela'!G45</f>
        <v>0</v>
      </c>
      <c r="G10" s="22">
        <f>'Mensah Emmanuela'!H45</f>
        <v>5.08</v>
      </c>
      <c r="H10" s="22">
        <f>'Mensah Emmanuela'!I45</f>
        <v>6.74</v>
      </c>
      <c r="I10" s="22">
        <f>'Mensah Emmanuela'!J45</f>
        <v>7.33</v>
      </c>
      <c r="J10" s="22">
        <f>'Mensah Emmanuela'!K45</f>
        <v>7.82</v>
      </c>
      <c r="K10" s="22">
        <f>'Mensah Emmanuela'!L45</f>
        <v>8.16</v>
      </c>
      <c r="L10" s="22">
        <f>'Mensah Emmanuela'!M45</f>
        <v>8.4700000000000006</v>
      </c>
      <c r="M10" s="20">
        <f t="shared" si="5"/>
        <v>8.5500000000000007</v>
      </c>
      <c r="N10" s="20">
        <f t="shared" si="5"/>
        <v>-2.6</v>
      </c>
      <c r="O10" s="23">
        <f t="shared" si="5"/>
        <v>-1.41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6</v>
      </c>
      <c r="B11" s="20">
        <f t="shared" si="3"/>
        <v>12.03</v>
      </c>
      <c r="C11" s="21" t="str">
        <f t="shared" si="4"/>
        <v>-</v>
      </c>
      <c r="D11" s="22">
        <f>'Mensah Emmanuela'!E46</f>
        <v>0</v>
      </c>
      <c r="E11" s="22">
        <f>'Mensah Emmanuela'!F46</f>
        <v>0</v>
      </c>
      <c r="F11" s="22">
        <f>'Mensah Emmanuela'!G46</f>
        <v>0</v>
      </c>
      <c r="G11" s="22">
        <f>'Mensah Emmanuela'!H46</f>
        <v>5.08</v>
      </c>
      <c r="H11" s="22">
        <f>'Mensah Emmanuela'!I46</f>
        <v>6.64</v>
      </c>
      <c r="I11" s="22">
        <f>'Mensah Emmanuela'!J46</f>
        <v>7.29</v>
      </c>
      <c r="J11" s="22">
        <f>'Mensah Emmanuela'!K46</f>
        <v>7.79</v>
      </c>
      <c r="K11" s="22">
        <f>'Mensah Emmanuela'!L46</f>
        <v>8.09</v>
      </c>
      <c r="L11" s="22">
        <f>'Mensah Emmanuela'!M46</f>
        <v>8.41</v>
      </c>
      <c r="M11" s="20">
        <f t="shared" si="5"/>
        <v>8.56</v>
      </c>
      <c r="N11" s="20">
        <f t="shared" si="5"/>
        <v>-2.2799999999999998</v>
      </c>
      <c r="O11" s="23">
        <f t="shared" si="5"/>
        <v>-1.69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'Mensah Emmanuela'!E47</f>
        <v>0</v>
      </c>
      <c r="E12" s="22">
        <f>'Mensah Emmanuela'!F47</f>
        <v>0</v>
      </c>
      <c r="F12" s="22">
        <f>'Mensah Emmanuela'!G47</f>
        <v>0</v>
      </c>
      <c r="G12" s="22">
        <f>'Mensah Emmanuela'!H47</f>
        <v>0</v>
      </c>
      <c r="H12" s="22">
        <f>'Mensah Emmanuela'!I47</f>
        <v>0</v>
      </c>
      <c r="I12" s="22">
        <f>'Mensah Emmanuela'!J47</f>
        <v>0</v>
      </c>
      <c r="J12" s="22">
        <f>'Mensah Emmanuela'!K47</f>
        <v>0</v>
      </c>
      <c r="K12" s="22">
        <f>'Mensah Emmanuela'!L47</f>
        <v>0</v>
      </c>
      <c r="L12" s="22">
        <f>'Mensah Emmanuela'!M47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'Mensah Emmanuela'!E48</f>
        <v>0</v>
      </c>
      <c r="E13" s="22">
        <f>'Mensah Emmanuela'!F48</f>
        <v>0</v>
      </c>
      <c r="F13" s="22">
        <f>'Mensah Emmanuela'!G48</f>
        <v>0</v>
      </c>
      <c r="G13" s="22">
        <f>'Mensah Emmanuela'!H48</f>
        <v>0</v>
      </c>
      <c r="H13" s="22">
        <f>'Mensah Emmanuela'!I48</f>
        <v>0</v>
      </c>
      <c r="I13" s="22">
        <f>'Mensah Emmanuela'!J48</f>
        <v>0</v>
      </c>
      <c r="J13" s="22">
        <f>'Mensah Emmanuela'!K48</f>
        <v>0</v>
      </c>
      <c r="K13" s="22">
        <f>'Mensah Emmanuela'!L48</f>
        <v>0</v>
      </c>
      <c r="L13" s="22">
        <f>'Mensah Emmanuela'!M48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'Mensah Emmanuela'!E49</f>
        <v>0</v>
      </c>
      <c r="E14" s="22">
        <f>'Mensah Emmanuela'!F49</f>
        <v>0</v>
      </c>
      <c r="F14" s="22">
        <f>'Mensah Emmanuela'!G49</f>
        <v>0</v>
      </c>
      <c r="G14" s="22">
        <f>'Mensah Emmanuela'!H49</f>
        <v>0</v>
      </c>
      <c r="H14" s="22">
        <f>'Mensah Emmanuela'!I49</f>
        <v>0</v>
      </c>
      <c r="I14" s="22">
        <f>'Mensah Emmanuela'!J49</f>
        <v>0</v>
      </c>
      <c r="J14" s="22">
        <f>'Mensah Emmanuela'!K49</f>
        <v>0</v>
      </c>
      <c r="K14" s="22">
        <f>'Mensah Emmanuela'!L49</f>
        <v>0</v>
      </c>
      <c r="L14" s="22">
        <f>'Mensah Emmanuela'!M49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43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36</v>
      </c>
      <c r="B42" s="27">
        <v>1</v>
      </c>
      <c r="C42">
        <v>11.57</v>
      </c>
      <c r="D42" t="s">
        <v>37</v>
      </c>
      <c r="E42">
        <v>0</v>
      </c>
      <c r="F42">
        <v>0</v>
      </c>
      <c r="G42">
        <v>0</v>
      </c>
      <c r="H42">
        <v>0</v>
      </c>
      <c r="I42">
        <v>5.45</v>
      </c>
      <c r="J42">
        <v>6.57</v>
      </c>
      <c r="K42">
        <v>7.24</v>
      </c>
      <c r="L42">
        <v>7.61</v>
      </c>
      <c r="M42">
        <v>7.9</v>
      </c>
      <c r="N42">
        <v>8.0399999999999991</v>
      </c>
      <c r="O42">
        <v>-1.9</v>
      </c>
      <c r="P42">
        <v>-1.49</v>
      </c>
      <c r="Q42">
        <v>0.21</v>
      </c>
      <c r="R42" t="s">
        <v>38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0.59499999999999997</v>
      </c>
      <c r="AO42">
        <v>0.64600000000000002</v>
      </c>
      <c r="AP42">
        <v>0.69</v>
      </c>
      <c r="AQ42">
        <v>0.72699999999999998</v>
      </c>
      <c r="AR42">
        <v>0.76</v>
      </c>
      <c r="AS42">
        <v>0.78700000000000003</v>
      </c>
      <c r="AT42">
        <v>0.81100000000000005</v>
      </c>
      <c r="AU42">
        <v>0.83199999999999996</v>
      </c>
      <c r="AV42">
        <v>0.85</v>
      </c>
      <c r="AW42">
        <v>0.86599999999999999</v>
      </c>
      <c r="AX42">
        <v>0.88</v>
      </c>
      <c r="AY42">
        <v>0.89300000000000002</v>
      </c>
      <c r="AZ42">
        <v>0.90500000000000003</v>
      </c>
      <c r="BA42">
        <v>0.91600000000000004</v>
      </c>
      <c r="BB42">
        <v>0.92600000000000005</v>
      </c>
      <c r="BC42">
        <v>0.93600000000000005</v>
      </c>
      <c r="BD42">
        <v>0.94599999999999995</v>
      </c>
      <c r="BE42">
        <v>0.95499999999999996</v>
      </c>
      <c r="BF42">
        <v>0.96399999999999997</v>
      </c>
      <c r="BG42">
        <v>0.97099999999999997</v>
      </c>
      <c r="BH42">
        <v>0.97799999999999998</v>
      </c>
      <c r="BI42">
        <v>0.98399999999999999</v>
      </c>
      <c r="BJ42">
        <v>0.98699999999999999</v>
      </c>
      <c r="BK42">
        <v>0.98899999999999999</v>
      </c>
      <c r="BL42">
        <v>0.98799999999999999</v>
      </c>
      <c r="BM42">
        <v>0.98399999999999999</v>
      </c>
      <c r="BN42">
        <v>0.97599999999999998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0.96299999999999997</v>
      </c>
      <c r="CI42">
        <v>0.92600000000000005</v>
      </c>
      <c r="CJ42">
        <v>0.88900000000000001</v>
      </c>
      <c r="CK42">
        <v>0.85199999999999998</v>
      </c>
      <c r="CL42">
        <v>0.81499999999999995</v>
      </c>
      <c r="CM42">
        <v>0.77800000000000002</v>
      </c>
      <c r="CN42">
        <v>0.74099999999999999</v>
      </c>
      <c r="CO42">
        <v>0.70399999999999996</v>
      </c>
      <c r="CP42">
        <v>0.66700000000000004</v>
      </c>
      <c r="CQ42">
        <v>0.63</v>
      </c>
      <c r="CR42">
        <v>0.59299999999999997</v>
      </c>
      <c r="CS42">
        <v>0.55600000000000005</v>
      </c>
      <c r="CT42">
        <v>0.51900000000000002</v>
      </c>
      <c r="CU42">
        <v>0.48099999999999998</v>
      </c>
      <c r="CV42">
        <v>0.44400000000000001</v>
      </c>
      <c r="CW42">
        <v>0.40699999999999997</v>
      </c>
      <c r="CX42">
        <v>0.37</v>
      </c>
      <c r="CY42">
        <v>0.33300000000000002</v>
      </c>
      <c r="CZ42">
        <v>0.29599999999999999</v>
      </c>
      <c r="DA42">
        <v>0.25900000000000001</v>
      </c>
      <c r="DB42">
        <v>0.222</v>
      </c>
      <c r="DC42">
        <v>0.185</v>
      </c>
      <c r="DD42">
        <v>0.14799999999999999</v>
      </c>
      <c r="DE42">
        <v>0.111</v>
      </c>
      <c r="DF42">
        <v>7.3999999999999996E-2</v>
      </c>
      <c r="DG42">
        <v>3.6999999999999998E-2</v>
      </c>
      <c r="DH42">
        <v>0</v>
      </c>
    </row>
    <row r="43" spans="1:136" x14ac:dyDescent="0.25">
      <c r="A43" t="s">
        <v>36</v>
      </c>
      <c r="B43" s="27">
        <v>2</v>
      </c>
      <c r="C43">
        <v>11.57</v>
      </c>
      <c r="D43" s="41" t="s">
        <v>37</v>
      </c>
      <c r="E43" s="41">
        <v>0</v>
      </c>
      <c r="F43" s="41">
        <v>0</v>
      </c>
      <c r="G43">
        <v>0</v>
      </c>
      <c r="H43">
        <v>0</v>
      </c>
      <c r="I43" s="27">
        <v>5.34</v>
      </c>
      <c r="J43" s="27">
        <v>6.62</v>
      </c>
      <c r="K43" s="27">
        <v>7.32</v>
      </c>
      <c r="L43">
        <v>7.71</v>
      </c>
      <c r="M43">
        <v>8.08</v>
      </c>
      <c r="N43">
        <v>8.18</v>
      </c>
      <c r="O43">
        <v>-5.76</v>
      </c>
      <c r="P43">
        <v>-5.35</v>
      </c>
      <c r="Q43">
        <v>0.17</v>
      </c>
      <c r="R43" s="42" t="s">
        <v>39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0.60699999999999998</v>
      </c>
      <c r="AP43">
        <v>0.65700000000000003</v>
      </c>
      <c r="AQ43">
        <v>0.7</v>
      </c>
      <c r="AR43">
        <v>0.73699999999999999</v>
      </c>
      <c r="AS43">
        <v>0.76800000000000002</v>
      </c>
      <c r="AT43">
        <v>0.79500000000000004</v>
      </c>
      <c r="AU43">
        <v>0.81799999999999995</v>
      </c>
      <c r="AV43">
        <v>0.83799999999999997</v>
      </c>
      <c r="AW43">
        <v>0.85499999999999998</v>
      </c>
      <c r="AX43">
        <v>0.87</v>
      </c>
      <c r="AY43" s="28">
        <v>0.88300000000000001</v>
      </c>
      <c r="AZ43" s="28">
        <v>0.89500000000000002</v>
      </c>
      <c r="BA43" s="28">
        <v>0.90700000000000003</v>
      </c>
      <c r="BB43" s="28">
        <v>0.91700000000000004</v>
      </c>
      <c r="BC43" s="28">
        <v>0.92700000000000005</v>
      </c>
      <c r="BD43" s="28">
        <v>0.93700000000000006</v>
      </c>
      <c r="BE43" s="28">
        <v>0.94599999999999995</v>
      </c>
      <c r="BF43" s="28">
        <v>0.95499999999999996</v>
      </c>
      <c r="BG43" s="28">
        <v>0.96299999999999997</v>
      </c>
      <c r="BH43" s="28">
        <v>0.97</v>
      </c>
      <c r="BI43" s="28">
        <v>0.97599999999999998</v>
      </c>
      <c r="BJ43" s="28">
        <v>0.98099999999999998</v>
      </c>
      <c r="BK43" s="28">
        <v>0.98399999999999999</v>
      </c>
      <c r="BL43" s="28">
        <v>0.98499999999999999</v>
      </c>
      <c r="BM43" s="28">
        <v>0.98399999999999999</v>
      </c>
      <c r="BN43" s="28">
        <v>0.97799999999999998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1</v>
      </c>
      <c r="CF43" s="28">
        <v>1</v>
      </c>
      <c r="CG43" s="28">
        <v>1</v>
      </c>
      <c r="CH43" s="28">
        <v>1</v>
      </c>
      <c r="CI43" s="28">
        <v>0.96199999999999997</v>
      </c>
      <c r="CJ43" s="28">
        <v>0.92300000000000004</v>
      </c>
      <c r="CK43" s="28">
        <v>0.88500000000000001</v>
      </c>
      <c r="CL43" s="28">
        <v>0.84599999999999997</v>
      </c>
      <c r="CM43" s="28">
        <v>0.80800000000000005</v>
      </c>
      <c r="CN43" s="28">
        <v>0.76900000000000002</v>
      </c>
      <c r="CO43" s="28">
        <v>0.73099999999999998</v>
      </c>
      <c r="CP43" s="28">
        <v>0.69199999999999995</v>
      </c>
      <c r="CQ43" s="28">
        <v>0.65400000000000003</v>
      </c>
      <c r="CR43" s="28">
        <v>0.61499999999999999</v>
      </c>
      <c r="CS43" s="28">
        <v>0.57699999999999996</v>
      </c>
      <c r="CT43" s="28">
        <v>0.53800000000000003</v>
      </c>
      <c r="CU43" s="28">
        <v>0.5</v>
      </c>
      <c r="CV43" s="28">
        <v>0.46200000000000002</v>
      </c>
      <c r="CW43" s="28">
        <v>0.42299999999999999</v>
      </c>
      <c r="CX43" s="28">
        <v>0.38500000000000001</v>
      </c>
      <c r="CY43" s="28">
        <v>0.34599999999999997</v>
      </c>
      <c r="CZ43" s="28">
        <v>0.308</v>
      </c>
      <c r="DA43" s="28">
        <v>0.26900000000000002</v>
      </c>
      <c r="DB43" s="28">
        <v>0.23100000000000001</v>
      </c>
      <c r="DC43" s="28">
        <v>0.192</v>
      </c>
      <c r="DD43">
        <v>0.154</v>
      </c>
      <c r="DE43">
        <v>0.115</v>
      </c>
      <c r="DF43">
        <v>7.6999999999999999E-2</v>
      </c>
      <c r="DG43">
        <v>3.7999999999999999E-2</v>
      </c>
      <c r="DH43">
        <v>0</v>
      </c>
    </row>
    <row r="44" spans="1:136" x14ac:dyDescent="0.25">
      <c r="A44" t="s">
        <v>36</v>
      </c>
      <c r="B44" s="27">
        <v>3</v>
      </c>
      <c r="C44">
        <v>12.06</v>
      </c>
      <c r="D44" t="s">
        <v>37</v>
      </c>
      <c r="E44">
        <v>0</v>
      </c>
      <c r="F44">
        <v>0</v>
      </c>
      <c r="G44">
        <v>0</v>
      </c>
      <c r="H44">
        <v>0</v>
      </c>
      <c r="I44">
        <v>5.47</v>
      </c>
      <c r="J44">
        <v>6.76</v>
      </c>
      <c r="K44">
        <v>7.54</v>
      </c>
      <c r="L44">
        <v>7.87</v>
      </c>
      <c r="M44">
        <v>8.27</v>
      </c>
      <c r="N44">
        <v>8.41</v>
      </c>
      <c r="O44">
        <v>-1.85</v>
      </c>
      <c r="P44">
        <v>-1.26</v>
      </c>
      <c r="Q44">
        <v>0.28000000000000003</v>
      </c>
      <c r="R44" s="42" t="s">
        <v>40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0.61599999999999999</v>
      </c>
      <c r="AP44">
        <v>0.66700000000000004</v>
      </c>
      <c r="AQ44">
        <v>0.70899999999999996</v>
      </c>
      <c r="AR44">
        <v>0.745</v>
      </c>
      <c r="AS44">
        <v>0.77500000000000002</v>
      </c>
      <c r="AT44">
        <v>0.8</v>
      </c>
      <c r="AU44">
        <v>0.82099999999999995</v>
      </c>
      <c r="AV44">
        <v>0.83899999999999997</v>
      </c>
      <c r="AW44">
        <v>0.85499999999999998</v>
      </c>
      <c r="AX44">
        <v>0.86899999999999999</v>
      </c>
      <c r="AY44">
        <v>0.88100000000000001</v>
      </c>
      <c r="AZ44">
        <v>0.89300000000000002</v>
      </c>
      <c r="BA44">
        <v>0.90400000000000003</v>
      </c>
      <c r="BB44">
        <v>0.91400000000000003</v>
      </c>
      <c r="BC44">
        <v>0.92500000000000004</v>
      </c>
      <c r="BD44">
        <v>0.93500000000000005</v>
      </c>
      <c r="BE44">
        <v>0.94499999999999995</v>
      </c>
      <c r="BF44">
        <v>0.95399999999999996</v>
      </c>
      <c r="BG44">
        <v>0.96299999999999997</v>
      </c>
      <c r="BH44">
        <v>0.97099999999999997</v>
      </c>
      <c r="BI44">
        <v>0.97799999999999998</v>
      </c>
      <c r="BJ44">
        <v>0.98199999999999998</v>
      </c>
      <c r="BK44">
        <v>0.98399999999999999</v>
      </c>
      <c r="BL44">
        <v>0.98299999999999998</v>
      </c>
      <c r="BM44">
        <v>0.97799999999999998</v>
      </c>
      <c r="BN44">
        <v>0.96799999999999997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0.96199999999999997</v>
      </c>
      <c r="CJ44">
        <v>0.92300000000000004</v>
      </c>
      <c r="CK44">
        <v>0.88500000000000001</v>
      </c>
      <c r="CL44">
        <v>0.84599999999999997</v>
      </c>
      <c r="CM44">
        <v>0.80800000000000005</v>
      </c>
      <c r="CN44">
        <v>0.76900000000000002</v>
      </c>
      <c r="CO44">
        <v>0.73099999999999998</v>
      </c>
      <c r="CP44">
        <v>0.69199999999999995</v>
      </c>
      <c r="CQ44">
        <v>0.65400000000000003</v>
      </c>
      <c r="CR44">
        <v>0.61499999999999999</v>
      </c>
      <c r="CS44">
        <v>0.57699999999999996</v>
      </c>
      <c r="CT44">
        <v>0.53800000000000003</v>
      </c>
      <c r="CU44">
        <v>0.5</v>
      </c>
      <c r="CV44">
        <v>0.46200000000000002</v>
      </c>
      <c r="CW44">
        <v>0.42299999999999999</v>
      </c>
      <c r="CX44">
        <v>0.38500000000000001</v>
      </c>
      <c r="CY44">
        <v>0.34599999999999997</v>
      </c>
      <c r="CZ44">
        <v>0.308</v>
      </c>
      <c r="DA44">
        <v>0.26900000000000002</v>
      </c>
      <c r="DB44">
        <v>0.23100000000000001</v>
      </c>
      <c r="DC44">
        <v>0.192</v>
      </c>
      <c r="DD44">
        <v>0.154</v>
      </c>
      <c r="DE44">
        <v>0.115</v>
      </c>
      <c r="DF44">
        <v>7.6999999999999999E-2</v>
      </c>
      <c r="DG44">
        <v>3.7999999999999999E-2</v>
      </c>
      <c r="DH44">
        <v>0</v>
      </c>
    </row>
    <row r="45" spans="1:136" x14ac:dyDescent="0.25">
      <c r="A45" t="s">
        <v>36</v>
      </c>
      <c r="B45" s="27">
        <v>5</v>
      </c>
      <c r="C45">
        <v>12.11</v>
      </c>
      <c r="D45" s="41" t="s">
        <v>37</v>
      </c>
      <c r="E45" s="41">
        <v>0</v>
      </c>
      <c r="F45" s="41">
        <v>0</v>
      </c>
      <c r="G45">
        <v>0</v>
      </c>
      <c r="H45">
        <v>5.08</v>
      </c>
      <c r="I45" s="27">
        <v>6.74</v>
      </c>
      <c r="J45" s="27">
        <v>7.33</v>
      </c>
      <c r="K45" s="27">
        <v>7.82</v>
      </c>
      <c r="L45">
        <v>8.16</v>
      </c>
      <c r="M45">
        <v>8.4700000000000006</v>
      </c>
      <c r="N45">
        <v>8.5500000000000007</v>
      </c>
      <c r="O45">
        <v>-2.6</v>
      </c>
      <c r="P45">
        <v>-1.41</v>
      </c>
      <c r="Q45">
        <v>0.39</v>
      </c>
      <c r="R45" s="42" t="s">
        <v>41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0.61399999999999999</v>
      </c>
      <c r="AL45">
        <v>0.66</v>
      </c>
      <c r="AM45">
        <v>0.69899999999999995</v>
      </c>
      <c r="AN45">
        <v>0.73299999999999998</v>
      </c>
      <c r="AO45">
        <v>0.76100000000000001</v>
      </c>
      <c r="AP45">
        <v>0.78500000000000003</v>
      </c>
      <c r="AQ45">
        <v>0.80500000000000005</v>
      </c>
      <c r="AR45">
        <v>0.82299999999999995</v>
      </c>
      <c r="AS45">
        <v>0.83799999999999997</v>
      </c>
      <c r="AT45">
        <v>0.85099999999999998</v>
      </c>
      <c r="AU45">
        <v>0.86199999999999999</v>
      </c>
      <c r="AV45">
        <v>0.872</v>
      </c>
      <c r="AW45">
        <v>0.88200000000000001</v>
      </c>
      <c r="AX45">
        <v>0.89100000000000001</v>
      </c>
      <c r="AY45" s="28">
        <v>0.9</v>
      </c>
      <c r="AZ45" s="28">
        <v>0.90900000000000003</v>
      </c>
      <c r="BA45" s="28">
        <v>0.91700000000000004</v>
      </c>
      <c r="BB45" s="28">
        <v>0.92600000000000005</v>
      </c>
      <c r="BC45" s="28">
        <v>0.93500000000000005</v>
      </c>
      <c r="BD45" s="28">
        <v>0.94299999999999995</v>
      </c>
      <c r="BE45" s="28">
        <v>0.95199999999999996</v>
      </c>
      <c r="BF45" s="28">
        <v>0.96</v>
      </c>
      <c r="BG45" s="28">
        <v>0.96799999999999997</v>
      </c>
      <c r="BH45" s="28">
        <v>0.97399999999999998</v>
      </c>
      <c r="BI45" s="28">
        <v>0.97899999999999998</v>
      </c>
      <c r="BJ45" s="28">
        <v>0.98299999999999998</v>
      </c>
      <c r="BK45" s="28">
        <v>0.98399999999999999</v>
      </c>
      <c r="BL45" s="28">
        <v>0.98299999999999998</v>
      </c>
      <c r="BM45" s="28">
        <v>0.97799999999999998</v>
      </c>
      <c r="BN45" s="28">
        <v>0.97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1</v>
      </c>
      <c r="CD45" s="28">
        <v>1</v>
      </c>
      <c r="CE45" s="28">
        <v>0.96699999999999997</v>
      </c>
      <c r="CF45" s="28">
        <v>0.93300000000000005</v>
      </c>
      <c r="CG45" s="28">
        <v>0.9</v>
      </c>
      <c r="CH45" s="28">
        <v>0.86699999999999999</v>
      </c>
      <c r="CI45" s="28">
        <v>0.83299999999999996</v>
      </c>
      <c r="CJ45" s="28">
        <v>0.8</v>
      </c>
      <c r="CK45" s="28">
        <v>0.76700000000000002</v>
      </c>
      <c r="CL45" s="28">
        <v>0.73299999999999998</v>
      </c>
      <c r="CM45" s="28">
        <v>0.7</v>
      </c>
      <c r="CN45" s="28">
        <v>0.66700000000000004</v>
      </c>
      <c r="CO45" s="28">
        <v>0.63300000000000001</v>
      </c>
      <c r="CP45" s="28">
        <v>0.6</v>
      </c>
      <c r="CQ45" s="28">
        <v>0.56699999999999995</v>
      </c>
      <c r="CR45" s="28">
        <v>0.53300000000000003</v>
      </c>
      <c r="CS45" s="28">
        <v>0.5</v>
      </c>
      <c r="CT45" s="28">
        <v>0.46700000000000003</v>
      </c>
      <c r="CU45" s="28">
        <v>0.433</v>
      </c>
      <c r="CV45" s="28">
        <v>0.4</v>
      </c>
      <c r="CW45" s="28">
        <v>0.36699999999999999</v>
      </c>
      <c r="CX45" s="28">
        <v>0.33300000000000002</v>
      </c>
      <c r="CY45" s="28">
        <v>0.3</v>
      </c>
      <c r="CZ45" s="28">
        <v>0.26700000000000002</v>
      </c>
      <c r="DA45" s="28">
        <v>0.23300000000000001</v>
      </c>
      <c r="DB45" s="28">
        <v>0.2</v>
      </c>
      <c r="DC45" s="28">
        <v>0.16700000000000001</v>
      </c>
      <c r="DD45">
        <v>0.13300000000000001</v>
      </c>
      <c r="DE45">
        <v>0.1</v>
      </c>
      <c r="DF45">
        <v>6.7000000000000004E-2</v>
      </c>
      <c r="DG45">
        <v>3.3000000000000002E-2</v>
      </c>
      <c r="DH45">
        <v>0</v>
      </c>
      <c r="DI45" s="28"/>
      <c r="DJ45" s="28"/>
      <c r="DK45" s="28"/>
      <c r="DL45" s="28"/>
    </row>
    <row r="46" spans="1:136" x14ac:dyDescent="0.25">
      <c r="A46" t="s">
        <v>36</v>
      </c>
      <c r="B46" s="27">
        <v>6</v>
      </c>
      <c r="C46">
        <v>12.03</v>
      </c>
      <c r="D46" t="s">
        <v>37</v>
      </c>
      <c r="E46">
        <v>0</v>
      </c>
      <c r="F46">
        <v>0</v>
      </c>
      <c r="G46">
        <v>0</v>
      </c>
      <c r="H46">
        <v>5.08</v>
      </c>
      <c r="I46">
        <v>6.64</v>
      </c>
      <c r="J46">
        <v>7.29</v>
      </c>
      <c r="K46">
        <v>7.79</v>
      </c>
      <c r="L46">
        <v>8.09</v>
      </c>
      <c r="M46">
        <v>8.41</v>
      </c>
      <c r="N46">
        <v>8.56</v>
      </c>
      <c r="O46">
        <v>-2.2799999999999998</v>
      </c>
      <c r="P46">
        <v>-1.69</v>
      </c>
      <c r="Q46">
        <v>0.41</v>
      </c>
      <c r="R46" s="42" t="s">
        <v>42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0.66600000000000004</v>
      </c>
      <c r="AM46">
        <v>0.70299999999999996</v>
      </c>
      <c r="AN46">
        <v>0.73399999999999999</v>
      </c>
      <c r="AO46">
        <v>0.76100000000000001</v>
      </c>
      <c r="AP46">
        <v>0.78400000000000003</v>
      </c>
      <c r="AQ46">
        <v>0.80400000000000005</v>
      </c>
      <c r="AR46">
        <v>0.82199999999999995</v>
      </c>
      <c r="AS46">
        <v>0.83699999999999997</v>
      </c>
      <c r="AT46">
        <v>0.85099999999999998</v>
      </c>
      <c r="AU46">
        <v>0.86299999999999999</v>
      </c>
      <c r="AV46">
        <v>0.874</v>
      </c>
      <c r="AW46">
        <v>0.88400000000000001</v>
      </c>
      <c r="AX46">
        <v>0.89400000000000002</v>
      </c>
      <c r="AY46">
        <v>0.90300000000000002</v>
      </c>
      <c r="AZ46">
        <v>0.91300000000000003</v>
      </c>
      <c r="BA46">
        <v>0.92200000000000004</v>
      </c>
      <c r="BB46">
        <v>0.93100000000000005</v>
      </c>
      <c r="BC46">
        <v>0.94</v>
      </c>
      <c r="BD46">
        <v>0.94799999999999995</v>
      </c>
      <c r="BE46">
        <v>0.95599999999999996</v>
      </c>
      <c r="BF46">
        <v>0.96399999999999997</v>
      </c>
      <c r="BG46">
        <v>0.97</v>
      </c>
      <c r="BH46">
        <v>0.97599999999999998</v>
      </c>
      <c r="BI46">
        <v>0.98</v>
      </c>
      <c r="BJ46">
        <v>0.98199999999999998</v>
      </c>
      <c r="BK46">
        <v>0.98199999999999998</v>
      </c>
      <c r="BL46">
        <v>0.97899999999999998</v>
      </c>
      <c r="BM46">
        <v>0.97199999999999998</v>
      </c>
      <c r="BN46">
        <v>0.96099999999999997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0.96599999999999997</v>
      </c>
      <c r="CG46">
        <v>0.93100000000000005</v>
      </c>
      <c r="CH46">
        <v>0.89700000000000002</v>
      </c>
      <c r="CI46">
        <v>0.86199999999999999</v>
      </c>
      <c r="CJ46">
        <v>0.82799999999999996</v>
      </c>
      <c r="CK46">
        <v>0.79300000000000004</v>
      </c>
      <c r="CL46">
        <v>0.75900000000000001</v>
      </c>
      <c r="CM46">
        <v>0.72399999999999998</v>
      </c>
      <c r="CN46">
        <v>0.69</v>
      </c>
      <c r="CO46">
        <v>0.65500000000000003</v>
      </c>
      <c r="CP46">
        <v>0.621</v>
      </c>
      <c r="CQ46">
        <v>0.58599999999999997</v>
      </c>
      <c r="CR46">
        <v>0.55200000000000005</v>
      </c>
      <c r="CS46">
        <v>0.51700000000000002</v>
      </c>
      <c r="CT46">
        <v>0.48299999999999998</v>
      </c>
      <c r="CU46">
        <v>0.44800000000000001</v>
      </c>
      <c r="CV46">
        <v>0.41399999999999998</v>
      </c>
      <c r="CW46">
        <v>0.379</v>
      </c>
      <c r="CX46">
        <v>0.34499999999999997</v>
      </c>
      <c r="CY46">
        <v>0.31</v>
      </c>
      <c r="CZ46">
        <v>0.27600000000000002</v>
      </c>
      <c r="DA46">
        <v>0.24099999999999999</v>
      </c>
      <c r="DB46">
        <v>0.20699999999999999</v>
      </c>
      <c r="DC46">
        <v>0.17199999999999999</v>
      </c>
      <c r="DD46">
        <v>0.13800000000000001</v>
      </c>
      <c r="DE46">
        <v>0.10299999999999999</v>
      </c>
      <c r="DF46">
        <v>6.9000000000000006E-2</v>
      </c>
      <c r="DG46">
        <v>3.4000000000000002E-2</v>
      </c>
      <c r="DH46">
        <v>0</v>
      </c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2" priority="2" stopIfTrue="1" operator="equal">
      <formula>0</formula>
    </cfRule>
    <cfRule type="cellIs" dxfId="1" priority="3" stopIfTrue="1" operator="equal">
      <formula>""""""</formula>
    </cfRule>
  </conditionalFormatting>
  <conditionalFormatting sqref="C7:C14">
    <cfRule type="cellIs" dxfId="0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80B4D0D40E2A4283E3E5534CC05543" ma:contentTypeVersion="11" ma:contentTypeDescription="Ein neues Dokument erstellen." ma:contentTypeScope="" ma:versionID="f44f569934f6d98cadeade0472094081">
  <xsd:schema xmlns:xsd="http://www.w3.org/2001/XMLSchema" xmlns:xs="http://www.w3.org/2001/XMLSchema" xmlns:p="http://schemas.microsoft.com/office/2006/metadata/properties" xmlns:ns2="c2ddb31b-3d4e-4ebe-ac8e-bc7ab8ca1793" xmlns:ns3="8b8b9a56-816a-446a-939b-3ee1f377a31b" targetNamespace="http://schemas.microsoft.com/office/2006/metadata/properties" ma:root="true" ma:fieldsID="85e0ea55f78292809e6b4c28e1fa549b" ns2:_="" ns3:_="">
    <xsd:import namespace="c2ddb31b-3d4e-4ebe-ac8e-bc7ab8ca1793"/>
    <xsd:import namespace="8b8b9a56-816a-446a-939b-3ee1f377a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b31b-3d4e-4ebe-ac8e-bc7ab8ca1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fe4115ae-8b30-4d16-84fe-7a1bb8882f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b9a56-816a-446a-939b-3ee1f377a31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b390fb-770c-4adc-83a3-6358643c00f3}" ma:internalName="TaxCatchAll" ma:showField="CatchAllData" ma:web="8b8b9a56-816a-446a-939b-3ee1f377a3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8b9a56-816a-446a-939b-3ee1f377a31b" xsi:nil="true"/>
    <lcf76f155ced4ddcb4097134ff3c332f xmlns="c2ddb31b-3d4e-4ebe-ac8e-bc7ab8ca179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B651F9-C088-4260-B684-F50E4039F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db31b-3d4e-4ebe-ac8e-bc7ab8ca1793"/>
    <ds:schemaRef ds:uri="8b8b9a56-816a-446a-939b-3ee1f377a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10F03B-FB16-43D0-AAC7-8EA72DA04B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E9CCA6-1DBB-403B-9796-2D04D396C980}">
  <ds:schemaRefs>
    <ds:schemaRef ds:uri="http://schemas.microsoft.com/office/2006/metadata/properties"/>
    <ds:schemaRef ds:uri="http://schemas.microsoft.com/office/infopath/2007/PartnerControls"/>
    <ds:schemaRef ds:uri="8b8b9a56-816a-446a-939b-3ee1f377a31b"/>
    <ds:schemaRef ds:uri="c2ddb31b-3d4e-4ebe-ac8e-bc7ab8ca179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Mensah Emmanuela</vt:lpstr>
      <vt:lpstr>'Mensah Emmanuela'!Druckbereich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Mendoza, Luis</dc:creator>
  <cp:lastModifiedBy>Christian Günther</cp:lastModifiedBy>
  <cp:lastPrinted>2025-03-25T09:19:27Z</cp:lastPrinted>
  <dcterms:created xsi:type="dcterms:W3CDTF">2022-07-04T08:52:53Z</dcterms:created>
  <dcterms:modified xsi:type="dcterms:W3CDTF">2025-03-25T09:19:36Z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0x010100F580B4D0D40E2A4283E3E5534CC05543</vt:lpwstr>
  </property>
  <property fmtid="{D5CDD505-2E9C-101B-9397-08002B2CF9AE}" pid="3" name="Order">
    <vt:r8>1552900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