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ining-OpenCV\document\"/>
    </mc:Choice>
  </mc:AlternateContent>
  <bookViews>
    <workbookView xWindow="0" yWindow="0" windowWidth="17256" windowHeight="5772" activeTab="2"/>
  </bookViews>
  <sheets>
    <sheet name="Information" sheetId="1" r:id="rId1"/>
    <sheet name="Model loading time" sheetId="2" r:id="rId2"/>
    <sheet name="Model predict tim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CA55" i="3" l="1"/>
  <c r="BZ55" i="3"/>
  <c r="BY55" i="3"/>
  <c r="BX55" i="3"/>
  <c r="BJ55" i="3"/>
  <c r="BI55" i="3"/>
  <c r="BH55" i="3"/>
  <c r="BG55" i="3"/>
  <c r="AS55" i="3"/>
  <c r="AR55" i="3"/>
  <c r="AQ55" i="3"/>
  <c r="AP55" i="3"/>
  <c r="AB55" i="3"/>
  <c r="AA55" i="3"/>
  <c r="Z55" i="3"/>
  <c r="Y55" i="3"/>
  <c r="K55" i="3"/>
  <c r="J55" i="3"/>
  <c r="I55" i="3"/>
  <c r="H55" i="3"/>
  <c r="X14" i="3" l="1"/>
  <c r="V14" i="3"/>
  <c r="CA57" i="3" l="1"/>
  <c r="BZ57" i="3"/>
  <c r="BY57" i="3"/>
  <c r="BX57" i="3"/>
  <c r="CA56" i="3"/>
  <c r="BZ56" i="3"/>
  <c r="BY56" i="3"/>
  <c r="BX56" i="3"/>
  <c r="BJ57" i="3"/>
  <c r="BI57" i="3"/>
  <c r="BH57" i="3"/>
  <c r="BG57" i="3"/>
  <c r="BJ56" i="3"/>
  <c r="BI56" i="3"/>
  <c r="BH56" i="3"/>
  <c r="BG56" i="3"/>
  <c r="AS57" i="3"/>
  <c r="AR57" i="3"/>
  <c r="AQ57" i="3"/>
  <c r="AP57" i="3"/>
  <c r="AS56" i="3"/>
  <c r="AR56" i="3"/>
  <c r="AQ56" i="3"/>
  <c r="AP56" i="3"/>
  <c r="AB57" i="3"/>
  <c r="AA57" i="3"/>
  <c r="Z57" i="3"/>
  <c r="Y57" i="3"/>
  <c r="AB56" i="3"/>
  <c r="AA56" i="3"/>
  <c r="Z56" i="3"/>
  <c r="Y56" i="3"/>
  <c r="J57" i="3"/>
  <c r="K57" i="3"/>
  <c r="J56" i="3"/>
  <c r="K56" i="3"/>
  <c r="I56" i="3"/>
  <c r="H57" i="3"/>
  <c r="H56" i="3"/>
  <c r="H30" i="2" l="1"/>
  <c r="H28" i="2"/>
  <c r="H26" i="2"/>
</calcChain>
</file>

<file path=xl/sharedStrings.xml><?xml version="1.0" encoding="utf-8"?>
<sst xmlns="http://schemas.openxmlformats.org/spreadsheetml/2006/main" count="160" uniqueCount="77">
  <si>
    <t>Revision History</t>
  </si>
  <si>
    <t>#</t>
  </si>
  <si>
    <t>Write</t>
  </si>
  <si>
    <t>Version</t>
  </si>
  <si>
    <t>Day</t>
  </si>
  <si>
    <t>Note/Review by</t>
  </si>
  <si>
    <t>Tran Van Quang Huy</t>
  </si>
  <si>
    <t>First version</t>
  </si>
  <si>
    <t>tvq_huy@brycen.com.vn</t>
  </si>
  <si>
    <t>Information</t>
  </si>
  <si>
    <t>Information Table</t>
  </si>
  <si>
    <t>Image</t>
  </si>
  <si>
    <t>Note</t>
  </si>
  <si>
    <t>Windows 10 ( Windows 10 pro)</t>
  </si>
  <si>
    <t xml:space="preserve">
(For Windows)</t>
  </si>
  <si>
    <t>Anaconda version 4.8.2</t>
  </si>
  <si>
    <t>Jupyter Notebook version 6.0.3</t>
  </si>
  <si>
    <t>https://www.anaconda.com/products/individual</t>
  </si>
  <si>
    <t>Buil-in Anaconda</t>
  </si>
  <si>
    <t xml:space="preserve">BenchMarking model predicting time </t>
  </si>
  <si>
    <t>Average</t>
  </si>
  <si>
    <t>Maximum</t>
  </si>
  <si>
    <t>Minimum</t>
  </si>
  <si>
    <t>Total params</t>
  </si>
  <si>
    <t>Trainable params</t>
  </si>
  <si>
    <t>Non-trainable params</t>
  </si>
  <si>
    <t>16, 033, 093</t>
  </si>
  <si>
    <t>16, 031, 045</t>
  </si>
  <si>
    <t>2, 048</t>
  </si>
  <si>
    <t>M1</t>
  </si>
  <si>
    <t>M2</t>
  </si>
  <si>
    <t>BenchMarking about model load speed</t>
  </si>
  <si>
    <t>2/ Thu thập số liệu và đưa ra nhận xét.</t>
  </si>
  <si>
    <t>3/ Thu thập và biểu diễn trên biểu đồ.</t>
  </si>
  <si>
    <t>4/ Quan sát biểu đồ và rút ra nhận xét.</t>
  </si>
  <si>
    <t>1) Độ lớn của tham số mô hình tỉ lệ thuận với tốc độ tải mô hình. Tham số càng nhiều thì tốc độ thực thi càng chậm và ngược lại.</t>
  </si>
  <si>
    <t>BenchMarking Document</t>
  </si>
  <si>
    <t xml:space="preserve">Comparing time to execute between 
Load Model and Predict Model </t>
  </si>
  <si>
    <t>Technical report benchmarking result, evaluate time to executing between Load Model and Predict Model</t>
  </si>
  <si>
    <t>Đơn vị tính:</t>
  </si>
  <si>
    <t>Nhận xét:</t>
  </si>
  <si>
    <t>*tạo bởi tvq_huy 29/07/2020</t>
  </si>
  <si>
    <t>Bộ dữ liệu kiểm tra :</t>
  </si>
  <si>
    <t xml:space="preserve">  -  Bộ dữ liệu chứa càng nhiều trường hợp đặc biệt trong thực tế, thì càng đánh giá đúng sự tổng quát của mô hình.</t>
  </si>
  <si>
    <t>Ghi chú:</t>
  </si>
  <si>
    <t>Thời gian tải mô hình</t>
  </si>
  <si>
    <t>Tốc độ dự đoán và độ chính xác của mô hình</t>
  </si>
  <si>
    <t>Tốc độ dự đoán</t>
  </si>
  <si>
    <t xml:space="preserve">Tốc độ dự đoán </t>
  </si>
  <si>
    <t>Độ chính xác</t>
  </si>
  <si>
    <t xml:space="preserve">Độ chính xác </t>
  </si>
  <si>
    <r>
      <t xml:space="preserve">  -  </t>
    </r>
    <r>
      <rPr>
        <b/>
        <sz val="14"/>
        <rFont val="Calibri Light"/>
        <family val="2"/>
        <scheme val="major"/>
      </rPr>
      <t>M1:</t>
    </r>
    <r>
      <rPr>
        <sz val="14"/>
        <rFont val="Calibri Light"/>
        <family val="2"/>
        <scheme val="major"/>
      </rPr>
      <t xml:space="preserve"> Mô hình sử dụng ảnh kích thước 64x64 (pixels) với độ chính xác 91.282%, được đánh giá bởi bộ dữ liệu kiểm tra.</t>
    </r>
  </si>
  <si>
    <t xml:space="preserve">   -  Thời gian được tính bằng giây, ký hiệu s</t>
  </si>
  <si>
    <t>1) Tốc độ dự đoán của mô hình M1 nhanh hơn M2 hơn gấp 6 lần.</t>
  </si>
  <si>
    <t>2/ Loại bỏ 20 lần đo đầu tiên trong 120 lần đo để giảm thiểu sai số.</t>
  </si>
  <si>
    <r>
      <rPr>
        <b/>
        <u/>
        <sz val="18"/>
        <color theme="1"/>
        <rFont val="Calibri Light"/>
        <family val="2"/>
        <scheme val="major"/>
      </rPr>
      <t>Mô tả phương pháp đo:</t>
    </r>
    <r>
      <rPr>
        <b/>
        <sz val="18"/>
        <color theme="1"/>
        <rFont val="Calibri Light"/>
        <family val="2"/>
        <scheme val="major"/>
      </rPr>
      <t xml:space="preserve"> Thời gian tải mô hình</t>
    </r>
  </si>
  <si>
    <t xml:space="preserve">  -  Độ chính xác được nhân với 100%</t>
  </si>
  <si>
    <t xml:space="preserve">  -  Tốc độ dự đoán được tính bằng giây, ký hiệu s</t>
  </si>
  <si>
    <t>1/ Đo thời gian đưa ra dự đoán cùng với độ chính xác đi kèm của 
hai mô hình M1 và M2.</t>
  </si>
  <si>
    <t>2) Độ chính xác của mô hình M1 trong thực tế lớn hơn mô hình M2 là: 0.03082 %.</t>
  </si>
  <si>
    <t>Trường hợp: ký tự B</t>
  </si>
  <si>
    <t>Trường hợp: ký tự A</t>
  </si>
  <si>
    <t>3) Độ ổn định của mô hình M1 thể hiện tốt hơn so với mô hình M2 trong 4 trường hợp 
kiểm tra đối với các ký tự A, B, D, E.</t>
  </si>
  <si>
    <t xml:space="preserve">  -  Là bộ dữ liệu gồm 390 ảnh, tương ứng với 78 ảnh cho mỗi trường hợp ký tự, và những ảnh này chưa từng được sử dụng trong huấn luyện mô hình.</t>
  </si>
  <si>
    <t>Trường hợp: ký tự C</t>
  </si>
  <si>
    <t>Trường hợp: ký tự D</t>
  </si>
  <si>
    <t>Trường hợp: ký tự E</t>
  </si>
  <si>
    <t>Tốc độ dự đoán (M2/M1)</t>
  </si>
  <si>
    <t>Độ chính xác(|M2-M1|)</t>
  </si>
  <si>
    <r>
      <t xml:space="preserve">  -  </t>
    </r>
    <r>
      <rPr>
        <b/>
        <sz val="14"/>
        <rFont val="Calibri Light"/>
        <family val="2"/>
        <scheme val="major"/>
      </rPr>
      <t>M2:</t>
    </r>
    <r>
      <rPr>
        <sz val="14"/>
        <rFont val="Calibri Light"/>
        <family val="2"/>
        <scheme val="major"/>
      </rPr>
      <t xml:space="preserve"> Mô hình sử dụng ảnh kích thước 200x200 (pixels) với độ chính xác 95.897% được đánh giá bởi bộ dữ liệu kiểm tra.</t>
    </r>
  </si>
  <si>
    <t>2) Độ lớn của ảnh đầu vào là yếu tố chủ yếu tác đến lượng tham số của mô hình.</t>
  </si>
  <si>
    <t>3) Tốc độ dự đoán mô hình cũng bị ảnh hưởng bởi độ lớn tham số mô hình.</t>
  </si>
  <si>
    <r>
      <rPr>
        <b/>
        <u/>
        <sz val="18"/>
        <color theme="1"/>
        <rFont val="Calibri Light"/>
        <family val="2"/>
        <scheme val="major"/>
      </rPr>
      <t>Mô tả phương pháp:</t>
    </r>
    <r>
      <rPr>
        <b/>
        <sz val="18"/>
        <color theme="1"/>
        <rFont val="Calibri Light"/>
        <family val="2"/>
        <scheme val="major"/>
      </rPr>
      <t xml:space="preserve"> Đánh giá thời gian dự đoán và độ chính xác của mô hình trong thực tế.</t>
    </r>
  </si>
  <si>
    <t xml:space="preserve">  -  Là bộ dữ liệu gồm 3750 ảnh, tương ứng với 250 ảnh cho mỗi trường hợp chữ cái, và những ảnh này chưa từng được sử dụng trong huấn luyện mô hình.</t>
  </si>
  <si>
    <t>*tạo bởi tvq_huy 18/09/2020</t>
  </si>
  <si>
    <t>1/ Đo thời gian tải lên của hai mô hình M1</t>
  </si>
  <si>
    <t>18/09/2020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</si>
</sst>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"/>
    <numFmt numFmtId="166" formatCode="0.000"/>
    <numFmt numFmtId="167" formatCode="0.0000000"/>
    <numFmt numFmtId="168" formatCode="0.00000000"/>
  </numFmts>
  <fonts count="3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u/>
      <sz val="18"/>
      <color theme="1"/>
      <name val="Calibri Light"/>
      <family val="2"/>
      <scheme val="major"/>
    </font>
    <font>
      <i/>
      <sz val="14"/>
      <color theme="1" tint="0.249977111117893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b/>
      <u/>
      <sz val="36"/>
      <color theme="1"/>
      <name val="Calibri Light"/>
      <family val="2"/>
      <scheme val="major"/>
    </font>
    <font>
      <b/>
      <u/>
      <sz val="36"/>
      <name val="Calibri Light"/>
      <family val="2"/>
      <scheme val="major"/>
    </font>
    <font>
      <b/>
      <sz val="20"/>
      <name val="Calibri Light"/>
      <family val="2"/>
      <scheme val="major"/>
    </font>
    <font>
      <b/>
      <u/>
      <sz val="18"/>
      <name val="Calibri Light"/>
      <family val="2"/>
      <scheme val="major"/>
    </font>
    <font>
      <sz val="11"/>
      <name val="Calibri Light"/>
      <family val="2"/>
      <scheme val="major"/>
    </font>
    <font>
      <sz val="14"/>
      <name val="Calibri Light"/>
      <family val="2"/>
      <scheme val="major"/>
    </font>
    <font>
      <i/>
      <sz val="14"/>
      <color theme="1" tint="0.499984740745262"/>
      <name val="Calibri Light"/>
      <family val="2"/>
      <scheme val="major"/>
    </font>
    <font>
      <b/>
      <sz val="20"/>
      <color rgb="FFFF0000"/>
      <name val="Calibri Light"/>
      <family val="2"/>
      <scheme val="major"/>
    </font>
    <font>
      <u/>
      <sz val="14"/>
      <color theme="1" tint="0.499984740745262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color rgb="FFFF0000"/>
      <name val="Calibri Light"/>
      <family val="2"/>
      <scheme val="major"/>
    </font>
    <font>
      <b/>
      <u/>
      <sz val="16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b/>
      <sz val="28"/>
      <color theme="1"/>
      <name val="Calibri Light"/>
      <family val="2"/>
      <scheme val="major"/>
    </font>
    <font>
      <u/>
      <sz val="14"/>
      <color theme="1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6" applyNumberFormat="0" applyAlignment="0" applyProtection="0"/>
  </cellStyleXfs>
  <cellXfs count="20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10" fillId="0" borderId="0" xfId="0" applyFont="1"/>
    <xf numFmtId="0" fontId="7" fillId="0" borderId="0" xfId="0" applyFont="1"/>
    <xf numFmtId="0" fontId="6" fillId="0" borderId="0" xfId="0" applyFont="1" applyBorder="1"/>
    <xf numFmtId="0" fontId="5" fillId="0" borderId="0" xfId="0" applyFont="1" applyAlignment="1"/>
    <xf numFmtId="0" fontId="12" fillId="0" borderId="0" xfId="0" applyFont="1" applyAlignment="1">
      <alignment vertical="center"/>
    </xf>
    <xf numFmtId="0" fontId="13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wrapText="1"/>
    </xf>
    <xf numFmtId="0" fontId="13" fillId="9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0" fillId="0" borderId="0" xfId="0" applyFont="1" applyFill="1" applyBorder="1"/>
    <xf numFmtId="0" fontId="6" fillId="0" borderId="0" xfId="0" applyFont="1" applyAlignment="1">
      <alignment horizontal="right"/>
    </xf>
    <xf numFmtId="0" fontId="21" fillId="0" borderId="0" xfId="2" applyFont="1" applyFill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Fill="1"/>
    <xf numFmtId="0" fontId="6" fillId="0" borderId="0" xfId="0" applyFont="1" applyFill="1"/>
    <xf numFmtId="2" fontId="6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1" fillId="0" borderId="0" xfId="0" applyFont="1"/>
    <xf numFmtId="0" fontId="26" fillId="0" borderId="0" xfId="0" applyFont="1" applyAlignment="1">
      <alignment horizontal="left"/>
    </xf>
    <xf numFmtId="0" fontId="15" fillId="5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3" xfId="0" applyFont="1" applyFill="1" applyBorder="1" applyAlignment="1"/>
    <xf numFmtId="0" fontId="7" fillId="4" borderId="4" xfId="0" applyFont="1" applyFill="1" applyBorder="1" applyAlignment="1"/>
    <xf numFmtId="0" fontId="7" fillId="4" borderId="1" xfId="0" applyFont="1" applyFill="1" applyBorder="1"/>
    <xf numFmtId="0" fontId="6" fillId="0" borderId="7" xfId="0" applyFont="1" applyBorder="1" applyAlignment="1">
      <alignment vertical="center"/>
    </xf>
    <xf numFmtId="0" fontId="6" fillId="0" borderId="12" xfId="0" applyFont="1" applyBorder="1"/>
    <xf numFmtId="0" fontId="5" fillId="0" borderId="0" xfId="0" applyFont="1" applyBorder="1"/>
    <xf numFmtId="0" fontId="6" fillId="0" borderId="15" xfId="0" applyFont="1" applyBorder="1"/>
    <xf numFmtId="0" fontId="6" fillId="0" borderId="9" xfId="0" applyFont="1" applyBorder="1"/>
    <xf numFmtId="0" fontId="6" fillId="0" borderId="7" xfId="0" applyFont="1" applyBorder="1" applyAlignment="1">
      <alignment vertical="center" wrapText="1"/>
    </xf>
    <xf numFmtId="0" fontId="30" fillId="0" borderId="7" xfId="3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30" fillId="0" borderId="0" xfId="3" applyFont="1" applyBorder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9" fillId="0" borderId="0" xfId="4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9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13" fillId="9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164" fontId="5" fillId="0" borderId="0" xfId="0" applyNumberFormat="1" applyFont="1" applyFill="1" applyBorder="1" applyAlignment="1">
      <alignment horizontal="center"/>
    </xf>
    <xf numFmtId="0" fontId="21" fillId="0" borderId="0" xfId="2" applyFont="1" applyFill="1" applyBorder="1" applyAlignme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Fill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0" fillId="0" borderId="14" xfId="3" applyFont="1" applyBorder="1" applyAlignment="1"/>
    <xf numFmtId="0" fontId="6" fillId="0" borderId="15" xfId="0" applyFont="1" applyBorder="1" applyAlignment="1"/>
    <xf numFmtId="0" fontId="0" fillId="0" borderId="0" xfId="0" applyAlignment="1"/>
    <xf numFmtId="167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15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0" fillId="0" borderId="6" xfId="3" applyFont="1" applyBorder="1" applyAlignment="1">
      <alignment horizontal="left" vertical="center" wrapText="1"/>
    </xf>
    <xf numFmtId="0" fontId="30" fillId="0" borderId="7" xfId="3" applyFont="1" applyBorder="1" applyAlignment="1">
      <alignment horizontal="left" vertical="center" wrapText="1"/>
    </xf>
    <xf numFmtId="0" fontId="30" fillId="0" borderId="8" xfId="3" applyFont="1" applyBorder="1" applyAlignment="1">
      <alignment horizontal="left" vertical="center" wrapText="1"/>
    </xf>
    <xf numFmtId="0" fontId="30" fillId="0" borderId="11" xfId="3" applyFont="1" applyBorder="1" applyAlignment="1">
      <alignment horizontal="left" vertical="center" wrapText="1"/>
    </xf>
    <xf numFmtId="0" fontId="30" fillId="0" borderId="0" xfId="3" applyFont="1" applyBorder="1" applyAlignment="1">
      <alignment horizontal="left" vertical="center" wrapText="1"/>
    </xf>
    <xf numFmtId="0" fontId="30" fillId="0" borderId="12" xfId="3" applyFont="1" applyBorder="1" applyAlignment="1">
      <alignment horizontal="left" vertical="center" wrapText="1"/>
    </xf>
    <xf numFmtId="0" fontId="30" fillId="0" borderId="14" xfId="3" applyFont="1" applyBorder="1" applyAlignment="1">
      <alignment horizontal="left" vertical="center" wrapText="1"/>
    </xf>
    <xf numFmtId="0" fontId="30" fillId="0" borderId="15" xfId="3" applyFont="1" applyBorder="1" applyAlignment="1">
      <alignment horizontal="left" vertical="center" wrapText="1"/>
    </xf>
    <xf numFmtId="0" fontId="30" fillId="0" borderId="9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2" fontId="6" fillId="9" borderId="2" xfId="0" applyNumberFormat="1" applyFont="1" applyFill="1" applyBorder="1" applyAlignment="1">
      <alignment horizontal="center" vertical="center"/>
    </xf>
    <xf numFmtId="2" fontId="6" fillId="9" borderId="13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7" fillId="14" borderId="2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7" fillId="14" borderId="6" xfId="0" applyFont="1" applyFill="1" applyBorder="1" applyAlignment="1">
      <alignment horizontal="left" vertical="center"/>
    </xf>
    <xf numFmtId="0" fontId="7" fillId="14" borderId="7" xfId="0" applyFont="1" applyFill="1" applyBorder="1" applyAlignment="1">
      <alignment horizontal="left" vertical="center"/>
    </xf>
    <xf numFmtId="0" fontId="7" fillId="14" borderId="14" xfId="0" applyFont="1" applyFill="1" applyBorder="1" applyAlignment="1">
      <alignment horizontal="left" vertical="center"/>
    </xf>
    <xf numFmtId="0" fontId="7" fillId="14" borderId="15" xfId="0" applyFont="1" applyFill="1" applyBorder="1" applyAlignment="1">
      <alignment horizontal="left" vertical="center"/>
    </xf>
    <xf numFmtId="0" fontId="17" fillId="4" borderId="0" xfId="0" applyFont="1" applyFill="1" applyAlignment="1">
      <alignment horizontal="left" vertical="center" wrapText="1"/>
    </xf>
    <xf numFmtId="0" fontId="19" fillId="0" borderId="0" xfId="4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4" fillId="15" borderId="17" xfId="0" applyFont="1" applyFill="1" applyBorder="1" applyAlignment="1">
      <alignment horizontal="center"/>
    </xf>
    <xf numFmtId="0" fontId="24" fillId="15" borderId="23" xfId="0" applyFont="1" applyFill="1" applyBorder="1" applyAlignment="1">
      <alignment horizontal="center"/>
    </xf>
    <xf numFmtId="0" fontId="24" fillId="15" borderId="18" xfId="0" applyFont="1" applyFill="1" applyBorder="1" applyAlignment="1">
      <alignment horizontal="center"/>
    </xf>
    <xf numFmtId="0" fontId="24" fillId="15" borderId="24" xfId="0" applyFont="1" applyFill="1" applyBorder="1" applyAlignment="1">
      <alignment horizontal="center"/>
    </xf>
    <xf numFmtId="0" fontId="24" fillId="15" borderId="19" xfId="0" applyFont="1" applyFill="1" applyBorder="1" applyAlignment="1">
      <alignment horizontal="center"/>
    </xf>
    <xf numFmtId="0" fontId="24" fillId="15" borderId="25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21" fillId="0" borderId="0" xfId="2" applyFont="1" applyFill="1" applyBorder="1" applyAlignment="1">
      <alignment horizontal="left" vertical="center" wrapText="1"/>
    </xf>
    <xf numFmtId="0" fontId="25" fillId="13" borderId="2" xfId="1" applyFont="1" applyFill="1" applyBorder="1" applyAlignment="1">
      <alignment horizontal="center" vertical="center" wrapText="1"/>
    </xf>
    <xf numFmtId="0" fontId="25" fillId="13" borderId="13" xfId="1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166" fontId="6" fillId="10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3" borderId="6" xfId="1" applyFont="1" applyFill="1" applyBorder="1" applyAlignment="1">
      <alignment horizontal="center" vertical="center" wrapText="1"/>
    </xf>
    <xf numFmtId="0" fontId="7" fillId="13" borderId="8" xfId="1" applyFont="1" applyFill="1" applyBorder="1" applyAlignment="1">
      <alignment horizontal="center" vertical="center" wrapText="1"/>
    </xf>
    <xf numFmtId="0" fontId="7" fillId="13" borderId="14" xfId="1" applyFont="1" applyFill="1" applyBorder="1" applyAlignment="1">
      <alignment horizontal="center" vertical="center" wrapText="1"/>
    </xf>
    <xf numFmtId="0" fontId="7" fillId="13" borderId="9" xfId="1" applyFont="1" applyFill="1" applyBorder="1" applyAlignment="1">
      <alignment horizontal="center" vertical="center" wrapText="1"/>
    </xf>
    <xf numFmtId="0" fontId="7" fillId="13" borderId="6" xfId="2" applyFont="1" applyFill="1" applyBorder="1" applyAlignment="1">
      <alignment horizontal="center" vertical="center" wrapText="1"/>
    </xf>
    <xf numFmtId="0" fontId="7" fillId="13" borderId="8" xfId="2" applyFont="1" applyFill="1" applyBorder="1" applyAlignment="1">
      <alignment horizontal="center" vertical="center" wrapText="1"/>
    </xf>
    <xf numFmtId="0" fontId="7" fillId="13" borderId="14" xfId="2" applyFont="1" applyFill="1" applyBorder="1" applyAlignment="1">
      <alignment horizontal="center" vertical="center" wrapText="1"/>
    </xf>
    <xf numFmtId="0" fontId="7" fillId="13" borderId="9" xfId="2" applyFont="1" applyFill="1" applyBorder="1" applyAlignment="1">
      <alignment horizontal="center" vertical="center" wrapText="1"/>
    </xf>
    <xf numFmtId="0" fontId="21" fillId="0" borderId="0" xfId="2" applyFont="1" applyFill="1" applyBorder="1" applyAlignment="1">
      <alignment horizontal="left" vertical="top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0" fillId="0" borderId="0" xfId="0"/>
    <xf numFmtId="0" fontId="21" fillId="0" borderId="0" xfId="2" applyFont="1" applyFill="1" applyBorder="1" applyAlignment="1">
      <alignment vertical="center"/>
    </xf>
    <xf numFmtId="0" fontId="0" fillId="0" borderId="0" xfId="0" applyAlignment="1">
      <alignment horizontal="center"/>
    </xf>
    <xf numFmtId="0" fontId="7" fillId="11" borderId="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</cellXfs>
  <cellStyles count="5">
    <cellStyle name="Bad" xfId="2" builtinId="27"/>
    <cellStyle name="Calculation" xfId="4" builtinId="22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C55A11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thời gian tải của mô hình M1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65074346753234E-2"/>
          <c:y val="0.19225748274759885"/>
          <c:w val="0.92834632439358555"/>
          <c:h val="0.67307420704829446"/>
        </c:manualLayout>
      </c:layout>
      <c:lineChart>
        <c:grouping val="standard"/>
        <c:varyColors val="0"/>
        <c:ser>
          <c:idx val="0"/>
          <c:order val="0"/>
          <c:tx>
            <c:strRef>
              <c:f>'Model loading time'!$C$24</c:f>
              <c:strCache>
                <c:ptCount val="1"/>
                <c:pt idx="0">
                  <c:v>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'Model loading time'!$C$25:$C$125</c:f>
              <c:numCache>
                <c:formatCode>0.00</c:formatCode>
                <c:ptCount val="101"/>
                <c:pt idx="1">
                  <c:v>2.5723807811736998</c:v>
                </c:pt>
                <c:pt idx="2">
                  <c:v>2.5736870765686</c:v>
                </c:pt>
                <c:pt idx="3">
                  <c:v>2.4823212623596098</c:v>
                </c:pt>
                <c:pt idx="4">
                  <c:v>3.7978563308715798</c:v>
                </c:pt>
                <c:pt idx="5">
                  <c:v>2.5765964984893799</c:v>
                </c:pt>
                <c:pt idx="6">
                  <c:v>2.4860234260559002</c:v>
                </c:pt>
                <c:pt idx="7">
                  <c:v>2.5102086067199698</c:v>
                </c:pt>
                <c:pt idx="8">
                  <c:v>3.5273013114929199</c:v>
                </c:pt>
                <c:pt idx="9">
                  <c:v>2.6061646938323899</c:v>
                </c:pt>
                <c:pt idx="10">
                  <c:v>2.51041483879089</c:v>
                </c:pt>
                <c:pt idx="11">
                  <c:v>2.6299483776092498</c:v>
                </c:pt>
                <c:pt idx="12">
                  <c:v>3.1785004138946502</c:v>
                </c:pt>
                <c:pt idx="13">
                  <c:v>2.57866334915161</c:v>
                </c:pt>
                <c:pt idx="14">
                  <c:v>2.6101195812225302</c:v>
                </c:pt>
                <c:pt idx="15">
                  <c:v>2.6716516017913801</c:v>
                </c:pt>
                <c:pt idx="16">
                  <c:v>2.9616680145263601</c:v>
                </c:pt>
                <c:pt idx="17">
                  <c:v>2.3877935409545898</c:v>
                </c:pt>
                <c:pt idx="18">
                  <c:v>2.4330072402954102</c:v>
                </c:pt>
                <c:pt idx="19">
                  <c:v>2.7746179103851301</c:v>
                </c:pt>
                <c:pt idx="20">
                  <c:v>2.8160727024078298</c:v>
                </c:pt>
                <c:pt idx="21">
                  <c:v>2.6162867546081499</c:v>
                </c:pt>
                <c:pt idx="22">
                  <c:v>3.2656674385070801</c:v>
                </c:pt>
                <c:pt idx="23">
                  <c:v>2.5083875656127899</c:v>
                </c:pt>
                <c:pt idx="24">
                  <c:v>2.5993835926055899</c:v>
                </c:pt>
                <c:pt idx="25">
                  <c:v>2.44939112663269</c:v>
                </c:pt>
                <c:pt idx="26">
                  <c:v>2.7657480239868102</c:v>
                </c:pt>
                <c:pt idx="27">
                  <c:v>4.1478185653686497</c:v>
                </c:pt>
                <c:pt idx="28">
                  <c:v>2.7993035316467201</c:v>
                </c:pt>
                <c:pt idx="29">
                  <c:v>2.7109599113464302</c:v>
                </c:pt>
                <c:pt idx="30">
                  <c:v>2.48454236984252</c:v>
                </c:pt>
                <c:pt idx="31">
                  <c:v>2.4602067470550502</c:v>
                </c:pt>
                <c:pt idx="32">
                  <c:v>3.0278944969177202</c:v>
                </c:pt>
                <c:pt idx="33">
                  <c:v>4.1033692359924299</c:v>
                </c:pt>
                <c:pt idx="34">
                  <c:v>2.5028672218322701</c:v>
                </c:pt>
                <c:pt idx="35">
                  <c:v>2.5283558368682799</c:v>
                </c:pt>
                <c:pt idx="36">
                  <c:v>2.4859972000121999</c:v>
                </c:pt>
                <c:pt idx="37">
                  <c:v>2.49605011940002</c:v>
                </c:pt>
                <c:pt idx="38">
                  <c:v>3.0229523181915199</c:v>
                </c:pt>
                <c:pt idx="39">
                  <c:v>3.2022004127502401</c:v>
                </c:pt>
                <c:pt idx="40">
                  <c:v>3.2845866680145201</c:v>
                </c:pt>
                <c:pt idx="41">
                  <c:v>2.6523361206054599</c:v>
                </c:pt>
                <c:pt idx="42">
                  <c:v>2.4983830451965301</c:v>
                </c:pt>
                <c:pt idx="43">
                  <c:v>2.8728487491607599</c:v>
                </c:pt>
                <c:pt idx="44">
                  <c:v>3.0798079967498699</c:v>
                </c:pt>
                <c:pt idx="45">
                  <c:v>2.5654814243316602</c:v>
                </c:pt>
                <c:pt idx="46">
                  <c:v>3.40382623672485</c:v>
                </c:pt>
                <c:pt idx="47">
                  <c:v>2.5666637420654199</c:v>
                </c:pt>
                <c:pt idx="48">
                  <c:v>2.56209969520568</c:v>
                </c:pt>
                <c:pt idx="49">
                  <c:v>2.6545944213867099</c:v>
                </c:pt>
                <c:pt idx="50">
                  <c:v>3.06252717971801</c:v>
                </c:pt>
                <c:pt idx="51">
                  <c:v>3.3240327835082999</c:v>
                </c:pt>
                <c:pt idx="52">
                  <c:v>2.8426656723022399</c:v>
                </c:pt>
                <c:pt idx="53">
                  <c:v>2.9944007396697998</c:v>
                </c:pt>
                <c:pt idx="54">
                  <c:v>4.2806153297424299</c:v>
                </c:pt>
                <c:pt idx="55">
                  <c:v>3.1529972553253098</c:v>
                </c:pt>
                <c:pt idx="56">
                  <c:v>2.9315366744995099</c:v>
                </c:pt>
                <c:pt idx="57">
                  <c:v>3.4454824924468901</c:v>
                </c:pt>
                <c:pt idx="58">
                  <c:v>3.1371612548828098</c:v>
                </c:pt>
                <c:pt idx="59">
                  <c:v>3.2848300933837802</c:v>
                </c:pt>
                <c:pt idx="60">
                  <c:v>3.7032699584960902</c:v>
                </c:pt>
                <c:pt idx="61">
                  <c:v>4.17341876029968</c:v>
                </c:pt>
                <c:pt idx="62">
                  <c:v>4.7794501781463596</c:v>
                </c:pt>
                <c:pt idx="63">
                  <c:v>2.8891112804412802</c:v>
                </c:pt>
                <c:pt idx="64">
                  <c:v>2.8169312477111799</c:v>
                </c:pt>
                <c:pt idx="65">
                  <c:v>3.2039890289306601</c:v>
                </c:pt>
                <c:pt idx="66">
                  <c:v>3.3540370464324898</c:v>
                </c:pt>
                <c:pt idx="67">
                  <c:v>3.1700472831725999</c:v>
                </c:pt>
                <c:pt idx="68">
                  <c:v>4.3652279376983598</c:v>
                </c:pt>
                <c:pt idx="69">
                  <c:v>3.0494925975799498</c:v>
                </c:pt>
                <c:pt idx="70">
                  <c:v>4.06878566741943</c:v>
                </c:pt>
                <c:pt idx="71">
                  <c:v>4.7677199840545601</c:v>
                </c:pt>
                <c:pt idx="72">
                  <c:v>3.1503534317016602</c:v>
                </c:pt>
                <c:pt idx="73">
                  <c:v>3.0512528419494598</c:v>
                </c:pt>
                <c:pt idx="74">
                  <c:v>3.5830612182617099</c:v>
                </c:pt>
                <c:pt idx="75">
                  <c:v>3.5218970775604199</c:v>
                </c:pt>
                <c:pt idx="76">
                  <c:v>3.3684344291686998</c:v>
                </c:pt>
                <c:pt idx="77">
                  <c:v>3.4059908390045099</c:v>
                </c:pt>
                <c:pt idx="78">
                  <c:v>3.7475006580352699</c:v>
                </c:pt>
                <c:pt idx="79">
                  <c:v>3.8001852035522399</c:v>
                </c:pt>
                <c:pt idx="80">
                  <c:v>4.4103899002075098</c:v>
                </c:pt>
                <c:pt idx="81">
                  <c:v>3.2388181686401301</c:v>
                </c:pt>
                <c:pt idx="82">
                  <c:v>3.1832845211028999</c:v>
                </c:pt>
                <c:pt idx="83">
                  <c:v>3.3514339923858598</c:v>
                </c:pt>
                <c:pt idx="84">
                  <c:v>3.4217715263366699</c:v>
                </c:pt>
                <c:pt idx="85">
                  <c:v>3.41359066963195</c:v>
                </c:pt>
                <c:pt idx="86">
                  <c:v>3.3846201896667401</c:v>
                </c:pt>
                <c:pt idx="87">
                  <c:v>3.74732112884521</c:v>
                </c:pt>
                <c:pt idx="88">
                  <c:v>3.81628990173339</c:v>
                </c:pt>
                <c:pt idx="89">
                  <c:v>3.2801146507263099</c:v>
                </c:pt>
                <c:pt idx="90">
                  <c:v>3.82635045051574</c:v>
                </c:pt>
                <c:pt idx="91">
                  <c:v>4.6761057376861501</c:v>
                </c:pt>
                <c:pt idx="92">
                  <c:v>3.1742298603057799</c:v>
                </c:pt>
                <c:pt idx="93">
                  <c:v>3.3182828426361</c:v>
                </c:pt>
                <c:pt idx="94">
                  <c:v>3.2109286785125701</c:v>
                </c:pt>
                <c:pt idx="95">
                  <c:v>3.4997560977935702</c:v>
                </c:pt>
                <c:pt idx="96">
                  <c:v>3.14482426643371</c:v>
                </c:pt>
                <c:pt idx="97">
                  <c:v>4.2485022544860804</c:v>
                </c:pt>
                <c:pt idx="98">
                  <c:v>3.90563893318176</c:v>
                </c:pt>
                <c:pt idx="99">
                  <c:v>4.0625052452087402</c:v>
                </c:pt>
                <c:pt idx="100">
                  <c:v>3.94669413566589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F-47BA-98F5-30EAC8490171}"/>
            </c:ext>
          </c:extLst>
        </c:ser>
        <c:ser>
          <c:idx val="1"/>
          <c:order val="1"/>
          <c:tx>
            <c:strRef>
              <c:f>'Model loading time'!$D$24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'Model loading time'!$D$25:$D$125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F-47BA-98F5-30EAC849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912400"/>
        <c:axId val="940931536"/>
      </c:lineChart>
      <c:catAx>
        <c:axId val="94091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31536"/>
        <c:crosses val="autoZero"/>
        <c:auto val="1"/>
        <c:lblAlgn val="ctr"/>
        <c:lblOffset val="100"/>
        <c:noMultiLvlLbl val="0"/>
      </c:catAx>
      <c:valAx>
        <c:axId val="940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0"/>
              <c:y val="0.10121006442139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8.918324916955396E-2"/>
          <c:y val="0.19213188490829172"/>
          <c:w val="0.22503229272279673"/>
          <c:h val="9.8214690794780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 với ký tự C của hai mô hình M1 và M2</a:t>
            </a:r>
            <a:endParaRPr lang="en-US"/>
          </a:p>
        </c:rich>
      </c:tx>
      <c:layout>
        <c:manualLayout>
          <c:xMode val="edge"/>
          <c:yMode val="edge"/>
          <c:x val="0.18861087736473259"/>
          <c:y val="2.369060443685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449986242660805"/>
          <c:w val="0.90408712034372452"/>
          <c:h val="0.67502801989140249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time'!$AK$40:$AK$139</c:f>
              <c:numCache>
                <c:formatCode>General</c:formatCode>
                <c:ptCount val="100"/>
                <c:pt idx="0">
                  <c:v>0.89817360000000002</c:v>
                </c:pt>
                <c:pt idx="1">
                  <c:v>0.90656919999999996</c:v>
                </c:pt>
                <c:pt idx="2">
                  <c:v>0.91642639999999997</c:v>
                </c:pt>
                <c:pt idx="3">
                  <c:v>0.94101005999999998</c:v>
                </c:pt>
                <c:pt idx="4">
                  <c:v>0.98608123999999997</c:v>
                </c:pt>
                <c:pt idx="5">
                  <c:v>0.99432445000000003</c:v>
                </c:pt>
                <c:pt idx="6">
                  <c:v>0.96838670000000004</c:v>
                </c:pt>
                <c:pt idx="7">
                  <c:v>0.95187396000000002</c:v>
                </c:pt>
                <c:pt idx="8">
                  <c:v>0.9799525</c:v>
                </c:pt>
                <c:pt idx="9">
                  <c:v>0.99728919999999999</c:v>
                </c:pt>
                <c:pt idx="10">
                  <c:v>0.96862643999999998</c:v>
                </c:pt>
                <c:pt idx="11">
                  <c:v>0.96465299999999998</c:v>
                </c:pt>
                <c:pt idx="12">
                  <c:v>0.97077820000000004</c:v>
                </c:pt>
                <c:pt idx="13">
                  <c:v>0.94751969999999996</c:v>
                </c:pt>
                <c:pt idx="14">
                  <c:v>0.98859394</c:v>
                </c:pt>
                <c:pt idx="15">
                  <c:v>0.98203779999999996</c:v>
                </c:pt>
                <c:pt idx="16">
                  <c:v>0.96009296</c:v>
                </c:pt>
                <c:pt idx="17">
                  <c:v>0.97729390000000005</c:v>
                </c:pt>
                <c:pt idx="18">
                  <c:v>0.97107969999999999</c:v>
                </c:pt>
                <c:pt idx="19">
                  <c:v>0.97139275000000003</c:v>
                </c:pt>
                <c:pt idx="20">
                  <c:v>0.97488909999999995</c:v>
                </c:pt>
                <c:pt idx="21">
                  <c:v>0.98386750000000001</c:v>
                </c:pt>
                <c:pt idx="22">
                  <c:v>0.93309134000000005</c:v>
                </c:pt>
                <c:pt idx="23">
                  <c:v>0.93030670000000004</c:v>
                </c:pt>
                <c:pt idx="24">
                  <c:v>0.84618439999999995</c:v>
                </c:pt>
                <c:pt idx="25">
                  <c:v>0.88799815999999998</c:v>
                </c:pt>
                <c:pt idx="26">
                  <c:v>0.92132807000000005</c:v>
                </c:pt>
                <c:pt idx="27">
                  <c:v>0.94984820000000003</c:v>
                </c:pt>
                <c:pt idx="28">
                  <c:v>0.92233149999999997</c:v>
                </c:pt>
                <c:pt idx="29">
                  <c:v>0.93615959999999998</c:v>
                </c:pt>
                <c:pt idx="30">
                  <c:v>0.92722649999999995</c:v>
                </c:pt>
                <c:pt idx="31">
                  <c:v>0.92120460000000004</c:v>
                </c:pt>
                <c:pt idx="32">
                  <c:v>0.92526920000000001</c:v>
                </c:pt>
                <c:pt idx="33">
                  <c:v>0.87899833999999999</c:v>
                </c:pt>
                <c:pt idx="34">
                  <c:v>0.92929280000000003</c:v>
                </c:pt>
                <c:pt idx="35">
                  <c:v>0.90186460000000002</c:v>
                </c:pt>
                <c:pt idx="36">
                  <c:v>0.83699787000000003</c:v>
                </c:pt>
                <c:pt idx="37">
                  <c:v>0.59089130000000001</c:v>
                </c:pt>
                <c:pt idx="38">
                  <c:v>0.62967174999999997</c:v>
                </c:pt>
                <c:pt idx="39">
                  <c:v>0.46864035999999998</c:v>
                </c:pt>
                <c:pt idx="40">
                  <c:v>0.57710296000000005</c:v>
                </c:pt>
                <c:pt idx="41">
                  <c:v>0.49859193000000002</c:v>
                </c:pt>
                <c:pt idx="42">
                  <c:v>0.72148113999999997</c:v>
                </c:pt>
                <c:pt idx="43">
                  <c:v>0.87442964000000001</c:v>
                </c:pt>
                <c:pt idx="44">
                  <c:v>0.83866923999999998</c:v>
                </c:pt>
                <c:pt idx="45">
                  <c:v>0.74522929999999998</c:v>
                </c:pt>
                <c:pt idx="46">
                  <c:v>0.72679572999999997</c:v>
                </c:pt>
                <c:pt idx="47">
                  <c:v>0.81760379999999999</c:v>
                </c:pt>
                <c:pt idx="48">
                  <c:v>0.77519530000000003</c:v>
                </c:pt>
                <c:pt idx="49">
                  <c:v>0.87821835000000004</c:v>
                </c:pt>
                <c:pt idx="50">
                  <c:v>0.94977540000000005</c:v>
                </c:pt>
                <c:pt idx="51">
                  <c:v>0.96471010000000001</c:v>
                </c:pt>
                <c:pt idx="52">
                  <c:v>0.97544739999999996</c:v>
                </c:pt>
                <c:pt idx="53">
                  <c:v>0.98599999999999999</c:v>
                </c:pt>
                <c:pt idx="54">
                  <c:v>0.97565800000000003</c:v>
                </c:pt>
                <c:pt idx="55">
                  <c:v>0.98359470000000004</c:v>
                </c:pt>
                <c:pt idx="56">
                  <c:v>0.98211115999999998</c:v>
                </c:pt>
                <c:pt idx="57">
                  <c:v>0.97594327000000003</c:v>
                </c:pt>
                <c:pt idx="58">
                  <c:v>0.97021500000000005</c:v>
                </c:pt>
                <c:pt idx="59">
                  <c:v>0.95229850000000005</c:v>
                </c:pt>
                <c:pt idx="60">
                  <c:v>0.95892670000000002</c:v>
                </c:pt>
                <c:pt idx="61">
                  <c:v>0.94221869999999996</c:v>
                </c:pt>
                <c:pt idx="62">
                  <c:v>0.95873934000000005</c:v>
                </c:pt>
                <c:pt idx="63">
                  <c:v>0.95308714999999999</c:v>
                </c:pt>
                <c:pt idx="64">
                  <c:v>0.91741640000000002</c:v>
                </c:pt>
                <c:pt idx="65">
                  <c:v>0.95131016000000002</c:v>
                </c:pt>
                <c:pt idx="66">
                  <c:v>0.94269294000000003</c:v>
                </c:pt>
                <c:pt idx="67">
                  <c:v>0.92721516000000004</c:v>
                </c:pt>
                <c:pt idx="68">
                  <c:v>0.87274103999999997</c:v>
                </c:pt>
                <c:pt idx="69">
                  <c:v>0.87740470000000004</c:v>
                </c:pt>
                <c:pt idx="70">
                  <c:v>0.91874504000000001</c:v>
                </c:pt>
                <c:pt idx="71">
                  <c:v>0.90773329999999997</c:v>
                </c:pt>
                <c:pt idx="72">
                  <c:v>0.93240080000000003</c:v>
                </c:pt>
                <c:pt idx="73">
                  <c:v>0.95795839999999999</c:v>
                </c:pt>
                <c:pt idx="74">
                  <c:v>0.97058219999999995</c:v>
                </c:pt>
                <c:pt idx="75">
                  <c:v>0.94960129999999998</c:v>
                </c:pt>
                <c:pt idx="76">
                  <c:v>0.94779449999999998</c:v>
                </c:pt>
                <c:pt idx="77">
                  <c:v>0.95070916000000005</c:v>
                </c:pt>
                <c:pt idx="78">
                  <c:v>0.74947850000000005</c:v>
                </c:pt>
                <c:pt idx="79">
                  <c:v>0.86864569999999997</c:v>
                </c:pt>
                <c:pt idx="80">
                  <c:v>0.77627367000000003</c:v>
                </c:pt>
                <c:pt idx="81">
                  <c:v>0.74943422999999998</c:v>
                </c:pt>
                <c:pt idx="82">
                  <c:v>0.93802739999999996</c:v>
                </c:pt>
                <c:pt idx="83">
                  <c:v>0.90532506000000001</c:v>
                </c:pt>
                <c:pt idx="84">
                  <c:v>0.91249066999999995</c:v>
                </c:pt>
                <c:pt idx="85">
                  <c:v>0.92632323999999999</c:v>
                </c:pt>
                <c:pt idx="86">
                  <c:v>0.91818683999999995</c:v>
                </c:pt>
                <c:pt idx="87">
                  <c:v>0.92882670000000001</c:v>
                </c:pt>
                <c:pt idx="88">
                  <c:v>0.91679679999999997</c:v>
                </c:pt>
                <c:pt idx="89">
                  <c:v>0.9011827</c:v>
                </c:pt>
                <c:pt idx="90">
                  <c:v>0.95410919999999999</c:v>
                </c:pt>
                <c:pt idx="91">
                  <c:v>0.87576675000000004</c:v>
                </c:pt>
                <c:pt idx="92">
                  <c:v>0.85391519999999999</c:v>
                </c:pt>
                <c:pt idx="93">
                  <c:v>0.93666344999999995</c:v>
                </c:pt>
                <c:pt idx="94">
                  <c:v>0.96603459999999997</c:v>
                </c:pt>
                <c:pt idx="95">
                  <c:v>0.95214639999999995</c:v>
                </c:pt>
                <c:pt idx="96">
                  <c:v>0.86168319999999998</c:v>
                </c:pt>
                <c:pt idx="97">
                  <c:v>0.78192335000000002</c:v>
                </c:pt>
                <c:pt idx="98">
                  <c:v>0.59658960000000005</c:v>
                </c:pt>
                <c:pt idx="99">
                  <c:v>0.66519450000000002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time'!$AM$40:$AM$139</c:f>
              <c:numCache>
                <c:formatCode>General</c:formatCode>
                <c:ptCount val="100"/>
                <c:pt idx="0">
                  <c:v>0.95651984000000001</c:v>
                </c:pt>
                <c:pt idx="1">
                  <c:v>0.96921800000000002</c:v>
                </c:pt>
                <c:pt idx="2">
                  <c:v>0.97864759999999995</c:v>
                </c:pt>
                <c:pt idx="3">
                  <c:v>0.98469930000000006</c:v>
                </c:pt>
                <c:pt idx="4">
                  <c:v>0.96771306000000001</c:v>
                </c:pt>
                <c:pt idx="5">
                  <c:v>0.93821995999999996</c:v>
                </c:pt>
                <c:pt idx="6">
                  <c:v>0.92554020000000004</c:v>
                </c:pt>
                <c:pt idx="7">
                  <c:v>0.91901619999999995</c:v>
                </c:pt>
                <c:pt idx="8">
                  <c:v>0.89338695999999995</c:v>
                </c:pt>
                <c:pt idx="9">
                  <c:v>0.8896288</c:v>
                </c:pt>
                <c:pt idx="10">
                  <c:v>0.9152844</c:v>
                </c:pt>
                <c:pt idx="11">
                  <c:v>0.90298909999999999</c:v>
                </c:pt>
                <c:pt idx="12">
                  <c:v>0.90152924999999995</c:v>
                </c:pt>
                <c:pt idx="13">
                  <c:v>0.89897459999999996</c:v>
                </c:pt>
                <c:pt idx="14">
                  <c:v>0.89865150000000005</c:v>
                </c:pt>
                <c:pt idx="15">
                  <c:v>0.90521467</c:v>
                </c:pt>
                <c:pt idx="16">
                  <c:v>0.88562980000000002</c:v>
                </c:pt>
                <c:pt idx="17">
                  <c:v>0.88404346</c:v>
                </c:pt>
                <c:pt idx="18">
                  <c:v>0.89217749999999996</c:v>
                </c:pt>
                <c:pt idx="19">
                  <c:v>0.88741254999999997</c:v>
                </c:pt>
                <c:pt idx="20">
                  <c:v>0.88054270000000001</c:v>
                </c:pt>
                <c:pt idx="21">
                  <c:v>0.87913215</c:v>
                </c:pt>
                <c:pt idx="22">
                  <c:v>0.86160840000000005</c:v>
                </c:pt>
                <c:pt idx="23">
                  <c:v>0.87388414000000003</c:v>
                </c:pt>
                <c:pt idx="24">
                  <c:v>0.89386946</c:v>
                </c:pt>
                <c:pt idx="25">
                  <c:v>0.84930229999999995</c:v>
                </c:pt>
                <c:pt idx="26">
                  <c:v>0.87003565000000005</c:v>
                </c:pt>
                <c:pt idx="27">
                  <c:v>0.90808946000000001</c:v>
                </c:pt>
                <c:pt idx="28">
                  <c:v>0.92979895999999995</c:v>
                </c:pt>
                <c:pt idx="29">
                  <c:v>0.9403243</c:v>
                </c:pt>
                <c:pt idx="30">
                  <c:v>0.94797710000000002</c:v>
                </c:pt>
                <c:pt idx="31">
                  <c:v>0.95330756999999999</c:v>
                </c:pt>
                <c:pt idx="32">
                  <c:v>0.9594549</c:v>
                </c:pt>
                <c:pt idx="33">
                  <c:v>0.95824390000000004</c:v>
                </c:pt>
                <c:pt idx="34">
                  <c:v>0.94295720000000005</c:v>
                </c:pt>
                <c:pt idx="35">
                  <c:v>0.95061994000000005</c:v>
                </c:pt>
                <c:pt idx="36">
                  <c:v>0.93794763000000003</c:v>
                </c:pt>
                <c:pt idx="37">
                  <c:v>0.94859289999999996</c:v>
                </c:pt>
                <c:pt idx="38">
                  <c:v>0.94701075999999995</c:v>
                </c:pt>
                <c:pt idx="39">
                  <c:v>0.90664109999999998</c:v>
                </c:pt>
                <c:pt idx="40">
                  <c:v>0.88152575</c:v>
                </c:pt>
                <c:pt idx="41">
                  <c:v>0.87635492999999998</c:v>
                </c:pt>
                <c:pt idx="42">
                  <c:v>0.89411134000000003</c:v>
                </c:pt>
                <c:pt idx="43">
                  <c:v>0.90484909999999996</c:v>
                </c:pt>
                <c:pt idx="44">
                  <c:v>0.89895130000000001</c:v>
                </c:pt>
                <c:pt idx="45">
                  <c:v>0.93357650000000003</c:v>
                </c:pt>
                <c:pt idx="46">
                  <c:v>0.92620826000000001</c:v>
                </c:pt>
                <c:pt idx="47">
                  <c:v>0.93465100000000001</c:v>
                </c:pt>
                <c:pt idx="48">
                  <c:v>0.93658733000000005</c:v>
                </c:pt>
                <c:pt idx="49">
                  <c:v>0.95008314000000005</c:v>
                </c:pt>
                <c:pt idx="50">
                  <c:v>0.96274864999999998</c:v>
                </c:pt>
                <c:pt idx="51">
                  <c:v>0.96002509999999996</c:v>
                </c:pt>
                <c:pt idx="52">
                  <c:v>0.95033383000000005</c:v>
                </c:pt>
                <c:pt idx="53">
                  <c:v>0.95517859999999999</c:v>
                </c:pt>
                <c:pt idx="54">
                  <c:v>0.95006924999999998</c:v>
                </c:pt>
                <c:pt idx="55">
                  <c:v>0.94781219999999999</c:v>
                </c:pt>
                <c:pt idx="56">
                  <c:v>0.93190384000000004</c:v>
                </c:pt>
                <c:pt idx="57">
                  <c:v>0.91058236000000004</c:v>
                </c:pt>
                <c:pt idx="58">
                  <c:v>0.86373200000000006</c:v>
                </c:pt>
                <c:pt idx="59">
                  <c:v>0.85349536000000004</c:v>
                </c:pt>
                <c:pt idx="60">
                  <c:v>0.85622007</c:v>
                </c:pt>
                <c:pt idx="61">
                  <c:v>0.88952620000000004</c:v>
                </c:pt>
                <c:pt idx="62">
                  <c:v>0.91184679999999996</c:v>
                </c:pt>
                <c:pt idx="63">
                  <c:v>0.91275923999999997</c:v>
                </c:pt>
                <c:pt idx="64">
                  <c:v>0.91580010000000001</c:v>
                </c:pt>
                <c:pt idx="65">
                  <c:v>0.92910219999999999</c:v>
                </c:pt>
                <c:pt idx="66">
                  <c:v>0.92814110000000005</c:v>
                </c:pt>
                <c:pt idx="67">
                  <c:v>0.93494540000000004</c:v>
                </c:pt>
                <c:pt idx="68">
                  <c:v>0.90983117000000002</c:v>
                </c:pt>
                <c:pt idx="69">
                  <c:v>0.90003836000000004</c:v>
                </c:pt>
                <c:pt idx="70">
                  <c:v>0.87009460000000005</c:v>
                </c:pt>
                <c:pt idx="71">
                  <c:v>0.86058014999999999</c:v>
                </c:pt>
                <c:pt idx="72">
                  <c:v>0.8663807</c:v>
                </c:pt>
                <c:pt idx="73">
                  <c:v>0.92103409999999997</c:v>
                </c:pt>
                <c:pt idx="74">
                  <c:v>0.92094295999999998</c:v>
                </c:pt>
                <c:pt idx="75">
                  <c:v>0.92368704000000001</c:v>
                </c:pt>
                <c:pt idx="76">
                  <c:v>0.89757967000000005</c:v>
                </c:pt>
                <c:pt idx="77">
                  <c:v>0.87025540000000001</c:v>
                </c:pt>
                <c:pt idx="78">
                  <c:v>0.82583720000000005</c:v>
                </c:pt>
                <c:pt idx="79">
                  <c:v>0.82894979999999996</c:v>
                </c:pt>
                <c:pt idx="80">
                  <c:v>0.84737759999999995</c:v>
                </c:pt>
                <c:pt idx="81">
                  <c:v>0.89719669999999996</c:v>
                </c:pt>
                <c:pt idx="82">
                  <c:v>0.92186199999999996</c:v>
                </c:pt>
                <c:pt idx="83">
                  <c:v>0.92005420000000004</c:v>
                </c:pt>
                <c:pt idx="84">
                  <c:v>0.92729249999999996</c:v>
                </c:pt>
                <c:pt idx="85">
                  <c:v>0.95274970000000003</c:v>
                </c:pt>
                <c:pt idx="86">
                  <c:v>0.97648140000000005</c:v>
                </c:pt>
                <c:pt idx="87">
                  <c:v>0.97662720000000003</c:v>
                </c:pt>
                <c:pt idx="88">
                  <c:v>0.97844439999999999</c:v>
                </c:pt>
                <c:pt idx="89">
                  <c:v>0.9685222</c:v>
                </c:pt>
                <c:pt idx="90">
                  <c:v>0.96278200000000003</c:v>
                </c:pt>
                <c:pt idx="91">
                  <c:v>0.96476110000000004</c:v>
                </c:pt>
                <c:pt idx="92">
                  <c:v>0.96605355000000004</c:v>
                </c:pt>
                <c:pt idx="93">
                  <c:v>0.96702975000000002</c:v>
                </c:pt>
                <c:pt idx="94">
                  <c:v>0.98780659999999998</c:v>
                </c:pt>
                <c:pt idx="95">
                  <c:v>0.98849045999999996</c:v>
                </c:pt>
                <c:pt idx="96">
                  <c:v>0.98828020000000005</c:v>
                </c:pt>
                <c:pt idx="97">
                  <c:v>0.98906890000000003</c:v>
                </c:pt>
                <c:pt idx="98">
                  <c:v>0.98410019999999998</c:v>
                </c:pt>
                <c:pt idx="99">
                  <c:v>0.96593530000000005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130636625227774E-3"/>
              <c:y val="4.76031917026922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192510812017847E-2"/>
          <c:y val="0.72145012287008881"/>
          <c:w val="0.19255977735929738"/>
          <c:h val="6.4501604910589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D của hai mô hình M1 và M2</a:t>
            </a:r>
            <a:endParaRPr lang="en-US"/>
          </a:p>
        </c:rich>
      </c:tx>
      <c:layout>
        <c:manualLayout>
          <c:xMode val="edge"/>
          <c:yMode val="edge"/>
          <c:x val="0.16029106367004675"/>
          <c:y val="2.7639038509668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22213890093627631"/>
          <c:w val="0.90408712034372452"/>
          <c:h val="0.66649349518804024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time'!$BB$40:$BB$139</c:f>
              <c:numCache>
                <c:formatCode>General</c:formatCode>
                <c:ptCount val="100"/>
                <c:pt idx="0">
                  <c:v>0.99896646</c:v>
                </c:pt>
                <c:pt idx="1">
                  <c:v>0.99956374999999997</c:v>
                </c:pt>
                <c:pt idx="2">
                  <c:v>0.99974779999999996</c:v>
                </c:pt>
                <c:pt idx="3">
                  <c:v>0.99988259999999995</c:v>
                </c:pt>
                <c:pt idx="4">
                  <c:v>0.99993180000000004</c:v>
                </c:pt>
                <c:pt idx="5">
                  <c:v>0.99991739999999996</c:v>
                </c:pt>
                <c:pt idx="6">
                  <c:v>0.99994874</c:v>
                </c:pt>
                <c:pt idx="7">
                  <c:v>0.99996660000000004</c:v>
                </c:pt>
                <c:pt idx="8">
                  <c:v>0.99995529999999999</c:v>
                </c:pt>
                <c:pt idx="9">
                  <c:v>0.99995460000000003</c:v>
                </c:pt>
                <c:pt idx="10">
                  <c:v>0.99997519999999995</c:v>
                </c:pt>
                <c:pt idx="11">
                  <c:v>0.99998116000000004</c:v>
                </c:pt>
                <c:pt idx="12">
                  <c:v>0.99997820000000004</c:v>
                </c:pt>
                <c:pt idx="13">
                  <c:v>0.9999808</c:v>
                </c:pt>
                <c:pt idx="14">
                  <c:v>0.99998450000000005</c:v>
                </c:pt>
                <c:pt idx="15">
                  <c:v>0.99998069999999994</c:v>
                </c:pt>
                <c:pt idx="16">
                  <c:v>0.99998140000000002</c:v>
                </c:pt>
                <c:pt idx="17">
                  <c:v>0.99997879999999995</c:v>
                </c:pt>
                <c:pt idx="18">
                  <c:v>0.99997320000000001</c:v>
                </c:pt>
                <c:pt idx="19">
                  <c:v>0.99997437</c:v>
                </c:pt>
                <c:pt idx="20">
                  <c:v>0.99997603999999995</c:v>
                </c:pt>
                <c:pt idx="21">
                  <c:v>0.99996876999999995</c:v>
                </c:pt>
                <c:pt idx="22">
                  <c:v>0.99996580000000002</c:v>
                </c:pt>
                <c:pt idx="23">
                  <c:v>0.99994550000000004</c:v>
                </c:pt>
                <c:pt idx="24">
                  <c:v>0.99994134999999995</c:v>
                </c:pt>
                <c:pt idx="25">
                  <c:v>0.99994179999999999</c:v>
                </c:pt>
                <c:pt idx="26">
                  <c:v>0.99994799999999995</c:v>
                </c:pt>
                <c:pt idx="27">
                  <c:v>0.99994780000000005</c:v>
                </c:pt>
                <c:pt idx="28">
                  <c:v>0.99994910000000004</c:v>
                </c:pt>
                <c:pt idx="29">
                  <c:v>0.99996759999999996</c:v>
                </c:pt>
                <c:pt idx="30">
                  <c:v>0.99996529999999995</c:v>
                </c:pt>
                <c:pt idx="31">
                  <c:v>0.99997320000000001</c:v>
                </c:pt>
                <c:pt idx="32">
                  <c:v>0.99996700000000005</c:v>
                </c:pt>
                <c:pt idx="33">
                  <c:v>0.99996770000000001</c:v>
                </c:pt>
                <c:pt idx="34">
                  <c:v>0.99994826000000003</c:v>
                </c:pt>
                <c:pt idx="35">
                  <c:v>0.99994576000000002</c:v>
                </c:pt>
                <c:pt idx="36">
                  <c:v>0.99991226</c:v>
                </c:pt>
                <c:pt idx="37">
                  <c:v>0.99990714000000003</c:v>
                </c:pt>
                <c:pt idx="38">
                  <c:v>0.99991070000000004</c:v>
                </c:pt>
                <c:pt idx="39">
                  <c:v>0.99991050000000004</c:v>
                </c:pt>
                <c:pt idx="40">
                  <c:v>0.99982846000000003</c:v>
                </c:pt>
                <c:pt idx="41">
                  <c:v>0.99973460000000003</c:v>
                </c:pt>
                <c:pt idx="42">
                  <c:v>0.99960919999999998</c:v>
                </c:pt>
                <c:pt idx="43">
                  <c:v>0.9996178</c:v>
                </c:pt>
                <c:pt idx="44">
                  <c:v>0.99914599999999998</c:v>
                </c:pt>
                <c:pt idx="45">
                  <c:v>0.99899702999999995</c:v>
                </c:pt>
                <c:pt idx="46">
                  <c:v>0.99884879999999998</c:v>
                </c:pt>
                <c:pt idx="47">
                  <c:v>0.99869375999999999</c:v>
                </c:pt>
                <c:pt idx="48">
                  <c:v>0.99881019999999998</c:v>
                </c:pt>
                <c:pt idx="49">
                  <c:v>0.99874746999999997</c:v>
                </c:pt>
                <c:pt idx="50">
                  <c:v>0.99870705999999998</c:v>
                </c:pt>
                <c:pt idx="51">
                  <c:v>0.99916959999999999</c:v>
                </c:pt>
                <c:pt idx="52">
                  <c:v>0.99911064000000005</c:v>
                </c:pt>
                <c:pt idx="53">
                  <c:v>0.99936884999999998</c:v>
                </c:pt>
                <c:pt idx="54">
                  <c:v>0.99932350000000003</c:v>
                </c:pt>
                <c:pt idx="55">
                  <c:v>0.99934999999999996</c:v>
                </c:pt>
                <c:pt idx="56">
                  <c:v>0.99968040000000002</c:v>
                </c:pt>
                <c:pt idx="57">
                  <c:v>0.99982183999999996</c:v>
                </c:pt>
                <c:pt idx="58">
                  <c:v>0.99991989999999997</c:v>
                </c:pt>
                <c:pt idx="59">
                  <c:v>0.9999287</c:v>
                </c:pt>
                <c:pt idx="60">
                  <c:v>0.99993799999999999</c:v>
                </c:pt>
                <c:pt idx="61">
                  <c:v>0.9999306</c:v>
                </c:pt>
                <c:pt idx="62">
                  <c:v>0.99994300000000003</c:v>
                </c:pt>
                <c:pt idx="63">
                  <c:v>0.99994874</c:v>
                </c:pt>
                <c:pt idx="64">
                  <c:v>0.99993944000000001</c:v>
                </c:pt>
                <c:pt idx="65">
                  <c:v>0.99996233000000001</c:v>
                </c:pt>
                <c:pt idx="66">
                  <c:v>0.99995900000000004</c:v>
                </c:pt>
                <c:pt idx="67">
                  <c:v>0.99995553000000004</c:v>
                </c:pt>
                <c:pt idx="68">
                  <c:v>0.99994530000000004</c:v>
                </c:pt>
                <c:pt idx="69">
                  <c:v>0.99995160000000005</c:v>
                </c:pt>
                <c:pt idx="70">
                  <c:v>0.99994623999999999</c:v>
                </c:pt>
                <c:pt idx="71">
                  <c:v>0.99992347000000004</c:v>
                </c:pt>
                <c:pt idx="72">
                  <c:v>0.99994384999999997</c:v>
                </c:pt>
                <c:pt idx="73">
                  <c:v>0.99994444999999998</c:v>
                </c:pt>
                <c:pt idx="74">
                  <c:v>0.99994110000000003</c:v>
                </c:pt>
                <c:pt idx="75">
                  <c:v>0.99992910000000002</c:v>
                </c:pt>
                <c:pt idx="76">
                  <c:v>0.99992084999999997</c:v>
                </c:pt>
                <c:pt idx="77">
                  <c:v>0.99992490000000001</c:v>
                </c:pt>
                <c:pt idx="78">
                  <c:v>0.99993730000000003</c:v>
                </c:pt>
                <c:pt idx="79">
                  <c:v>0.99993779999999999</c:v>
                </c:pt>
                <c:pt idx="80">
                  <c:v>0.99996030000000002</c:v>
                </c:pt>
                <c:pt idx="81">
                  <c:v>0.99994695</c:v>
                </c:pt>
                <c:pt idx="82">
                  <c:v>0.99995387000000002</c:v>
                </c:pt>
                <c:pt idx="83">
                  <c:v>0.99993085999999998</c:v>
                </c:pt>
                <c:pt idx="84">
                  <c:v>0.9999403</c:v>
                </c:pt>
                <c:pt idx="85">
                  <c:v>0.99993480000000001</c:v>
                </c:pt>
                <c:pt idx="86">
                  <c:v>0.99993359999999998</c:v>
                </c:pt>
                <c:pt idx="87">
                  <c:v>0.9999422</c:v>
                </c:pt>
                <c:pt idx="88">
                  <c:v>0.99993694</c:v>
                </c:pt>
                <c:pt idx="89">
                  <c:v>0.99994015999999997</c:v>
                </c:pt>
                <c:pt idx="90">
                  <c:v>0.99990356000000002</c:v>
                </c:pt>
                <c:pt idx="91">
                  <c:v>0.99988615999999997</c:v>
                </c:pt>
                <c:pt idx="92">
                  <c:v>0.99988484</c:v>
                </c:pt>
                <c:pt idx="93">
                  <c:v>0.99985860000000004</c:v>
                </c:pt>
                <c:pt idx="94">
                  <c:v>0.99990462999999996</c:v>
                </c:pt>
                <c:pt idx="95">
                  <c:v>0.99989629999999996</c:v>
                </c:pt>
                <c:pt idx="96">
                  <c:v>0.99988663</c:v>
                </c:pt>
                <c:pt idx="97">
                  <c:v>0.99988529999999998</c:v>
                </c:pt>
                <c:pt idx="98">
                  <c:v>0.99987289999999995</c:v>
                </c:pt>
                <c:pt idx="99">
                  <c:v>0.99991107000000001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time'!$BD$40:$BD$139</c:f>
              <c:numCache>
                <c:formatCode>General</c:formatCode>
                <c:ptCount val="100"/>
                <c:pt idx="0">
                  <c:v>0.96619505000000006</c:v>
                </c:pt>
                <c:pt idx="1">
                  <c:v>0.9803094</c:v>
                </c:pt>
                <c:pt idx="2">
                  <c:v>0.99490310000000004</c:v>
                </c:pt>
                <c:pt idx="3">
                  <c:v>0.99512120000000004</c:v>
                </c:pt>
                <c:pt idx="4">
                  <c:v>0.99507239999999997</c:v>
                </c:pt>
                <c:pt idx="5">
                  <c:v>0.99169110000000005</c:v>
                </c:pt>
                <c:pt idx="6">
                  <c:v>0.99182934</c:v>
                </c:pt>
                <c:pt idx="7">
                  <c:v>0.99186783999999995</c:v>
                </c:pt>
                <c:pt idx="8">
                  <c:v>0.99296030000000002</c:v>
                </c:pt>
                <c:pt idx="9">
                  <c:v>0.99422896000000005</c:v>
                </c:pt>
                <c:pt idx="10">
                  <c:v>0.98986890000000005</c:v>
                </c:pt>
                <c:pt idx="11">
                  <c:v>0.98407816999999997</c:v>
                </c:pt>
                <c:pt idx="12">
                  <c:v>0.97763829999999996</c:v>
                </c:pt>
                <c:pt idx="13">
                  <c:v>0.97403234000000005</c:v>
                </c:pt>
                <c:pt idx="14">
                  <c:v>0.96618360000000003</c:v>
                </c:pt>
                <c:pt idx="15">
                  <c:v>0.96259550000000005</c:v>
                </c:pt>
                <c:pt idx="16">
                  <c:v>0.94935570000000002</c:v>
                </c:pt>
                <c:pt idx="17">
                  <c:v>0.93713239999999998</c:v>
                </c:pt>
                <c:pt idx="18">
                  <c:v>0.95278339999999995</c:v>
                </c:pt>
                <c:pt idx="19">
                  <c:v>0.95449620000000002</c:v>
                </c:pt>
                <c:pt idx="20">
                  <c:v>0.95708000000000004</c:v>
                </c:pt>
                <c:pt idx="21">
                  <c:v>0.95356417000000004</c:v>
                </c:pt>
                <c:pt idx="22">
                  <c:v>0.95809800000000001</c:v>
                </c:pt>
                <c:pt idx="23">
                  <c:v>0.96397345999999995</c:v>
                </c:pt>
                <c:pt idx="24">
                  <c:v>0.96420980000000001</c:v>
                </c:pt>
                <c:pt idx="25">
                  <c:v>0.95375529999999997</c:v>
                </c:pt>
                <c:pt idx="26">
                  <c:v>0.96306309999999995</c:v>
                </c:pt>
                <c:pt idx="27">
                  <c:v>0.96150150000000001</c:v>
                </c:pt>
                <c:pt idx="28">
                  <c:v>0.95628124000000003</c:v>
                </c:pt>
                <c:pt idx="29">
                  <c:v>0.9502969</c:v>
                </c:pt>
                <c:pt idx="30">
                  <c:v>0.97111570000000003</c:v>
                </c:pt>
                <c:pt idx="31">
                  <c:v>0.97440004000000002</c:v>
                </c:pt>
                <c:pt idx="32">
                  <c:v>0.98335229999999996</c:v>
                </c:pt>
                <c:pt idx="33">
                  <c:v>0.99040072999999995</c:v>
                </c:pt>
                <c:pt idx="34">
                  <c:v>0.99469600000000002</c:v>
                </c:pt>
                <c:pt idx="35">
                  <c:v>0.99384826000000004</c:v>
                </c:pt>
                <c:pt idx="36">
                  <c:v>0.99526029999999999</c:v>
                </c:pt>
                <c:pt idx="37">
                  <c:v>0.99455629999999995</c:v>
                </c:pt>
                <c:pt idx="38">
                  <c:v>0.99487309999999995</c:v>
                </c:pt>
                <c:pt idx="39">
                  <c:v>0.99451929999999999</c:v>
                </c:pt>
                <c:pt idx="40">
                  <c:v>0.99310666000000003</c:v>
                </c:pt>
                <c:pt idx="41">
                  <c:v>0.98927735999999999</c:v>
                </c:pt>
                <c:pt idx="42">
                  <c:v>0.98167910000000003</c:v>
                </c:pt>
                <c:pt idx="43">
                  <c:v>0.97848683999999997</c:v>
                </c:pt>
                <c:pt idx="44">
                  <c:v>0.97701216000000002</c:v>
                </c:pt>
                <c:pt idx="45">
                  <c:v>0.96986145000000001</c:v>
                </c:pt>
                <c:pt idx="46">
                  <c:v>0.95940009999999998</c:v>
                </c:pt>
                <c:pt idx="47">
                  <c:v>0.95273273999999997</c:v>
                </c:pt>
                <c:pt idx="48">
                  <c:v>0.95433570000000001</c:v>
                </c:pt>
                <c:pt idx="49">
                  <c:v>0.94995870000000004</c:v>
                </c:pt>
                <c:pt idx="50">
                  <c:v>0.93225069999999999</c:v>
                </c:pt>
                <c:pt idx="51">
                  <c:v>0.92519795999999999</c:v>
                </c:pt>
                <c:pt idx="52">
                  <c:v>0.93026984000000001</c:v>
                </c:pt>
                <c:pt idx="53">
                  <c:v>0.93720709999999996</c:v>
                </c:pt>
                <c:pt idx="54">
                  <c:v>0.92826989999999998</c:v>
                </c:pt>
                <c:pt idx="55">
                  <c:v>0.93414580000000003</c:v>
                </c:pt>
                <c:pt idx="56">
                  <c:v>0.92570037000000005</c:v>
                </c:pt>
                <c:pt idx="57">
                  <c:v>0.92182750000000002</c:v>
                </c:pt>
                <c:pt idx="58">
                  <c:v>0.92778989999999995</c:v>
                </c:pt>
                <c:pt idx="59">
                  <c:v>0.94606310000000005</c:v>
                </c:pt>
                <c:pt idx="60">
                  <c:v>0.97718870000000002</c:v>
                </c:pt>
                <c:pt idx="61">
                  <c:v>0.97779875999999999</c:v>
                </c:pt>
                <c:pt idx="62">
                  <c:v>0.98150269999999995</c:v>
                </c:pt>
                <c:pt idx="63">
                  <c:v>0.98238199999999998</c:v>
                </c:pt>
                <c:pt idx="64">
                  <c:v>0.97969010000000001</c:v>
                </c:pt>
                <c:pt idx="65">
                  <c:v>0.97932637</c:v>
                </c:pt>
                <c:pt idx="66">
                  <c:v>0.98109036999999999</c:v>
                </c:pt>
                <c:pt idx="67">
                  <c:v>0.97720189999999996</c:v>
                </c:pt>
                <c:pt idx="68">
                  <c:v>0.97848120000000005</c:v>
                </c:pt>
                <c:pt idx="69">
                  <c:v>0.97579216999999996</c:v>
                </c:pt>
                <c:pt idx="70">
                  <c:v>0.97976923000000005</c:v>
                </c:pt>
                <c:pt idx="71">
                  <c:v>0.97952306</c:v>
                </c:pt>
                <c:pt idx="72">
                  <c:v>0.97346650000000001</c:v>
                </c:pt>
                <c:pt idx="73">
                  <c:v>0.97275453999999995</c:v>
                </c:pt>
                <c:pt idx="74">
                  <c:v>0.98521060000000005</c:v>
                </c:pt>
                <c:pt idx="75">
                  <c:v>0.98827640000000005</c:v>
                </c:pt>
                <c:pt idx="76">
                  <c:v>0.98992769999999997</c:v>
                </c:pt>
                <c:pt idx="77">
                  <c:v>0.99185420000000002</c:v>
                </c:pt>
                <c:pt idx="78">
                  <c:v>0.99387413000000002</c:v>
                </c:pt>
                <c:pt idx="79">
                  <c:v>0.99290330000000004</c:v>
                </c:pt>
                <c:pt idx="80">
                  <c:v>0.99171525000000005</c:v>
                </c:pt>
                <c:pt idx="81">
                  <c:v>0.99382110000000001</c:v>
                </c:pt>
                <c:pt idx="82">
                  <c:v>0.99245209999999995</c:v>
                </c:pt>
                <c:pt idx="83">
                  <c:v>0.99163365000000003</c:v>
                </c:pt>
                <c:pt idx="84">
                  <c:v>0.99032580000000003</c:v>
                </c:pt>
                <c:pt idx="85">
                  <c:v>0.99107146000000002</c:v>
                </c:pt>
                <c:pt idx="86">
                  <c:v>0.9913727</c:v>
                </c:pt>
                <c:pt idx="87">
                  <c:v>0.99045439999999996</c:v>
                </c:pt>
                <c:pt idx="88">
                  <c:v>0.99079775999999997</c:v>
                </c:pt>
                <c:pt idx="89">
                  <c:v>0.9906104</c:v>
                </c:pt>
                <c:pt idx="90">
                  <c:v>0.98771520000000002</c:v>
                </c:pt>
                <c:pt idx="91">
                  <c:v>0.97823099999999996</c:v>
                </c:pt>
                <c:pt idx="92">
                  <c:v>0.97593640000000004</c:v>
                </c:pt>
                <c:pt idx="93">
                  <c:v>0.97743009999999997</c:v>
                </c:pt>
                <c:pt idx="94">
                  <c:v>0.98529184000000003</c:v>
                </c:pt>
                <c:pt idx="95">
                  <c:v>0.98771589999999998</c:v>
                </c:pt>
                <c:pt idx="96">
                  <c:v>0.98786700000000005</c:v>
                </c:pt>
                <c:pt idx="97">
                  <c:v>0.98699530000000002</c:v>
                </c:pt>
                <c:pt idx="98">
                  <c:v>0.99135430000000002</c:v>
                </c:pt>
                <c:pt idx="99">
                  <c:v>0.99089676000000004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7.88772767619109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82302399823004E-2"/>
          <c:y val="0.75535409214774607"/>
          <c:w val="0.19255977735929738"/>
          <c:h val="6.4463209643042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E của hai mô hình M1 và M2</a:t>
            </a:r>
            <a:endParaRPr lang="en-US"/>
          </a:p>
        </c:rich>
      </c:tx>
      <c:layout>
        <c:manualLayout>
          <c:xMode val="edge"/>
          <c:yMode val="edge"/>
          <c:x val="0.17186473363110036"/>
          <c:y val="1.9687657636904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435810640078305"/>
          <c:w val="0.90408712034372452"/>
          <c:h val="0.67505691593308181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time'!$BS$40:$BS$139</c:f>
              <c:numCache>
                <c:formatCode>General</c:formatCode>
                <c:ptCount val="100"/>
                <c:pt idx="0">
                  <c:v>0.99999976000000002</c:v>
                </c:pt>
                <c:pt idx="1">
                  <c:v>0.99999990000000005</c:v>
                </c:pt>
                <c:pt idx="2">
                  <c:v>0.99999990000000005</c:v>
                </c:pt>
                <c:pt idx="3">
                  <c:v>0.99999990000000005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0.99999990000000005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0.99999990000000005</c:v>
                </c:pt>
                <c:pt idx="25">
                  <c:v>0.99999990000000005</c:v>
                </c:pt>
                <c:pt idx="26">
                  <c:v>0.99999990000000005</c:v>
                </c:pt>
                <c:pt idx="27">
                  <c:v>0.99999990000000005</c:v>
                </c:pt>
                <c:pt idx="28">
                  <c:v>0.99999990000000005</c:v>
                </c:pt>
                <c:pt idx="29">
                  <c:v>0.99999990000000005</c:v>
                </c:pt>
                <c:pt idx="30">
                  <c:v>1</c:v>
                </c:pt>
                <c:pt idx="31">
                  <c:v>0.99999990000000005</c:v>
                </c:pt>
                <c:pt idx="32">
                  <c:v>0.99999990000000005</c:v>
                </c:pt>
                <c:pt idx="33">
                  <c:v>0.99999990000000005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0.99999990000000005</c:v>
                </c:pt>
                <c:pt idx="53">
                  <c:v>0.99999990000000005</c:v>
                </c:pt>
                <c:pt idx="54">
                  <c:v>0.99999990000000005</c:v>
                </c:pt>
                <c:pt idx="55">
                  <c:v>0.99999990000000005</c:v>
                </c:pt>
                <c:pt idx="56">
                  <c:v>0.99999990000000005</c:v>
                </c:pt>
                <c:pt idx="57">
                  <c:v>0.99999990000000005</c:v>
                </c:pt>
                <c:pt idx="58">
                  <c:v>0.99999990000000005</c:v>
                </c:pt>
                <c:pt idx="59">
                  <c:v>1</c:v>
                </c:pt>
                <c:pt idx="60">
                  <c:v>0.99999990000000005</c:v>
                </c:pt>
                <c:pt idx="61">
                  <c:v>0.99999990000000005</c:v>
                </c:pt>
                <c:pt idx="62">
                  <c:v>0.99999990000000005</c:v>
                </c:pt>
                <c:pt idx="63">
                  <c:v>0.99999990000000005</c:v>
                </c:pt>
                <c:pt idx="64">
                  <c:v>0.99999990000000005</c:v>
                </c:pt>
                <c:pt idx="65">
                  <c:v>0.99999990000000005</c:v>
                </c:pt>
                <c:pt idx="66">
                  <c:v>0.99999990000000005</c:v>
                </c:pt>
                <c:pt idx="67">
                  <c:v>0.99999990000000005</c:v>
                </c:pt>
                <c:pt idx="68">
                  <c:v>0.99999990000000005</c:v>
                </c:pt>
                <c:pt idx="69">
                  <c:v>1</c:v>
                </c:pt>
                <c:pt idx="70">
                  <c:v>0.99999990000000005</c:v>
                </c:pt>
                <c:pt idx="71">
                  <c:v>0.99999990000000005</c:v>
                </c:pt>
                <c:pt idx="72">
                  <c:v>1</c:v>
                </c:pt>
                <c:pt idx="73">
                  <c:v>0.99999990000000005</c:v>
                </c:pt>
                <c:pt idx="74">
                  <c:v>0.99999990000000005</c:v>
                </c:pt>
                <c:pt idx="75">
                  <c:v>0.99999990000000005</c:v>
                </c:pt>
                <c:pt idx="76">
                  <c:v>0.99999990000000005</c:v>
                </c:pt>
                <c:pt idx="77">
                  <c:v>0.99999990000000005</c:v>
                </c:pt>
                <c:pt idx="78">
                  <c:v>0.99999990000000005</c:v>
                </c:pt>
                <c:pt idx="79">
                  <c:v>0.99999976000000002</c:v>
                </c:pt>
                <c:pt idx="80">
                  <c:v>0.99999990000000005</c:v>
                </c:pt>
                <c:pt idx="81">
                  <c:v>0.99999990000000005</c:v>
                </c:pt>
                <c:pt idx="82">
                  <c:v>0.99999990000000005</c:v>
                </c:pt>
                <c:pt idx="83">
                  <c:v>0.99999976000000002</c:v>
                </c:pt>
                <c:pt idx="84">
                  <c:v>0.99999990000000005</c:v>
                </c:pt>
                <c:pt idx="85">
                  <c:v>0.99999990000000005</c:v>
                </c:pt>
                <c:pt idx="86">
                  <c:v>0.99999990000000005</c:v>
                </c:pt>
                <c:pt idx="87">
                  <c:v>0.99999990000000005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time'!$BU$40:$BU$139</c:f>
              <c:numCache>
                <c:formatCode>General</c:formatCode>
                <c:ptCount val="100"/>
                <c:pt idx="0">
                  <c:v>0.99356659999999997</c:v>
                </c:pt>
                <c:pt idx="1">
                  <c:v>0.99263060000000003</c:v>
                </c:pt>
                <c:pt idx="2">
                  <c:v>0.99210005999999995</c:v>
                </c:pt>
                <c:pt idx="3">
                  <c:v>0.99182409999999999</c:v>
                </c:pt>
                <c:pt idx="4">
                  <c:v>0.9921143</c:v>
                </c:pt>
                <c:pt idx="5">
                  <c:v>0.99245340000000004</c:v>
                </c:pt>
                <c:pt idx="6">
                  <c:v>0.99419594</c:v>
                </c:pt>
                <c:pt idx="7">
                  <c:v>0.99233972999999998</c:v>
                </c:pt>
                <c:pt idx="8">
                  <c:v>0.99423355000000002</c:v>
                </c:pt>
                <c:pt idx="9">
                  <c:v>0.9937262</c:v>
                </c:pt>
                <c:pt idx="10">
                  <c:v>0.99295144999999996</c:v>
                </c:pt>
                <c:pt idx="11">
                  <c:v>0.99444049999999995</c:v>
                </c:pt>
                <c:pt idx="12">
                  <c:v>0.99405306999999998</c:v>
                </c:pt>
                <c:pt idx="13">
                  <c:v>0.99415589999999998</c:v>
                </c:pt>
                <c:pt idx="14">
                  <c:v>0.99526166999999999</c:v>
                </c:pt>
                <c:pt idx="15">
                  <c:v>0.99472296000000004</c:v>
                </c:pt>
                <c:pt idx="16">
                  <c:v>0.9948072</c:v>
                </c:pt>
                <c:pt idx="17">
                  <c:v>0.99342173</c:v>
                </c:pt>
                <c:pt idx="18">
                  <c:v>0.99436780000000002</c:v>
                </c:pt>
                <c:pt idx="19">
                  <c:v>0.99388074999999998</c:v>
                </c:pt>
                <c:pt idx="20">
                  <c:v>0.99238669999999995</c:v>
                </c:pt>
                <c:pt idx="21">
                  <c:v>0.99468310000000004</c:v>
                </c:pt>
                <c:pt idx="22">
                  <c:v>0.99626749999999997</c:v>
                </c:pt>
                <c:pt idx="23">
                  <c:v>0.99608909999999995</c:v>
                </c:pt>
                <c:pt idx="24">
                  <c:v>0.99461900000000003</c:v>
                </c:pt>
                <c:pt idx="25">
                  <c:v>0.99600875</c:v>
                </c:pt>
                <c:pt idx="26">
                  <c:v>0.99604369999999998</c:v>
                </c:pt>
                <c:pt idx="27">
                  <c:v>0.99603706999999997</c:v>
                </c:pt>
                <c:pt idx="28">
                  <c:v>0.99678420000000001</c:v>
                </c:pt>
                <c:pt idx="29">
                  <c:v>0.99576074000000003</c:v>
                </c:pt>
                <c:pt idx="30">
                  <c:v>0.99551219999999996</c:v>
                </c:pt>
                <c:pt idx="31">
                  <c:v>0.99592029999999998</c:v>
                </c:pt>
                <c:pt idx="32">
                  <c:v>0.99195485999999999</c:v>
                </c:pt>
                <c:pt idx="33">
                  <c:v>0.98376730000000001</c:v>
                </c:pt>
                <c:pt idx="34">
                  <c:v>0.95658659999999995</c:v>
                </c:pt>
                <c:pt idx="35">
                  <c:v>0.95241255000000002</c:v>
                </c:pt>
                <c:pt idx="36">
                  <c:v>0.95502794000000002</c:v>
                </c:pt>
                <c:pt idx="37">
                  <c:v>0.95251330000000001</c:v>
                </c:pt>
                <c:pt idx="38">
                  <c:v>0.9343321</c:v>
                </c:pt>
                <c:pt idx="39">
                  <c:v>0.94313230000000003</c:v>
                </c:pt>
                <c:pt idx="40">
                  <c:v>0.94084080000000003</c:v>
                </c:pt>
                <c:pt idx="41">
                  <c:v>0.95440769999999997</c:v>
                </c:pt>
                <c:pt idx="42">
                  <c:v>0.94177350000000004</c:v>
                </c:pt>
                <c:pt idx="43">
                  <c:v>0.96105885999999996</c:v>
                </c:pt>
                <c:pt idx="44">
                  <c:v>0.95449360000000005</c:v>
                </c:pt>
                <c:pt idx="45">
                  <c:v>0.96454596999999997</c:v>
                </c:pt>
                <c:pt idx="46">
                  <c:v>0.94747292999999999</c:v>
                </c:pt>
                <c:pt idx="47">
                  <c:v>0.93533820000000001</c:v>
                </c:pt>
                <c:pt idx="48">
                  <c:v>0.93334614999999999</c:v>
                </c:pt>
                <c:pt idx="49">
                  <c:v>0.95266925999999996</c:v>
                </c:pt>
                <c:pt idx="50">
                  <c:v>0.9609451</c:v>
                </c:pt>
                <c:pt idx="51">
                  <c:v>0.96343385999999998</c:v>
                </c:pt>
                <c:pt idx="52">
                  <c:v>0.96100295000000002</c:v>
                </c:pt>
                <c:pt idx="53">
                  <c:v>0.9628312</c:v>
                </c:pt>
                <c:pt idx="54">
                  <c:v>0.97735446999999998</c:v>
                </c:pt>
                <c:pt idx="55">
                  <c:v>0.98844016000000001</c:v>
                </c:pt>
                <c:pt idx="56">
                  <c:v>0.98756080000000002</c:v>
                </c:pt>
                <c:pt idx="57">
                  <c:v>0.98981863000000003</c:v>
                </c:pt>
                <c:pt idx="58">
                  <c:v>0.98514610000000002</c:v>
                </c:pt>
                <c:pt idx="59">
                  <c:v>0.98486125000000002</c:v>
                </c:pt>
                <c:pt idx="60">
                  <c:v>0.98568195000000003</c:v>
                </c:pt>
                <c:pt idx="61">
                  <c:v>0.98949324999999999</c:v>
                </c:pt>
                <c:pt idx="62">
                  <c:v>0.98858749999999995</c:v>
                </c:pt>
                <c:pt idx="63">
                  <c:v>0.994672</c:v>
                </c:pt>
                <c:pt idx="64">
                  <c:v>0.99553179999999997</c:v>
                </c:pt>
                <c:pt idx="65">
                  <c:v>0.99683109999999997</c:v>
                </c:pt>
                <c:pt idx="66">
                  <c:v>0.99501099999999998</c:v>
                </c:pt>
                <c:pt idx="67">
                  <c:v>0.98544069999999995</c:v>
                </c:pt>
                <c:pt idx="68">
                  <c:v>0.97953760000000001</c:v>
                </c:pt>
                <c:pt idx="69">
                  <c:v>0.966275</c:v>
                </c:pt>
                <c:pt idx="70">
                  <c:v>0.95750820000000003</c:v>
                </c:pt>
                <c:pt idx="71">
                  <c:v>0.93861156999999995</c:v>
                </c:pt>
                <c:pt idx="72">
                  <c:v>0.93614339999999996</c:v>
                </c:pt>
                <c:pt idx="73">
                  <c:v>0.93729510000000005</c:v>
                </c:pt>
                <c:pt idx="74">
                  <c:v>0.93881879999999995</c:v>
                </c:pt>
                <c:pt idx="75">
                  <c:v>0.95714880000000002</c:v>
                </c:pt>
                <c:pt idx="76">
                  <c:v>0.98278169999999998</c:v>
                </c:pt>
                <c:pt idx="77">
                  <c:v>0.98496209999999995</c:v>
                </c:pt>
                <c:pt idx="78">
                  <c:v>0.98619310000000004</c:v>
                </c:pt>
                <c:pt idx="79">
                  <c:v>0.98952359999999995</c:v>
                </c:pt>
                <c:pt idx="80">
                  <c:v>0.99293302999999999</c:v>
                </c:pt>
                <c:pt idx="81">
                  <c:v>0.99413280000000004</c:v>
                </c:pt>
                <c:pt idx="82">
                  <c:v>0.99233042999999999</c:v>
                </c:pt>
                <c:pt idx="83">
                  <c:v>0.99006479999999997</c:v>
                </c:pt>
                <c:pt idx="84">
                  <c:v>0.98368440000000001</c:v>
                </c:pt>
                <c:pt idx="85">
                  <c:v>0.97605070000000005</c:v>
                </c:pt>
                <c:pt idx="86">
                  <c:v>0.96677679999999999</c:v>
                </c:pt>
                <c:pt idx="87">
                  <c:v>0.95489853999999996</c:v>
                </c:pt>
                <c:pt idx="88">
                  <c:v>0.94518279999999999</c:v>
                </c:pt>
                <c:pt idx="89">
                  <c:v>0.95274879999999995</c:v>
                </c:pt>
                <c:pt idx="90">
                  <c:v>0.96856456999999996</c:v>
                </c:pt>
                <c:pt idx="91">
                  <c:v>0.98221879999999995</c:v>
                </c:pt>
                <c:pt idx="92">
                  <c:v>0.98154859999999999</c:v>
                </c:pt>
                <c:pt idx="93">
                  <c:v>0.98417085000000004</c:v>
                </c:pt>
                <c:pt idx="94">
                  <c:v>0.98744730000000003</c:v>
                </c:pt>
                <c:pt idx="95">
                  <c:v>0.99221800000000004</c:v>
                </c:pt>
                <c:pt idx="96">
                  <c:v>0.99567720000000004</c:v>
                </c:pt>
                <c:pt idx="97">
                  <c:v>0.9977992</c:v>
                </c:pt>
                <c:pt idx="98">
                  <c:v>0.9972837</c:v>
                </c:pt>
                <c:pt idx="99">
                  <c:v>0.99661474999999999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5.92849628771387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15040791817727E-2"/>
          <c:y val="0.76745611644609835"/>
          <c:w val="0.19230443272652159"/>
          <c:h val="6.4463209643042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thời gian đưa</a:t>
            </a:r>
            <a:r>
              <a:rPr lang="en-US" baseline="0"/>
              <a:t> ra dự đoán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70595467670856E-2"/>
          <c:y val="0.29664662365852124"/>
          <c:w val="0.89113143363315306"/>
          <c:h val="0.57986188942960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time'!$H$55:$H$57</c:f>
              <c:numCache>
                <c:formatCode>0.00000000</c:formatCode>
                <c:ptCount val="3"/>
                <c:pt idx="0">
                  <c:v>2.0483217239379858E-2</c:v>
                </c:pt>
                <c:pt idx="1">
                  <c:v>3.0406475067138599E-2</c:v>
                </c:pt>
                <c:pt idx="2">
                  <c:v>1.42078399658203E-2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time'!$J$55:$J$57</c:f>
              <c:numCache>
                <c:formatCode>0.00000000</c:formatCode>
                <c:ptCount val="3"/>
                <c:pt idx="0">
                  <c:v>0.13003089904785126</c:v>
                </c:pt>
                <c:pt idx="1">
                  <c:v>0.17326664924621499</c:v>
                </c:pt>
                <c:pt idx="2">
                  <c:v>0.115947723388671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At val="0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normalizeH="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normalizeH="0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1.7741981378199014E-2"/>
              <c:y val="0.1556636624914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normalizeH="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35445854696745"/>
          <c:y val="0.1620889048910247"/>
          <c:w val="0.11715516108520008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 </a:t>
            </a:r>
            <a:r>
              <a:rPr lang="en-US"/>
              <a:t>của hai mô hình M1 và M2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356615552597449"/>
          <c:y val="2.527076530622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48289330245133E-2"/>
          <c:y val="0.33100490756935697"/>
          <c:w val="0.90275373977057871"/>
          <c:h val="0.54400957136204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time'!$I$55:$I$57</c:f>
              <c:numCache>
                <c:formatCode>0.00000000</c:formatCode>
                <c:ptCount val="3"/>
                <c:pt idx="0">
                  <c:v>0.99998559210000026</c:v>
                </c:pt>
                <c:pt idx="1">
                  <c:v>1</c:v>
                </c:pt>
                <c:pt idx="2">
                  <c:v>0.99968696000000001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time'!$K$55:$K$57</c:f>
              <c:numCache>
                <c:formatCode>0.00000000</c:formatCode>
                <c:ptCount val="3"/>
                <c:pt idx="0">
                  <c:v>0.98736623629999998</c:v>
                </c:pt>
                <c:pt idx="1">
                  <c:v>0.99661500000000003</c:v>
                </c:pt>
                <c:pt idx="2">
                  <c:v>0.78664199999999995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cap="small" baseline="0"/>
                  <a:t>Độ </a:t>
                </a:r>
                <a:r>
                  <a:rPr lang="en-US" sz="1000" b="0" i="0" u="none" cap="small" baseline="0"/>
                  <a:t>chính</a:t>
                </a:r>
                <a:r>
                  <a:rPr lang="en-US" sz="1000" cap="small" baseline="0"/>
                  <a:t> xác (x100%)</a:t>
                </a:r>
              </a:p>
            </c:rich>
          </c:tx>
          <c:layout>
            <c:manualLayout>
              <c:xMode val="edge"/>
              <c:yMode val="edge"/>
              <c:x val="0"/>
              <c:y val="0.17244831711602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368570034401658"/>
          <c:y val="0.25376225980336553"/>
          <c:w val="0.11715516108520008"/>
          <c:h val="7.284363942884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27165665878602E-2"/>
          <c:y val="0.31089415331153381"/>
          <c:w val="0.89299342052233499"/>
          <c:h val="0.55698132588080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time'!$Y$55:$Y$57</c:f>
              <c:numCache>
                <c:formatCode>0.0000000</c:formatCode>
                <c:ptCount val="3"/>
                <c:pt idx="0">
                  <c:v>1.9243533611297589E-2</c:v>
                </c:pt>
                <c:pt idx="1">
                  <c:v>2.7971029281616201E-2</c:v>
                </c:pt>
                <c:pt idx="2">
                  <c:v>1.2919902801513601E-2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time'!$AA$55:$AA$57</c:f>
              <c:numCache>
                <c:formatCode>0.0000000</c:formatCode>
                <c:ptCount val="3"/>
                <c:pt idx="0">
                  <c:v>0.13665538787841763</c:v>
                </c:pt>
                <c:pt idx="1">
                  <c:v>0.1580650806427</c:v>
                </c:pt>
                <c:pt idx="2">
                  <c:v>0.116879224777221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1.7822080128211255E-2"/>
              <c:y val="0.16269778408456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93026584479792"/>
          <c:y val="0.16677344103036981"/>
          <c:w val="0.11754387767738349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13538484278485513"/>
          <c:y val="1.7198377529439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06590176611983E-2"/>
          <c:y val="0.3285228019651138"/>
          <c:w val="0.88669543892421188"/>
          <c:h val="0.53501494661732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time'!$AP$55:$AP$57</c:f>
              <c:numCache>
                <c:formatCode>0.0000000</c:formatCode>
                <c:ptCount val="3"/>
                <c:pt idx="0">
                  <c:v>1.9555602073669399E-2</c:v>
                </c:pt>
                <c:pt idx="1">
                  <c:v>2.8855562210083001E-2</c:v>
                </c:pt>
                <c:pt idx="2">
                  <c:v>1.4380216598510701E-2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time'!$AR$55:$AR$57</c:f>
              <c:numCache>
                <c:formatCode>0.0000000</c:formatCode>
                <c:ptCount val="3"/>
                <c:pt idx="0">
                  <c:v>0.13095547437667818</c:v>
                </c:pt>
                <c:pt idx="1">
                  <c:v>0.162408351898193</c:v>
                </c:pt>
                <c:pt idx="2">
                  <c:v>0.114602804183959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2.4397935689653184E-2"/>
              <c:y val="0.1970217530156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27627185747046"/>
          <c:y val="0.17625766150935962"/>
          <c:w val="0.11715518142279467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52612478245724E-2"/>
          <c:y val="0.33597613020955969"/>
          <c:w val="0.8933494123615825"/>
          <c:h val="0.53619500128432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time'!$BG$55:$BG$57</c:f>
              <c:numCache>
                <c:formatCode>0.0000000</c:formatCode>
                <c:ptCount val="3"/>
                <c:pt idx="0">
                  <c:v>2.1991963386535626E-2</c:v>
                </c:pt>
                <c:pt idx="1">
                  <c:v>2.9716491699218701E-2</c:v>
                </c:pt>
                <c:pt idx="2">
                  <c:v>1.35984420776367E-2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time'!$BI$55:$BI$57</c:f>
              <c:numCache>
                <c:formatCode>0.0000000</c:formatCode>
                <c:ptCount val="3"/>
                <c:pt idx="0">
                  <c:v>0.13284591197967494</c:v>
                </c:pt>
                <c:pt idx="1">
                  <c:v>0.158183813095092</c:v>
                </c:pt>
                <c:pt idx="2">
                  <c:v>0.11715197563171301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1.9944689705490164E-2"/>
              <c:y val="0.18340185317978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716029808480664"/>
          <c:y val="0.17478146338591946"/>
          <c:w val="0.11715520176039633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13621151330428E-2"/>
          <c:y val="0.35359034501368847"/>
          <c:w val="0.89739528347434849"/>
          <c:h val="0.50994749921737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time'!$BX$55:$BX$57</c:f>
              <c:numCache>
                <c:formatCode>0.0000000</c:formatCode>
                <c:ptCount val="3"/>
                <c:pt idx="0">
                  <c:v>1.9956192970275861E-2</c:v>
                </c:pt>
                <c:pt idx="1">
                  <c:v>2.9869079589843701E-2</c:v>
                </c:pt>
                <c:pt idx="2">
                  <c:v>1.44374370574951E-2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time'!$BZ$55:$BZ$57</c:f>
              <c:numCache>
                <c:formatCode>0.0000000</c:formatCode>
                <c:ptCount val="3"/>
                <c:pt idx="0">
                  <c:v>0.13745344161987261</c:v>
                </c:pt>
                <c:pt idx="1">
                  <c:v>0.16427040100097601</c:v>
                </c:pt>
                <c:pt idx="2">
                  <c:v>0.1170015335083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At val="0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8.9059230674932762E-3"/>
              <c:y val="0.1844841876203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97521289521782"/>
          <c:y val="0.2518482282730572"/>
          <c:w val="0.11759965149204966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356615552597449"/>
          <c:y val="2.527076530622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38276102597909E-2"/>
          <c:y val="0.33100490756935697"/>
          <c:w val="0.89166375299822598"/>
          <c:h val="0.54844983014215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time'!$Z$55:$Z$57</c:f>
              <c:numCache>
                <c:formatCode>0.0000000</c:formatCode>
                <c:ptCount val="3"/>
                <c:pt idx="0">
                  <c:v>0.99998311319999988</c:v>
                </c:pt>
                <c:pt idx="1">
                  <c:v>0.99999700000000002</c:v>
                </c:pt>
                <c:pt idx="2">
                  <c:v>0.99979669999999998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time'!$AB$55:$AB$57</c:f>
              <c:numCache>
                <c:formatCode>0.0000000</c:formatCode>
                <c:ptCount val="3"/>
                <c:pt idx="0">
                  <c:v>0.8786647608999999</c:v>
                </c:pt>
                <c:pt idx="1">
                  <c:v>0.95960710000000005</c:v>
                </c:pt>
                <c:pt idx="2">
                  <c:v>0.66769915999999996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97252893824245E-3"/>
              <c:y val="0.15952555509706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19643876947604"/>
          <c:y val="0.23975754657348983"/>
          <c:w val="0.11715516108520008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Biểu đồ thời gian tải mô hình M1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86390994811186E-2"/>
          <c:y val="0.27465710160018808"/>
          <c:w val="0.90625103678984198"/>
          <c:h val="0.6310705496677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loading time'!$H$22:$H$25</c:f>
              <c:strCache>
                <c:ptCount val="4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'Model loading time'!$G$26:$G$31</c15:sqref>
                  </c15:fullRef>
                </c:ext>
              </c:extLst>
              <c:f>('Model loading time'!$G$26,'Model loading time'!$G$28,'Model loading time'!$G$30)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'Model loading time'!$H$26:$H$31</c15:sqref>
                  </c15:fullRef>
                </c:ext>
              </c:extLst>
              <c:f>('Model loading time'!$H$26,'Model loading time'!$H$28,'Model loading time'!$H$30)</c:f>
              <c:numCache>
                <c:formatCode>0.00</c:formatCode>
                <c:ptCount val="3"/>
                <c:pt idx="0">
                  <c:v>3.2595374584197949</c:v>
                </c:pt>
                <c:pt idx="1">
                  <c:v>3.94669413566589</c:v>
                </c:pt>
                <c:pt idx="2">
                  <c:v>2.5723807811736998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396-ADF0-EF452A485996}"/>
            </c:ext>
          </c:extLst>
        </c:ser>
        <c:ser>
          <c:idx val="1"/>
          <c:order val="1"/>
          <c:tx>
            <c:strRef>
              <c:f>'Model loading time'!$I$22:$I$25</c:f>
              <c:strCache>
                <c:ptCount val="4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'Model loading time'!$G$26:$G$31</c15:sqref>
                  </c15:fullRef>
                </c:ext>
              </c:extLst>
              <c:f>('Model loading time'!$G$26,'Model loading time'!$G$28,'Model loading time'!$G$30)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'Model loading time'!$I$26:$I$31</c15:sqref>
                  </c15:fullRef>
                </c:ext>
              </c:extLst>
              <c:f>('Model loading time'!$I$26,'Model loading time'!$I$28,'Model loading time'!$I$30)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E7C-4396-ADF0-EF452A4859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7219494738403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1714555037825605"/>
          <c:y val="0.26318136319772489"/>
          <c:w val="0.14910169461335507"/>
          <c:h val="0.10397861114757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Biểu đồ đối chiếu độ</a:t>
            </a:r>
            <a:r>
              <a:rPr lang="en-US" sz="1600" baseline="0"/>
              <a:t> chính xác</a:t>
            </a:r>
            <a:r>
              <a:rPr lang="en-US" sz="1600"/>
              <a:t> của hai mô hình M1 và M2</a:t>
            </a:r>
          </a:p>
          <a:p>
            <a:pPr>
              <a:defRPr/>
            </a:pP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66286684715711E-2"/>
          <c:y val="0.33585481386863647"/>
          <c:w val="0.90053574241610823"/>
          <c:h val="0.54075668962079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time'!$AQ$55:$AQ$57</c:f>
              <c:numCache>
                <c:formatCode>0.0000000</c:formatCode>
                <c:ptCount val="3"/>
                <c:pt idx="0">
                  <c:v>0.89479583259999995</c:v>
                </c:pt>
                <c:pt idx="1">
                  <c:v>0.99728919999999999</c:v>
                </c:pt>
                <c:pt idx="2">
                  <c:v>0.46864035999999998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time'!$AS$55:$AS$57</c:f>
              <c:numCache>
                <c:formatCode>0.0000000</c:formatCode>
                <c:ptCount val="3"/>
                <c:pt idx="0">
                  <c:v>0.92161085329999981</c:v>
                </c:pt>
                <c:pt idx="1">
                  <c:v>0.98906890000000003</c:v>
                </c:pt>
                <c:pt idx="2">
                  <c:v>0.82583720000000005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5964909997492E-3"/>
              <c:y val="0.17284474875631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16954336848482"/>
          <c:y val="0.25250502264751395"/>
          <c:w val="0.11715518142279467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6362557689772E-2"/>
          <c:y val="0.33585481386863647"/>
          <c:w val="0.89707566654313409"/>
          <c:h val="0.52778498428074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time'!$BH$55:$BH$57</c:f>
              <c:numCache>
                <c:formatCode>0.0000000</c:formatCode>
                <c:ptCount val="3"/>
                <c:pt idx="0">
                  <c:v>0.99980129340000035</c:v>
                </c:pt>
                <c:pt idx="1">
                  <c:v>0.99998450000000005</c:v>
                </c:pt>
                <c:pt idx="2">
                  <c:v>0.99869375999999999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time'!$BJ$55:$BJ$57</c:f>
              <c:numCache>
                <c:formatCode>0.0000000</c:formatCode>
                <c:ptCount val="3"/>
                <c:pt idx="0">
                  <c:v>0.97427464030000011</c:v>
                </c:pt>
                <c:pt idx="1">
                  <c:v>0.99526029999999999</c:v>
                </c:pt>
                <c:pt idx="2">
                  <c:v>0.92182750000000002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59217284838052E-3"/>
              <c:y val="0.17682982347809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1428226129546"/>
          <c:y val="0.24818113500889782"/>
          <c:w val="0.11715518142279467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8035462110142E-2"/>
          <c:y val="0.33585481386863647"/>
          <c:w val="0.89042167447972242"/>
          <c:h val="0.53210888606076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time'!$BY$55:$BY$57</c:f>
              <c:numCache>
                <c:formatCode>0.0000000</c:formatCode>
                <c:ptCount val="3"/>
                <c:pt idx="0">
                  <c:v>0.99999994880000076</c:v>
                </c:pt>
                <c:pt idx="1">
                  <c:v>1</c:v>
                </c:pt>
                <c:pt idx="2">
                  <c:v>0.99999976000000002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time'!$CA$55:$CA$57</c:f>
              <c:numCache>
                <c:formatCode>0.0000000</c:formatCode>
                <c:ptCount val="3"/>
                <c:pt idx="0">
                  <c:v>0.97852822650000004</c:v>
                </c:pt>
                <c:pt idx="1">
                  <c:v>0.9977992</c:v>
                </c:pt>
                <c:pt idx="2">
                  <c:v>0.93334614999999999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6059137456972E-3"/>
              <c:y val="0.17645542190431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140081377799004"/>
          <c:y val="0.24840532185072206"/>
          <c:w val="0.11715518142279467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A của hai mô hình M1 và 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71129405543253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/>
              </a:solidFill>
              <a:prstDash val="solid"/>
            </a:ln>
            <a:effectLst/>
          </c:spPr>
          <c:invertIfNegative val="0"/>
          <c:val>
            <c:numRef>
              <c:f>'Model predict time'!$B$38:$B$139</c:f>
              <c:numCache>
                <c:formatCode>General</c:formatCode>
                <c:ptCount val="102"/>
                <c:pt idx="2" formatCode="0.00000">
                  <c:v>2.2664308547973602E-2</c:v>
                </c:pt>
                <c:pt idx="3" formatCode="0.00000">
                  <c:v>2.2990703582763599E-2</c:v>
                </c:pt>
                <c:pt idx="4" formatCode="0.00000">
                  <c:v>1.8049955368041899E-2</c:v>
                </c:pt>
                <c:pt idx="5" formatCode="0.00000">
                  <c:v>1.74839496612548E-2</c:v>
                </c:pt>
                <c:pt idx="6" formatCode="0.00000">
                  <c:v>1.7881631851196199E-2</c:v>
                </c:pt>
                <c:pt idx="7" formatCode="0.00000">
                  <c:v>1.7714500427246E-2</c:v>
                </c:pt>
                <c:pt idx="8" formatCode="0.00000">
                  <c:v>2.7626991271972601E-2</c:v>
                </c:pt>
                <c:pt idx="9" formatCode="0.00000">
                  <c:v>1.7717123031616201E-2</c:v>
                </c:pt>
                <c:pt idx="10" formatCode="0.00000">
                  <c:v>1.7909049987792899E-2</c:v>
                </c:pt>
                <c:pt idx="11" formatCode="0.00000">
                  <c:v>1.42078399658203E-2</c:v>
                </c:pt>
                <c:pt idx="12" formatCode="0.00000">
                  <c:v>1.7590522766113201E-2</c:v>
                </c:pt>
                <c:pt idx="13" formatCode="0.00000">
                  <c:v>2.78041362762451E-2</c:v>
                </c:pt>
                <c:pt idx="14" formatCode="0.00000">
                  <c:v>2.4637460708618102E-2</c:v>
                </c:pt>
                <c:pt idx="15" formatCode="0.00000">
                  <c:v>2.26361751556396E-2</c:v>
                </c:pt>
                <c:pt idx="16" formatCode="0.00000">
                  <c:v>1.7793178558349599E-2</c:v>
                </c:pt>
                <c:pt idx="17" formatCode="0.00000">
                  <c:v>1.7935276031494099E-2</c:v>
                </c:pt>
                <c:pt idx="18" formatCode="0.00000">
                  <c:v>2.2594451904296799E-2</c:v>
                </c:pt>
                <c:pt idx="19" formatCode="0.00000">
                  <c:v>2.8151750564575102E-2</c:v>
                </c:pt>
                <c:pt idx="20" formatCode="0.00000">
                  <c:v>1.77512168884277E-2</c:v>
                </c:pt>
                <c:pt idx="21" formatCode="0.00000">
                  <c:v>1.6602993011474599E-2</c:v>
                </c:pt>
                <c:pt idx="22" formatCode="0.00000">
                  <c:v>1.8366098403930602E-2</c:v>
                </c:pt>
                <c:pt idx="23" formatCode="0.00000">
                  <c:v>1.7581462860107401E-2</c:v>
                </c:pt>
                <c:pt idx="24" formatCode="0.00000">
                  <c:v>2.2606849670410101E-2</c:v>
                </c:pt>
                <c:pt idx="25" formatCode="0.00000">
                  <c:v>2.7664422988891602E-2</c:v>
                </c:pt>
                <c:pt idx="26" formatCode="0.00000">
                  <c:v>2.2969961166381801E-2</c:v>
                </c:pt>
                <c:pt idx="27" formatCode="0.00000">
                  <c:v>1.6788721084594699E-2</c:v>
                </c:pt>
                <c:pt idx="28" formatCode="0.00000">
                  <c:v>2.3086786270141602E-2</c:v>
                </c:pt>
                <c:pt idx="29" formatCode="0.00000">
                  <c:v>2.28972434997558E-2</c:v>
                </c:pt>
                <c:pt idx="30" formatCode="0.00000">
                  <c:v>1.77197456359863E-2</c:v>
                </c:pt>
                <c:pt idx="31" formatCode="0.00000">
                  <c:v>1.58476829528808E-2</c:v>
                </c:pt>
                <c:pt idx="32" formatCode="0.00000">
                  <c:v>2.2482395172119099E-2</c:v>
                </c:pt>
                <c:pt idx="33" formatCode="0.00000">
                  <c:v>1.7581462860107401E-2</c:v>
                </c:pt>
                <c:pt idx="34" formatCode="0.00000">
                  <c:v>2.75931358337402E-2</c:v>
                </c:pt>
                <c:pt idx="35" formatCode="0.00000">
                  <c:v>3.0406475067138599E-2</c:v>
                </c:pt>
                <c:pt idx="36" formatCode="0.00000">
                  <c:v>2.2684335708618102E-2</c:v>
                </c:pt>
                <c:pt idx="37" formatCode="0.00000">
                  <c:v>1.6092061996459898E-2</c:v>
                </c:pt>
                <c:pt idx="38" formatCode="0.00000">
                  <c:v>2.2605895996093701E-2</c:v>
                </c:pt>
                <c:pt idx="39" formatCode="0.00000">
                  <c:v>2.2893667221069301E-2</c:v>
                </c:pt>
                <c:pt idx="40" formatCode="0.00000">
                  <c:v>2.7120351791381801E-2</c:v>
                </c:pt>
                <c:pt idx="41" formatCode="0.00000">
                  <c:v>1.6226768493652299E-2</c:v>
                </c:pt>
                <c:pt idx="42" formatCode="0.00000">
                  <c:v>1.7521858215332E-2</c:v>
                </c:pt>
                <c:pt idx="43" formatCode="0.00000">
                  <c:v>1.6083717346191399E-2</c:v>
                </c:pt>
                <c:pt idx="44" formatCode="0.00000">
                  <c:v>1.7572641372680602E-2</c:v>
                </c:pt>
                <c:pt idx="45" formatCode="0.00000">
                  <c:v>2.7919054031372001E-2</c:v>
                </c:pt>
                <c:pt idx="46" formatCode="0.00000">
                  <c:v>2.57563591003417E-2</c:v>
                </c:pt>
                <c:pt idx="47" formatCode="0.00000">
                  <c:v>1.62038803100585E-2</c:v>
                </c:pt>
                <c:pt idx="48" formatCode="0.00000">
                  <c:v>1.8116235733032199E-2</c:v>
                </c:pt>
                <c:pt idx="49" formatCode="0.00000">
                  <c:v>1.7623186111450102E-2</c:v>
                </c:pt>
                <c:pt idx="50" formatCode="0.00000">
                  <c:v>1.7328977584838801E-2</c:v>
                </c:pt>
                <c:pt idx="51" formatCode="0.00000">
                  <c:v>1.7201662063598602E-2</c:v>
                </c:pt>
                <c:pt idx="52" formatCode="0.00000">
                  <c:v>1.7680644989013599E-2</c:v>
                </c:pt>
                <c:pt idx="53" formatCode="0.00000">
                  <c:v>1.55792236328125E-2</c:v>
                </c:pt>
                <c:pt idx="54" formatCode="0.00000">
                  <c:v>2.34684944152832E-2</c:v>
                </c:pt>
                <c:pt idx="55" formatCode="0.00000">
                  <c:v>2.80594825744628E-2</c:v>
                </c:pt>
                <c:pt idx="56" formatCode="0.00000">
                  <c:v>2.4140834808349599E-2</c:v>
                </c:pt>
                <c:pt idx="57" formatCode="0.00000">
                  <c:v>1.8015861511230399E-2</c:v>
                </c:pt>
                <c:pt idx="58" formatCode="0.00000">
                  <c:v>1.7619371414184501E-2</c:v>
                </c:pt>
                <c:pt idx="59" formatCode="0.00000">
                  <c:v>1.78680419921875E-2</c:v>
                </c:pt>
                <c:pt idx="60" formatCode="0.00000">
                  <c:v>2.7829885482787999E-2</c:v>
                </c:pt>
                <c:pt idx="61" formatCode="0.00000">
                  <c:v>2.0963191986083901E-2</c:v>
                </c:pt>
                <c:pt idx="62" formatCode="0.00000">
                  <c:v>1.7630100250244099E-2</c:v>
                </c:pt>
                <c:pt idx="63" formatCode="0.00000">
                  <c:v>2.2958517074584898E-2</c:v>
                </c:pt>
                <c:pt idx="64" formatCode="0.00000">
                  <c:v>2.7956485748290998E-2</c:v>
                </c:pt>
                <c:pt idx="65" formatCode="0.00000">
                  <c:v>2.2894382476806599E-2</c:v>
                </c:pt>
                <c:pt idx="66" formatCode="0.00000">
                  <c:v>1.7687797546386701E-2</c:v>
                </c:pt>
                <c:pt idx="67" formatCode="0.00000">
                  <c:v>2.25682258605957E-2</c:v>
                </c:pt>
                <c:pt idx="68" formatCode="0.00000">
                  <c:v>1.7340660095214799E-2</c:v>
                </c:pt>
                <c:pt idx="69" formatCode="0.00000">
                  <c:v>1.7886638641357401E-2</c:v>
                </c:pt>
                <c:pt idx="70" formatCode="0.00000">
                  <c:v>2.02775001525878E-2</c:v>
                </c:pt>
                <c:pt idx="71" formatCode="0.00000">
                  <c:v>1.7465353012084898E-2</c:v>
                </c:pt>
                <c:pt idx="72" formatCode="0.00000">
                  <c:v>2.1475553512573201E-2</c:v>
                </c:pt>
                <c:pt idx="73" formatCode="0.00000">
                  <c:v>1.7780065536498999E-2</c:v>
                </c:pt>
                <c:pt idx="74" formatCode="0.00000">
                  <c:v>1.7843246459960899E-2</c:v>
                </c:pt>
                <c:pt idx="75" formatCode="0.00000">
                  <c:v>2.8020143508911102E-2</c:v>
                </c:pt>
                <c:pt idx="76" formatCode="0.00000">
                  <c:v>1.7718791961669901E-2</c:v>
                </c:pt>
                <c:pt idx="77" formatCode="0.00000">
                  <c:v>2.15880870819091E-2</c:v>
                </c:pt>
                <c:pt idx="78" formatCode="0.00000">
                  <c:v>1.77960395812988E-2</c:v>
                </c:pt>
                <c:pt idx="79" formatCode="0.00000">
                  <c:v>1.7566919326782199E-2</c:v>
                </c:pt>
                <c:pt idx="80" formatCode="0.00000">
                  <c:v>2.7743577957153299E-2</c:v>
                </c:pt>
                <c:pt idx="81" formatCode="0.00000">
                  <c:v>1.8586158752441399E-2</c:v>
                </c:pt>
                <c:pt idx="82" formatCode="0.00000">
                  <c:v>2.20537185668945E-2</c:v>
                </c:pt>
                <c:pt idx="83" formatCode="0.00000">
                  <c:v>1.76723003387451E-2</c:v>
                </c:pt>
                <c:pt idx="84" formatCode="0.00000">
                  <c:v>1.7225027084350499E-2</c:v>
                </c:pt>
                <c:pt idx="85" formatCode="0.00000">
                  <c:v>2.8215408325195299E-2</c:v>
                </c:pt>
                <c:pt idx="86" formatCode="0.00000">
                  <c:v>1.7805337905883699E-2</c:v>
                </c:pt>
                <c:pt idx="87" formatCode="0.00000">
                  <c:v>1.76949501037597E-2</c:v>
                </c:pt>
                <c:pt idx="88" formatCode="0.00000">
                  <c:v>1.7042875289916899E-2</c:v>
                </c:pt>
                <c:pt idx="89" formatCode="0.00000">
                  <c:v>1.7596960067748999E-2</c:v>
                </c:pt>
                <c:pt idx="90" formatCode="0.00000">
                  <c:v>2.2679328918457E-2</c:v>
                </c:pt>
                <c:pt idx="91" formatCode="0.00000">
                  <c:v>1.73008441925048E-2</c:v>
                </c:pt>
                <c:pt idx="92" formatCode="0.00000">
                  <c:v>2.2283792495727501E-2</c:v>
                </c:pt>
                <c:pt idx="93" formatCode="0.00000">
                  <c:v>1.79312229156494E-2</c:v>
                </c:pt>
                <c:pt idx="94" formatCode="0.00000">
                  <c:v>2.2792577743530201E-2</c:v>
                </c:pt>
                <c:pt idx="95" formatCode="0.00000">
                  <c:v>1.7431974411010701E-2</c:v>
                </c:pt>
                <c:pt idx="96" formatCode="0.00000">
                  <c:v>1.7595767974853498E-2</c:v>
                </c:pt>
                <c:pt idx="97" formatCode="0.00000">
                  <c:v>2.1810293197631801E-2</c:v>
                </c:pt>
                <c:pt idx="98" formatCode="0.00000">
                  <c:v>1.7769813537597601E-2</c:v>
                </c:pt>
                <c:pt idx="99" formatCode="0.00000">
                  <c:v>1.7604351043701099E-2</c:v>
                </c:pt>
                <c:pt idx="100" formatCode="0.00000">
                  <c:v>2.7858257293701099E-2</c:v>
                </c:pt>
                <c:pt idx="101" formatCode="0.00000">
                  <c:v>1.76613330841064E-2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time'!$D$38:$D$139</c:f>
              <c:numCache>
                <c:formatCode>General</c:formatCode>
                <c:ptCount val="102"/>
                <c:pt idx="2">
                  <c:v>0.11811351776123</c:v>
                </c:pt>
                <c:pt idx="3">
                  <c:v>0.117668628692626</c:v>
                </c:pt>
                <c:pt idx="4">
                  <c:v>0.127323389053344</c:v>
                </c:pt>
                <c:pt idx="5">
                  <c:v>0.11753201484680099</c:v>
                </c:pt>
                <c:pt idx="6">
                  <c:v>0.11756849288940401</c:v>
                </c:pt>
                <c:pt idx="7">
                  <c:v>0.115947723388671</c:v>
                </c:pt>
                <c:pt idx="8">
                  <c:v>0.12772798538207999</c:v>
                </c:pt>
                <c:pt idx="9">
                  <c:v>0.118144035339355</c:v>
                </c:pt>
                <c:pt idx="10">
                  <c:v>0.122721195220947</c:v>
                </c:pt>
                <c:pt idx="11">
                  <c:v>0.11774778366088801</c:v>
                </c:pt>
                <c:pt idx="12">
                  <c:v>0.127720355987548</c:v>
                </c:pt>
                <c:pt idx="13">
                  <c:v>0.11803388595581001</c:v>
                </c:pt>
                <c:pt idx="14">
                  <c:v>0.12712955474853499</c:v>
                </c:pt>
                <c:pt idx="15">
                  <c:v>0.117252826690673</c:v>
                </c:pt>
                <c:pt idx="16">
                  <c:v>0.12756156921386699</c:v>
                </c:pt>
                <c:pt idx="17">
                  <c:v>0.118834018707275</c:v>
                </c:pt>
                <c:pt idx="18">
                  <c:v>0.12772107124328599</c:v>
                </c:pt>
                <c:pt idx="19">
                  <c:v>0.117753028869628</c:v>
                </c:pt>
                <c:pt idx="20">
                  <c:v>0.127702951431274</c:v>
                </c:pt>
                <c:pt idx="21">
                  <c:v>0.117833137512207</c:v>
                </c:pt>
                <c:pt idx="22">
                  <c:v>0.122899770736694</c:v>
                </c:pt>
                <c:pt idx="23">
                  <c:v>0.117204427719116</c:v>
                </c:pt>
                <c:pt idx="24">
                  <c:v>0.12694525718688901</c:v>
                </c:pt>
                <c:pt idx="25">
                  <c:v>0.12801241874694799</c:v>
                </c:pt>
                <c:pt idx="26">
                  <c:v>0.12800168991088801</c:v>
                </c:pt>
                <c:pt idx="27">
                  <c:v>0.11779904365539499</c:v>
                </c:pt>
                <c:pt idx="28">
                  <c:v>0.12742114067077601</c:v>
                </c:pt>
                <c:pt idx="29">
                  <c:v>0.11794233322143501</c:v>
                </c:pt>
                <c:pt idx="30">
                  <c:v>0.12748384475707999</c:v>
                </c:pt>
                <c:pt idx="31">
                  <c:v>0.117684125900268</c:v>
                </c:pt>
                <c:pt idx="32">
                  <c:v>0.12734031677245999</c:v>
                </c:pt>
                <c:pt idx="33">
                  <c:v>0.11774849891662501</c:v>
                </c:pt>
                <c:pt idx="34">
                  <c:v>0.12735652923583901</c:v>
                </c:pt>
                <c:pt idx="35">
                  <c:v>0.11752820014953599</c:v>
                </c:pt>
                <c:pt idx="36">
                  <c:v>0.122736454010009</c:v>
                </c:pt>
                <c:pt idx="37">
                  <c:v>0.118074893951416</c:v>
                </c:pt>
                <c:pt idx="38">
                  <c:v>0.12777805328369099</c:v>
                </c:pt>
                <c:pt idx="39">
                  <c:v>0.127808332443237</c:v>
                </c:pt>
                <c:pt idx="40">
                  <c:v>0.1279878616333</c:v>
                </c:pt>
                <c:pt idx="41">
                  <c:v>0.11771273612976001</c:v>
                </c:pt>
                <c:pt idx="42">
                  <c:v>0.123138666152954</c:v>
                </c:pt>
                <c:pt idx="43">
                  <c:v>0.13310694694519001</c:v>
                </c:pt>
                <c:pt idx="44">
                  <c:v>0.12766981124877899</c:v>
                </c:pt>
                <c:pt idx="45">
                  <c:v>0.127455949783325</c:v>
                </c:pt>
                <c:pt idx="46">
                  <c:v>0.128953456878662</c:v>
                </c:pt>
                <c:pt idx="47">
                  <c:v>0.122833013534545</c:v>
                </c:pt>
                <c:pt idx="48">
                  <c:v>0.127346992492675</c:v>
                </c:pt>
                <c:pt idx="49">
                  <c:v>0.122876644134521</c:v>
                </c:pt>
                <c:pt idx="50">
                  <c:v>0.128295183181762</c:v>
                </c:pt>
                <c:pt idx="51">
                  <c:v>0.12815952301025299</c:v>
                </c:pt>
                <c:pt idx="52">
                  <c:v>0.12771415710449199</c:v>
                </c:pt>
                <c:pt idx="53">
                  <c:v>0.128059387207031</c:v>
                </c:pt>
                <c:pt idx="54">
                  <c:v>0.12755894660949699</c:v>
                </c:pt>
                <c:pt idx="55">
                  <c:v>0.11778068542480399</c:v>
                </c:pt>
                <c:pt idx="56">
                  <c:v>0.127898454666137</c:v>
                </c:pt>
                <c:pt idx="57">
                  <c:v>0.12017178535461399</c:v>
                </c:pt>
                <c:pt idx="58">
                  <c:v>0.12726831436157199</c:v>
                </c:pt>
                <c:pt idx="59">
                  <c:v>0.117573261260986</c:v>
                </c:pt>
                <c:pt idx="60">
                  <c:v>0.12747645378112701</c:v>
                </c:pt>
                <c:pt idx="61">
                  <c:v>0.117446660995483</c:v>
                </c:pt>
                <c:pt idx="62">
                  <c:v>0.12790942192077601</c:v>
                </c:pt>
                <c:pt idx="63">
                  <c:v>0.117373466491699</c:v>
                </c:pt>
                <c:pt idx="64">
                  <c:v>0.127333164215087</c:v>
                </c:pt>
                <c:pt idx="65">
                  <c:v>0.117472171783447</c:v>
                </c:pt>
                <c:pt idx="66">
                  <c:v>0.127468347549438</c:v>
                </c:pt>
                <c:pt idx="67">
                  <c:v>0.118224382400512</c:v>
                </c:pt>
                <c:pt idx="68">
                  <c:v>0.12743067741394001</c:v>
                </c:pt>
                <c:pt idx="69">
                  <c:v>0.12127661705017</c:v>
                </c:pt>
                <c:pt idx="70">
                  <c:v>0.12733197212219199</c:v>
                </c:pt>
                <c:pt idx="71">
                  <c:v>0.117784976959228</c:v>
                </c:pt>
                <c:pt idx="72">
                  <c:v>0.12751746177673301</c:v>
                </c:pt>
                <c:pt idx="73">
                  <c:v>0.11776328086853</c:v>
                </c:pt>
                <c:pt idx="74">
                  <c:v>0.12771415710449199</c:v>
                </c:pt>
                <c:pt idx="75">
                  <c:v>0.13140869140625</c:v>
                </c:pt>
                <c:pt idx="76">
                  <c:v>0.137662649154663</c:v>
                </c:pt>
                <c:pt idx="77">
                  <c:v>0.12720918655395499</c:v>
                </c:pt>
                <c:pt idx="78">
                  <c:v>0.12724423408508301</c:v>
                </c:pt>
                <c:pt idx="79">
                  <c:v>0.13684105873107899</c:v>
                </c:pt>
                <c:pt idx="80">
                  <c:v>0.13794064521789501</c:v>
                </c:pt>
                <c:pt idx="81">
                  <c:v>0.142598867416381</c:v>
                </c:pt>
                <c:pt idx="82">
                  <c:v>0.13745927810668901</c:v>
                </c:pt>
                <c:pt idx="83">
                  <c:v>0.13762211799621499</c:v>
                </c:pt>
                <c:pt idx="84">
                  <c:v>0.16243004798889099</c:v>
                </c:pt>
                <c:pt idx="85">
                  <c:v>0.15729856491088801</c:v>
                </c:pt>
                <c:pt idx="86">
                  <c:v>0.14792609214782701</c:v>
                </c:pt>
                <c:pt idx="87">
                  <c:v>0.157826423645019</c:v>
                </c:pt>
                <c:pt idx="88">
                  <c:v>0.153396606445312</c:v>
                </c:pt>
                <c:pt idx="89">
                  <c:v>0.17326664924621499</c:v>
                </c:pt>
                <c:pt idx="90">
                  <c:v>0.14801049232482899</c:v>
                </c:pt>
                <c:pt idx="91">
                  <c:v>0.15683698654174799</c:v>
                </c:pt>
                <c:pt idx="92">
                  <c:v>0.16795229911804199</c:v>
                </c:pt>
                <c:pt idx="93">
                  <c:v>0.16758227348327601</c:v>
                </c:pt>
                <c:pt idx="94">
                  <c:v>0.148029088973999</c:v>
                </c:pt>
                <c:pt idx="95">
                  <c:v>0.14800214767455999</c:v>
                </c:pt>
                <c:pt idx="96">
                  <c:v>0.14773178100585899</c:v>
                </c:pt>
                <c:pt idx="97">
                  <c:v>0.14725518226623499</c:v>
                </c:pt>
                <c:pt idx="98">
                  <c:v>0.147770404815673</c:v>
                </c:pt>
                <c:pt idx="99">
                  <c:v>0.147650957107543</c:v>
                </c:pt>
                <c:pt idx="100">
                  <c:v>0.14768362045288</c:v>
                </c:pt>
                <c:pt idx="101">
                  <c:v>0.15756607055663999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'Model predict time'!$B$35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'Model predict time'!$B$36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11-4B9B-87D3-7FEBCAD9B8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time'!$C$35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time'!$C$36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11-4B9B-87D3-7FEBCAD9B8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time'!$D$35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time'!$D$36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11-4B9B-87D3-7FEBCAD9B8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time'!$E$35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time'!$E$36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11-4B9B-87D3-7FEBCAD9B8EB}"/>
                  </c:ext>
                </c:extLst>
              </c15:ser>
            </c15:filteredBarSeries>
          </c:ext>
        </c:extLst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27698746438168"/>
          <c:y val="0.21829620169339198"/>
          <c:w val="0.11802091752989455"/>
          <c:h val="7.293067206515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A của hai mô hình M1 và M2</a:t>
            </a:r>
            <a:endParaRPr lang="en-US"/>
          </a:p>
        </c:rich>
      </c:tx>
      <c:layout>
        <c:manualLayout>
          <c:xMode val="edge"/>
          <c:yMode val="edge"/>
          <c:x val="0.14254557894136685"/>
          <c:y val="2.3874005406428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887641787154156"/>
          <c:w val="0.90408712034372452"/>
          <c:h val="0.67862549643519121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time'!$C$40:$C$139</c:f>
              <c:numCache>
                <c:formatCode>General</c:formatCode>
                <c:ptCount val="100"/>
                <c:pt idx="0">
                  <c:v>0.999977</c:v>
                </c:pt>
                <c:pt idx="1">
                  <c:v>0.99994340000000004</c:v>
                </c:pt>
                <c:pt idx="2">
                  <c:v>0.99968696000000001</c:v>
                </c:pt>
                <c:pt idx="3">
                  <c:v>0.99995339999999999</c:v>
                </c:pt>
                <c:pt idx="4">
                  <c:v>0.99992440000000005</c:v>
                </c:pt>
                <c:pt idx="5">
                  <c:v>0.99994050000000001</c:v>
                </c:pt>
                <c:pt idx="6">
                  <c:v>0.99998343000000001</c:v>
                </c:pt>
                <c:pt idx="7">
                  <c:v>0.99998580000000004</c:v>
                </c:pt>
                <c:pt idx="8">
                  <c:v>0.99998869999999995</c:v>
                </c:pt>
                <c:pt idx="9">
                  <c:v>0.99999760000000004</c:v>
                </c:pt>
                <c:pt idx="10">
                  <c:v>0.9999981</c:v>
                </c:pt>
                <c:pt idx="11">
                  <c:v>0.99999415999999997</c:v>
                </c:pt>
                <c:pt idx="12">
                  <c:v>0.99999689999999997</c:v>
                </c:pt>
                <c:pt idx="13">
                  <c:v>0.99999607000000001</c:v>
                </c:pt>
                <c:pt idx="14">
                  <c:v>0.99999870000000002</c:v>
                </c:pt>
                <c:pt idx="15">
                  <c:v>0.99999879999999997</c:v>
                </c:pt>
                <c:pt idx="16">
                  <c:v>0.99999950000000004</c:v>
                </c:pt>
                <c:pt idx="17">
                  <c:v>0.99999990000000005</c:v>
                </c:pt>
                <c:pt idx="18">
                  <c:v>0.99999990000000005</c:v>
                </c:pt>
                <c:pt idx="19">
                  <c:v>0.99999990000000005</c:v>
                </c:pt>
                <c:pt idx="20">
                  <c:v>0.99999939999999998</c:v>
                </c:pt>
                <c:pt idx="21">
                  <c:v>0.99999879999999997</c:v>
                </c:pt>
                <c:pt idx="22">
                  <c:v>0.99999800000000005</c:v>
                </c:pt>
                <c:pt idx="23">
                  <c:v>0.99999784999999997</c:v>
                </c:pt>
                <c:pt idx="24">
                  <c:v>0.99999917000000005</c:v>
                </c:pt>
                <c:pt idx="25">
                  <c:v>0.99999976000000002</c:v>
                </c:pt>
                <c:pt idx="26">
                  <c:v>0.99999976000000002</c:v>
                </c:pt>
                <c:pt idx="27">
                  <c:v>0.99999950000000004</c:v>
                </c:pt>
                <c:pt idx="28">
                  <c:v>0.99999939999999998</c:v>
                </c:pt>
                <c:pt idx="29">
                  <c:v>0.99999879999999997</c:v>
                </c:pt>
                <c:pt idx="30">
                  <c:v>0.99999819999999995</c:v>
                </c:pt>
                <c:pt idx="31">
                  <c:v>0.99999905</c:v>
                </c:pt>
                <c:pt idx="32">
                  <c:v>0.99999490000000002</c:v>
                </c:pt>
                <c:pt idx="33">
                  <c:v>0.99997590000000003</c:v>
                </c:pt>
                <c:pt idx="34">
                  <c:v>0.99999819999999995</c:v>
                </c:pt>
                <c:pt idx="35">
                  <c:v>0.99999309999999997</c:v>
                </c:pt>
                <c:pt idx="36">
                  <c:v>0.99977499999999997</c:v>
                </c:pt>
                <c:pt idx="37">
                  <c:v>0.99975603999999996</c:v>
                </c:pt>
                <c:pt idx="38">
                  <c:v>0.99997807000000005</c:v>
                </c:pt>
                <c:pt idx="39">
                  <c:v>0.99999046000000003</c:v>
                </c:pt>
                <c:pt idx="40">
                  <c:v>0.99987530000000002</c:v>
                </c:pt>
                <c:pt idx="41">
                  <c:v>0.99996733999999998</c:v>
                </c:pt>
                <c:pt idx="42">
                  <c:v>0.99993719999999997</c:v>
                </c:pt>
                <c:pt idx="43">
                  <c:v>0.9999827</c:v>
                </c:pt>
                <c:pt idx="44">
                  <c:v>0.99999844999999998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0.99999990000000005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0.99999990000000005</c:v>
                </c:pt>
                <c:pt idx="59">
                  <c:v>0.99999963999999997</c:v>
                </c:pt>
                <c:pt idx="60">
                  <c:v>0.99999963999999997</c:v>
                </c:pt>
                <c:pt idx="61">
                  <c:v>0.99999939999999998</c:v>
                </c:pt>
                <c:pt idx="62">
                  <c:v>0.99999939999999998</c:v>
                </c:pt>
                <c:pt idx="63">
                  <c:v>0.99999963999999997</c:v>
                </c:pt>
                <c:pt idx="64">
                  <c:v>0.99999844999999998</c:v>
                </c:pt>
                <c:pt idx="65">
                  <c:v>0.99999857000000003</c:v>
                </c:pt>
                <c:pt idx="66">
                  <c:v>0.99999309999999997</c:v>
                </c:pt>
                <c:pt idx="67">
                  <c:v>0.99999870000000002</c:v>
                </c:pt>
                <c:pt idx="68">
                  <c:v>0.99999990000000005</c:v>
                </c:pt>
                <c:pt idx="69">
                  <c:v>0.99999990000000005</c:v>
                </c:pt>
                <c:pt idx="70">
                  <c:v>0.99999990000000005</c:v>
                </c:pt>
                <c:pt idx="71">
                  <c:v>0.99999990000000005</c:v>
                </c:pt>
                <c:pt idx="72">
                  <c:v>1</c:v>
                </c:pt>
                <c:pt idx="73">
                  <c:v>1</c:v>
                </c:pt>
                <c:pt idx="74">
                  <c:v>0.99999990000000005</c:v>
                </c:pt>
                <c:pt idx="75">
                  <c:v>0.99999990000000005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time'!$E$40:$E$139</c:f>
              <c:numCache>
                <c:formatCode>General</c:formatCode>
                <c:ptCount val="100"/>
                <c:pt idx="0">
                  <c:v>0.78664199999999995</c:v>
                </c:pt>
                <c:pt idx="1">
                  <c:v>0.87500363999999997</c:v>
                </c:pt>
                <c:pt idx="2">
                  <c:v>0.97887999999999997</c:v>
                </c:pt>
                <c:pt idx="3">
                  <c:v>0.96738595000000005</c:v>
                </c:pt>
                <c:pt idx="4">
                  <c:v>0.97004310000000005</c:v>
                </c:pt>
                <c:pt idx="5">
                  <c:v>0.97686905000000002</c:v>
                </c:pt>
                <c:pt idx="6">
                  <c:v>0.98371416</c:v>
                </c:pt>
                <c:pt idx="7">
                  <c:v>0.98403070000000004</c:v>
                </c:pt>
                <c:pt idx="8">
                  <c:v>0.98536782999999994</c:v>
                </c:pt>
                <c:pt idx="9">
                  <c:v>0.98323119999999997</c:v>
                </c:pt>
                <c:pt idx="10">
                  <c:v>0.98245369999999999</c:v>
                </c:pt>
                <c:pt idx="11">
                  <c:v>0.98157435999999998</c:v>
                </c:pt>
                <c:pt idx="12">
                  <c:v>0.98202330000000004</c:v>
                </c:pt>
                <c:pt idx="13">
                  <c:v>0.98397946000000003</c:v>
                </c:pt>
                <c:pt idx="14">
                  <c:v>0.98577360000000003</c:v>
                </c:pt>
                <c:pt idx="15">
                  <c:v>0.98681110000000005</c:v>
                </c:pt>
                <c:pt idx="16">
                  <c:v>0.98847324000000003</c:v>
                </c:pt>
                <c:pt idx="17">
                  <c:v>0.98816219999999999</c:v>
                </c:pt>
                <c:pt idx="18">
                  <c:v>0.98706629999999995</c:v>
                </c:pt>
                <c:pt idx="19">
                  <c:v>0.98795867000000004</c:v>
                </c:pt>
                <c:pt idx="20">
                  <c:v>0.98873330000000004</c:v>
                </c:pt>
                <c:pt idx="21">
                  <c:v>0.98538994999999996</c:v>
                </c:pt>
                <c:pt idx="22">
                  <c:v>0.98580754000000004</c:v>
                </c:pt>
                <c:pt idx="23">
                  <c:v>0.98551153999999996</c:v>
                </c:pt>
                <c:pt idx="24">
                  <c:v>0.98685480000000003</c:v>
                </c:pt>
                <c:pt idx="25">
                  <c:v>0.99091289999999999</c:v>
                </c:pt>
                <c:pt idx="26">
                  <c:v>0.98784304000000001</c:v>
                </c:pt>
                <c:pt idx="27">
                  <c:v>0.98769439999999997</c:v>
                </c:pt>
                <c:pt idx="28">
                  <c:v>0.98699479999999995</c:v>
                </c:pt>
                <c:pt idx="29">
                  <c:v>0.98767039999999995</c:v>
                </c:pt>
                <c:pt idx="30">
                  <c:v>0.98657565999999997</c:v>
                </c:pt>
                <c:pt idx="31">
                  <c:v>0.99057454</c:v>
                </c:pt>
                <c:pt idx="32">
                  <c:v>0.98888575999999995</c:v>
                </c:pt>
                <c:pt idx="33">
                  <c:v>0.99068940000000005</c:v>
                </c:pt>
                <c:pt idx="34">
                  <c:v>0.99157083000000001</c:v>
                </c:pt>
                <c:pt idx="35">
                  <c:v>0.99158080000000004</c:v>
                </c:pt>
                <c:pt idx="36">
                  <c:v>0.99215746000000005</c:v>
                </c:pt>
                <c:pt idx="37">
                  <c:v>0.99196240000000002</c:v>
                </c:pt>
                <c:pt idx="38">
                  <c:v>0.99248755</c:v>
                </c:pt>
                <c:pt idx="39">
                  <c:v>0.99202955000000004</c:v>
                </c:pt>
                <c:pt idx="40">
                  <c:v>0.99016879999999996</c:v>
                </c:pt>
                <c:pt idx="41">
                  <c:v>0.99194300000000002</c:v>
                </c:pt>
                <c:pt idx="42">
                  <c:v>0.99205536000000005</c:v>
                </c:pt>
                <c:pt idx="43">
                  <c:v>0.99203249999999998</c:v>
                </c:pt>
                <c:pt idx="44">
                  <c:v>0.99206249999999996</c:v>
                </c:pt>
                <c:pt idx="45">
                  <c:v>0.99293339999999997</c:v>
                </c:pt>
                <c:pt idx="46">
                  <c:v>0.99237317000000003</c:v>
                </c:pt>
                <c:pt idx="47">
                  <c:v>0.99295734999999996</c:v>
                </c:pt>
                <c:pt idx="48">
                  <c:v>0.99319139999999995</c:v>
                </c:pt>
                <c:pt idx="49">
                  <c:v>0.99219935999999997</c:v>
                </c:pt>
                <c:pt idx="50">
                  <c:v>0.99234396000000002</c:v>
                </c:pt>
                <c:pt idx="51">
                  <c:v>0.99391439999999998</c:v>
                </c:pt>
                <c:pt idx="52">
                  <c:v>0.99197537000000002</c:v>
                </c:pt>
                <c:pt idx="53">
                  <c:v>0.99397594</c:v>
                </c:pt>
                <c:pt idx="54">
                  <c:v>0.99395690000000003</c:v>
                </c:pt>
                <c:pt idx="55">
                  <c:v>0.994865</c:v>
                </c:pt>
                <c:pt idx="56">
                  <c:v>0.99414765999999999</c:v>
                </c:pt>
                <c:pt idx="57">
                  <c:v>0.99318209999999996</c:v>
                </c:pt>
                <c:pt idx="58">
                  <c:v>0.99486949999999996</c:v>
                </c:pt>
                <c:pt idx="59">
                  <c:v>0.99523264</c:v>
                </c:pt>
                <c:pt idx="60">
                  <c:v>0.99661500000000003</c:v>
                </c:pt>
                <c:pt idx="61">
                  <c:v>0.99563544999999998</c:v>
                </c:pt>
                <c:pt idx="62">
                  <c:v>0.99503540000000001</c:v>
                </c:pt>
                <c:pt idx="63">
                  <c:v>0.99578840000000002</c:v>
                </c:pt>
                <c:pt idx="64">
                  <c:v>0.99609490000000001</c:v>
                </c:pt>
                <c:pt idx="65">
                  <c:v>0.99625989999999998</c:v>
                </c:pt>
                <c:pt idx="66">
                  <c:v>0.99566060000000001</c:v>
                </c:pt>
                <c:pt idx="67">
                  <c:v>0.99586200000000002</c:v>
                </c:pt>
                <c:pt idx="68">
                  <c:v>0.99475265000000002</c:v>
                </c:pt>
                <c:pt idx="69">
                  <c:v>0.99286335999999997</c:v>
                </c:pt>
                <c:pt idx="70">
                  <c:v>0.99141990000000002</c:v>
                </c:pt>
                <c:pt idx="71">
                  <c:v>0.99066913000000001</c:v>
                </c:pt>
                <c:pt idx="72">
                  <c:v>0.99278544999999996</c:v>
                </c:pt>
                <c:pt idx="73">
                  <c:v>0.99276065999999996</c:v>
                </c:pt>
                <c:pt idx="74">
                  <c:v>0.99334513999999996</c:v>
                </c:pt>
                <c:pt idx="75">
                  <c:v>0.99202159999999995</c:v>
                </c:pt>
                <c:pt idx="76">
                  <c:v>0.99323470000000003</c:v>
                </c:pt>
                <c:pt idx="77">
                  <c:v>0.99180716000000002</c:v>
                </c:pt>
                <c:pt idx="78">
                  <c:v>0.99411289999999997</c:v>
                </c:pt>
                <c:pt idx="79">
                  <c:v>0.99449220000000005</c:v>
                </c:pt>
                <c:pt idx="80">
                  <c:v>0.99449829999999995</c:v>
                </c:pt>
                <c:pt idx="81">
                  <c:v>0.99368495000000001</c:v>
                </c:pt>
                <c:pt idx="82">
                  <c:v>0.99389300000000003</c:v>
                </c:pt>
                <c:pt idx="83">
                  <c:v>0.99418030000000002</c:v>
                </c:pt>
                <c:pt idx="84">
                  <c:v>0.99374205000000004</c:v>
                </c:pt>
                <c:pt idx="85">
                  <c:v>0.99388399999999999</c:v>
                </c:pt>
                <c:pt idx="86">
                  <c:v>0.99426970000000003</c:v>
                </c:pt>
                <c:pt idx="87">
                  <c:v>0.99389329999999998</c:v>
                </c:pt>
                <c:pt idx="88">
                  <c:v>0.99416344999999995</c:v>
                </c:pt>
                <c:pt idx="89">
                  <c:v>0.99365305999999998</c:v>
                </c:pt>
                <c:pt idx="90">
                  <c:v>0.99401253000000001</c:v>
                </c:pt>
                <c:pt idx="91">
                  <c:v>0.99472059999999995</c:v>
                </c:pt>
                <c:pt idx="92">
                  <c:v>0.99442213999999995</c:v>
                </c:pt>
                <c:pt idx="93">
                  <c:v>0.99402075999999995</c:v>
                </c:pt>
                <c:pt idx="94">
                  <c:v>0.99438729999999997</c:v>
                </c:pt>
                <c:pt idx="95">
                  <c:v>0.99402420000000002</c:v>
                </c:pt>
                <c:pt idx="96">
                  <c:v>0.99316360000000004</c:v>
                </c:pt>
                <c:pt idx="97">
                  <c:v>0.99078650000000001</c:v>
                </c:pt>
                <c:pt idx="98">
                  <c:v>0.98648480000000005</c:v>
                </c:pt>
                <c:pt idx="99">
                  <c:v>0.99177210000000005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5.1443782043489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089228310872785E-2"/>
          <c:y val="0.73603173966090563"/>
          <c:w val="0.1916015946036482"/>
          <c:h val="6.46749608972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B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8968511865688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time'!$S$40:$S$139</c:f>
              <c:numCache>
                <c:formatCode>General</c:formatCode>
                <c:ptCount val="100"/>
                <c:pt idx="0">
                  <c:v>2.2829532623290998E-2</c:v>
                </c:pt>
                <c:pt idx="1">
                  <c:v>1.7490625381469699E-2</c:v>
                </c:pt>
                <c:pt idx="2">
                  <c:v>1.90629959106445E-2</c:v>
                </c:pt>
                <c:pt idx="3">
                  <c:v>1.78771018981933E-2</c:v>
                </c:pt>
                <c:pt idx="4">
                  <c:v>2.2446632385253899E-2</c:v>
                </c:pt>
                <c:pt idx="5">
                  <c:v>1.76470279693603E-2</c:v>
                </c:pt>
                <c:pt idx="6">
                  <c:v>2.2494792938232401E-2</c:v>
                </c:pt>
                <c:pt idx="7">
                  <c:v>2.0254135131835899E-2</c:v>
                </c:pt>
                <c:pt idx="8">
                  <c:v>1.76482200622558E-2</c:v>
                </c:pt>
                <c:pt idx="9">
                  <c:v>1.8184661865234299E-2</c:v>
                </c:pt>
                <c:pt idx="10">
                  <c:v>1.7676115036010701E-2</c:v>
                </c:pt>
                <c:pt idx="11">
                  <c:v>1.8060922622680602E-2</c:v>
                </c:pt>
                <c:pt idx="12">
                  <c:v>1.9425630569458001E-2</c:v>
                </c:pt>
                <c:pt idx="13">
                  <c:v>1.79085731506347E-2</c:v>
                </c:pt>
                <c:pt idx="14">
                  <c:v>1.8924951553344699E-2</c:v>
                </c:pt>
                <c:pt idx="15">
                  <c:v>1.7947912216186499E-2</c:v>
                </c:pt>
                <c:pt idx="16">
                  <c:v>1.8819093704223602E-2</c:v>
                </c:pt>
                <c:pt idx="17">
                  <c:v>1.7594575881958001E-2</c:v>
                </c:pt>
                <c:pt idx="18">
                  <c:v>1.7398357391357401E-2</c:v>
                </c:pt>
                <c:pt idx="19">
                  <c:v>1.7846822738647398E-2</c:v>
                </c:pt>
                <c:pt idx="20">
                  <c:v>1.7543077468872001E-2</c:v>
                </c:pt>
                <c:pt idx="21">
                  <c:v>1.7810583114623999E-2</c:v>
                </c:pt>
                <c:pt idx="22">
                  <c:v>1.7941474914550701E-2</c:v>
                </c:pt>
                <c:pt idx="23">
                  <c:v>2.11718082427978E-2</c:v>
                </c:pt>
                <c:pt idx="24">
                  <c:v>2.0493268966674801E-2</c:v>
                </c:pt>
                <c:pt idx="25">
                  <c:v>1.74107551574707E-2</c:v>
                </c:pt>
                <c:pt idx="26">
                  <c:v>1.7542600631713801E-2</c:v>
                </c:pt>
                <c:pt idx="27">
                  <c:v>2.7717113494872998E-2</c:v>
                </c:pt>
                <c:pt idx="28">
                  <c:v>1.7721176147460899E-2</c:v>
                </c:pt>
                <c:pt idx="29">
                  <c:v>2.01542377471923E-2</c:v>
                </c:pt>
                <c:pt idx="30">
                  <c:v>1.7834663391113201E-2</c:v>
                </c:pt>
                <c:pt idx="31">
                  <c:v>1.7541646957397398E-2</c:v>
                </c:pt>
                <c:pt idx="32">
                  <c:v>2.2177696228027299E-2</c:v>
                </c:pt>
                <c:pt idx="33">
                  <c:v>1.7678022384643499E-2</c:v>
                </c:pt>
                <c:pt idx="34">
                  <c:v>1.7632007598876901E-2</c:v>
                </c:pt>
                <c:pt idx="35">
                  <c:v>1.55274868011474E-2</c:v>
                </c:pt>
                <c:pt idx="36">
                  <c:v>2.3150444030761701E-2</c:v>
                </c:pt>
                <c:pt idx="37">
                  <c:v>1.75318717956542E-2</c:v>
                </c:pt>
                <c:pt idx="38">
                  <c:v>1.8558740615844699E-2</c:v>
                </c:pt>
                <c:pt idx="39">
                  <c:v>1.5580892562866201E-2</c:v>
                </c:pt>
                <c:pt idx="40">
                  <c:v>1.8604993820190398E-2</c:v>
                </c:pt>
                <c:pt idx="41">
                  <c:v>1.99306011199951E-2</c:v>
                </c:pt>
                <c:pt idx="42">
                  <c:v>2.7971029281616201E-2</c:v>
                </c:pt>
                <c:pt idx="43">
                  <c:v>1.7730951309204102E-2</c:v>
                </c:pt>
                <c:pt idx="44">
                  <c:v>1.85742378234863E-2</c:v>
                </c:pt>
                <c:pt idx="45">
                  <c:v>1.77538394927978E-2</c:v>
                </c:pt>
                <c:pt idx="46">
                  <c:v>1.98521614074707E-2</c:v>
                </c:pt>
                <c:pt idx="47">
                  <c:v>2.7927398681640601E-2</c:v>
                </c:pt>
                <c:pt idx="48">
                  <c:v>1.7858505249023399E-2</c:v>
                </c:pt>
                <c:pt idx="49">
                  <c:v>2.1306037902832E-2</c:v>
                </c:pt>
                <c:pt idx="50">
                  <c:v>1.7855882644653299E-2</c:v>
                </c:pt>
                <c:pt idx="51">
                  <c:v>1.7618894577026301E-2</c:v>
                </c:pt>
                <c:pt idx="52">
                  <c:v>1.7482042312622001E-2</c:v>
                </c:pt>
                <c:pt idx="53">
                  <c:v>1.81190967559814E-2</c:v>
                </c:pt>
                <c:pt idx="54">
                  <c:v>1.8023490905761701E-2</c:v>
                </c:pt>
                <c:pt idx="55">
                  <c:v>1.7655611038208001E-2</c:v>
                </c:pt>
                <c:pt idx="56">
                  <c:v>1.8106460571289E-2</c:v>
                </c:pt>
                <c:pt idx="57">
                  <c:v>1.7411708831787099E-2</c:v>
                </c:pt>
                <c:pt idx="58">
                  <c:v>1.2919902801513601E-2</c:v>
                </c:pt>
                <c:pt idx="59">
                  <c:v>1.7618894577026301E-2</c:v>
                </c:pt>
                <c:pt idx="60">
                  <c:v>1.8026351928710899E-2</c:v>
                </c:pt>
                <c:pt idx="61">
                  <c:v>1.7339944839477501E-2</c:v>
                </c:pt>
                <c:pt idx="62">
                  <c:v>2.7462005615234299E-2</c:v>
                </c:pt>
                <c:pt idx="63">
                  <c:v>2.7788162231445299E-2</c:v>
                </c:pt>
                <c:pt idx="64">
                  <c:v>1.7926931381225499E-2</c:v>
                </c:pt>
                <c:pt idx="65">
                  <c:v>1.8121004104614199E-2</c:v>
                </c:pt>
                <c:pt idx="66">
                  <c:v>2.2330760955810498E-2</c:v>
                </c:pt>
                <c:pt idx="67">
                  <c:v>2.4372816085815398E-2</c:v>
                </c:pt>
                <c:pt idx="68">
                  <c:v>1.8081426620483398E-2</c:v>
                </c:pt>
                <c:pt idx="69">
                  <c:v>1.7398595809936499E-2</c:v>
                </c:pt>
                <c:pt idx="70">
                  <c:v>1.3827562332153299E-2</c:v>
                </c:pt>
                <c:pt idx="71">
                  <c:v>1.7315864562988201E-2</c:v>
                </c:pt>
                <c:pt idx="72">
                  <c:v>1.7246246337890601E-2</c:v>
                </c:pt>
                <c:pt idx="73">
                  <c:v>1.75087451934814E-2</c:v>
                </c:pt>
                <c:pt idx="74">
                  <c:v>1.73313617706298E-2</c:v>
                </c:pt>
                <c:pt idx="75">
                  <c:v>2.0205736160278299E-2</c:v>
                </c:pt>
                <c:pt idx="76">
                  <c:v>2.4504899978637602E-2</c:v>
                </c:pt>
                <c:pt idx="77">
                  <c:v>1.76396369934082E-2</c:v>
                </c:pt>
                <c:pt idx="78">
                  <c:v>1.77006721496582E-2</c:v>
                </c:pt>
                <c:pt idx="79">
                  <c:v>1.7917394638061499E-2</c:v>
                </c:pt>
                <c:pt idx="80">
                  <c:v>2.24556922912597E-2</c:v>
                </c:pt>
                <c:pt idx="81">
                  <c:v>1.73497200012207E-2</c:v>
                </c:pt>
                <c:pt idx="82">
                  <c:v>1.8086194992065398E-2</c:v>
                </c:pt>
                <c:pt idx="83">
                  <c:v>1.7440557479858398E-2</c:v>
                </c:pt>
                <c:pt idx="84">
                  <c:v>2.29876041412353E-2</c:v>
                </c:pt>
                <c:pt idx="85">
                  <c:v>1.8877029418945299E-2</c:v>
                </c:pt>
                <c:pt idx="86">
                  <c:v>1.7632246017455999E-2</c:v>
                </c:pt>
                <c:pt idx="87">
                  <c:v>2.7692317962646401E-2</c:v>
                </c:pt>
                <c:pt idx="88">
                  <c:v>1.7395257949829102E-2</c:v>
                </c:pt>
                <c:pt idx="89">
                  <c:v>1.6070365905761701E-2</c:v>
                </c:pt>
                <c:pt idx="90">
                  <c:v>2.24509239196777E-2</c:v>
                </c:pt>
                <c:pt idx="91">
                  <c:v>1.8714427947997998E-2</c:v>
                </c:pt>
                <c:pt idx="92">
                  <c:v>2.26140022277832E-2</c:v>
                </c:pt>
                <c:pt idx="93">
                  <c:v>1.76596641540527E-2</c:v>
                </c:pt>
                <c:pt idx="94">
                  <c:v>1.81500911712646E-2</c:v>
                </c:pt>
                <c:pt idx="95">
                  <c:v>1.82673931121826E-2</c:v>
                </c:pt>
                <c:pt idx="96">
                  <c:v>2.2924661636352501E-2</c:v>
                </c:pt>
                <c:pt idx="97">
                  <c:v>2.7575492858886701E-2</c:v>
                </c:pt>
                <c:pt idx="98">
                  <c:v>1.7562627792358398E-2</c:v>
                </c:pt>
                <c:pt idx="99">
                  <c:v>1.5820980072021401E-2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time'!$U$40:$U$139</c:f>
              <c:numCache>
                <c:formatCode>General</c:formatCode>
                <c:ptCount val="100"/>
                <c:pt idx="0">
                  <c:v>0.118855237960815</c:v>
                </c:pt>
                <c:pt idx="1">
                  <c:v>0.118208885192871</c:v>
                </c:pt>
                <c:pt idx="2">
                  <c:v>0.127406120300292</c:v>
                </c:pt>
                <c:pt idx="3">
                  <c:v>0.117437601089477</c:v>
                </c:pt>
                <c:pt idx="4">
                  <c:v>0.12760496139526301</c:v>
                </c:pt>
                <c:pt idx="5">
                  <c:v>0.119492292404174</c:v>
                </c:pt>
                <c:pt idx="6">
                  <c:v>0.13029646873474099</c:v>
                </c:pt>
                <c:pt idx="7">
                  <c:v>0.118000507354736</c:v>
                </c:pt>
                <c:pt idx="8">
                  <c:v>0.12826561927795399</c:v>
                </c:pt>
                <c:pt idx="9">
                  <c:v>0.11768460273742599</c:v>
                </c:pt>
                <c:pt idx="10">
                  <c:v>0.12742185592651301</c:v>
                </c:pt>
                <c:pt idx="11">
                  <c:v>0.117986917495727</c:v>
                </c:pt>
                <c:pt idx="12">
                  <c:v>0.127897024154663</c:v>
                </c:pt>
                <c:pt idx="13">
                  <c:v>0.122923374176025</c:v>
                </c:pt>
                <c:pt idx="14">
                  <c:v>0.12831830978393499</c:v>
                </c:pt>
                <c:pt idx="15">
                  <c:v>0.11746025085449199</c:v>
                </c:pt>
                <c:pt idx="16">
                  <c:v>0.127282619476318</c:v>
                </c:pt>
                <c:pt idx="17">
                  <c:v>0.120732069015502</c:v>
                </c:pt>
                <c:pt idx="18">
                  <c:v>0.12770795822143499</c:v>
                </c:pt>
                <c:pt idx="19">
                  <c:v>0.12285423278808499</c:v>
                </c:pt>
                <c:pt idx="20">
                  <c:v>0.12822413444519001</c:v>
                </c:pt>
                <c:pt idx="21">
                  <c:v>0.12688064575195299</c:v>
                </c:pt>
                <c:pt idx="22">
                  <c:v>0.13298559188842701</c:v>
                </c:pt>
                <c:pt idx="23">
                  <c:v>0.12827897071838301</c:v>
                </c:pt>
                <c:pt idx="24">
                  <c:v>0.13271713256835899</c:v>
                </c:pt>
                <c:pt idx="25">
                  <c:v>0.117998600006103</c:v>
                </c:pt>
                <c:pt idx="26">
                  <c:v>0.127675056457519</c:v>
                </c:pt>
                <c:pt idx="27">
                  <c:v>0.12769842147827101</c:v>
                </c:pt>
                <c:pt idx="28">
                  <c:v>0.12784981727600001</c:v>
                </c:pt>
                <c:pt idx="29">
                  <c:v>0.12764143943786599</c:v>
                </c:pt>
                <c:pt idx="30">
                  <c:v>0.12768936157226499</c:v>
                </c:pt>
                <c:pt idx="31">
                  <c:v>0.12769365310668901</c:v>
                </c:pt>
                <c:pt idx="32">
                  <c:v>0.13296079635620101</c:v>
                </c:pt>
                <c:pt idx="33">
                  <c:v>0.12769579887390101</c:v>
                </c:pt>
                <c:pt idx="34">
                  <c:v>0.12783837318420399</c:v>
                </c:pt>
                <c:pt idx="35">
                  <c:v>0.12814784049987701</c:v>
                </c:pt>
                <c:pt idx="36">
                  <c:v>0.128150939941406</c:v>
                </c:pt>
                <c:pt idx="37">
                  <c:v>0.11737561225891099</c:v>
                </c:pt>
                <c:pt idx="38">
                  <c:v>0.13141131401062001</c:v>
                </c:pt>
                <c:pt idx="39">
                  <c:v>0.11763572692870999</c:v>
                </c:pt>
                <c:pt idx="40">
                  <c:v>0.127034187316894</c:v>
                </c:pt>
                <c:pt idx="41">
                  <c:v>0.11769700050354</c:v>
                </c:pt>
                <c:pt idx="42">
                  <c:v>0.12754654884338301</c:v>
                </c:pt>
                <c:pt idx="43">
                  <c:v>0.11794376373291</c:v>
                </c:pt>
                <c:pt idx="44">
                  <c:v>0.12864303588867099</c:v>
                </c:pt>
                <c:pt idx="45">
                  <c:v>0.116879224777221</c:v>
                </c:pt>
                <c:pt idx="46">
                  <c:v>0.12788057327270499</c:v>
                </c:pt>
                <c:pt idx="47">
                  <c:v>0.117698669433593</c:v>
                </c:pt>
                <c:pt idx="48">
                  <c:v>0.127808332443237</c:v>
                </c:pt>
                <c:pt idx="49">
                  <c:v>0.118984460830688</c:v>
                </c:pt>
                <c:pt idx="50">
                  <c:v>0.13234281539916901</c:v>
                </c:pt>
                <c:pt idx="51">
                  <c:v>0.11935305595397901</c:v>
                </c:pt>
                <c:pt idx="52">
                  <c:v>0.127334594726562</c:v>
                </c:pt>
                <c:pt idx="53">
                  <c:v>0.139689445495605</c:v>
                </c:pt>
                <c:pt idx="54">
                  <c:v>0.147884607315063</c:v>
                </c:pt>
                <c:pt idx="55">
                  <c:v>0.15744352340698201</c:v>
                </c:pt>
                <c:pt idx="56">
                  <c:v>0.14776301383972101</c:v>
                </c:pt>
                <c:pt idx="57">
                  <c:v>0.14581346511840801</c:v>
                </c:pt>
                <c:pt idx="58">
                  <c:v>0.151865243911743</c:v>
                </c:pt>
                <c:pt idx="59">
                  <c:v>0.14799404144287101</c:v>
                </c:pt>
                <c:pt idx="60">
                  <c:v>0.14760708808898901</c:v>
                </c:pt>
                <c:pt idx="61">
                  <c:v>0.15675115585327101</c:v>
                </c:pt>
                <c:pt idx="62">
                  <c:v>0.14750981330871499</c:v>
                </c:pt>
                <c:pt idx="63">
                  <c:v>0.14797925949096599</c:v>
                </c:pt>
                <c:pt idx="64">
                  <c:v>0.14770555496215801</c:v>
                </c:pt>
                <c:pt idx="65">
                  <c:v>0.15250277519225999</c:v>
                </c:pt>
                <c:pt idx="66">
                  <c:v>0.15184473991394001</c:v>
                </c:pt>
                <c:pt idx="67">
                  <c:v>0.15242171287536599</c:v>
                </c:pt>
                <c:pt idx="68">
                  <c:v>0.15782618522644001</c:v>
                </c:pt>
                <c:pt idx="69">
                  <c:v>0.14753484725952101</c:v>
                </c:pt>
                <c:pt idx="70">
                  <c:v>0.14759612083435</c:v>
                </c:pt>
                <c:pt idx="71">
                  <c:v>0.14696240425109799</c:v>
                </c:pt>
                <c:pt idx="72">
                  <c:v>0.14738702774047799</c:v>
                </c:pt>
                <c:pt idx="73">
                  <c:v>0.156689643859863</c:v>
                </c:pt>
                <c:pt idx="74">
                  <c:v>0.15774106979370101</c:v>
                </c:pt>
                <c:pt idx="75">
                  <c:v>0.14665555953979401</c:v>
                </c:pt>
                <c:pt idx="76">
                  <c:v>0.15787959098815901</c:v>
                </c:pt>
                <c:pt idx="77">
                  <c:v>0.14803051948547299</c:v>
                </c:pt>
                <c:pt idx="78">
                  <c:v>0.14725470542907701</c:v>
                </c:pt>
                <c:pt idx="79">
                  <c:v>0.14730882644653301</c:v>
                </c:pt>
                <c:pt idx="80">
                  <c:v>0.1580650806427</c:v>
                </c:pt>
                <c:pt idx="81">
                  <c:v>0.14757633209228499</c:v>
                </c:pt>
                <c:pt idx="82">
                  <c:v>0.15802383422851499</c:v>
                </c:pt>
                <c:pt idx="83">
                  <c:v>0.148016452789306</c:v>
                </c:pt>
                <c:pt idx="84">
                  <c:v>0.14818763732910101</c:v>
                </c:pt>
                <c:pt idx="85">
                  <c:v>0.14735603332519501</c:v>
                </c:pt>
                <c:pt idx="86">
                  <c:v>0.14791917800903301</c:v>
                </c:pt>
                <c:pt idx="87">
                  <c:v>0.14773321151733301</c:v>
                </c:pt>
                <c:pt idx="88">
                  <c:v>0.14264225959777799</c:v>
                </c:pt>
                <c:pt idx="89">
                  <c:v>0.15260267257690399</c:v>
                </c:pt>
                <c:pt idx="90">
                  <c:v>0.14785790443420399</c:v>
                </c:pt>
                <c:pt idx="91">
                  <c:v>0.15800857543945299</c:v>
                </c:pt>
                <c:pt idx="92">
                  <c:v>0.14782810211181599</c:v>
                </c:pt>
                <c:pt idx="93">
                  <c:v>0.14778661727905201</c:v>
                </c:pt>
                <c:pt idx="94">
                  <c:v>0.14777898788452101</c:v>
                </c:pt>
                <c:pt idx="95">
                  <c:v>0.15033197402954099</c:v>
                </c:pt>
                <c:pt idx="96">
                  <c:v>0.142868041992187</c:v>
                </c:pt>
                <c:pt idx="97">
                  <c:v>0.15773272514343201</c:v>
                </c:pt>
                <c:pt idx="98">
                  <c:v>0.147547721862792</c:v>
                </c:pt>
                <c:pt idx="99">
                  <c:v>0.152501106262207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85159012019122"/>
          <c:y val="0.17507832814208399"/>
          <c:w val="0.11778361045532758"/>
          <c:h val="7.293067206515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C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98557640754332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time'!$AJ$40:$AJ$139</c:f>
              <c:numCache>
                <c:formatCode>General</c:formatCode>
                <c:ptCount val="100"/>
                <c:pt idx="0">
                  <c:v>2.2028684616088801E-2</c:v>
                </c:pt>
                <c:pt idx="1">
                  <c:v>1.6860008239746E-2</c:v>
                </c:pt>
                <c:pt idx="2">
                  <c:v>1.7695188522338801E-2</c:v>
                </c:pt>
                <c:pt idx="3">
                  <c:v>2.2149801254272398E-2</c:v>
                </c:pt>
                <c:pt idx="4">
                  <c:v>1.7867088317871E-2</c:v>
                </c:pt>
                <c:pt idx="5">
                  <c:v>1.76775455474853E-2</c:v>
                </c:pt>
                <c:pt idx="6">
                  <c:v>2.7623176574707E-2</c:v>
                </c:pt>
                <c:pt idx="7">
                  <c:v>1.7835617065429601E-2</c:v>
                </c:pt>
                <c:pt idx="8">
                  <c:v>1.9056320190429601E-2</c:v>
                </c:pt>
                <c:pt idx="9">
                  <c:v>1.79333686828613E-2</c:v>
                </c:pt>
                <c:pt idx="10">
                  <c:v>1.8864631652832E-2</c:v>
                </c:pt>
                <c:pt idx="11">
                  <c:v>1.81295871734619E-2</c:v>
                </c:pt>
                <c:pt idx="12">
                  <c:v>2.27503776550292E-2</c:v>
                </c:pt>
                <c:pt idx="13">
                  <c:v>1.7952919006347601E-2</c:v>
                </c:pt>
                <c:pt idx="14">
                  <c:v>1.7943143844604399E-2</c:v>
                </c:pt>
                <c:pt idx="15">
                  <c:v>1.7881155014037999E-2</c:v>
                </c:pt>
                <c:pt idx="16">
                  <c:v>1.76770687103271E-2</c:v>
                </c:pt>
                <c:pt idx="17">
                  <c:v>2.2968292236328101E-2</c:v>
                </c:pt>
                <c:pt idx="18">
                  <c:v>1.74181461334228E-2</c:v>
                </c:pt>
                <c:pt idx="19">
                  <c:v>2.2772073745727501E-2</c:v>
                </c:pt>
                <c:pt idx="20">
                  <c:v>1.7595052719116201E-2</c:v>
                </c:pt>
                <c:pt idx="21">
                  <c:v>2.7952194213867101E-2</c:v>
                </c:pt>
                <c:pt idx="22">
                  <c:v>1.7968416213989199E-2</c:v>
                </c:pt>
                <c:pt idx="23">
                  <c:v>1.7832040786743102E-2</c:v>
                </c:pt>
                <c:pt idx="24">
                  <c:v>1.7483234405517498E-2</c:v>
                </c:pt>
                <c:pt idx="25">
                  <c:v>1.78055763244628E-2</c:v>
                </c:pt>
                <c:pt idx="26">
                  <c:v>2.3982763290405201E-2</c:v>
                </c:pt>
                <c:pt idx="27">
                  <c:v>1.4380216598510701E-2</c:v>
                </c:pt>
                <c:pt idx="28">
                  <c:v>1.4560699462890601E-2</c:v>
                </c:pt>
                <c:pt idx="29">
                  <c:v>2.0181417465209898E-2</c:v>
                </c:pt>
                <c:pt idx="30">
                  <c:v>1.7557859420776301E-2</c:v>
                </c:pt>
                <c:pt idx="31">
                  <c:v>2.7860403060912999E-2</c:v>
                </c:pt>
                <c:pt idx="32">
                  <c:v>1.7879486083984299E-2</c:v>
                </c:pt>
                <c:pt idx="33">
                  <c:v>1.77445411682128E-2</c:v>
                </c:pt>
                <c:pt idx="34">
                  <c:v>1.75139904022216E-2</c:v>
                </c:pt>
                <c:pt idx="35">
                  <c:v>1.7744302749633699E-2</c:v>
                </c:pt>
                <c:pt idx="36">
                  <c:v>2.8855562210083001E-2</c:v>
                </c:pt>
                <c:pt idx="37">
                  <c:v>1.7969369888305602E-2</c:v>
                </c:pt>
                <c:pt idx="38">
                  <c:v>2.2629022598266602E-2</c:v>
                </c:pt>
                <c:pt idx="39">
                  <c:v>1.7891883850097601E-2</c:v>
                </c:pt>
                <c:pt idx="40">
                  <c:v>1.7995595932006801E-2</c:v>
                </c:pt>
                <c:pt idx="41">
                  <c:v>1.54817104339599E-2</c:v>
                </c:pt>
                <c:pt idx="42">
                  <c:v>1.9758224487304601E-2</c:v>
                </c:pt>
                <c:pt idx="43">
                  <c:v>2.2849082946777299E-2</c:v>
                </c:pt>
                <c:pt idx="44">
                  <c:v>1.7681121826171799E-2</c:v>
                </c:pt>
                <c:pt idx="45">
                  <c:v>1.8730878829955999E-2</c:v>
                </c:pt>
                <c:pt idx="46">
                  <c:v>1.7320394515991201E-2</c:v>
                </c:pt>
                <c:pt idx="47">
                  <c:v>2.1037101745605399E-2</c:v>
                </c:pt>
                <c:pt idx="48">
                  <c:v>1.76749229431152E-2</c:v>
                </c:pt>
                <c:pt idx="49">
                  <c:v>1.7542123794555602E-2</c:v>
                </c:pt>
                <c:pt idx="50">
                  <c:v>1.7362833023071199E-2</c:v>
                </c:pt>
                <c:pt idx="51">
                  <c:v>2.5907039642333901E-2</c:v>
                </c:pt>
                <c:pt idx="52">
                  <c:v>1.9097328186035101E-2</c:v>
                </c:pt>
                <c:pt idx="53">
                  <c:v>1.7392873764037999E-2</c:v>
                </c:pt>
                <c:pt idx="54">
                  <c:v>1.7385482788085899E-2</c:v>
                </c:pt>
                <c:pt idx="55">
                  <c:v>1.75671577453613E-2</c:v>
                </c:pt>
                <c:pt idx="56">
                  <c:v>2.7671813964843701E-2</c:v>
                </c:pt>
                <c:pt idx="57">
                  <c:v>1.70230865478515E-2</c:v>
                </c:pt>
                <c:pt idx="58">
                  <c:v>2.3821830749511701E-2</c:v>
                </c:pt>
                <c:pt idx="59">
                  <c:v>1.7988920211791899E-2</c:v>
                </c:pt>
                <c:pt idx="60">
                  <c:v>1.74987316131591E-2</c:v>
                </c:pt>
                <c:pt idx="61">
                  <c:v>2.4757862091064401E-2</c:v>
                </c:pt>
                <c:pt idx="62">
                  <c:v>1.81090831756591E-2</c:v>
                </c:pt>
                <c:pt idx="63">
                  <c:v>1.7598867416381801E-2</c:v>
                </c:pt>
                <c:pt idx="64">
                  <c:v>1.79028511047363E-2</c:v>
                </c:pt>
                <c:pt idx="65">
                  <c:v>1.7611026763915998E-2</c:v>
                </c:pt>
                <c:pt idx="66">
                  <c:v>2.7930021286010701E-2</c:v>
                </c:pt>
                <c:pt idx="67">
                  <c:v>1.75755023956298E-2</c:v>
                </c:pt>
                <c:pt idx="68">
                  <c:v>1.85599327087402E-2</c:v>
                </c:pt>
                <c:pt idx="69">
                  <c:v>1.7895221710204998E-2</c:v>
                </c:pt>
                <c:pt idx="70">
                  <c:v>1.58233642578125E-2</c:v>
                </c:pt>
                <c:pt idx="71">
                  <c:v>2.49333381652832E-2</c:v>
                </c:pt>
                <c:pt idx="72">
                  <c:v>1.7726421356201099E-2</c:v>
                </c:pt>
                <c:pt idx="73">
                  <c:v>2.3087739944458001E-2</c:v>
                </c:pt>
                <c:pt idx="74">
                  <c:v>1.7574071884155201E-2</c:v>
                </c:pt>
                <c:pt idx="75">
                  <c:v>1.76939964294433E-2</c:v>
                </c:pt>
                <c:pt idx="76">
                  <c:v>1.76618099212646E-2</c:v>
                </c:pt>
                <c:pt idx="77">
                  <c:v>2.3118495941162099E-2</c:v>
                </c:pt>
                <c:pt idx="78">
                  <c:v>1.75728797912597E-2</c:v>
                </c:pt>
                <c:pt idx="79">
                  <c:v>1.74324512481689E-2</c:v>
                </c:pt>
                <c:pt idx="80">
                  <c:v>1.7930507659912099E-2</c:v>
                </c:pt>
                <c:pt idx="81">
                  <c:v>1.7681598663329998E-2</c:v>
                </c:pt>
                <c:pt idx="82">
                  <c:v>2.7812004089355399E-2</c:v>
                </c:pt>
                <c:pt idx="83">
                  <c:v>1.7701148986816399E-2</c:v>
                </c:pt>
                <c:pt idx="84">
                  <c:v>2.2745132446289E-2</c:v>
                </c:pt>
                <c:pt idx="85">
                  <c:v>1.7904520034790001E-2</c:v>
                </c:pt>
                <c:pt idx="86">
                  <c:v>1.7896890640258699E-2</c:v>
                </c:pt>
                <c:pt idx="87">
                  <c:v>2.71439552307128E-2</c:v>
                </c:pt>
                <c:pt idx="88">
                  <c:v>1.8060922622680602E-2</c:v>
                </c:pt>
                <c:pt idx="89">
                  <c:v>2.2541046142578101E-2</c:v>
                </c:pt>
                <c:pt idx="90">
                  <c:v>1.7438888549804601E-2</c:v>
                </c:pt>
                <c:pt idx="91">
                  <c:v>1.7674207687377898E-2</c:v>
                </c:pt>
                <c:pt idx="92">
                  <c:v>2.8254508972167899E-2</c:v>
                </c:pt>
                <c:pt idx="93">
                  <c:v>1.7942428588867101E-2</c:v>
                </c:pt>
                <c:pt idx="94">
                  <c:v>1.7827033996582E-2</c:v>
                </c:pt>
                <c:pt idx="95">
                  <c:v>1.7335414886474599E-2</c:v>
                </c:pt>
                <c:pt idx="96">
                  <c:v>1.8235445022583001E-2</c:v>
                </c:pt>
                <c:pt idx="97">
                  <c:v>1.85027122497558E-2</c:v>
                </c:pt>
                <c:pt idx="98">
                  <c:v>1.76177024841308E-2</c:v>
                </c:pt>
                <c:pt idx="99">
                  <c:v>1.74887180328369E-2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time'!$AL$40:$AL$139</c:f>
              <c:numCache>
                <c:formatCode>General</c:formatCode>
                <c:ptCount val="100"/>
                <c:pt idx="0">
                  <c:v>0.117866992950439</c:v>
                </c:pt>
                <c:pt idx="1">
                  <c:v>0.11767292022705</c:v>
                </c:pt>
                <c:pt idx="2">
                  <c:v>0.13065457344055101</c:v>
                </c:pt>
                <c:pt idx="3">
                  <c:v>0.117114782333374</c:v>
                </c:pt>
                <c:pt idx="4">
                  <c:v>0.127626657485961</c:v>
                </c:pt>
                <c:pt idx="5">
                  <c:v>0.127707004547119</c:v>
                </c:pt>
                <c:pt idx="6">
                  <c:v>0.12746047973632799</c:v>
                </c:pt>
                <c:pt idx="7">
                  <c:v>0.11752367019653299</c:v>
                </c:pt>
                <c:pt idx="8">
                  <c:v>0.12790846824645899</c:v>
                </c:pt>
                <c:pt idx="9">
                  <c:v>0.12735652923583901</c:v>
                </c:pt>
                <c:pt idx="10">
                  <c:v>0.12803530693054199</c:v>
                </c:pt>
                <c:pt idx="11">
                  <c:v>0.117951393127441</c:v>
                </c:pt>
                <c:pt idx="12">
                  <c:v>0.12780094146728499</c:v>
                </c:pt>
                <c:pt idx="13">
                  <c:v>0.12797045707702601</c:v>
                </c:pt>
                <c:pt idx="14">
                  <c:v>0.12761855125427199</c:v>
                </c:pt>
                <c:pt idx="15">
                  <c:v>0.122305154800415</c:v>
                </c:pt>
                <c:pt idx="16">
                  <c:v>0.12755274772644001</c:v>
                </c:pt>
                <c:pt idx="17">
                  <c:v>0.11737942695617599</c:v>
                </c:pt>
                <c:pt idx="18">
                  <c:v>0.12768602371215801</c:v>
                </c:pt>
                <c:pt idx="19">
                  <c:v>0.11782026290893501</c:v>
                </c:pt>
                <c:pt idx="20">
                  <c:v>0.12739753723144501</c:v>
                </c:pt>
                <c:pt idx="21">
                  <c:v>0.121642351150512</c:v>
                </c:pt>
                <c:pt idx="22">
                  <c:v>0.117657423019409</c:v>
                </c:pt>
                <c:pt idx="23">
                  <c:v>0.114602804183959</c:v>
                </c:pt>
                <c:pt idx="24">
                  <c:v>0.12798881530761699</c:v>
                </c:pt>
                <c:pt idx="25">
                  <c:v>0.123421669006347</c:v>
                </c:pt>
                <c:pt idx="26">
                  <c:v>0.117846488952636</c:v>
                </c:pt>
                <c:pt idx="27">
                  <c:v>0.11677122116088801</c:v>
                </c:pt>
                <c:pt idx="28">
                  <c:v>0.12771439552307101</c:v>
                </c:pt>
                <c:pt idx="29">
                  <c:v>0.12228655815124501</c:v>
                </c:pt>
                <c:pt idx="30">
                  <c:v>0.12724471092224099</c:v>
                </c:pt>
                <c:pt idx="31">
                  <c:v>0.119665384292602</c:v>
                </c:pt>
                <c:pt idx="32">
                  <c:v>0.127370595932006</c:v>
                </c:pt>
                <c:pt idx="33">
                  <c:v>0.123309135437011</c:v>
                </c:pt>
                <c:pt idx="34">
                  <c:v>0.12751102447509699</c:v>
                </c:pt>
                <c:pt idx="35">
                  <c:v>0.12771797180175701</c:v>
                </c:pt>
                <c:pt idx="36">
                  <c:v>0.12751460075378401</c:v>
                </c:pt>
                <c:pt idx="37">
                  <c:v>0.11811947822570799</c:v>
                </c:pt>
                <c:pt idx="38">
                  <c:v>0.12730789184570299</c:v>
                </c:pt>
                <c:pt idx="39">
                  <c:v>0.117789268493652</c:v>
                </c:pt>
                <c:pt idx="40">
                  <c:v>0.12780332565307601</c:v>
                </c:pt>
                <c:pt idx="41">
                  <c:v>0.117783546447753</c:v>
                </c:pt>
                <c:pt idx="42">
                  <c:v>0.12661147117614699</c:v>
                </c:pt>
                <c:pt idx="43">
                  <c:v>0.12553048133850001</c:v>
                </c:pt>
                <c:pt idx="44">
                  <c:v>0.12760591506957999</c:v>
                </c:pt>
                <c:pt idx="45">
                  <c:v>0.117561101913452</c:v>
                </c:pt>
                <c:pt idx="46">
                  <c:v>0.127272844314575</c:v>
                </c:pt>
                <c:pt idx="47">
                  <c:v>0.127645969390869</c:v>
                </c:pt>
                <c:pt idx="48">
                  <c:v>0.12755799293518</c:v>
                </c:pt>
                <c:pt idx="49">
                  <c:v>0.117843389511108</c:v>
                </c:pt>
                <c:pt idx="50">
                  <c:v>0.1277596950531</c:v>
                </c:pt>
                <c:pt idx="51">
                  <c:v>0.117632150650024</c:v>
                </c:pt>
                <c:pt idx="52">
                  <c:v>0.12766313552856401</c:v>
                </c:pt>
                <c:pt idx="53">
                  <c:v>0.117873430252075</c:v>
                </c:pt>
                <c:pt idx="54">
                  <c:v>0.12723946571350001</c:v>
                </c:pt>
                <c:pt idx="55">
                  <c:v>0.117485761642456</c:v>
                </c:pt>
                <c:pt idx="56">
                  <c:v>0.12783169746398901</c:v>
                </c:pt>
                <c:pt idx="57">
                  <c:v>0.122268676757812</c:v>
                </c:pt>
                <c:pt idx="58">
                  <c:v>0.12614345550537101</c:v>
                </c:pt>
                <c:pt idx="59">
                  <c:v>0.12745618820190399</c:v>
                </c:pt>
                <c:pt idx="60">
                  <c:v>0.12818264961242601</c:v>
                </c:pt>
                <c:pt idx="61">
                  <c:v>0.12812542915344199</c:v>
                </c:pt>
                <c:pt idx="62">
                  <c:v>0.12757158279418901</c:v>
                </c:pt>
                <c:pt idx="63">
                  <c:v>0.12748622894287101</c:v>
                </c:pt>
                <c:pt idx="64">
                  <c:v>0.138314008712768</c:v>
                </c:pt>
                <c:pt idx="65">
                  <c:v>0.127628564834594</c:v>
                </c:pt>
                <c:pt idx="66">
                  <c:v>0.13186597824096599</c:v>
                </c:pt>
                <c:pt idx="67">
                  <c:v>0.126276969909667</c:v>
                </c:pt>
                <c:pt idx="68">
                  <c:v>0.13254356384277299</c:v>
                </c:pt>
                <c:pt idx="69">
                  <c:v>0.123490810394287</c:v>
                </c:pt>
                <c:pt idx="70">
                  <c:v>0.12791323661804199</c:v>
                </c:pt>
                <c:pt idx="71">
                  <c:v>0.12781071662902799</c:v>
                </c:pt>
                <c:pt idx="72">
                  <c:v>0.13659477233886699</c:v>
                </c:pt>
                <c:pt idx="73">
                  <c:v>0.128181457519531</c:v>
                </c:pt>
                <c:pt idx="74">
                  <c:v>0.13282871246337799</c:v>
                </c:pt>
                <c:pt idx="75">
                  <c:v>0.137565612792968</c:v>
                </c:pt>
                <c:pt idx="76">
                  <c:v>0.14406323432922299</c:v>
                </c:pt>
                <c:pt idx="77">
                  <c:v>0.14813971519470201</c:v>
                </c:pt>
                <c:pt idx="78">
                  <c:v>0.14728641510009699</c:v>
                </c:pt>
                <c:pt idx="79">
                  <c:v>0.14780259132385201</c:v>
                </c:pt>
                <c:pt idx="80">
                  <c:v>0.15730190277099601</c:v>
                </c:pt>
                <c:pt idx="81">
                  <c:v>0.14798831939697199</c:v>
                </c:pt>
                <c:pt idx="82">
                  <c:v>0.148029565811157</c:v>
                </c:pt>
                <c:pt idx="83">
                  <c:v>0.15778255462646401</c:v>
                </c:pt>
                <c:pt idx="84">
                  <c:v>0.14699053764343201</c:v>
                </c:pt>
                <c:pt idx="85">
                  <c:v>0.147497653961181</c:v>
                </c:pt>
                <c:pt idx="86">
                  <c:v>0.14805698394775299</c:v>
                </c:pt>
                <c:pt idx="87">
                  <c:v>0.146411657333374</c:v>
                </c:pt>
                <c:pt idx="88">
                  <c:v>0.147938728332519</c:v>
                </c:pt>
                <c:pt idx="89">
                  <c:v>0.15791368484497001</c:v>
                </c:pt>
                <c:pt idx="90">
                  <c:v>0.14817023277282701</c:v>
                </c:pt>
                <c:pt idx="91">
                  <c:v>0.14801216125488201</c:v>
                </c:pt>
                <c:pt idx="92">
                  <c:v>0.14763808250427199</c:v>
                </c:pt>
                <c:pt idx="93">
                  <c:v>0.146731376647949</c:v>
                </c:pt>
                <c:pt idx="94">
                  <c:v>0.15182590484619099</c:v>
                </c:pt>
                <c:pt idx="95">
                  <c:v>0.14766097068786599</c:v>
                </c:pt>
                <c:pt idx="96">
                  <c:v>0.147572040557861</c:v>
                </c:pt>
                <c:pt idx="97">
                  <c:v>0.147709369659423</c:v>
                </c:pt>
                <c:pt idx="98">
                  <c:v>0.162408351898193</c:v>
                </c:pt>
                <c:pt idx="99">
                  <c:v>0.147773742675781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08620914158926"/>
          <c:y val="0.16782810804239248"/>
          <c:w val="0.11716925673153548"/>
          <c:h val="7.3188223168860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D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948427637371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time'!$BA$40:$BA$139</c:f>
              <c:numCache>
                <c:formatCode>General</c:formatCode>
                <c:ptCount val="100"/>
                <c:pt idx="0">
                  <c:v>2.2780179977416899E-2</c:v>
                </c:pt>
                <c:pt idx="1">
                  <c:v>2.9716491699218701E-2</c:v>
                </c:pt>
                <c:pt idx="2">
                  <c:v>2.6967287063598602E-2</c:v>
                </c:pt>
                <c:pt idx="3">
                  <c:v>2.3878812789916899E-2</c:v>
                </c:pt>
                <c:pt idx="4">
                  <c:v>2.26156711578369E-2</c:v>
                </c:pt>
                <c:pt idx="5">
                  <c:v>2.15897560119628E-2</c:v>
                </c:pt>
                <c:pt idx="6">
                  <c:v>2.39527225494384E-2</c:v>
                </c:pt>
                <c:pt idx="7">
                  <c:v>2.2602796554565398E-2</c:v>
                </c:pt>
                <c:pt idx="8">
                  <c:v>2.8245449066162099E-2</c:v>
                </c:pt>
                <c:pt idx="9">
                  <c:v>1.81889533996582E-2</c:v>
                </c:pt>
                <c:pt idx="10">
                  <c:v>1.7273187637329102E-2</c:v>
                </c:pt>
                <c:pt idx="11">
                  <c:v>2.2923469543457E-2</c:v>
                </c:pt>
                <c:pt idx="12">
                  <c:v>2.74627208709716E-2</c:v>
                </c:pt>
                <c:pt idx="13">
                  <c:v>2.81293392181396E-2</c:v>
                </c:pt>
                <c:pt idx="14">
                  <c:v>2.4005651473998999E-2</c:v>
                </c:pt>
                <c:pt idx="15">
                  <c:v>1.9108533859252898E-2</c:v>
                </c:pt>
                <c:pt idx="16">
                  <c:v>2.5529384613037099E-2</c:v>
                </c:pt>
                <c:pt idx="17">
                  <c:v>2.5071859359741201E-2</c:v>
                </c:pt>
                <c:pt idx="18">
                  <c:v>2.87461280822753E-2</c:v>
                </c:pt>
                <c:pt idx="19">
                  <c:v>2.7611255645751901E-2</c:v>
                </c:pt>
                <c:pt idx="20">
                  <c:v>2.2611141204833901E-2</c:v>
                </c:pt>
                <c:pt idx="21">
                  <c:v>1.8106222152709898E-2</c:v>
                </c:pt>
                <c:pt idx="22">
                  <c:v>2.7744054794311499E-2</c:v>
                </c:pt>
                <c:pt idx="23">
                  <c:v>2.2767305374145501E-2</c:v>
                </c:pt>
                <c:pt idx="24">
                  <c:v>2.30829715728759E-2</c:v>
                </c:pt>
                <c:pt idx="25">
                  <c:v>2.6772260665893499E-2</c:v>
                </c:pt>
                <c:pt idx="26">
                  <c:v>2.2881269454955999E-2</c:v>
                </c:pt>
                <c:pt idx="27">
                  <c:v>2.2583723068237301E-2</c:v>
                </c:pt>
                <c:pt idx="28">
                  <c:v>2.68082618713378E-2</c:v>
                </c:pt>
                <c:pt idx="29">
                  <c:v>2.26671695709228E-2</c:v>
                </c:pt>
                <c:pt idx="30">
                  <c:v>2.3325204849243102E-2</c:v>
                </c:pt>
                <c:pt idx="31">
                  <c:v>2.2646903991699201E-2</c:v>
                </c:pt>
                <c:pt idx="32">
                  <c:v>2.7988195419311499E-2</c:v>
                </c:pt>
                <c:pt idx="33">
                  <c:v>2.77016162872314E-2</c:v>
                </c:pt>
                <c:pt idx="34">
                  <c:v>2.8214216232299801E-2</c:v>
                </c:pt>
                <c:pt idx="35">
                  <c:v>2.76126861572265E-2</c:v>
                </c:pt>
                <c:pt idx="36">
                  <c:v>2.2618055343627898E-2</c:v>
                </c:pt>
                <c:pt idx="37">
                  <c:v>2.9124259948730399E-2</c:v>
                </c:pt>
                <c:pt idx="38">
                  <c:v>2.2575855255126901E-2</c:v>
                </c:pt>
                <c:pt idx="39">
                  <c:v>2.2606372833251901E-2</c:v>
                </c:pt>
                <c:pt idx="40">
                  <c:v>1.78854465484619E-2</c:v>
                </c:pt>
                <c:pt idx="41">
                  <c:v>1.74787044525146E-2</c:v>
                </c:pt>
                <c:pt idx="42">
                  <c:v>2.6573657989501901E-2</c:v>
                </c:pt>
                <c:pt idx="43">
                  <c:v>1.81396007537841E-2</c:v>
                </c:pt>
                <c:pt idx="44">
                  <c:v>1.7889022827148399E-2</c:v>
                </c:pt>
                <c:pt idx="45">
                  <c:v>1.7843246459960899E-2</c:v>
                </c:pt>
                <c:pt idx="46">
                  <c:v>1.7560958862304601E-2</c:v>
                </c:pt>
                <c:pt idx="47">
                  <c:v>2.74958610534667E-2</c:v>
                </c:pt>
                <c:pt idx="48">
                  <c:v>1.7818927764892498E-2</c:v>
                </c:pt>
                <c:pt idx="49">
                  <c:v>2.3130416870117101E-2</c:v>
                </c:pt>
                <c:pt idx="50">
                  <c:v>1.7774820327758699E-2</c:v>
                </c:pt>
                <c:pt idx="51">
                  <c:v>2.26836204528808E-2</c:v>
                </c:pt>
                <c:pt idx="52">
                  <c:v>2.7796030044555602E-2</c:v>
                </c:pt>
                <c:pt idx="53">
                  <c:v>1.80890560150146E-2</c:v>
                </c:pt>
                <c:pt idx="54">
                  <c:v>1.7806291580200102E-2</c:v>
                </c:pt>
                <c:pt idx="55">
                  <c:v>2.3001432418823201E-2</c:v>
                </c:pt>
                <c:pt idx="56">
                  <c:v>2.2598981857299801E-2</c:v>
                </c:pt>
                <c:pt idx="57">
                  <c:v>1.74171924591064E-2</c:v>
                </c:pt>
                <c:pt idx="58">
                  <c:v>1.75755023956298E-2</c:v>
                </c:pt>
                <c:pt idx="59">
                  <c:v>1.4190673828125E-2</c:v>
                </c:pt>
                <c:pt idx="60">
                  <c:v>1.93507671356201E-2</c:v>
                </c:pt>
                <c:pt idx="61">
                  <c:v>1.7640113830566399E-2</c:v>
                </c:pt>
                <c:pt idx="62">
                  <c:v>2.6089668273925701E-2</c:v>
                </c:pt>
                <c:pt idx="63">
                  <c:v>1.7819881439208901E-2</c:v>
                </c:pt>
                <c:pt idx="64">
                  <c:v>1.75771713256835E-2</c:v>
                </c:pt>
                <c:pt idx="65">
                  <c:v>2.02152729034423E-2</c:v>
                </c:pt>
                <c:pt idx="66">
                  <c:v>1.35984420776367E-2</c:v>
                </c:pt>
                <c:pt idx="67">
                  <c:v>2.53081321716308E-2</c:v>
                </c:pt>
                <c:pt idx="68">
                  <c:v>2.2906303405761701E-2</c:v>
                </c:pt>
                <c:pt idx="69">
                  <c:v>2.0119190216064401E-2</c:v>
                </c:pt>
                <c:pt idx="70">
                  <c:v>1.7556190490722601E-2</c:v>
                </c:pt>
                <c:pt idx="71">
                  <c:v>2.5739431381225499E-2</c:v>
                </c:pt>
                <c:pt idx="72">
                  <c:v>1.7740011215209898E-2</c:v>
                </c:pt>
                <c:pt idx="73">
                  <c:v>1.7640590667724599E-2</c:v>
                </c:pt>
                <c:pt idx="74">
                  <c:v>2.0258903503417899E-2</c:v>
                </c:pt>
                <c:pt idx="75">
                  <c:v>2.1032333374023399E-2</c:v>
                </c:pt>
                <c:pt idx="76">
                  <c:v>2.6117563247680602E-2</c:v>
                </c:pt>
                <c:pt idx="77">
                  <c:v>1.41522884368896E-2</c:v>
                </c:pt>
                <c:pt idx="78">
                  <c:v>2.0225524902343701E-2</c:v>
                </c:pt>
                <c:pt idx="79">
                  <c:v>1.7372608184814401E-2</c:v>
                </c:pt>
                <c:pt idx="80">
                  <c:v>2.5876522064208901E-2</c:v>
                </c:pt>
                <c:pt idx="81">
                  <c:v>2.2132873535156201E-2</c:v>
                </c:pt>
                <c:pt idx="82">
                  <c:v>1.81570053100585E-2</c:v>
                </c:pt>
                <c:pt idx="83">
                  <c:v>2.1911859512329102E-2</c:v>
                </c:pt>
                <c:pt idx="84">
                  <c:v>1.7925262451171799E-2</c:v>
                </c:pt>
                <c:pt idx="85">
                  <c:v>2.77295112609863E-2</c:v>
                </c:pt>
                <c:pt idx="86">
                  <c:v>1.7785072326660101E-2</c:v>
                </c:pt>
                <c:pt idx="87">
                  <c:v>2.3085355758666899E-2</c:v>
                </c:pt>
                <c:pt idx="88">
                  <c:v>2.12697982788085E-2</c:v>
                </c:pt>
                <c:pt idx="89">
                  <c:v>1.7806053161621E-2</c:v>
                </c:pt>
                <c:pt idx="90">
                  <c:v>2.5824069976806599E-2</c:v>
                </c:pt>
                <c:pt idx="91">
                  <c:v>2.0307540893554601E-2</c:v>
                </c:pt>
                <c:pt idx="92">
                  <c:v>1.76622867584228E-2</c:v>
                </c:pt>
                <c:pt idx="93">
                  <c:v>2.1209955215454102E-2</c:v>
                </c:pt>
                <c:pt idx="94">
                  <c:v>1.7803668975829998E-2</c:v>
                </c:pt>
                <c:pt idx="95">
                  <c:v>2.7777671813964799E-2</c:v>
                </c:pt>
                <c:pt idx="96">
                  <c:v>1.6270399093627898E-2</c:v>
                </c:pt>
                <c:pt idx="97">
                  <c:v>1.87447071075439E-2</c:v>
                </c:pt>
                <c:pt idx="98">
                  <c:v>2.1580934524536102E-2</c:v>
                </c:pt>
                <c:pt idx="99">
                  <c:v>2.2288560867309501E-2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time'!$BC$40:$BC$139</c:f>
              <c:numCache>
                <c:formatCode>General</c:formatCode>
                <c:ptCount val="100"/>
                <c:pt idx="0">
                  <c:v>0.117190599441528</c:v>
                </c:pt>
                <c:pt idx="1">
                  <c:v>0.118666648864746</c:v>
                </c:pt>
                <c:pt idx="2">
                  <c:v>0.127591848373413</c:v>
                </c:pt>
                <c:pt idx="3">
                  <c:v>0.117596387863159</c:v>
                </c:pt>
                <c:pt idx="4">
                  <c:v>0.1250901222229</c:v>
                </c:pt>
                <c:pt idx="5">
                  <c:v>0.11729097366332999</c:v>
                </c:pt>
                <c:pt idx="6">
                  <c:v>0.11715197563171301</c:v>
                </c:pt>
                <c:pt idx="7">
                  <c:v>0.117433786392211</c:v>
                </c:pt>
                <c:pt idx="8">
                  <c:v>0.12745618820190399</c:v>
                </c:pt>
                <c:pt idx="9">
                  <c:v>0.117793798446655</c:v>
                </c:pt>
                <c:pt idx="10">
                  <c:v>0.128467321395874</c:v>
                </c:pt>
                <c:pt idx="11">
                  <c:v>0.12143516540527299</c:v>
                </c:pt>
                <c:pt idx="12">
                  <c:v>0.12752866744995101</c:v>
                </c:pt>
                <c:pt idx="13">
                  <c:v>0.117576599121093</c:v>
                </c:pt>
                <c:pt idx="14">
                  <c:v>0.12899351119995101</c:v>
                </c:pt>
                <c:pt idx="15">
                  <c:v>0.118098974227905</c:v>
                </c:pt>
                <c:pt idx="16">
                  <c:v>0.12747907638549799</c:v>
                </c:pt>
                <c:pt idx="17">
                  <c:v>0.12781715393066401</c:v>
                </c:pt>
                <c:pt idx="18">
                  <c:v>0.127616882324218</c:v>
                </c:pt>
                <c:pt idx="19">
                  <c:v>0.12773799896240201</c:v>
                </c:pt>
                <c:pt idx="20">
                  <c:v>0.128131628036499</c:v>
                </c:pt>
                <c:pt idx="21">
                  <c:v>0.12543249130249001</c:v>
                </c:pt>
                <c:pt idx="22">
                  <c:v>0.12761950492858801</c:v>
                </c:pt>
                <c:pt idx="23">
                  <c:v>0.121225595474243</c:v>
                </c:pt>
                <c:pt idx="24">
                  <c:v>0.13817811012268</c:v>
                </c:pt>
                <c:pt idx="25">
                  <c:v>0.12745237350463801</c:v>
                </c:pt>
                <c:pt idx="26">
                  <c:v>0.128254890441894</c:v>
                </c:pt>
                <c:pt idx="27">
                  <c:v>0.12306785583495999</c:v>
                </c:pt>
                <c:pt idx="28">
                  <c:v>0.137145280838012</c:v>
                </c:pt>
                <c:pt idx="29">
                  <c:v>0.12790441513061501</c:v>
                </c:pt>
                <c:pt idx="30">
                  <c:v>0.137787580490112</c:v>
                </c:pt>
                <c:pt idx="31">
                  <c:v>0.123116254806518</c:v>
                </c:pt>
                <c:pt idx="32">
                  <c:v>0.12257504463195799</c:v>
                </c:pt>
                <c:pt idx="33">
                  <c:v>0.12813472747802701</c:v>
                </c:pt>
                <c:pt idx="34">
                  <c:v>0.13756799697875899</c:v>
                </c:pt>
                <c:pt idx="35">
                  <c:v>0.127674579620361</c:v>
                </c:pt>
                <c:pt idx="36">
                  <c:v>0.127671718597412</c:v>
                </c:pt>
                <c:pt idx="37">
                  <c:v>0.117805957794189</c:v>
                </c:pt>
                <c:pt idx="38">
                  <c:v>0.12762260437011699</c:v>
                </c:pt>
                <c:pt idx="39">
                  <c:v>0.122342824935913</c:v>
                </c:pt>
                <c:pt idx="40">
                  <c:v>0.12721490859985299</c:v>
                </c:pt>
                <c:pt idx="41">
                  <c:v>0.122802734375</c:v>
                </c:pt>
                <c:pt idx="42">
                  <c:v>0.12780094146728499</c:v>
                </c:pt>
                <c:pt idx="43">
                  <c:v>0.11755251884460401</c:v>
                </c:pt>
                <c:pt idx="44">
                  <c:v>0.12768101692199699</c:v>
                </c:pt>
                <c:pt idx="45">
                  <c:v>0.117701768875122</c:v>
                </c:pt>
                <c:pt idx="46">
                  <c:v>0.13292789459228499</c:v>
                </c:pt>
                <c:pt idx="47">
                  <c:v>0.122520923614501</c:v>
                </c:pt>
                <c:pt idx="48">
                  <c:v>0.12734174728393499</c:v>
                </c:pt>
                <c:pt idx="49">
                  <c:v>0.121830463409423</c:v>
                </c:pt>
                <c:pt idx="50">
                  <c:v>0.117485046386718</c:v>
                </c:pt>
                <c:pt idx="51">
                  <c:v>0.117526292800903</c:v>
                </c:pt>
                <c:pt idx="52">
                  <c:v>0.12787199020385701</c:v>
                </c:pt>
                <c:pt idx="53">
                  <c:v>0.117994546890258</c:v>
                </c:pt>
                <c:pt idx="54">
                  <c:v>0.13212513923645</c:v>
                </c:pt>
                <c:pt idx="55">
                  <c:v>0.11787223815917899</c:v>
                </c:pt>
                <c:pt idx="56">
                  <c:v>0.12736129760742099</c:v>
                </c:pt>
                <c:pt idx="57">
                  <c:v>0.123733758926391</c:v>
                </c:pt>
                <c:pt idx="58">
                  <c:v>0.12780857086181599</c:v>
                </c:pt>
                <c:pt idx="59">
                  <c:v>0.12577223777770899</c:v>
                </c:pt>
                <c:pt idx="60">
                  <c:v>0.127537250518798</c:v>
                </c:pt>
                <c:pt idx="61">
                  <c:v>0.122434854507446</c:v>
                </c:pt>
                <c:pt idx="62">
                  <c:v>0.12754368782043399</c:v>
                </c:pt>
                <c:pt idx="63">
                  <c:v>0.117787837982177</c:v>
                </c:pt>
                <c:pt idx="64">
                  <c:v>0.127189636230468</c:v>
                </c:pt>
                <c:pt idx="65">
                  <c:v>0.122877359390258</c:v>
                </c:pt>
                <c:pt idx="66">
                  <c:v>0.12683677673339799</c:v>
                </c:pt>
                <c:pt idx="67">
                  <c:v>0.12794518470764099</c:v>
                </c:pt>
                <c:pt idx="68">
                  <c:v>0.14722609519958399</c:v>
                </c:pt>
                <c:pt idx="69">
                  <c:v>0.14749932289123499</c:v>
                </c:pt>
                <c:pt idx="70">
                  <c:v>0.14746427536010701</c:v>
                </c:pt>
                <c:pt idx="71">
                  <c:v>0.14741015434265101</c:v>
                </c:pt>
                <c:pt idx="72">
                  <c:v>0.15310168266296301</c:v>
                </c:pt>
                <c:pt idx="73">
                  <c:v>0.14769482612609799</c:v>
                </c:pt>
                <c:pt idx="74">
                  <c:v>0.14592170715332001</c:v>
                </c:pt>
                <c:pt idx="75">
                  <c:v>0.14780545234680101</c:v>
                </c:pt>
                <c:pt idx="76">
                  <c:v>0.147857666015625</c:v>
                </c:pt>
                <c:pt idx="77">
                  <c:v>0.157591342926025</c:v>
                </c:pt>
                <c:pt idx="78">
                  <c:v>0.14726281166076599</c:v>
                </c:pt>
                <c:pt idx="79">
                  <c:v>0.15270328521728499</c:v>
                </c:pt>
                <c:pt idx="80">
                  <c:v>0.14771699905395499</c:v>
                </c:pt>
                <c:pt idx="81">
                  <c:v>0.14768743515014601</c:v>
                </c:pt>
                <c:pt idx="82">
                  <c:v>0.147770166397094</c:v>
                </c:pt>
                <c:pt idx="83">
                  <c:v>0.15774798393249501</c:v>
                </c:pt>
                <c:pt idx="84">
                  <c:v>0.14787173271179199</c:v>
                </c:pt>
                <c:pt idx="85">
                  <c:v>0.151987314224243</c:v>
                </c:pt>
                <c:pt idx="86">
                  <c:v>0.14742612838745101</c:v>
                </c:pt>
                <c:pt idx="87">
                  <c:v>0.15764164924621499</c:v>
                </c:pt>
                <c:pt idx="88">
                  <c:v>0.14747238159179599</c:v>
                </c:pt>
                <c:pt idx="89">
                  <c:v>0.14795637130737299</c:v>
                </c:pt>
                <c:pt idx="90">
                  <c:v>0.15246963500976499</c:v>
                </c:pt>
                <c:pt idx="91">
                  <c:v>0.14746618270874001</c:v>
                </c:pt>
                <c:pt idx="92">
                  <c:v>0.157658100128173</c:v>
                </c:pt>
                <c:pt idx="93">
                  <c:v>0.147610664367675</c:v>
                </c:pt>
                <c:pt idx="94">
                  <c:v>0.14773583412170399</c:v>
                </c:pt>
                <c:pt idx="95">
                  <c:v>0.14787626266479401</c:v>
                </c:pt>
                <c:pt idx="96">
                  <c:v>0.158183813095092</c:v>
                </c:pt>
                <c:pt idx="97">
                  <c:v>0.145854711532592</c:v>
                </c:pt>
                <c:pt idx="98">
                  <c:v>0.14762973785400299</c:v>
                </c:pt>
                <c:pt idx="99">
                  <c:v>0.14748573303222601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73766684719881"/>
          <c:y val="0.15492270666066826"/>
          <c:w val="0.11745176102371468"/>
          <c:h val="7.3937889330179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E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8589276193049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time'!$BR$40:$BR$139</c:f>
              <c:numCache>
                <c:formatCode>General</c:formatCode>
                <c:ptCount val="100"/>
                <c:pt idx="0">
                  <c:v>1.7601728439330999E-2</c:v>
                </c:pt>
                <c:pt idx="1">
                  <c:v>1.7871379852294901E-2</c:v>
                </c:pt>
                <c:pt idx="2">
                  <c:v>1.76413059234619E-2</c:v>
                </c:pt>
                <c:pt idx="3">
                  <c:v>1.7870903015136701E-2</c:v>
                </c:pt>
                <c:pt idx="4">
                  <c:v>1.44374370574951E-2</c:v>
                </c:pt>
                <c:pt idx="5">
                  <c:v>1.7861366271972601E-2</c:v>
                </c:pt>
                <c:pt idx="6">
                  <c:v>1.8348217010497998E-2</c:v>
                </c:pt>
                <c:pt idx="7">
                  <c:v>1.5745162963867101E-2</c:v>
                </c:pt>
                <c:pt idx="8">
                  <c:v>2.2704362869262602E-2</c:v>
                </c:pt>
                <c:pt idx="9">
                  <c:v>1.6843795776367101E-2</c:v>
                </c:pt>
                <c:pt idx="10">
                  <c:v>1.77943706512451E-2</c:v>
                </c:pt>
                <c:pt idx="11">
                  <c:v>2.82692909240722E-2</c:v>
                </c:pt>
                <c:pt idx="12">
                  <c:v>1.7934083938598602E-2</c:v>
                </c:pt>
                <c:pt idx="13">
                  <c:v>1.7684698104858398E-2</c:v>
                </c:pt>
                <c:pt idx="14">
                  <c:v>1.7822504043579102E-2</c:v>
                </c:pt>
                <c:pt idx="15">
                  <c:v>1.7657995223998999E-2</c:v>
                </c:pt>
                <c:pt idx="16">
                  <c:v>2.8729438781738201E-2</c:v>
                </c:pt>
                <c:pt idx="17">
                  <c:v>1.7766952514648399E-2</c:v>
                </c:pt>
                <c:pt idx="18">
                  <c:v>1.7774343490600499E-2</c:v>
                </c:pt>
                <c:pt idx="19">
                  <c:v>1.8083095550537099E-2</c:v>
                </c:pt>
                <c:pt idx="20">
                  <c:v>1.7817258834838801E-2</c:v>
                </c:pt>
                <c:pt idx="21">
                  <c:v>2.8950929641723602E-2</c:v>
                </c:pt>
                <c:pt idx="22">
                  <c:v>1.7532110214233398E-2</c:v>
                </c:pt>
                <c:pt idx="23">
                  <c:v>1.7548799514770501E-2</c:v>
                </c:pt>
                <c:pt idx="24">
                  <c:v>1.78532600402832E-2</c:v>
                </c:pt>
                <c:pt idx="25">
                  <c:v>1.7795562744140601E-2</c:v>
                </c:pt>
                <c:pt idx="26">
                  <c:v>2.9030561447143499E-2</c:v>
                </c:pt>
                <c:pt idx="27">
                  <c:v>2.2509098052978498E-2</c:v>
                </c:pt>
                <c:pt idx="28">
                  <c:v>1.7761468887329102E-2</c:v>
                </c:pt>
                <c:pt idx="29">
                  <c:v>1.76434516906738E-2</c:v>
                </c:pt>
                <c:pt idx="30">
                  <c:v>1.7686843872070299E-2</c:v>
                </c:pt>
                <c:pt idx="31">
                  <c:v>2.9667615890502898E-2</c:v>
                </c:pt>
                <c:pt idx="32">
                  <c:v>1.7972469329833901E-2</c:v>
                </c:pt>
                <c:pt idx="33">
                  <c:v>1.8001317977905201E-2</c:v>
                </c:pt>
                <c:pt idx="34">
                  <c:v>1.7721891403198201E-2</c:v>
                </c:pt>
                <c:pt idx="35">
                  <c:v>1.7798900604247998E-2</c:v>
                </c:pt>
                <c:pt idx="36">
                  <c:v>2.9869079589843701E-2</c:v>
                </c:pt>
                <c:pt idx="37">
                  <c:v>1.7762184143066399E-2</c:v>
                </c:pt>
                <c:pt idx="38">
                  <c:v>1.7773628234863201E-2</c:v>
                </c:pt>
                <c:pt idx="39">
                  <c:v>1.7617225646972601E-2</c:v>
                </c:pt>
                <c:pt idx="40">
                  <c:v>1.7823457717895501E-2</c:v>
                </c:pt>
                <c:pt idx="41">
                  <c:v>2.7713537216186499E-2</c:v>
                </c:pt>
                <c:pt idx="42">
                  <c:v>1.78165435791015E-2</c:v>
                </c:pt>
                <c:pt idx="43">
                  <c:v>1.7566204071044901E-2</c:v>
                </c:pt>
                <c:pt idx="44">
                  <c:v>1.76465511322021E-2</c:v>
                </c:pt>
                <c:pt idx="45">
                  <c:v>1.7318010330200102E-2</c:v>
                </c:pt>
                <c:pt idx="46">
                  <c:v>1.9999980926513599E-2</c:v>
                </c:pt>
                <c:pt idx="47">
                  <c:v>2.5777816772460899E-2</c:v>
                </c:pt>
                <c:pt idx="48">
                  <c:v>1.7208099365234299E-2</c:v>
                </c:pt>
                <c:pt idx="49">
                  <c:v>1.7884731292724599E-2</c:v>
                </c:pt>
                <c:pt idx="50">
                  <c:v>1.7586708068847601E-2</c:v>
                </c:pt>
                <c:pt idx="51">
                  <c:v>1.7782449722290001E-2</c:v>
                </c:pt>
                <c:pt idx="52">
                  <c:v>2.7683258056640601E-2</c:v>
                </c:pt>
                <c:pt idx="53">
                  <c:v>1.80602073669433E-2</c:v>
                </c:pt>
                <c:pt idx="54">
                  <c:v>2.3053884506225499E-2</c:v>
                </c:pt>
                <c:pt idx="55">
                  <c:v>1.7586946487426699E-2</c:v>
                </c:pt>
                <c:pt idx="56">
                  <c:v>1.73344612121582E-2</c:v>
                </c:pt>
                <c:pt idx="57">
                  <c:v>1.8066644668579102E-2</c:v>
                </c:pt>
                <c:pt idx="58">
                  <c:v>1.8522262573242101E-2</c:v>
                </c:pt>
                <c:pt idx="59">
                  <c:v>2.0877599716186499E-2</c:v>
                </c:pt>
                <c:pt idx="60">
                  <c:v>1.7717838287353498E-2</c:v>
                </c:pt>
                <c:pt idx="61">
                  <c:v>1.7533540725708001E-2</c:v>
                </c:pt>
                <c:pt idx="62">
                  <c:v>2.7939558029174801E-2</c:v>
                </c:pt>
                <c:pt idx="63">
                  <c:v>1.79443359375E-2</c:v>
                </c:pt>
                <c:pt idx="64">
                  <c:v>2.0916461944579998E-2</c:v>
                </c:pt>
                <c:pt idx="65">
                  <c:v>1.7697334289550701E-2</c:v>
                </c:pt>
                <c:pt idx="66">
                  <c:v>1.7481803894042899E-2</c:v>
                </c:pt>
                <c:pt idx="67">
                  <c:v>2.7426242828369099E-2</c:v>
                </c:pt>
                <c:pt idx="68">
                  <c:v>1.78291797637939E-2</c:v>
                </c:pt>
                <c:pt idx="69">
                  <c:v>1.8838882446289E-2</c:v>
                </c:pt>
                <c:pt idx="70">
                  <c:v>1.90093517303466E-2</c:v>
                </c:pt>
                <c:pt idx="71">
                  <c:v>1.80838108062744E-2</c:v>
                </c:pt>
                <c:pt idx="72">
                  <c:v>2.7910709381103498E-2</c:v>
                </c:pt>
                <c:pt idx="73">
                  <c:v>1.7922639846801699E-2</c:v>
                </c:pt>
                <c:pt idx="74">
                  <c:v>1.77175998687744E-2</c:v>
                </c:pt>
                <c:pt idx="75">
                  <c:v>1.7457723617553701E-2</c:v>
                </c:pt>
                <c:pt idx="76">
                  <c:v>1.7458438873290998E-2</c:v>
                </c:pt>
                <c:pt idx="77">
                  <c:v>2.74732112884521E-2</c:v>
                </c:pt>
                <c:pt idx="78">
                  <c:v>2.0944833755493102E-2</c:v>
                </c:pt>
                <c:pt idx="79">
                  <c:v>2.0653724670410101E-2</c:v>
                </c:pt>
                <c:pt idx="80">
                  <c:v>1.7581224441528299E-2</c:v>
                </c:pt>
                <c:pt idx="81">
                  <c:v>1.7741918563842701E-2</c:v>
                </c:pt>
                <c:pt idx="82">
                  <c:v>2.7362346649169901E-2</c:v>
                </c:pt>
                <c:pt idx="83">
                  <c:v>2.77068614959716E-2</c:v>
                </c:pt>
                <c:pt idx="84">
                  <c:v>1.9962072372436499E-2</c:v>
                </c:pt>
                <c:pt idx="85">
                  <c:v>2.2727012634277299E-2</c:v>
                </c:pt>
                <c:pt idx="86">
                  <c:v>1.7873525619506801E-2</c:v>
                </c:pt>
                <c:pt idx="87">
                  <c:v>2.7272939682006801E-2</c:v>
                </c:pt>
                <c:pt idx="88">
                  <c:v>1.7611742019653299E-2</c:v>
                </c:pt>
                <c:pt idx="89">
                  <c:v>2.0581722259521401E-2</c:v>
                </c:pt>
                <c:pt idx="90">
                  <c:v>1.8103599548339799E-2</c:v>
                </c:pt>
                <c:pt idx="91">
                  <c:v>1.7690420150756801E-2</c:v>
                </c:pt>
                <c:pt idx="92">
                  <c:v>2.52213478088378E-2</c:v>
                </c:pt>
                <c:pt idx="93">
                  <c:v>1.9746303558349599E-2</c:v>
                </c:pt>
                <c:pt idx="94">
                  <c:v>1.81248188018798E-2</c:v>
                </c:pt>
                <c:pt idx="95">
                  <c:v>1.7240762710571199E-2</c:v>
                </c:pt>
                <c:pt idx="96">
                  <c:v>1.79743766784667E-2</c:v>
                </c:pt>
                <c:pt idx="97">
                  <c:v>2.77395248413085E-2</c:v>
                </c:pt>
                <c:pt idx="98">
                  <c:v>1.7711639404296799E-2</c:v>
                </c:pt>
                <c:pt idx="99">
                  <c:v>1.76224708557128E-2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time'!$BT$40:$BT$139</c:f>
              <c:numCache>
                <c:formatCode>General</c:formatCode>
                <c:ptCount val="100"/>
                <c:pt idx="0">
                  <c:v>0.117141008377075</c:v>
                </c:pt>
                <c:pt idx="1">
                  <c:v>0.12750363349914501</c:v>
                </c:pt>
                <c:pt idx="2">
                  <c:v>0.12688612937927199</c:v>
                </c:pt>
                <c:pt idx="3">
                  <c:v>0.12802290916442799</c:v>
                </c:pt>
                <c:pt idx="4">
                  <c:v>0.13247251510620101</c:v>
                </c:pt>
                <c:pt idx="5">
                  <c:v>0.127968549728393</c:v>
                </c:pt>
                <c:pt idx="6">
                  <c:v>0.13262772560119601</c:v>
                </c:pt>
                <c:pt idx="7">
                  <c:v>0.13305401802062899</c:v>
                </c:pt>
                <c:pt idx="8">
                  <c:v>0.141793727874755</c:v>
                </c:pt>
                <c:pt idx="9">
                  <c:v>0.12814784049987701</c:v>
                </c:pt>
                <c:pt idx="10">
                  <c:v>0.141622304916381</c:v>
                </c:pt>
                <c:pt idx="11">
                  <c:v>0.12804245948791501</c:v>
                </c:pt>
                <c:pt idx="12">
                  <c:v>0.127806901931762</c:v>
                </c:pt>
                <c:pt idx="13">
                  <c:v>0.12753343582153301</c:v>
                </c:pt>
                <c:pt idx="14">
                  <c:v>0.13780474662780701</c:v>
                </c:pt>
                <c:pt idx="15">
                  <c:v>0.12791824340820299</c:v>
                </c:pt>
                <c:pt idx="16">
                  <c:v>0.13781833648681599</c:v>
                </c:pt>
                <c:pt idx="17">
                  <c:v>0.12796926498413</c:v>
                </c:pt>
                <c:pt idx="18">
                  <c:v>0.13775253295898399</c:v>
                </c:pt>
                <c:pt idx="19">
                  <c:v>0.127988576889038</c:v>
                </c:pt>
                <c:pt idx="20">
                  <c:v>0.13790464401245101</c:v>
                </c:pt>
                <c:pt idx="21">
                  <c:v>0.127580165863037</c:v>
                </c:pt>
                <c:pt idx="22">
                  <c:v>0.13142776489257799</c:v>
                </c:pt>
                <c:pt idx="23">
                  <c:v>0.122772455215454</c:v>
                </c:pt>
                <c:pt idx="24">
                  <c:v>0.13749527931213301</c:v>
                </c:pt>
                <c:pt idx="25">
                  <c:v>0.11752438545226999</c:v>
                </c:pt>
                <c:pt idx="26">
                  <c:v>0.127123117446899</c:v>
                </c:pt>
                <c:pt idx="27">
                  <c:v>0.117757558822631</c:v>
                </c:pt>
                <c:pt idx="28">
                  <c:v>0.13757514953613201</c:v>
                </c:pt>
                <c:pt idx="29">
                  <c:v>0.1221764087677</c:v>
                </c:pt>
                <c:pt idx="30">
                  <c:v>0.132084131240844</c:v>
                </c:pt>
                <c:pt idx="31">
                  <c:v>0.123203516006469</c:v>
                </c:pt>
                <c:pt idx="32">
                  <c:v>0.12819576263427701</c:v>
                </c:pt>
                <c:pt idx="33">
                  <c:v>0.122694253921508</c:v>
                </c:pt>
                <c:pt idx="34">
                  <c:v>0.12752628326415999</c:v>
                </c:pt>
                <c:pt idx="35">
                  <c:v>0.127788305282592</c:v>
                </c:pt>
                <c:pt idx="36">
                  <c:v>0.12824130058288499</c:v>
                </c:pt>
                <c:pt idx="37">
                  <c:v>0.12736892700195299</c:v>
                </c:pt>
                <c:pt idx="38">
                  <c:v>0.12762784957885701</c:v>
                </c:pt>
                <c:pt idx="39">
                  <c:v>0.11724829673767</c:v>
                </c:pt>
                <c:pt idx="40">
                  <c:v>0.12739753723144501</c:v>
                </c:pt>
                <c:pt idx="41">
                  <c:v>0.117844104766845</c:v>
                </c:pt>
                <c:pt idx="42">
                  <c:v>0.128208637237548</c:v>
                </c:pt>
                <c:pt idx="43">
                  <c:v>0.117553949356079</c:v>
                </c:pt>
                <c:pt idx="44">
                  <c:v>0.1276695728302</c:v>
                </c:pt>
                <c:pt idx="45">
                  <c:v>0.1170015335083</c:v>
                </c:pt>
                <c:pt idx="46">
                  <c:v>0.13269066810607899</c:v>
                </c:pt>
                <c:pt idx="47">
                  <c:v>0.117738962173461</c:v>
                </c:pt>
                <c:pt idx="48">
                  <c:v>0.126788139343261</c:v>
                </c:pt>
                <c:pt idx="49">
                  <c:v>0.12137866020202601</c:v>
                </c:pt>
                <c:pt idx="50">
                  <c:v>0.128743171691894</c:v>
                </c:pt>
                <c:pt idx="51">
                  <c:v>0.11863589286804101</c:v>
                </c:pt>
                <c:pt idx="52">
                  <c:v>0.12721133232116699</c:v>
                </c:pt>
                <c:pt idx="53">
                  <c:v>0.117514848709106</c:v>
                </c:pt>
                <c:pt idx="54">
                  <c:v>0.12675046920776301</c:v>
                </c:pt>
                <c:pt idx="55">
                  <c:v>0.117403984069824</c:v>
                </c:pt>
                <c:pt idx="56">
                  <c:v>0.13309812545776301</c:v>
                </c:pt>
                <c:pt idx="57">
                  <c:v>0.117458820343017</c:v>
                </c:pt>
                <c:pt idx="58">
                  <c:v>0.127449750900268</c:v>
                </c:pt>
                <c:pt idx="59">
                  <c:v>0.12778568267822199</c:v>
                </c:pt>
                <c:pt idx="60">
                  <c:v>0.14771509170532199</c:v>
                </c:pt>
                <c:pt idx="61">
                  <c:v>0.14786911010742099</c:v>
                </c:pt>
                <c:pt idx="62">
                  <c:v>0.15651965141296301</c:v>
                </c:pt>
                <c:pt idx="63">
                  <c:v>0.15751981735229401</c:v>
                </c:pt>
                <c:pt idx="64">
                  <c:v>0.14774513244628901</c:v>
                </c:pt>
                <c:pt idx="65">
                  <c:v>0.16256666183471599</c:v>
                </c:pt>
                <c:pt idx="66">
                  <c:v>0.15761327743530201</c:v>
                </c:pt>
                <c:pt idx="67">
                  <c:v>0.15817761421203599</c:v>
                </c:pt>
                <c:pt idx="68">
                  <c:v>0.14753055572509699</c:v>
                </c:pt>
                <c:pt idx="69">
                  <c:v>0.157461643218994</c:v>
                </c:pt>
                <c:pt idx="70">
                  <c:v>0.15268039703369099</c:v>
                </c:pt>
                <c:pt idx="71">
                  <c:v>0.15769648551940901</c:v>
                </c:pt>
                <c:pt idx="72">
                  <c:v>0.147906303405761</c:v>
                </c:pt>
                <c:pt idx="73">
                  <c:v>0.15293288230895899</c:v>
                </c:pt>
                <c:pt idx="74">
                  <c:v>0.14817619323730399</c:v>
                </c:pt>
                <c:pt idx="75">
                  <c:v>0.147589921951293</c:v>
                </c:pt>
                <c:pt idx="76">
                  <c:v>0.14768242835998499</c:v>
                </c:pt>
                <c:pt idx="77">
                  <c:v>0.15785717964172299</c:v>
                </c:pt>
                <c:pt idx="78">
                  <c:v>0.14767479896545399</c:v>
                </c:pt>
                <c:pt idx="79">
                  <c:v>0.147635698318481</c:v>
                </c:pt>
                <c:pt idx="80">
                  <c:v>0.14751482009887601</c:v>
                </c:pt>
                <c:pt idx="81">
                  <c:v>0.157922267913818</c:v>
                </c:pt>
                <c:pt idx="82">
                  <c:v>0.15768122673034601</c:v>
                </c:pt>
                <c:pt idx="83">
                  <c:v>0.147412300109863</c:v>
                </c:pt>
                <c:pt idx="84">
                  <c:v>0.152789831161499</c:v>
                </c:pt>
                <c:pt idx="85">
                  <c:v>0.14767217636108301</c:v>
                </c:pt>
                <c:pt idx="86">
                  <c:v>0.16427040100097601</c:v>
                </c:pt>
                <c:pt idx="87">
                  <c:v>0.15280604362487701</c:v>
                </c:pt>
                <c:pt idx="88">
                  <c:v>0.15559053421020499</c:v>
                </c:pt>
                <c:pt idx="89">
                  <c:v>0.14762544631957999</c:v>
                </c:pt>
                <c:pt idx="90">
                  <c:v>0.157688379287719</c:v>
                </c:pt>
                <c:pt idx="91">
                  <c:v>0.145822048187255</c:v>
                </c:pt>
                <c:pt idx="92">
                  <c:v>0.16262674331665</c:v>
                </c:pt>
                <c:pt idx="93">
                  <c:v>0.14799237251281699</c:v>
                </c:pt>
                <c:pt idx="94">
                  <c:v>0.15756034851074199</c:v>
                </c:pt>
                <c:pt idx="95">
                  <c:v>0.14790320396423301</c:v>
                </c:pt>
                <c:pt idx="96">
                  <c:v>0.157674551010131</c:v>
                </c:pt>
                <c:pt idx="97">
                  <c:v>0.14718389511108301</c:v>
                </c:pt>
                <c:pt idx="98">
                  <c:v>0.15756249427795399</c:v>
                </c:pt>
                <c:pt idx="99">
                  <c:v>0.14797997474670399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323598341320797E-2"/>
          <c:y val="0.15792748557793623"/>
          <c:w val="0.11702851359958466"/>
          <c:h val="7.367499383790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B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90148993180241"/>
          <c:w val="0.90408712034372452"/>
          <c:h val="0.68946243165086651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time'!$T$40:$T$139</c:f>
              <c:numCache>
                <c:formatCode>General</c:formatCode>
                <c:ptCount val="100"/>
                <c:pt idx="0">
                  <c:v>0.99999464000000005</c:v>
                </c:pt>
                <c:pt idx="1">
                  <c:v>0.99992110000000001</c:v>
                </c:pt>
                <c:pt idx="2">
                  <c:v>0.99998889999999996</c:v>
                </c:pt>
                <c:pt idx="3">
                  <c:v>0.99996792999999995</c:v>
                </c:pt>
                <c:pt idx="4">
                  <c:v>0.99998414999999996</c:v>
                </c:pt>
                <c:pt idx="5">
                  <c:v>0.99998056999999996</c:v>
                </c:pt>
                <c:pt idx="6">
                  <c:v>0.99999070000000001</c:v>
                </c:pt>
                <c:pt idx="7">
                  <c:v>0.99999464000000005</c:v>
                </c:pt>
                <c:pt idx="8">
                  <c:v>0.99999700000000002</c:v>
                </c:pt>
                <c:pt idx="9">
                  <c:v>0.99999665999999998</c:v>
                </c:pt>
                <c:pt idx="10">
                  <c:v>0.99999534999999995</c:v>
                </c:pt>
                <c:pt idx="11">
                  <c:v>0.99999640000000001</c:v>
                </c:pt>
                <c:pt idx="12">
                  <c:v>0.99999570000000004</c:v>
                </c:pt>
                <c:pt idx="13">
                  <c:v>0.99999225000000003</c:v>
                </c:pt>
                <c:pt idx="14">
                  <c:v>0.99999629999999995</c:v>
                </c:pt>
                <c:pt idx="15">
                  <c:v>0.99999369999999999</c:v>
                </c:pt>
                <c:pt idx="16">
                  <c:v>0.99999389999999999</c:v>
                </c:pt>
                <c:pt idx="17">
                  <c:v>0.99999139999999997</c:v>
                </c:pt>
                <c:pt idx="18">
                  <c:v>0.99999547</c:v>
                </c:pt>
                <c:pt idx="19">
                  <c:v>0.99999510000000003</c:v>
                </c:pt>
                <c:pt idx="20">
                  <c:v>0.99999570000000004</c:v>
                </c:pt>
                <c:pt idx="21">
                  <c:v>0.99999654000000004</c:v>
                </c:pt>
                <c:pt idx="22">
                  <c:v>0.99999510000000003</c:v>
                </c:pt>
                <c:pt idx="23">
                  <c:v>0.99999329999999997</c:v>
                </c:pt>
                <c:pt idx="24">
                  <c:v>0.99998819999999999</c:v>
                </c:pt>
                <c:pt idx="25">
                  <c:v>0.99998330000000002</c:v>
                </c:pt>
                <c:pt idx="26">
                  <c:v>0.99999106000000004</c:v>
                </c:pt>
                <c:pt idx="27">
                  <c:v>0.99998810000000005</c:v>
                </c:pt>
                <c:pt idx="28">
                  <c:v>0.99999355999999995</c:v>
                </c:pt>
                <c:pt idx="29">
                  <c:v>0.99998580000000004</c:v>
                </c:pt>
                <c:pt idx="30">
                  <c:v>0.99998509999999996</c:v>
                </c:pt>
                <c:pt idx="31">
                  <c:v>0.99998604999999996</c:v>
                </c:pt>
                <c:pt idx="32">
                  <c:v>0.99997866000000002</c:v>
                </c:pt>
                <c:pt idx="33">
                  <c:v>0.99998770000000003</c:v>
                </c:pt>
                <c:pt idx="34">
                  <c:v>0.9999846</c:v>
                </c:pt>
                <c:pt idx="35">
                  <c:v>0.99998319999999996</c:v>
                </c:pt>
                <c:pt idx="36">
                  <c:v>0.99998710000000002</c:v>
                </c:pt>
                <c:pt idx="37">
                  <c:v>0.99998580000000004</c:v>
                </c:pt>
                <c:pt idx="38">
                  <c:v>0.99997829999999999</c:v>
                </c:pt>
                <c:pt idx="39">
                  <c:v>0.99997689999999995</c:v>
                </c:pt>
                <c:pt idx="40">
                  <c:v>0.99998295000000004</c:v>
                </c:pt>
                <c:pt idx="41">
                  <c:v>0.99998819999999999</c:v>
                </c:pt>
                <c:pt idx="42">
                  <c:v>0.99999106000000004</c:v>
                </c:pt>
                <c:pt idx="43">
                  <c:v>0.99998975000000001</c:v>
                </c:pt>
                <c:pt idx="44">
                  <c:v>0.99999212999999998</c:v>
                </c:pt>
                <c:pt idx="45">
                  <c:v>0.99999070000000001</c:v>
                </c:pt>
                <c:pt idx="46">
                  <c:v>0.99999190000000004</c:v>
                </c:pt>
                <c:pt idx="47">
                  <c:v>0.99999523000000001</c:v>
                </c:pt>
                <c:pt idx="48">
                  <c:v>0.99999523000000001</c:v>
                </c:pt>
                <c:pt idx="49">
                  <c:v>0.99999450000000001</c:v>
                </c:pt>
                <c:pt idx="50">
                  <c:v>0.99999490000000002</c:v>
                </c:pt>
                <c:pt idx="51">
                  <c:v>0.99999389999999999</c:v>
                </c:pt>
                <c:pt idx="52">
                  <c:v>0.99999260000000001</c:v>
                </c:pt>
                <c:pt idx="53">
                  <c:v>0.99998914999999999</c:v>
                </c:pt>
                <c:pt idx="54">
                  <c:v>0.99999190000000004</c:v>
                </c:pt>
                <c:pt idx="55">
                  <c:v>0.99998759999999998</c:v>
                </c:pt>
                <c:pt idx="56">
                  <c:v>0.99998699999999996</c:v>
                </c:pt>
                <c:pt idx="57">
                  <c:v>0.99999640000000001</c:v>
                </c:pt>
                <c:pt idx="58">
                  <c:v>0.99999700000000002</c:v>
                </c:pt>
                <c:pt idx="59">
                  <c:v>0.99999607000000001</c:v>
                </c:pt>
                <c:pt idx="60">
                  <c:v>0.9999962</c:v>
                </c:pt>
                <c:pt idx="61">
                  <c:v>0.99999665999999998</c:v>
                </c:pt>
                <c:pt idx="62">
                  <c:v>0.99999070000000001</c:v>
                </c:pt>
                <c:pt idx="63">
                  <c:v>0.99999260000000001</c:v>
                </c:pt>
                <c:pt idx="64">
                  <c:v>0.99999450000000001</c:v>
                </c:pt>
                <c:pt idx="65">
                  <c:v>0.99999464000000005</c:v>
                </c:pt>
                <c:pt idx="66">
                  <c:v>0.99999106000000004</c:v>
                </c:pt>
                <c:pt idx="67">
                  <c:v>0.99998750000000003</c:v>
                </c:pt>
                <c:pt idx="68">
                  <c:v>0.99997807000000005</c:v>
                </c:pt>
                <c:pt idx="69">
                  <c:v>0.99998940000000003</c:v>
                </c:pt>
                <c:pt idx="70">
                  <c:v>0.99999309999999997</c:v>
                </c:pt>
                <c:pt idx="71">
                  <c:v>0.99998986999999995</c:v>
                </c:pt>
                <c:pt idx="72">
                  <c:v>0.99999296999999998</c:v>
                </c:pt>
                <c:pt idx="73">
                  <c:v>0.99999119999999997</c:v>
                </c:pt>
                <c:pt idx="74">
                  <c:v>0.99998710000000002</c:v>
                </c:pt>
                <c:pt idx="75">
                  <c:v>0.99998914999999999</c:v>
                </c:pt>
                <c:pt idx="76">
                  <c:v>0.99998474000000004</c:v>
                </c:pt>
                <c:pt idx="77">
                  <c:v>0.99998414999999996</c:v>
                </c:pt>
                <c:pt idx="78">
                  <c:v>0.99999070000000001</c:v>
                </c:pt>
                <c:pt idx="79">
                  <c:v>0.99999070000000001</c:v>
                </c:pt>
                <c:pt idx="80">
                  <c:v>0.99999249999999995</c:v>
                </c:pt>
                <c:pt idx="81">
                  <c:v>0.99999475000000004</c:v>
                </c:pt>
                <c:pt idx="82">
                  <c:v>0.99999320000000003</c:v>
                </c:pt>
                <c:pt idx="83">
                  <c:v>0.99999404000000003</c:v>
                </c:pt>
                <c:pt idx="84">
                  <c:v>0.99999309999999997</c:v>
                </c:pt>
                <c:pt idx="85">
                  <c:v>0.99999296999999998</c:v>
                </c:pt>
                <c:pt idx="86">
                  <c:v>0.99999046000000003</c:v>
                </c:pt>
                <c:pt idx="87">
                  <c:v>0.99998414999999996</c:v>
                </c:pt>
                <c:pt idx="88">
                  <c:v>0.99992110000000001</c:v>
                </c:pt>
                <c:pt idx="89">
                  <c:v>0.99979669999999998</c:v>
                </c:pt>
                <c:pt idx="90">
                  <c:v>0.99994649999999996</c:v>
                </c:pt>
                <c:pt idx="91">
                  <c:v>0.99995900000000004</c:v>
                </c:pt>
                <c:pt idx="92">
                  <c:v>0.99996114000000003</c:v>
                </c:pt>
                <c:pt idx="93">
                  <c:v>0.99989700000000004</c:v>
                </c:pt>
                <c:pt idx="94">
                  <c:v>0.99997709999999995</c:v>
                </c:pt>
                <c:pt idx="95">
                  <c:v>0.99996039999999997</c:v>
                </c:pt>
                <c:pt idx="96">
                  <c:v>0.99998880000000001</c:v>
                </c:pt>
                <c:pt idx="97">
                  <c:v>0.99993240000000005</c:v>
                </c:pt>
                <c:pt idx="98">
                  <c:v>0.99997320000000001</c:v>
                </c:pt>
                <c:pt idx="99">
                  <c:v>0.99991370000000002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time'!$V$40:$V$139</c:f>
              <c:numCache>
                <c:formatCode>General</c:formatCode>
                <c:ptCount val="100"/>
                <c:pt idx="0">
                  <c:v>0.92547659999999998</c:v>
                </c:pt>
                <c:pt idx="1">
                  <c:v>0.94715629999999995</c:v>
                </c:pt>
                <c:pt idx="2">
                  <c:v>0.88175309999999996</c:v>
                </c:pt>
                <c:pt idx="3">
                  <c:v>0.83942220000000001</c:v>
                </c:pt>
                <c:pt idx="4">
                  <c:v>0.82440389999999997</c:v>
                </c:pt>
                <c:pt idx="5">
                  <c:v>0.86657240000000002</c:v>
                </c:pt>
                <c:pt idx="6">
                  <c:v>0.85298309999999999</c:v>
                </c:pt>
                <c:pt idx="7">
                  <c:v>0.9494648</c:v>
                </c:pt>
                <c:pt idx="8">
                  <c:v>0.95291053999999997</c:v>
                </c:pt>
                <c:pt idx="9">
                  <c:v>0.93365089999999995</c:v>
                </c:pt>
                <c:pt idx="10">
                  <c:v>0.93718029999999997</c:v>
                </c:pt>
                <c:pt idx="11">
                  <c:v>0.93208194</c:v>
                </c:pt>
                <c:pt idx="12">
                  <c:v>0.93080132999999998</c:v>
                </c:pt>
                <c:pt idx="13">
                  <c:v>0.93976649999999995</c:v>
                </c:pt>
                <c:pt idx="14">
                  <c:v>0.89767914999999998</c:v>
                </c:pt>
                <c:pt idx="15">
                  <c:v>0.81325906999999997</c:v>
                </c:pt>
                <c:pt idx="16">
                  <c:v>0.88496629999999998</c:v>
                </c:pt>
                <c:pt idx="17">
                  <c:v>0.91103460000000003</c:v>
                </c:pt>
                <c:pt idx="18">
                  <c:v>0.90611330000000001</c:v>
                </c:pt>
                <c:pt idx="19">
                  <c:v>0.9051186</c:v>
                </c:pt>
                <c:pt idx="20">
                  <c:v>0.8992753</c:v>
                </c:pt>
                <c:pt idx="21">
                  <c:v>0.92614249999999998</c:v>
                </c:pt>
                <c:pt idx="22">
                  <c:v>0.91651492999999995</c:v>
                </c:pt>
                <c:pt idx="23">
                  <c:v>0.90470092999999996</c:v>
                </c:pt>
                <c:pt idx="24">
                  <c:v>0.89216669999999998</c:v>
                </c:pt>
                <c:pt idx="25">
                  <c:v>0.90420305999999995</c:v>
                </c:pt>
                <c:pt idx="26">
                  <c:v>0.91878680000000001</c:v>
                </c:pt>
                <c:pt idx="27">
                  <c:v>0.89964485000000005</c:v>
                </c:pt>
                <c:pt idx="28">
                  <c:v>0.92138830000000005</c:v>
                </c:pt>
                <c:pt idx="29">
                  <c:v>0.92427179999999998</c:v>
                </c:pt>
                <c:pt idx="30">
                  <c:v>0.89083049999999997</c:v>
                </c:pt>
                <c:pt idx="31">
                  <c:v>0.82245100000000004</c:v>
                </c:pt>
                <c:pt idx="32">
                  <c:v>0.78149563</c:v>
                </c:pt>
                <c:pt idx="33">
                  <c:v>0.66769915999999996</c:v>
                </c:pt>
                <c:pt idx="34">
                  <c:v>0.70895459999999999</c:v>
                </c:pt>
                <c:pt idx="35">
                  <c:v>0.72370553000000004</c:v>
                </c:pt>
                <c:pt idx="36">
                  <c:v>0.73813044999999999</c:v>
                </c:pt>
                <c:pt idx="37">
                  <c:v>0.73625445</c:v>
                </c:pt>
                <c:pt idx="38">
                  <c:v>0.75383359999999999</c:v>
                </c:pt>
                <c:pt idx="39">
                  <c:v>0.75059719999999996</c:v>
                </c:pt>
                <c:pt idx="40">
                  <c:v>0.75552509999999995</c:v>
                </c:pt>
                <c:pt idx="41">
                  <c:v>0.79277739999999997</c:v>
                </c:pt>
                <c:pt idx="42">
                  <c:v>0.76290809999999998</c:v>
                </c:pt>
                <c:pt idx="43">
                  <c:v>0.82601780000000002</c:v>
                </c:pt>
                <c:pt idx="44">
                  <c:v>0.81179460000000003</c:v>
                </c:pt>
                <c:pt idx="45">
                  <c:v>0.82642819999999995</c:v>
                </c:pt>
                <c:pt idx="46">
                  <c:v>0.75703730000000002</c:v>
                </c:pt>
                <c:pt idx="47">
                  <c:v>0.85153824</c:v>
                </c:pt>
                <c:pt idx="48">
                  <c:v>0.89150960000000001</c:v>
                </c:pt>
                <c:pt idx="49">
                  <c:v>0.89508989999999999</c:v>
                </c:pt>
                <c:pt idx="50">
                  <c:v>0.91402779999999995</c:v>
                </c:pt>
                <c:pt idx="51">
                  <c:v>0.91602459999999997</c:v>
                </c:pt>
                <c:pt idx="52">
                  <c:v>0.92953129999999995</c:v>
                </c:pt>
                <c:pt idx="53">
                  <c:v>0.95061695999999996</c:v>
                </c:pt>
                <c:pt idx="54">
                  <c:v>0.94448184999999996</c:v>
                </c:pt>
                <c:pt idx="55">
                  <c:v>0.95386249999999995</c:v>
                </c:pt>
                <c:pt idx="56">
                  <c:v>0.94714640000000005</c:v>
                </c:pt>
                <c:pt idx="57">
                  <c:v>0.9330408</c:v>
                </c:pt>
                <c:pt idx="58">
                  <c:v>0.94984789999999997</c:v>
                </c:pt>
                <c:pt idx="59">
                  <c:v>0.92638235999999996</c:v>
                </c:pt>
                <c:pt idx="60">
                  <c:v>0.91755129999999996</c:v>
                </c:pt>
                <c:pt idx="61">
                  <c:v>0.94117499999999998</c:v>
                </c:pt>
                <c:pt idx="62">
                  <c:v>0.9175181</c:v>
                </c:pt>
                <c:pt idx="63">
                  <c:v>0.91852160000000005</c:v>
                </c:pt>
                <c:pt idx="64">
                  <c:v>0.88712080000000004</c:v>
                </c:pt>
                <c:pt idx="65">
                  <c:v>0.9106727</c:v>
                </c:pt>
                <c:pt idx="66">
                  <c:v>0.90527433000000002</c:v>
                </c:pt>
                <c:pt idx="67">
                  <c:v>0.84160435</c:v>
                </c:pt>
                <c:pt idx="68">
                  <c:v>0.81081840000000005</c:v>
                </c:pt>
                <c:pt idx="69">
                  <c:v>0.83423340000000001</c:v>
                </c:pt>
                <c:pt idx="70">
                  <c:v>0.74860439999999995</c:v>
                </c:pt>
                <c:pt idx="71">
                  <c:v>0.8531147</c:v>
                </c:pt>
                <c:pt idx="72">
                  <c:v>0.91848070000000004</c:v>
                </c:pt>
                <c:pt idx="73">
                  <c:v>0.95960710000000005</c:v>
                </c:pt>
                <c:pt idx="74">
                  <c:v>0.94065889999999996</c:v>
                </c:pt>
                <c:pt idx="75">
                  <c:v>0.94666280000000003</c:v>
                </c:pt>
                <c:pt idx="76">
                  <c:v>0.95500649999999998</c:v>
                </c:pt>
                <c:pt idx="77">
                  <c:v>0.93871987000000001</c:v>
                </c:pt>
                <c:pt idx="78">
                  <c:v>0.92579734000000002</c:v>
                </c:pt>
                <c:pt idx="79">
                  <c:v>0.92547460000000004</c:v>
                </c:pt>
                <c:pt idx="80">
                  <c:v>0.88980395000000001</c:v>
                </c:pt>
                <c:pt idx="81">
                  <c:v>0.8876465</c:v>
                </c:pt>
                <c:pt idx="82">
                  <c:v>0.89709662999999995</c:v>
                </c:pt>
                <c:pt idx="83">
                  <c:v>0.88799655</c:v>
                </c:pt>
                <c:pt idx="84">
                  <c:v>0.86930083999999996</c:v>
                </c:pt>
                <c:pt idx="85">
                  <c:v>0.85650294999999999</c:v>
                </c:pt>
                <c:pt idx="86">
                  <c:v>0.85845380000000004</c:v>
                </c:pt>
                <c:pt idx="87">
                  <c:v>0.89456206999999999</c:v>
                </c:pt>
                <c:pt idx="88">
                  <c:v>0.90883773999999995</c:v>
                </c:pt>
                <c:pt idx="89">
                  <c:v>0.89408430000000005</c:v>
                </c:pt>
                <c:pt idx="90">
                  <c:v>0.82819783999999996</c:v>
                </c:pt>
                <c:pt idx="91">
                  <c:v>0.85257559999999999</c:v>
                </c:pt>
                <c:pt idx="92">
                  <c:v>0.8801715</c:v>
                </c:pt>
                <c:pt idx="93">
                  <c:v>0.88682740000000004</c:v>
                </c:pt>
                <c:pt idx="94">
                  <c:v>0.89283603</c:v>
                </c:pt>
                <c:pt idx="95">
                  <c:v>0.88391786999999999</c:v>
                </c:pt>
                <c:pt idx="96">
                  <c:v>0.88046630000000004</c:v>
                </c:pt>
                <c:pt idx="97">
                  <c:v>0.86728822999999999</c:v>
                </c:pt>
                <c:pt idx="98">
                  <c:v>0.89548930000000004</c:v>
                </c:pt>
                <c:pt idx="99">
                  <c:v>0.90937287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5.58593294820055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405535139776855E-2"/>
          <c:y val="0.72909470402077881"/>
          <c:w val="0.19255977735929738"/>
          <c:h val="6.4501604910589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2</xdr:row>
      <xdr:rowOff>7620</xdr:rowOff>
    </xdr:from>
    <xdr:to>
      <xdr:col>7</xdr:col>
      <xdr:colOff>68581</xdr:colOff>
      <xdr:row>16</xdr:row>
      <xdr:rowOff>172588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421" y="388620"/>
          <a:ext cx="3025140" cy="283196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439014</xdr:colOff>
      <xdr:row>7</xdr:row>
      <xdr:rowOff>140526</xdr:rowOff>
    </xdr:from>
    <xdr:to>
      <xdr:col>26</xdr:col>
      <xdr:colOff>224643</xdr:colOff>
      <xdr:row>19</xdr:row>
      <xdr:rowOff>53629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019"/>
        <a:stretch/>
      </xdr:blipFill>
      <xdr:spPr>
        <a:xfrm>
          <a:off x="15124832" y="1498271"/>
          <a:ext cx="4191375" cy="2240667"/>
        </a:xfrm>
        <a:prstGeom prst="rect">
          <a:avLst/>
        </a:prstGeom>
      </xdr:spPr>
    </xdr:pic>
    <xdr:clientData/>
  </xdr:twoCellAnchor>
  <xdr:twoCellAnchor editAs="oneCell">
    <xdr:from>
      <xdr:col>22</xdr:col>
      <xdr:colOff>189014</xdr:colOff>
      <xdr:row>32</xdr:row>
      <xdr:rowOff>163286</xdr:rowOff>
    </xdr:from>
    <xdr:to>
      <xdr:col>24</xdr:col>
      <xdr:colOff>707570</xdr:colOff>
      <xdr:row>44</xdr:row>
      <xdr:rowOff>127351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23" t="2476" r="4956" b="3465"/>
        <a:stretch/>
      </xdr:blipFill>
      <xdr:spPr>
        <a:xfrm>
          <a:off x="16474043" y="6433457"/>
          <a:ext cx="1999013" cy="2315380"/>
        </a:xfrm>
        <a:prstGeom prst="rect">
          <a:avLst/>
        </a:prstGeom>
      </xdr:spPr>
    </xdr:pic>
    <xdr:clientData/>
  </xdr:twoCellAnchor>
  <xdr:twoCellAnchor editAs="oneCell">
    <xdr:from>
      <xdr:col>20</xdr:col>
      <xdr:colOff>568842</xdr:colOff>
      <xdr:row>20</xdr:row>
      <xdr:rowOff>27711</xdr:rowOff>
    </xdr:from>
    <xdr:to>
      <xdr:col>26</xdr:col>
      <xdr:colOff>269398</xdr:colOff>
      <xdr:row>31</xdr:row>
      <xdr:rowOff>152402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4660" y="3906984"/>
          <a:ext cx="4106302" cy="2258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2968</xdr:colOff>
      <xdr:row>35</xdr:row>
      <xdr:rowOff>10886</xdr:rowOff>
    </xdr:from>
    <xdr:to>
      <xdr:col>11</xdr:col>
      <xdr:colOff>2970</xdr:colOff>
      <xdr:row>54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10884</xdr:colOff>
      <xdr:row>57</xdr:row>
      <xdr:rowOff>8965</xdr:rowOff>
    </xdr:from>
    <xdr:to>
      <xdr:col>10</xdr:col>
      <xdr:colOff>1272989</xdr:colOff>
      <xdr:row>76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</xdr:colOff>
      <xdr:row>32</xdr:row>
      <xdr:rowOff>11429</xdr:rowOff>
    </xdr:from>
    <xdr:to>
      <xdr:col>10</xdr:col>
      <xdr:colOff>1140279</xdr:colOff>
      <xdr:row>49</xdr:row>
      <xdr:rowOff>21771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10884</xdr:colOff>
      <xdr:row>32</xdr:row>
      <xdr:rowOff>5443</xdr:rowOff>
    </xdr:from>
    <xdr:to>
      <xdr:col>16</xdr:col>
      <xdr:colOff>1138517</xdr:colOff>
      <xdr:row>48</xdr:row>
      <xdr:rowOff>185057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1141080</xdr:colOff>
      <xdr:row>31</xdr:row>
      <xdr:rowOff>190548</xdr:rowOff>
    </xdr:from>
    <xdr:to>
      <xdr:col>28</xdr:col>
      <xdr:colOff>1</xdr:colOff>
      <xdr:row>49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17516</xdr:colOff>
      <xdr:row>31</xdr:row>
      <xdr:rowOff>188770</xdr:rowOff>
    </xdr:from>
    <xdr:to>
      <xdr:col>45</xdr:col>
      <xdr:colOff>27710</xdr:colOff>
      <xdr:row>48</xdr:row>
      <xdr:rowOff>180109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19247</xdr:colOff>
      <xdr:row>32</xdr:row>
      <xdr:rowOff>17815</xdr:rowOff>
    </xdr:from>
    <xdr:to>
      <xdr:col>62</xdr:col>
      <xdr:colOff>15587</xdr:colOff>
      <xdr:row>48</xdr:row>
      <xdr:rowOff>180109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1138745</xdr:colOff>
      <xdr:row>32</xdr:row>
      <xdr:rowOff>3018</xdr:rowOff>
    </xdr:from>
    <xdr:to>
      <xdr:col>79</xdr:col>
      <xdr:colOff>1</xdr:colOff>
      <xdr:row>49</xdr:row>
      <xdr:rowOff>-1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</xdr:colOff>
      <xdr:row>32</xdr:row>
      <xdr:rowOff>13362</xdr:rowOff>
    </xdr:from>
    <xdr:to>
      <xdr:col>34</xdr:col>
      <xdr:colOff>1</xdr:colOff>
      <xdr:row>48</xdr:row>
      <xdr:rowOff>185057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12615</xdr:colOff>
      <xdr:row>31</xdr:row>
      <xdr:rowOff>186048</xdr:rowOff>
    </xdr:from>
    <xdr:to>
      <xdr:col>51</xdr:col>
      <xdr:colOff>13854</xdr:colOff>
      <xdr:row>49</xdr:row>
      <xdr:rowOff>13855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8163</xdr:colOff>
      <xdr:row>31</xdr:row>
      <xdr:rowOff>191243</xdr:rowOff>
    </xdr:from>
    <xdr:to>
      <xdr:col>67</xdr:col>
      <xdr:colOff>1140280</xdr:colOff>
      <xdr:row>49</xdr:row>
      <xdr:rowOff>19050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79</xdr:col>
      <xdr:colOff>1122018</xdr:colOff>
      <xdr:row>31</xdr:row>
      <xdr:rowOff>185799</xdr:rowOff>
    </xdr:from>
    <xdr:to>
      <xdr:col>85</xdr:col>
      <xdr:colOff>19049</xdr:colOff>
      <xdr:row>49</xdr:row>
      <xdr:rowOff>22512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1141079</xdr:colOff>
      <xdr:row>60</xdr:row>
      <xdr:rowOff>0</xdr:rowOff>
    </xdr:from>
    <xdr:to>
      <xdr:col>10</xdr:col>
      <xdr:colOff>1132114</xdr:colOff>
      <xdr:row>75</xdr:row>
      <xdr:rowOff>185057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8966</xdr:colOff>
      <xdr:row>60</xdr:row>
      <xdr:rowOff>14728</xdr:rowOff>
    </xdr:from>
    <xdr:to>
      <xdr:col>16</xdr:col>
      <xdr:colOff>1138517</xdr:colOff>
      <xdr:row>76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1129392</xdr:colOff>
      <xdr:row>59</xdr:row>
      <xdr:rowOff>185056</xdr:rowOff>
    </xdr:from>
    <xdr:to>
      <xdr:col>28</xdr:col>
      <xdr:colOff>-1</xdr:colOff>
      <xdr:row>75</xdr:row>
      <xdr:rowOff>171450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15586</xdr:colOff>
      <xdr:row>60</xdr:row>
      <xdr:rowOff>5707</xdr:rowOff>
    </xdr:from>
    <xdr:to>
      <xdr:col>45</xdr:col>
      <xdr:colOff>1732</xdr:colOff>
      <xdr:row>76</xdr:row>
      <xdr:rowOff>8963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13608</xdr:colOff>
      <xdr:row>60</xdr:row>
      <xdr:rowOff>5445</xdr:rowOff>
    </xdr:from>
    <xdr:to>
      <xdr:col>62</xdr:col>
      <xdr:colOff>24493</xdr:colOff>
      <xdr:row>75</xdr:row>
      <xdr:rowOff>171450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74</xdr:col>
      <xdr:colOff>10886</xdr:colOff>
      <xdr:row>59</xdr:row>
      <xdr:rowOff>182337</xdr:rowOff>
    </xdr:from>
    <xdr:to>
      <xdr:col>79</xdr:col>
      <xdr:colOff>0</xdr:colOff>
      <xdr:row>75</xdr:row>
      <xdr:rowOff>179294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10888</xdr:colOff>
      <xdr:row>60</xdr:row>
      <xdr:rowOff>0</xdr:rowOff>
    </xdr:from>
    <xdr:to>
      <xdr:col>34</xdr:col>
      <xdr:colOff>8966</xdr:colOff>
      <xdr:row>75</xdr:row>
      <xdr:rowOff>171449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16081</xdr:colOff>
      <xdr:row>59</xdr:row>
      <xdr:rowOff>179294</xdr:rowOff>
    </xdr:from>
    <xdr:to>
      <xdr:col>51</xdr:col>
      <xdr:colOff>41564</xdr:colOff>
      <xdr:row>76</xdr:row>
      <xdr:rowOff>19050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62</xdr:col>
      <xdr:colOff>1145082</xdr:colOff>
      <xdr:row>60</xdr:row>
      <xdr:rowOff>10887</xdr:rowOff>
    </xdr:from>
    <xdr:to>
      <xdr:col>68</xdr:col>
      <xdr:colOff>8486</xdr:colOff>
      <xdr:row>76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80</xdr:col>
      <xdr:colOff>12006</xdr:colOff>
      <xdr:row>60</xdr:row>
      <xdr:rowOff>12807</xdr:rowOff>
    </xdr:from>
    <xdr:to>
      <xdr:col>85</xdr:col>
      <xdr:colOff>8963</xdr:colOff>
      <xdr:row>75</xdr:row>
      <xdr:rowOff>179294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naconda.com/products/individual" TargetMode="External"/><Relationship Id="rId1" Type="http://schemas.openxmlformats.org/officeDocument/2006/relationships/hyperlink" Target="mailto:tvq_huy@brycen.com.v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E58"/>
  <sheetViews>
    <sheetView topLeftCell="E13" zoomScale="70" zoomScaleNormal="70" workbookViewId="0">
      <selection activeCell="M22" sqref="M22"/>
    </sheetView>
  </sheetViews>
  <sheetFormatPr defaultColWidth="10.77734375" defaultRowHeight="15" customHeight="1" x14ac:dyDescent="0.3"/>
  <cols>
    <col min="1" max="16384" width="10.77734375" style="1"/>
  </cols>
  <sheetData>
    <row r="4" spans="16:31" ht="15" customHeight="1" x14ac:dyDescent="0.3">
      <c r="P4" s="101" t="s">
        <v>10</v>
      </c>
      <c r="Q4" s="101"/>
      <c r="R4" s="101"/>
    </row>
    <row r="5" spans="16:31" ht="15" customHeight="1" x14ac:dyDescent="0.3">
      <c r="P5" s="101"/>
      <c r="Q5" s="101"/>
      <c r="R5" s="101"/>
    </row>
    <row r="7" spans="16:31" ht="15" customHeight="1" x14ac:dyDescent="0.35">
      <c r="P7" s="30" t="s">
        <v>1</v>
      </c>
      <c r="Q7" s="87" t="s">
        <v>9</v>
      </c>
      <c r="R7" s="87"/>
      <c r="S7" s="87"/>
      <c r="T7" s="87"/>
      <c r="U7" s="88" t="s">
        <v>11</v>
      </c>
      <c r="V7" s="88"/>
      <c r="W7" s="88"/>
      <c r="X7" s="88"/>
      <c r="Y7" s="88"/>
      <c r="Z7" s="88"/>
      <c r="AA7" s="88"/>
      <c r="AB7" s="89" t="s">
        <v>12</v>
      </c>
      <c r="AC7" s="90"/>
      <c r="AD7" s="90"/>
      <c r="AE7" s="91"/>
    </row>
    <row r="8" spans="16:31" ht="15" customHeight="1" x14ac:dyDescent="0.3">
      <c r="P8" s="102">
        <v>1</v>
      </c>
      <c r="Q8" s="92" t="s">
        <v>13</v>
      </c>
      <c r="R8" s="93"/>
      <c r="S8" s="93"/>
      <c r="T8" s="94"/>
      <c r="U8" s="31"/>
      <c r="V8" s="31"/>
      <c r="W8" s="31"/>
      <c r="X8" s="31"/>
      <c r="Y8" s="31"/>
      <c r="Z8" s="31"/>
      <c r="AA8" s="31"/>
      <c r="AB8" s="92"/>
      <c r="AC8" s="93"/>
      <c r="AD8" s="93"/>
      <c r="AE8" s="94"/>
    </row>
    <row r="9" spans="16:31" ht="15" customHeight="1" x14ac:dyDescent="0.3">
      <c r="P9" s="103"/>
      <c r="Q9" s="95"/>
      <c r="R9" s="96"/>
      <c r="S9" s="96"/>
      <c r="T9" s="97"/>
      <c r="U9" s="32"/>
      <c r="V9" s="32"/>
      <c r="W9" s="32"/>
      <c r="X9" s="32"/>
      <c r="Y9" s="32"/>
      <c r="Z9" s="32"/>
      <c r="AA9" s="32"/>
      <c r="AB9" s="95"/>
      <c r="AC9" s="96"/>
      <c r="AD9" s="96"/>
      <c r="AE9" s="97"/>
    </row>
    <row r="10" spans="16:31" ht="15" customHeight="1" x14ac:dyDescent="0.3">
      <c r="P10" s="103"/>
      <c r="Q10" s="95"/>
      <c r="R10" s="96"/>
      <c r="S10" s="96"/>
      <c r="T10" s="97"/>
      <c r="U10" s="32"/>
      <c r="V10" s="32"/>
      <c r="W10" s="32"/>
      <c r="X10" s="32"/>
      <c r="Y10" s="32"/>
      <c r="Z10" s="32"/>
      <c r="AA10" s="32"/>
      <c r="AB10" s="95"/>
      <c r="AC10" s="96"/>
      <c r="AD10" s="96"/>
      <c r="AE10" s="97"/>
    </row>
    <row r="11" spans="16:31" ht="15" customHeight="1" x14ac:dyDescent="0.3">
      <c r="P11" s="103"/>
      <c r="Q11" s="95"/>
      <c r="R11" s="96"/>
      <c r="S11" s="96"/>
      <c r="T11" s="97"/>
      <c r="U11" s="32"/>
      <c r="V11" s="32"/>
      <c r="W11" s="32"/>
      <c r="X11" s="32"/>
      <c r="Y11" s="32"/>
      <c r="Z11" s="32"/>
      <c r="AA11" s="32"/>
      <c r="AB11" s="95"/>
      <c r="AC11" s="96"/>
      <c r="AD11" s="96"/>
      <c r="AE11" s="97"/>
    </row>
    <row r="12" spans="16:31" ht="15" customHeight="1" x14ac:dyDescent="0.3">
      <c r="P12" s="103"/>
      <c r="Q12" s="95"/>
      <c r="R12" s="96"/>
      <c r="S12" s="96"/>
      <c r="T12" s="97"/>
      <c r="U12" s="32"/>
      <c r="V12" s="32"/>
      <c r="W12" s="32"/>
      <c r="X12" s="32"/>
      <c r="Y12" s="32"/>
      <c r="Z12" s="32"/>
      <c r="AA12" s="32"/>
      <c r="AB12" s="95"/>
      <c r="AC12" s="96"/>
      <c r="AD12" s="96"/>
      <c r="AE12" s="97"/>
    </row>
    <row r="13" spans="16:31" ht="15" customHeight="1" x14ac:dyDescent="0.3">
      <c r="P13" s="103"/>
      <c r="Q13" s="95"/>
      <c r="R13" s="96"/>
      <c r="S13" s="96"/>
      <c r="T13" s="97"/>
      <c r="U13" s="32"/>
      <c r="V13" s="32"/>
      <c r="W13" s="32"/>
      <c r="X13" s="32"/>
      <c r="Y13" s="32"/>
      <c r="Z13" s="32"/>
      <c r="AA13" s="32"/>
      <c r="AB13" s="95"/>
      <c r="AC13" s="96"/>
      <c r="AD13" s="96"/>
      <c r="AE13" s="97"/>
    </row>
    <row r="14" spans="16:31" ht="15" customHeight="1" x14ac:dyDescent="0.3">
      <c r="P14" s="103"/>
      <c r="Q14" s="95"/>
      <c r="R14" s="96"/>
      <c r="S14" s="96"/>
      <c r="T14" s="97"/>
      <c r="U14" s="32"/>
      <c r="V14" s="32"/>
      <c r="W14" s="32"/>
      <c r="X14" s="32"/>
      <c r="Y14" s="32"/>
      <c r="Z14" s="32"/>
      <c r="AA14" s="32"/>
      <c r="AB14" s="95"/>
      <c r="AC14" s="96"/>
      <c r="AD14" s="96"/>
      <c r="AE14" s="97"/>
    </row>
    <row r="15" spans="16:31" ht="15" customHeight="1" x14ac:dyDescent="0.3">
      <c r="P15" s="103"/>
      <c r="Q15" s="95"/>
      <c r="R15" s="96"/>
      <c r="S15" s="96"/>
      <c r="T15" s="97"/>
      <c r="U15" s="32"/>
      <c r="V15" s="32"/>
      <c r="W15" s="32"/>
      <c r="X15" s="32"/>
      <c r="Y15" s="32"/>
      <c r="Z15" s="32"/>
      <c r="AA15" s="32"/>
      <c r="AB15" s="95"/>
      <c r="AC15" s="96"/>
      <c r="AD15" s="96"/>
      <c r="AE15" s="97"/>
    </row>
    <row r="16" spans="16:31" ht="15" customHeight="1" x14ac:dyDescent="0.3">
      <c r="P16" s="103"/>
      <c r="Q16" s="95"/>
      <c r="R16" s="96"/>
      <c r="S16" s="96"/>
      <c r="T16" s="97"/>
      <c r="U16" s="32"/>
      <c r="V16" s="32"/>
      <c r="W16" s="32"/>
      <c r="X16" s="32"/>
      <c r="Y16" s="32"/>
      <c r="Z16" s="32"/>
      <c r="AA16" s="32"/>
      <c r="AB16" s="95"/>
      <c r="AC16" s="96"/>
      <c r="AD16" s="96"/>
      <c r="AE16" s="97"/>
    </row>
    <row r="17" spans="2:31" ht="15" customHeight="1" x14ac:dyDescent="0.3">
      <c r="D17" s="86" t="s">
        <v>36</v>
      </c>
      <c r="E17" s="86"/>
      <c r="F17" s="86"/>
      <c r="G17" s="86"/>
      <c r="H17" s="86"/>
      <c r="P17" s="103"/>
      <c r="Q17" s="95"/>
      <c r="R17" s="96"/>
      <c r="S17" s="96"/>
      <c r="T17" s="97"/>
      <c r="U17" s="32"/>
      <c r="V17" s="32"/>
      <c r="W17" s="32"/>
      <c r="X17" s="32"/>
      <c r="Y17" s="32"/>
      <c r="Z17" s="32"/>
      <c r="AA17" s="32"/>
      <c r="AB17" s="95"/>
      <c r="AC17" s="96"/>
      <c r="AD17" s="96"/>
      <c r="AE17" s="97"/>
    </row>
    <row r="18" spans="2:31" ht="15" customHeight="1" x14ac:dyDescent="0.3">
      <c r="D18" s="58"/>
      <c r="E18" s="58"/>
      <c r="F18" s="58"/>
      <c r="G18" s="58"/>
      <c r="H18" s="58"/>
      <c r="P18" s="103"/>
      <c r="Q18" s="95"/>
      <c r="R18" s="96"/>
      <c r="S18" s="96"/>
      <c r="T18" s="97"/>
      <c r="U18" s="32"/>
      <c r="V18" s="32"/>
      <c r="W18" s="32"/>
      <c r="X18" s="32"/>
      <c r="Y18" s="32"/>
      <c r="Z18" s="32"/>
      <c r="AA18" s="32"/>
      <c r="AB18" s="95"/>
      <c r="AC18" s="96"/>
      <c r="AD18" s="96"/>
      <c r="AE18" s="97"/>
    </row>
    <row r="19" spans="2:31" ht="15" customHeight="1" x14ac:dyDescent="0.3">
      <c r="P19" s="103"/>
      <c r="Q19" s="95"/>
      <c r="R19" s="96"/>
      <c r="S19" s="96"/>
      <c r="T19" s="97"/>
      <c r="U19" s="32"/>
      <c r="V19" s="32"/>
      <c r="W19" s="32"/>
      <c r="X19" s="32"/>
      <c r="Y19" s="32"/>
      <c r="Z19" s="32"/>
      <c r="AA19" s="32"/>
      <c r="AB19" s="95"/>
      <c r="AC19" s="96"/>
      <c r="AD19" s="96"/>
      <c r="AE19" s="97"/>
    </row>
    <row r="20" spans="2:31" ht="15" customHeight="1" x14ac:dyDescent="0.3">
      <c r="B20" s="84" t="s">
        <v>37</v>
      </c>
      <c r="C20" s="84"/>
      <c r="D20" s="84"/>
      <c r="E20" s="84"/>
      <c r="F20" s="84"/>
      <c r="G20" s="84"/>
      <c r="H20" s="84"/>
      <c r="I20" s="84"/>
      <c r="J20" s="84"/>
      <c r="P20" s="104"/>
      <c r="Q20" s="98"/>
      <c r="R20" s="99"/>
      <c r="S20" s="99"/>
      <c r="T20" s="100"/>
      <c r="U20" s="33"/>
      <c r="V20" s="33"/>
      <c r="W20" s="33"/>
      <c r="X20" s="33"/>
      <c r="Y20" s="33"/>
      <c r="Z20" s="33"/>
      <c r="AA20" s="33"/>
      <c r="AB20" s="98"/>
      <c r="AC20" s="99"/>
      <c r="AD20" s="99"/>
      <c r="AE20" s="100"/>
    </row>
    <row r="21" spans="2:31" ht="15" customHeight="1" x14ac:dyDescent="0.3">
      <c r="B21" s="84"/>
      <c r="C21" s="84"/>
      <c r="D21" s="84"/>
      <c r="E21" s="84"/>
      <c r="F21" s="84"/>
      <c r="G21" s="84"/>
      <c r="H21" s="84"/>
      <c r="I21" s="84"/>
      <c r="J21" s="84"/>
      <c r="P21" s="102">
        <v>2</v>
      </c>
      <c r="Q21" s="129" t="s">
        <v>15</v>
      </c>
      <c r="R21" s="115"/>
      <c r="S21" s="115"/>
      <c r="T21" s="116"/>
      <c r="U21" s="34"/>
      <c r="V21" s="31"/>
      <c r="W21" s="31"/>
      <c r="X21" s="31"/>
      <c r="Y21" s="31"/>
      <c r="Z21" s="31"/>
      <c r="AA21" s="35"/>
      <c r="AB21" s="105" t="s">
        <v>17</v>
      </c>
      <c r="AC21" s="106"/>
      <c r="AD21" s="106"/>
      <c r="AE21" s="107"/>
    </row>
    <row r="22" spans="2:31" ht="15" customHeight="1" x14ac:dyDescent="0.3">
      <c r="B22" s="84"/>
      <c r="C22" s="84"/>
      <c r="D22" s="84"/>
      <c r="E22" s="84"/>
      <c r="F22" s="84"/>
      <c r="G22" s="84"/>
      <c r="H22" s="84"/>
      <c r="I22" s="84"/>
      <c r="J22" s="84"/>
      <c r="P22" s="103"/>
      <c r="Q22" s="117"/>
      <c r="R22" s="118"/>
      <c r="S22" s="118"/>
      <c r="T22" s="119"/>
      <c r="U22" s="36"/>
      <c r="V22" s="32"/>
      <c r="W22" s="32"/>
      <c r="X22" s="32"/>
      <c r="Y22" s="32"/>
      <c r="Z22" s="32"/>
      <c r="AA22" s="37"/>
      <c r="AB22" s="108"/>
      <c r="AC22" s="109"/>
      <c r="AD22" s="109"/>
      <c r="AE22" s="110"/>
    </row>
    <row r="23" spans="2:31" ht="15" customHeight="1" x14ac:dyDescent="0.3">
      <c r="B23" s="84"/>
      <c r="C23" s="84"/>
      <c r="D23" s="84"/>
      <c r="E23" s="84"/>
      <c r="F23" s="84"/>
      <c r="G23" s="84"/>
      <c r="H23" s="84"/>
      <c r="I23" s="84"/>
      <c r="J23" s="84"/>
      <c r="P23" s="103"/>
      <c r="Q23" s="117"/>
      <c r="R23" s="118"/>
      <c r="S23" s="118"/>
      <c r="T23" s="119"/>
      <c r="U23" s="36"/>
      <c r="V23" s="32"/>
      <c r="W23" s="32"/>
      <c r="X23" s="32"/>
      <c r="Y23" s="32"/>
      <c r="Z23" s="32"/>
      <c r="AA23" s="37"/>
      <c r="AB23" s="108"/>
      <c r="AC23" s="109"/>
      <c r="AD23" s="109"/>
      <c r="AE23" s="110"/>
    </row>
    <row r="24" spans="2:31" ht="15" customHeight="1" x14ac:dyDescent="0.3">
      <c r="B24" s="84"/>
      <c r="C24" s="84"/>
      <c r="D24" s="84"/>
      <c r="E24" s="84"/>
      <c r="F24" s="84"/>
      <c r="G24" s="84"/>
      <c r="H24" s="84"/>
      <c r="I24" s="84"/>
      <c r="J24" s="84"/>
      <c r="P24" s="103"/>
      <c r="Q24" s="117"/>
      <c r="R24" s="118"/>
      <c r="S24" s="118"/>
      <c r="T24" s="119"/>
      <c r="U24" s="36"/>
      <c r="V24" s="32"/>
      <c r="W24" s="32"/>
      <c r="X24" s="32"/>
      <c r="Y24" s="32"/>
      <c r="Z24" s="32"/>
      <c r="AA24" s="37"/>
      <c r="AB24" s="108"/>
      <c r="AC24" s="109"/>
      <c r="AD24" s="109"/>
      <c r="AE24" s="110"/>
    </row>
    <row r="25" spans="2:31" ht="15" customHeight="1" x14ac:dyDescent="0.3">
      <c r="B25" s="59"/>
      <c r="C25" s="59"/>
      <c r="D25" s="59"/>
      <c r="E25" s="59"/>
      <c r="F25" s="59"/>
      <c r="G25" s="59"/>
      <c r="H25" s="59"/>
      <c r="I25" s="59"/>
      <c r="J25" s="59"/>
      <c r="P25" s="103"/>
      <c r="Q25" s="117"/>
      <c r="R25" s="118"/>
      <c r="S25" s="118"/>
      <c r="T25" s="119"/>
      <c r="U25" s="36"/>
      <c r="V25" s="32"/>
      <c r="W25" s="32"/>
      <c r="X25" s="32"/>
      <c r="Y25" s="32"/>
      <c r="Z25" s="32"/>
      <c r="AA25" s="37"/>
      <c r="AB25" s="108"/>
      <c r="AC25" s="109"/>
      <c r="AD25" s="109"/>
      <c r="AE25" s="110"/>
    </row>
    <row r="26" spans="2:31" ht="15" customHeight="1" x14ac:dyDescent="0.3">
      <c r="B26" s="123" t="s">
        <v>38</v>
      </c>
      <c r="C26" s="123"/>
      <c r="D26" s="123"/>
      <c r="E26" s="123"/>
      <c r="F26" s="123"/>
      <c r="G26" s="123"/>
      <c r="H26" s="123"/>
      <c r="I26" s="123"/>
      <c r="J26" s="123"/>
      <c r="P26" s="103"/>
      <c r="Q26" s="117"/>
      <c r="R26" s="118"/>
      <c r="S26" s="118"/>
      <c r="T26" s="119"/>
      <c r="U26" s="36"/>
      <c r="V26" s="32"/>
      <c r="W26" s="32"/>
      <c r="X26" s="32"/>
      <c r="Y26" s="32"/>
      <c r="Z26" s="32"/>
      <c r="AA26" s="37"/>
      <c r="AB26" s="108"/>
      <c r="AC26" s="109"/>
      <c r="AD26" s="109"/>
      <c r="AE26" s="110"/>
    </row>
    <row r="27" spans="2:31" ht="15" customHeight="1" x14ac:dyDescent="0.3">
      <c r="B27" s="123"/>
      <c r="C27" s="123"/>
      <c r="D27" s="123"/>
      <c r="E27" s="123"/>
      <c r="F27" s="123"/>
      <c r="G27" s="123"/>
      <c r="H27" s="123"/>
      <c r="I27" s="123"/>
      <c r="J27" s="123"/>
      <c r="P27" s="103"/>
      <c r="Q27" s="117"/>
      <c r="R27" s="118"/>
      <c r="S27" s="118"/>
      <c r="T27" s="119"/>
      <c r="U27" s="36"/>
      <c r="V27" s="32"/>
      <c r="W27" s="32"/>
      <c r="X27" s="32"/>
      <c r="Y27" s="32"/>
      <c r="Z27" s="32"/>
      <c r="AA27" s="37"/>
      <c r="AB27" s="108"/>
      <c r="AC27" s="109"/>
      <c r="AD27" s="109"/>
      <c r="AE27" s="110"/>
    </row>
    <row r="28" spans="2:31" ht="15" customHeight="1" x14ac:dyDescent="0.3">
      <c r="B28" s="123"/>
      <c r="C28" s="123"/>
      <c r="D28" s="123"/>
      <c r="E28" s="123"/>
      <c r="F28" s="123"/>
      <c r="G28" s="123"/>
      <c r="H28" s="123"/>
      <c r="I28" s="123"/>
      <c r="J28" s="123"/>
      <c r="P28" s="103"/>
      <c r="Q28" s="117"/>
      <c r="R28" s="118"/>
      <c r="S28" s="118"/>
      <c r="T28" s="119"/>
      <c r="U28" s="36"/>
      <c r="V28" s="32"/>
      <c r="W28" s="32"/>
      <c r="X28" s="32"/>
      <c r="Y28" s="32"/>
      <c r="Z28" s="32"/>
      <c r="AA28" s="37"/>
      <c r="AB28" s="108"/>
      <c r="AC28" s="109"/>
      <c r="AD28" s="109"/>
      <c r="AE28" s="110"/>
    </row>
    <row r="29" spans="2:31" ht="15" customHeight="1" x14ac:dyDescent="0.3">
      <c r="C29" s="65"/>
      <c r="D29" s="65"/>
      <c r="E29" s="65"/>
      <c r="F29" s="65"/>
      <c r="G29" s="65"/>
      <c r="H29" s="65"/>
      <c r="I29" s="65"/>
      <c r="J29" s="65"/>
      <c r="K29" s="38"/>
      <c r="L29" s="38"/>
      <c r="M29" s="38"/>
      <c r="N29" s="38"/>
      <c r="P29" s="103"/>
      <c r="Q29" s="117"/>
      <c r="R29" s="118"/>
      <c r="S29" s="118"/>
      <c r="T29" s="119"/>
      <c r="U29" s="36"/>
      <c r="V29" s="32"/>
      <c r="W29" s="32"/>
      <c r="X29" s="32"/>
      <c r="Y29" s="32"/>
      <c r="Z29" s="32"/>
      <c r="AA29" s="37"/>
      <c r="AB29" s="108"/>
      <c r="AC29" s="109"/>
      <c r="AD29" s="109"/>
      <c r="AE29" s="110"/>
    </row>
    <row r="30" spans="2:31" ht="15" customHeight="1" x14ac:dyDescent="0.3">
      <c r="B30" s="65"/>
      <c r="C30" s="65"/>
      <c r="D30" s="65"/>
      <c r="E30" s="65"/>
      <c r="F30" s="65"/>
      <c r="G30" s="65"/>
      <c r="H30" s="65"/>
      <c r="I30" s="65"/>
      <c r="J30" s="65"/>
      <c r="K30" s="38"/>
      <c r="L30" s="38"/>
      <c r="M30" s="38"/>
      <c r="N30" s="38"/>
      <c r="P30" s="103"/>
      <c r="Q30" s="117"/>
      <c r="R30" s="118"/>
      <c r="S30" s="118"/>
      <c r="T30" s="119"/>
      <c r="U30" s="36"/>
      <c r="V30" s="32"/>
      <c r="W30" s="32"/>
      <c r="X30" s="32"/>
      <c r="Y30" s="32"/>
      <c r="Z30" s="32"/>
      <c r="AA30" s="37"/>
      <c r="AB30" s="108"/>
      <c r="AC30" s="109"/>
      <c r="AD30" s="109"/>
      <c r="AE30" s="110"/>
    </row>
    <row r="31" spans="2:31" ht="15" customHeight="1" x14ac:dyDescent="0.3">
      <c r="B31" s="65"/>
      <c r="C31" s="65"/>
      <c r="D31" s="65"/>
      <c r="E31" s="65"/>
      <c r="F31" s="65"/>
      <c r="G31" s="65"/>
      <c r="H31" s="65"/>
      <c r="I31" s="65"/>
      <c r="J31" s="65"/>
      <c r="K31" s="39"/>
      <c r="L31" s="39"/>
      <c r="M31" s="39"/>
      <c r="N31" s="39"/>
      <c r="P31" s="103"/>
      <c r="Q31" s="117"/>
      <c r="R31" s="118"/>
      <c r="S31" s="118"/>
      <c r="T31" s="119"/>
      <c r="U31" s="36"/>
      <c r="V31" s="32"/>
      <c r="W31" s="32"/>
      <c r="X31" s="32"/>
      <c r="Y31" s="32"/>
      <c r="Z31" s="32"/>
      <c r="AA31" s="37"/>
      <c r="AB31" s="108"/>
      <c r="AC31" s="109"/>
      <c r="AD31" s="109"/>
      <c r="AE31" s="110"/>
    </row>
    <row r="32" spans="2:31" ht="15" customHeight="1" x14ac:dyDescent="0.3">
      <c r="B32" s="85" t="s">
        <v>0</v>
      </c>
      <c r="C32" s="85"/>
      <c r="D32" s="85"/>
      <c r="E32" s="65"/>
      <c r="F32" s="65"/>
      <c r="G32" s="65"/>
      <c r="H32" s="65"/>
      <c r="I32" s="65"/>
      <c r="J32" s="65"/>
      <c r="P32" s="104"/>
      <c r="Q32" s="120"/>
      <c r="R32" s="121"/>
      <c r="S32" s="121"/>
      <c r="T32" s="122"/>
      <c r="U32" s="40"/>
      <c r="V32" s="33"/>
      <c r="W32" s="33"/>
      <c r="X32" s="33"/>
      <c r="Y32" s="33"/>
      <c r="Z32" s="33"/>
      <c r="AA32" s="41"/>
      <c r="AB32" s="111"/>
      <c r="AC32" s="112"/>
      <c r="AD32" s="112"/>
      <c r="AE32" s="113"/>
    </row>
    <row r="33" spans="2:31" ht="15" customHeight="1" x14ac:dyDescent="0.3">
      <c r="B33" s="85"/>
      <c r="C33" s="85"/>
      <c r="D33" s="85"/>
      <c r="P33" s="102">
        <v>3</v>
      </c>
      <c r="Q33" s="129" t="s">
        <v>16</v>
      </c>
      <c r="R33" s="115"/>
      <c r="S33" s="115"/>
      <c r="T33" s="116"/>
      <c r="U33" s="31"/>
      <c r="V33" s="31"/>
      <c r="W33" s="31"/>
      <c r="X33" s="31"/>
      <c r="Y33" s="31"/>
      <c r="Z33" s="31"/>
      <c r="AA33" s="35"/>
      <c r="AB33" s="114" t="s">
        <v>18</v>
      </c>
      <c r="AC33" s="115"/>
      <c r="AD33" s="115"/>
      <c r="AE33" s="116"/>
    </row>
    <row r="34" spans="2:31" ht="15" customHeight="1" x14ac:dyDescent="0.3">
      <c r="P34" s="103"/>
      <c r="Q34" s="117"/>
      <c r="R34" s="118"/>
      <c r="S34" s="118"/>
      <c r="T34" s="119"/>
      <c r="U34" s="42"/>
      <c r="V34" s="42"/>
      <c r="W34" s="42"/>
      <c r="X34" s="42"/>
      <c r="Y34" s="42"/>
      <c r="Z34" s="42"/>
      <c r="AA34" s="43"/>
      <c r="AB34" s="117"/>
      <c r="AC34" s="118"/>
      <c r="AD34" s="118"/>
      <c r="AE34" s="119"/>
    </row>
    <row r="35" spans="2:31" ht="15" customHeight="1" x14ac:dyDescent="0.3">
      <c r="P35" s="103"/>
      <c r="Q35" s="117"/>
      <c r="R35" s="118"/>
      <c r="S35" s="118"/>
      <c r="T35" s="119"/>
      <c r="U35" s="42"/>
      <c r="V35" s="42"/>
      <c r="W35" s="42"/>
      <c r="X35" s="42"/>
      <c r="Y35" s="42"/>
      <c r="Z35" s="42"/>
      <c r="AA35" s="43"/>
      <c r="AB35" s="117"/>
      <c r="AC35" s="118"/>
      <c r="AD35" s="118"/>
      <c r="AE35" s="119"/>
    </row>
    <row r="36" spans="2:31" ht="15" customHeight="1" x14ac:dyDescent="0.35">
      <c r="B36" s="44" t="s">
        <v>1</v>
      </c>
      <c r="C36" s="45" t="s">
        <v>2</v>
      </c>
      <c r="D36" s="46"/>
      <c r="E36" s="46"/>
      <c r="F36" s="47" t="s">
        <v>3</v>
      </c>
      <c r="G36" s="124" t="s">
        <v>4</v>
      </c>
      <c r="H36" s="125"/>
      <c r="I36" s="124" t="s">
        <v>5</v>
      </c>
      <c r="J36" s="125"/>
      <c r="P36" s="103"/>
      <c r="Q36" s="117"/>
      <c r="R36" s="118"/>
      <c r="S36" s="118"/>
      <c r="T36" s="119"/>
      <c r="U36" s="42"/>
      <c r="V36" s="42"/>
      <c r="W36" s="42"/>
      <c r="X36" s="42"/>
      <c r="Y36" s="42"/>
      <c r="Z36" s="42"/>
      <c r="AA36" s="43"/>
      <c r="AB36" s="117"/>
      <c r="AC36" s="118"/>
      <c r="AD36" s="118"/>
      <c r="AE36" s="119"/>
    </row>
    <row r="37" spans="2:31" ht="15" customHeight="1" x14ac:dyDescent="0.35">
      <c r="B37" s="73">
        <v>1</v>
      </c>
      <c r="C37" s="126" t="s">
        <v>6</v>
      </c>
      <c r="D37" s="127"/>
      <c r="E37" s="128"/>
      <c r="F37" s="130">
        <v>1</v>
      </c>
      <c r="G37" s="92" t="s">
        <v>76</v>
      </c>
      <c r="H37" s="94"/>
      <c r="I37" s="92" t="s">
        <v>7</v>
      </c>
      <c r="J37" s="94"/>
      <c r="P37" s="103"/>
      <c r="Q37" s="117"/>
      <c r="R37" s="118"/>
      <c r="S37" s="118"/>
      <c r="T37" s="119"/>
      <c r="U37" s="42"/>
      <c r="V37" s="42"/>
      <c r="W37" s="42"/>
      <c r="X37" s="42"/>
      <c r="Y37" s="42"/>
      <c r="Z37" s="42"/>
      <c r="AA37" s="43"/>
      <c r="AB37" s="117"/>
      <c r="AC37" s="118"/>
      <c r="AD37" s="118"/>
      <c r="AE37" s="119"/>
    </row>
    <row r="38" spans="2:31" ht="15" customHeight="1" x14ac:dyDescent="0.35">
      <c r="B38" s="74"/>
      <c r="C38" s="79" t="s">
        <v>8</v>
      </c>
      <c r="D38" s="80"/>
      <c r="E38" s="80"/>
      <c r="F38" s="131"/>
      <c r="G38" s="98"/>
      <c r="H38" s="100"/>
      <c r="I38" s="98"/>
      <c r="J38" s="100"/>
      <c r="K38" s="42"/>
      <c r="L38" s="42"/>
      <c r="M38" s="42"/>
      <c r="N38" s="42"/>
      <c r="P38" s="103"/>
      <c r="Q38" s="117"/>
      <c r="R38" s="118"/>
      <c r="S38" s="118"/>
      <c r="T38" s="119"/>
      <c r="U38" s="7"/>
      <c r="V38" s="7"/>
      <c r="W38" s="7"/>
      <c r="X38" s="7"/>
      <c r="Y38" s="7"/>
      <c r="Z38" s="7"/>
      <c r="AA38" s="49"/>
      <c r="AB38" s="117"/>
      <c r="AC38" s="118"/>
      <c r="AD38" s="118"/>
      <c r="AE38" s="119"/>
    </row>
    <row r="39" spans="2:31" ht="15" customHeight="1" x14ac:dyDescent="0.35">
      <c r="B39"/>
      <c r="C39" s="197"/>
      <c r="D39" s="197"/>
      <c r="E39" s="197"/>
      <c r="F39" s="197"/>
      <c r="G39" s="197"/>
      <c r="H39" s="197"/>
      <c r="I39"/>
      <c r="J39"/>
      <c r="K39" s="42"/>
      <c r="L39" s="42"/>
      <c r="M39" s="42"/>
      <c r="N39" s="42"/>
      <c r="P39" s="103"/>
      <c r="Q39" s="117"/>
      <c r="R39" s="118"/>
      <c r="S39" s="118"/>
      <c r="T39" s="119"/>
      <c r="U39" s="7"/>
      <c r="V39" s="7"/>
      <c r="W39" s="7"/>
      <c r="X39" s="7"/>
      <c r="Y39" s="7"/>
      <c r="Z39" s="7"/>
      <c r="AA39" s="49"/>
      <c r="AB39" s="117"/>
      <c r="AC39" s="118"/>
      <c r="AD39" s="118"/>
      <c r="AE39" s="119"/>
    </row>
    <row r="40" spans="2:31" ht="15" customHeight="1" x14ac:dyDescent="0.35">
      <c r="B40"/>
      <c r="C40" s="197"/>
      <c r="D40" s="197"/>
      <c r="E40" s="197"/>
      <c r="F40" s="197"/>
      <c r="G40"/>
      <c r="H40"/>
      <c r="I40"/>
      <c r="J40"/>
      <c r="K40" s="50"/>
      <c r="L40" s="50"/>
      <c r="M40" s="50"/>
      <c r="N40" s="50"/>
      <c r="P40" s="103"/>
      <c r="Q40" s="117"/>
      <c r="R40" s="118"/>
      <c r="S40" s="118"/>
      <c r="T40" s="119"/>
      <c r="U40" s="7"/>
      <c r="V40" s="7"/>
      <c r="W40" s="7"/>
      <c r="X40" s="7"/>
      <c r="Y40" s="7"/>
      <c r="Z40" s="7"/>
      <c r="AA40" s="49"/>
      <c r="AB40" s="117"/>
      <c r="AC40" s="118"/>
      <c r="AD40" s="118"/>
      <c r="AE40" s="119"/>
    </row>
    <row r="41" spans="2:31" ht="15" customHeight="1" x14ac:dyDescent="0.35">
      <c r="K41" s="50"/>
      <c r="L41" s="50"/>
      <c r="M41" s="50"/>
      <c r="N41" s="50"/>
      <c r="P41" s="103"/>
      <c r="Q41" s="117"/>
      <c r="R41" s="118"/>
      <c r="S41" s="118"/>
      <c r="T41" s="119"/>
      <c r="U41" s="7"/>
      <c r="V41" s="7"/>
      <c r="W41" s="7"/>
      <c r="X41" s="7"/>
      <c r="Y41" s="7"/>
      <c r="Z41" s="7"/>
      <c r="AA41" s="49"/>
      <c r="AB41" s="117"/>
      <c r="AC41" s="118"/>
      <c r="AD41" s="118"/>
      <c r="AE41" s="119"/>
    </row>
    <row r="42" spans="2:31" ht="15" customHeight="1" x14ac:dyDescent="0.3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P42" s="103"/>
      <c r="Q42" s="117"/>
      <c r="R42" s="118"/>
      <c r="S42" s="118"/>
      <c r="T42" s="119"/>
      <c r="U42" s="63"/>
      <c r="V42" s="63"/>
      <c r="W42" s="63"/>
      <c r="X42" s="63"/>
      <c r="Y42" s="63"/>
      <c r="Z42" s="63"/>
      <c r="AA42" s="49"/>
      <c r="AB42" s="117"/>
      <c r="AC42" s="118"/>
      <c r="AD42" s="118"/>
      <c r="AE42" s="119"/>
    </row>
    <row r="43" spans="2:31" ht="15" customHeight="1" x14ac:dyDescent="0.3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P43" s="103"/>
      <c r="Q43" s="117"/>
      <c r="R43" s="118"/>
      <c r="S43" s="118"/>
      <c r="T43" s="119"/>
      <c r="U43" s="63"/>
      <c r="V43" s="63"/>
      <c r="W43" s="63"/>
      <c r="X43" s="63"/>
      <c r="Y43" s="63"/>
      <c r="Z43" s="63"/>
      <c r="AA43" s="49"/>
      <c r="AB43" s="117"/>
      <c r="AC43" s="118"/>
      <c r="AD43" s="118"/>
      <c r="AE43" s="119"/>
    </row>
    <row r="44" spans="2:31" ht="15" customHeight="1" x14ac:dyDescent="0.3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P44" s="103"/>
      <c r="Q44" s="117"/>
      <c r="R44" s="118"/>
      <c r="S44" s="118"/>
      <c r="T44" s="119"/>
      <c r="U44" s="63"/>
      <c r="V44" s="63"/>
      <c r="W44" s="63"/>
      <c r="X44" s="63"/>
      <c r="Y44" s="63"/>
      <c r="Z44" s="63"/>
      <c r="AA44" s="49"/>
      <c r="AB44" s="117"/>
      <c r="AC44" s="118"/>
      <c r="AD44" s="118"/>
      <c r="AE44" s="119"/>
    </row>
    <row r="45" spans="2:31" ht="15" customHeight="1" x14ac:dyDescent="0.3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P45" s="104"/>
      <c r="Q45" s="120"/>
      <c r="R45" s="121"/>
      <c r="S45" s="121"/>
      <c r="T45" s="122"/>
      <c r="U45" s="51"/>
      <c r="V45" s="51"/>
      <c r="W45" s="51"/>
      <c r="X45" s="51"/>
      <c r="Y45" s="51"/>
      <c r="Z45" s="51"/>
      <c r="AA45" s="52"/>
      <c r="AB45" s="120"/>
      <c r="AC45" s="121"/>
      <c r="AD45" s="121"/>
      <c r="AE45" s="122"/>
    </row>
    <row r="46" spans="2:31" ht="15" customHeight="1" x14ac:dyDescent="0.3">
      <c r="P46" s="48"/>
      <c r="R46" s="53"/>
      <c r="S46" s="53"/>
      <c r="T46" s="53"/>
      <c r="U46" s="31"/>
      <c r="V46" s="31"/>
      <c r="W46" s="31"/>
      <c r="X46" s="31"/>
      <c r="Y46" s="31"/>
      <c r="Z46" s="31"/>
      <c r="AA46" s="31"/>
      <c r="AB46" s="54"/>
      <c r="AC46" s="54"/>
      <c r="AD46" s="54"/>
      <c r="AE46" s="54"/>
    </row>
    <row r="47" spans="2:31" ht="15" customHeight="1" x14ac:dyDescent="0.3">
      <c r="P47" s="55"/>
      <c r="Q47" s="56"/>
      <c r="R47" s="56"/>
      <c r="S47" s="56"/>
      <c r="T47" s="56"/>
      <c r="U47" s="32"/>
      <c r="V47" s="32"/>
      <c r="W47" s="32"/>
      <c r="X47" s="32"/>
      <c r="Y47" s="32"/>
      <c r="Z47" s="32"/>
      <c r="AA47" s="32"/>
      <c r="AB47" s="57"/>
      <c r="AC47" s="57"/>
      <c r="AD47" s="57"/>
      <c r="AE47" s="57"/>
    </row>
    <row r="48" spans="2:31" ht="15" customHeight="1" x14ac:dyDescent="0.3">
      <c r="P48" s="55"/>
      <c r="Q48" s="50"/>
      <c r="R48" s="56"/>
      <c r="S48" s="56"/>
      <c r="T48" s="56"/>
      <c r="U48" s="32"/>
      <c r="V48" s="32"/>
      <c r="W48" s="32"/>
      <c r="X48" s="32"/>
      <c r="Y48" s="32"/>
      <c r="Z48" s="32"/>
      <c r="AA48" s="32"/>
      <c r="AB48" s="57"/>
      <c r="AC48" s="57"/>
      <c r="AD48" s="57"/>
      <c r="AE48" s="57"/>
    </row>
    <row r="49" spans="16:31" ht="15" customHeight="1" x14ac:dyDescent="0.3">
      <c r="P49" s="55"/>
      <c r="Q49" s="56"/>
      <c r="R49" s="56"/>
      <c r="S49" s="56"/>
      <c r="T49" s="56"/>
      <c r="U49" s="32"/>
      <c r="V49" s="32"/>
      <c r="W49" s="32"/>
      <c r="X49" s="32"/>
      <c r="Y49" s="32"/>
      <c r="Z49" s="32"/>
      <c r="AA49" s="32"/>
      <c r="AB49" s="57"/>
      <c r="AC49" s="57"/>
      <c r="AD49" s="57"/>
      <c r="AE49" s="57"/>
    </row>
    <row r="50" spans="16:31" ht="15" customHeight="1" x14ac:dyDescent="0.3">
      <c r="P50" s="55"/>
      <c r="Q50" s="56"/>
      <c r="R50" s="56"/>
      <c r="S50" s="56"/>
      <c r="T50" s="56"/>
      <c r="U50" s="32"/>
      <c r="V50" s="32"/>
      <c r="W50" s="32"/>
      <c r="X50" s="32"/>
      <c r="Y50" s="32"/>
      <c r="Z50" s="32"/>
      <c r="AA50" s="32"/>
      <c r="AB50" s="57"/>
      <c r="AC50" s="57"/>
      <c r="AD50" s="57"/>
      <c r="AE50" s="57"/>
    </row>
    <row r="51" spans="16:31" ht="15" customHeight="1" x14ac:dyDescent="0.3">
      <c r="P51" s="55"/>
      <c r="Q51" s="56"/>
      <c r="R51" s="56"/>
      <c r="S51" s="56"/>
      <c r="T51" s="56"/>
      <c r="U51" s="32"/>
      <c r="V51" s="32"/>
      <c r="W51" s="32"/>
      <c r="X51" s="32"/>
      <c r="Y51" s="32"/>
      <c r="Z51" s="32"/>
      <c r="AA51" s="32"/>
      <c r="AB51" s="57"/>
      <c r="AC51" s="57"/>
      <c r="AD51" s="57"/>
      <c r="AE51" s="57"/>
    </row>
    <row r="52" spans="16:31" ht="15" customHeight="1" x14ac:dyDescent="0.3">
      <c r="P52" s="55"/>
      <c r="Q52" s="56"/>
      <c r="R52" s="56"/>
      <c r="S52" s="56" t="s">
        <v>14</v>
      </c>
      <c r="T52" s="56"/>
      <c r="U52" s="50"/>
      <c r="V52" s="50"/>
      <c r="W52" s="50"/>
      <c r="X52" s="50"/>
      <c r="Y52" s="50"/>
      <c r="Z52" s="50"/>
      <c r="AA52" s="50"/>
      <c r="AB52" s="57"/>
      <c r="AC52" s="57"/>
      <c r="AD52" s="57"/>
      <c r="AE52" s="57"/>
    </row>
    <row r="53" spans="16:31" ht="15" customHeight="1" x14ac:dyDescent="0.3">
      <c r="P53" s="55"/>
      <c r="Q53" s="56"/>
      <c r="R53" s="56"/>
      <c r="S53" s="56"/>
      <c r="T53" s="56"/>
      <c r="U53" s="50"/>
      <c r="V53" s="50"/>
      <c r="W53" s="50"/>
      <c r="X53" s="50"/>
      <c r="Y53" s="50"/>
      <c r="Z53" s="50"/>
      <c r="AA53" s="50"/>
      <c r="AB53" s="57"/>
      <c r="AC53" s="57"/>
      <c r="AD53" s="57"/>
      <c r="AE53" s="57"/>
    </row>
    <row r="54" spans="16:31" ht="15" customHeight="1" x14ac:dyDescent="0.3">
      <c r="P54" s="55"/>
      <c r="Q54" s="56"/>
      <c r="R54" s="56"/>
      <c r="S54" s="56"/>
      <c r="T54" s="56"/>
      <c r="U54" s="50"/>
      <c r="V54" s="50"/>
      <c r="W54" s="50"/>
      <c r="X54" s="50"/>
      <c r="Y54" s="50"/>
      <c r="Z54" s="50"/>
      <c r="AA54" s="50"/>
      <c r="AB54" s="57"/>
      <c r="AC54" s="57"/>
      <c r="AD54" s="57"/>
      <c r="AE54" s="57"/>
    </row>
    <row r="55" spans="16:31" ht="15" customHeight="1" x14ac:dyDescent="0.3">
      <c r="P55" s="55"/>
      <c r="Q55" s="56"/>
      <c r="R55" s="56"/>
      <c r="S55" s="56"/>
      <c r="T55" s="56"/>
      <c r="U55" s="50"/>
      <c r="V55" s="50"/>
      <c r="W55" s="50"/>
      <c r="X55" s="50"/>
      <c r="Y55" s="50"/>
      <c r="Z55" s="50"/>
      <c r="AA55" s="50"/>
      <c r="AB55" s="57"/>
      <c r="AC55" s="57"/>
      <c r="AD55" s="57"/>
      <c r="AE55" s="57"/>
    </row>
    <row r="56" spans="16:31" ht="15" customHeight="1" x14ac:dyDescent="0.3">
      <c r="P56" s="55"/>
      <c r="Q56" s="56"/>
      <c r="R56" s="56"/>
      <c r="S56" s="56"/>
      <c r="T56" s="56"/>
      <c r="U56" s="50"/>
      <c r="V56" s="50"/>
      <c r="W56" s="50"/>
      <c r="X56" s="50"/>
      <c r="Y56" s="50"/>
      <c r="Z56" s="50"/>
      <c r="AA56" s="50"/>
      <c r="AB56" s="57"/>
      <c r="AC56" s="57"/>
      <c r="AD56" s="57"/>
      <c r="AE56" s="57"/>
    </row>
    <row r="57" spans="16:31" ht="15" customHeight="1" x14ac:dyDescent="0.3">
      <c r="P57" s="55"/>
      <c r="Q57" s="56"/>
      <c r="R57" s="56"/>
      <c r="S57" s="56"/>
      <c r="T57" s="56"/>
      <c r="U57" s="50"/>
      <c r="V57" s="50"/>
      <c r="W57" s="50"/>
      <c r="X57" s="50"/>
      <c r="Y57" s="50"/>
      <c r="Z57" s="50"/>
      <c r="AA57" s="50"/>
      <c r="AB57" s="57"/>
      <c r="AC57" s="57"/>
      <c r="AD57" s="57"/>
      <c r="AE57" s="57"/>
    </row>
    <row r="58" spans="16:31" ht="15" customHeight="1" x14ac:dyDescent="0.3">
      <c r="P58" s="55"/>
      <c r="Q58" s="56"/>
      <c r="R58" s="56"/>
      <c r="S58" s="56"/>
      <c r="T58" s="56"/>
      <c r="U58" s="50"/>
      <c r="V58" s="50"/>
      <c r="W58" s="50"/>
      <c r="X58" s="50"/>
      <c r="Y58" s="50"/>
      <c r="Z58" s="50"/>
      <c r="AA58" s="50"/>
      <c r="AB58" s="57"/>
      <c r="AC58" s="57"/>
      <c r="AD58" s="57"/>
      <c r="AE58" s="57"/>
    </row>
  </sheetData>
  <mergeCells count="27">
    <mergeCell ref="I37:J38"/>
    <mergeCell ref="G37:H38"/>
    <mergeCell ref="AB21:AE32"/>
    <mergeCell ref="AB33:AE45"/>
    <mergeCell ref="B26:J28"/>
    <mergeCell ref="I36:J36"/>
    <mergeCell ref="G36:H36"/>
    <mergeCell ref="C39:E39"/>
    <mergeCell ref="C40:E40"/>
    <mergeCell ref="C37:E37"/>
    <mergeCell ref="G39:H39"/>
    <mergeCell ref="Q21:T32"/>
    <mergeCell ref="Q33:T45"/>
    <mergeCell ref="P21:P32"/>
    <mergeCell ref="P33:P45"/>
    <mergeCell ref="F37:F38"/>
    <mergeCell ref="F39:F40"/>
    <mergeCell ref="AB7:AE7"/>
    <mergeCell ref="AB8:AE20"/>
    <mergeCell ref="P4:R5"/>
    <mergeCell ref="Q8:T20"/>
    <mergeCell ref="P8:P20"/>
    <mergeCell ref="B20:J24"/>
    <mergeCell ref="B32:D33"/>
    <mergeCell ref="D17:H17"/>
    <mergeCell ref="Q7:T7"/>
    <mergeCell ref="U7:AA7"/>
  </mergeCells>
  <hyperlinks>
    <hyperlink ref="C38" r:id="rId1"/>
    <hyperlink ref="AB21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10" zoomScale="70" zoomScaleNormal="70" workbookViewId="0">
      <selection activeCell="E76" sqref="E76"/>
    </sheetView>
  </sheetViews>
  <sheetFormatPr defaultColWidth="18.6640625" defaultRowHeight="15" customHeight="1" x14ac:dyDescent="0.3"/>
  <cols>
    <col min="1" max="1" width="18.6640625" style="1"/>
    <col min="2" max="4" width="18.6640625" style="2"/>
    <col min="5" max="6" width="18.6640625" style="1"/>
    <col min="7" max="7" width="18.6640625" style="2"/>
    <col min="8" max="16384" width="18.6640625" style="1"/>
  </cols>
  <sheetData>
    <row r="1" spans="2:16" ht="15" customHeight="1" x14ac:dyDescent="0.3">
      <c r="P1" s="9"/>
    </row>
    <row r="2" spans="2:16" ht="15" customHeight="1" x14ac:dyDescent="0.3">
      <c r="P2" s="9"/>
    </row>
    <row r="3" spans="2:16" ht="15" customHeight="1" x14ac:dyDescent="0.3">
      <c r="B3" s="152" t="s">
        <v>31</v>
      </c>
      <c r="C3" s="152"/>
      <c r="D3" s="152"/>
      <c r="E3" s="152"/>
      <c r="F3" s="152"/>
      <c r="G3" s="152"/>
      <c r="H3" s="152"/>
      <c r="P3" s="9"/>
    </row>
    <row r="4" spans="2:16" ht="15" customHeight="1" x14ac:dyDescent="0.3">
      <c r="B4" s="152"/>
      <c r="C4" s="152"/>
      <c r="D4" s="152"/>
      <c r="E4" s="152"/>
      <c r="F4" s="152"/>
      <c r="G4" s="152"/>
      <c r="H4" s="152"/>
      <c r="P4" s="9"/>
    </row>
    <row r="5" spans="2:16" ht="15" customHeight="1" x14ac:dyDescent="0.3">
      <c r="B5" s="152"/>
      <c r="C5" s="152"/>
      <c r="D5" s="152"/>
      <c r="E5" s="152"/>
      <c r="F5" s="152"/>
      <c r="G5" s="152"/>
      <c r="H5" s="152"/>
      <c r="P5" s="9"/>
    </row>
    <row r="6" spans="2:16" ht="15" customHeight="1" x14ac:dyDescent="0.3">
      <c r="B6" s="152"/>
      <c r="C6" s="152"/>
      <c r="D6" s="152"/>
      <c r="E6" s="152"/>
      <c r="F6" s="152"/>
      <c r="G6" s="152"/>
      <c r="H6" s="152"/>
      <c r="P6" s="9"/>
    </row>
    <row r="7" spans="2:16" ht="15" customHeight="1" x14ac:dyDescent="0.3">
      <c r="P7" s="9"/>
    </row>
    <row r="8" spans="2:16" ht="15" customHeight="1" x14ac:dyDescent="0.3">
      <c r="B8" s="18"/>
      <c r="C8" s="18"/>
      <c r="D8" s="18"/>
      <c r="E8" s="18"/>
      <c r="P8" s="9"/>
    </row>
    <row r="9" spans="2:16" ht="15" customHeight="1" x14ac:dyDescent="0.3">
      <c r="B9" s="161" t="s">
        <v>55</v>
      </c>
      <c r="C9" s="161"/>
      <c r="D9" s="161"/>
      <c r="E9" s="161"/>
      <c r="F9" s="68"/>
      <c r="G9" s="154" t="s">
        <v>40</v>
      </c>
      <c r="M9" s="153" t="s">
        <v>44</v>
      </c>
      <c r="N9" s="60"/>
    </row>
    <row r="10" spans="2:16" ht="15" customHeight="1" x14ac:dyDescent="0.35">
      <c r="B10" s="161"/>
      <c r="C10" s="161"/>
      <c r="D10" s="161"/>
      <c r="E10" s="161"/>
      <c r="F10" s="68"/>
      <c r="G10" s="154"/>
      <c r="H10" s="6"/>
      <c r="L10" s="19"/>
      <c r="M10" s="153"/>
      <c r="N10" s="60"/>
    </row>
    <row r="11" spans="2:16" ht="15" customHeight="1" x14ac:dyDescent="0.35">
      <c r="B11" s="20"/>
      <c r="C11" s="3" t="s">
        <v>75</v>
      </c>
      <c r="G11" s="134" t="s">
        <v>35</v>
      </c>
      <c r="H11" s="134"/>
      <c r="I11" s="134"/>
      <c r="J11" s="134"/>
      <c r="K11" s="134"/>
      <c r="L11" s="21"/>
      <c r="M11" s="162" t="s">
        <v>51</v>
      </c>
      <c r="N11" s="162"/>
      <c r="O11" s="162"/>
      <c r="P11" s="162"/>
    </row>
    <row r="12" spans="2:16" ht="15" customHeight="1" x14ac:dyDescent="0.35">
      <c r="B12" s="1"/>
      <c r="C12" s="3" t="s">
        <v>32</v>
      </c>
      <c r="G12" s="134"/>
      <c r="H12" s="134"/>
      <c r="I12" s="134"/>
      <c r="J12" s="134"/>
      <c r="K12" s="134"/>
      <c r="L12" s="67"/>
      <c r="M12" s="162"/>
      <c r="N12" s="162"/>
      <c r="O12" s="162"/>
      <c r="P12" s="162"/>
    </row>
    <row r="13" spans="2:16" ht="15" customHeight="1" x14ac:dyDescent="0.35">
      <c r="B13" s="1"/>
      <c r="C13" s="3"/>
      <c r="G13" s="134"/>
      <c r="H13" s="134"/>
      <c r="I13" s="134"/>
      <c r="J13" s="134"/>
      <c r="K13" s="134"/>
      <c r="M13" s="162"/>
      <c r="N13" s="162"/>
      <c r="O13" s="162"/>
      <c r="P13" s="162"/>
    </row>
    <row r="14" spans="2:16" ht="15" customHeight="1" x14ac:dyDescent="0.3">
      <c r="C14" s="1"/>
      <c r="D14" s="23"/>
      <c r="G14" s="134" t="s">
        <v>70</v>
      </c>
      <c r="H14" s="134"/>
      <c r="I14" s="134"/>
      <c r="J14" s="134"/>
      <c r="K14" s="134"/>
      <c r="L14" s="24"/>
      <c r="M14" s="198"/>
      <c r="N14" s="198"/>
      <c r="O14" s="198"/>
      <c r="P14" s="198"/>
    </row>
    <row r="15" spans="2:16" ht="15" customHeight="1" x14ac:dyDescent="0.3">
      <c r="B15" s="23"/>
      <c r="C15" s="23"/>
      <c r="D15" s="23"/>
      <c r="E15" s="23"/>
      <c r="G15" s="134"/>
      <c r="H15" s="134"/>
      <c r="I15" s="134"/>
      <c r="J15" s="134"/>
      <c r="K15" s="134"/>
      <c r="L15" s="24"/>
      <c r="M15" s="198"/>
      <c r="N15" s="198"/>
      <c r="O15" s="198"/>
      <c r="P15" s="198"/>
    </row>
    <row r="16" spans="2:16" ht="15" customHeight="1" x14ac:dyDescent="0.3">
      <c r="B16" s="23"/>
      <c r="C16" s="23"/>
      <c r="D16" s="23"/>
      <c r="E16" s="23"/>
      <c r="G16" s="134"/>
      <c r="H16" s="134"/>
      <c r="I16" s="134"/>
      <c r="J16" s="134"/>
      <c r="K16" s="134"/>
      <c r="M16" s="198"/>
      <c r="N16" s="198"/>
      <c r="O16" s="198"/>
      <c r="P16" s="198"/>
    </row>
    <row r="17" spans="2:17" ht="15" customHeight="1" x14ac:dyDescent="0.3">
      <c r="B17" s="22" t="s">
        <v>74</v>
      </c>
      <c r="C17" s="23"/>
      <c r="D17" s="23"/>
      <c r="E17" s="23"/>
      <c r="G17" s="134" t="s">
        <v>71</v>
      </c>
      <c r="H17" s="134"/>
      <c r="I17" s="134"/>
      <c r="J17" s="134"/>
      <c r="K17" s="134"/>
      <c r="P17" s="24"/>
    </row>
    <row r="18" spans="2:17" ht="15" customHeight="1" x14ac:dyDescent="0.3">
      <c r="B18" s="23"/>
      <c r="C18" s="23"/>
      <c r="D18" s="23"/>
      <c r="E18" s="23"/>
      <c r="G18" s="134"/>
      <c r="H18" s="134"/>
      <c r="I18" s="134"/>
      <c r="J18" s="134"/>
      <c r="K18" s="134"/>
      <c r="P18" s="24"/>
    </row>
    <row r="19" spans="2:17" ht="15" customHeight="1" x14ac:dyDescent="0.35">
      <c r="B19" s="23"/>
      <c r="C19" s="23"/>
      <c r="D19" s="23"/>
      <c r="E19" s="23"/>
      <c r="G19" s="134"/>
      <c r="H19" s="134"/>
      <c r="I19" s="134"/>
      <c r="J19" s="134"/>
      <c r="K19" s="134"/>
      <c r="M19" s="154" t="s">
        <v>39</v>
      </c>
      <c r="N19" s="61"/>
      <c r="O19" s="25"/>
      <c r="P19" s="24"/>
    </row>
    <row r="20" spans="2:17" ht="15" customHeight="1" x14ac:dyDescent="0.35">
      <c r="B20" s="23"/>
      <c r="C20" s="23"/>
      <c r="D20" s="23"/>
      <c r="E20" s="23"/>
      <c r="H20" s="28"/>
      <c r="M20" s="154"/>
      <c r="N20" s="61"/>
      <c r="O20" s="25"/>
      <c r="P20" s="24"/>
    </row>
    <row r="21" spans="2:17" ht="15" customHeight="1" x14ac:dyDescent="0.35">
      <c r="B21" s="23"/>
      <c r="C21" s="200" t="s">
        <v>45</v>
      </c>
      <c r="D21" s="23"/>
      <c r="E21" s="23"/>
      <c r="H21" s="28"/>
      <c r="M21" s="25" t="s">
        <v>52</v>
      </c>
      <c r="N21" s="25"/>
      <c r="O21" s="25"/>
      <c r="P21" s="24"/>
    </row>
    <row r="22" spans="2:17" ht="15" customHeight="1" x14ac:dyDescent="0.3">
      <c r="C22" s="202"/>
      <c r="D22"/>
      <c r="G22" s="165"/>
      <c r="H22" s="137" t="s">
        <v>29</v>
      </c>
      <c r="I22" s="81"/>
      <c r="J22" s="81"/>
      <c r="P22" s="9"/>
    </row>
    <row r="23" spans="2:17" ht="15" customHeight="1" x14ac:dyDescent="0.3">
      <c r="B23" s="1"/>
      <c r="C23" s="201"/>
      <c r="D23"/>
      <c r="G23" s="166"/>
      <c r="H23" s="138"/>
      <c r="I23" s="81"/>
      <c r="J23" s="81"/>
      <c r="M23" s="142" t="s">
        <v>42</v>
      </c>
      <c r="N23" s="142"/>
    </row>
    <row r="24" spans="2:17" ht="15" customHeight="1" x14ac:dyDescent="0.3">
      <c r="B24" s="1"/>
      <c r="C24" s="163" t="s">
        <v>29</v>
      </c>
      <c r="D24" s="199"/>
      <c r="G24" s="166"/>
      <c r="H24" s="138"/>
      <c r="I24" s="81"/>
      <c r="J24" s="81"/>
      <c r="M24" s="142"/>
      <c r="N24" s="142"/>
    </row>
    <row r="25" spans="2:17" ht="15" customHeight="1" x14ac:dyDescent="0.3">
      <c r="B25" s="1"/>
      <c r="C25" s="164"/>
      <c r="D25" s="81"/>
      <c r="G25" s="167"/>
      <c r="H25" s="139"/>
      <c r="I25" s="81"/>
      <c r="J25" s="81"/>
      <c r="M25" s="146" t="s">
        <v>73</v>
      </c>
      <c r="N25" s="146"/>
      <c r="O25" s="146"/>
      <c r="P25" s="146"/>
      <c r="Q25" s="69"/>
    </row>
    <row r="26" spans="2:17" ht="15" customHeight="1" x14ac:dyDescent="0.3">
      <c r="B26" s="1"/>
      <c r="C26" s="26">
        <v>2.5723807811736998</v>
      </c>
      <c r="D26"/>
      <c r="G26" s="132" t="s">
        <v>20</v>
      </c>
      <c r="H26" s="135">
        <f>AVERAGE(C26,C125)</f>
        <v>3.2595374584197949</v>
      </c>
      <c r="I26" s="81"/>
      <c r="J26" s="81"/>
      <c r="M26" s="146"/>
      <c r="N26" s="146"/>
      <c r="O26" s="146"/>
      <c r="P26" s="146"/>
      <c r="Q26" s="69"/>
    </row>
    <row r="27" spans="2:17" ht="15" customHeight="1" x14ac:dyDescent="0.3">
      <c r="B27" s="1"/>
      <c r="C27" s="26">
        <v>2.5736870765686</v>
      </c>
      <c r="D27"/>
      <c r="G27" s="133"/>
      <c r="H27" s="136"/>
      <c r="I27" s="81"/>
      <c r="J27" s="81"/>
      <c r="M27" s="146"/>
      <c r="N27" s="146"/>
      <c r="O27" s="146"/>
      <c r="P27" s="146"/>
    </row>
    <row r="28" spans="2:17" ht="15" customHeight="1" x14ac:dyDescent="0.3">
      <c r="B28" s="1"/>
      <c r="C28" s="26">
        <v>2.4823212623596098</v>
      </c>
      <c r="D28"/>
      <c r="G28" s="132" t="s">
        <v>21</v>
      </c>
      <c r="H28" s="135">
        <f>MAX(C26,C125)</f>
        <v>3.94669413566589</v>
      </c>
      <c r="I28" s="81"/>
      <c r="J28" s="81"/>
      <c r="M28" s="146"/>
      <c r="N28" s="146"/>
      <c r="O28" s="146"/>
      <c r="P28" s="146"/>
    </row>
    <row r="29" spans="2:17" ht="15" customHeight="1" x14ac:dyDescent="0.3">
      <c r="B29" s="1"/>
      <c r="C29" s="26">
        <v>3.7978563308715798</v>
      </c>
      <c r="D29"/>
      <c r="G29" s="133"/>
      <c r="H29" s="136"/>
      <c r="I29" s="81"/>
      <c r="J29" s="81"/>
      <c r="M29" s="147" t="s">
        <v>43</v>
      </c>
      <c r="N29" s="147"/>
      <c r="O29" s="147"/>
      <c r="P29" s="147"/>
    </row>
    <row r="30" spans="2:17" ht="15" customHeight="1" x14ac:dyDescent="0.3">
      <c r="B30" s="1"/>
      <c r="C30" s="26">
        <v>2.5765964984893799</v>
      </c>
      <c r="D30"/>
      <c r="G30" s="132" t="s">
        <v>22</v>
      </c>
      <c r="H30" s="135">
        <f>MIN(C26,C125)</f>
        <v>2.5723807811736998</v>
      </c>
      <c r="I30" s="81"/>
      <c r="J30" s="81"/>
      <c r="M30" s="147"/>
      <c r="N30" s="147"/>
      <c r="O30" s="147"/>
      <c r="P30" s="147"/>
    </row>
    <row r="31" spans="2:17" ht="15" customHeight="1" x14ac:dyDescent="0.3">
      <c r="B31" s="1"/>
      <c r="C31" s="26">
        <v>2.4860234260559002</v>
      </c>
      <c r="D31"/>
      <c r="G31" s="133"/>
      <c r="H31" s="136"/>
      <c r="I31" s="81"/>
      <c r="J31" s="81"/>
      <c r="M31" s="147"/>
      <c r="N31" s="147"/>
      <c r="O31" s="147"/>
      <c r="P31" s="147"/>
    </row>
    <row r="32" spans="2:17" ht="15" customHeight="1" x14ac:dyDescent="0.3">
      <c r="B32" s="1"/>
      <c r="C32" s="26">
        <v>2.5102086067199698</v>
      </c>
      <c r="D32"/>
    </row>
    <row r="33" spans="2:16" ht="15" customHeight="1" x14ac:dyDescent="0.3">
      <c r="B33" s="1"/>
      <c r="C33" s="26">
        <v>3.5273013114929199</v>
      </c>
      <c r="D33"/>
      <c r="J33" s="8"/>
      <c r="K33" s="8"/>
      <c r="L33" s="8"/>
      <c r="P33" s="9"/>
    </row>
    <row r="34" spans="2:16" ht="15" customHeight="1" x14ac:dyDescent="0.3">
      <c r="B34" s="1"/>
      <c r="C34" s="26">
        <v>2.6061646938323899</v>
      </c>
      <c r="D34"/>
      <c r="J34" s="8"/>
      <c r="K34" s="8"/>
      <c r="L34" s="8"/>
      <c r="P34" s="9"/>
    </row>
    <row r="35" spans="2:16" ht="15" customHeight="1" x14ac:dyDescent="0.3">
      <c r="B35" s="1"/>
      <c r="C35" s="26">
        <v>2.51041483879089</v>
      </c>
      <c r="D35"/>
      <c r="F35" s="9"/>
      <c r="I35" s="9"/>
      <c r="P35" s="9"/>
    </row>
    <row r="36" spans="2:16" ht="15" customHeight="1" x14ac:dyDescent="0.3">
      <c r="B36" s="1"/>
      <c r="C36" s="26">
        <v>2.6299483776092498</v>
      </c>
      <c r="D36"/>
      <c r="F36" s="9"/>
      <c r="I36" s="9"/>
      <c r="M36" s="155"/>
      <c r="N36" s="156"/>
      <c r="O36" s="143" t="s">
        <v>29</v>
      </c>
      <c r="P36" s="81"/>
    </row>
    <row r="37" spans="2:16" ht="15" customHeight="1" x14ac:dyDescent="0.3">
      <c r="B37" s="1"/>
      <c r="C37" s="26">
        <v>3.1785004138946502</v>
      </c>
      <c r="D37"/>
      <c r="F37" s="9"/>
      <c r="I37" s="9"/>
      <c r="M37" s="157"/>
      <c r="N37" s="158"/>
      <c r="O37" s="144"/>
      <c r="P37" s="81"/>
    </row>
    <row r="38" spans="2:16" ht="15" customHeight="1" x14ac:dyDescent="0.3">
      <c r="B38" s="1"/>
      <c r="C38" s="26">
        <v>2.57866334915161</v>
      </c>
      <c r="D38"/>
      <c r="F38" s="9"/>
      <c r="I38" s="9"/>
      <c r="M38" s="157"/>
      <c r="N38" s="158"/>
      <c r="O38" s="144"/>
      <c r="P38" s="81"/>
    </row>
    <row r="39" spans="2:16" ht="15" customHeight="1" x14ac:dyDescent="0.3">
      <c r="B39" s="1"/>
      <c r="C39" s="26">
        <v>2.6101195812225302</v>
      </c>
      <c r="D39"/>
      <c r="F39" s="9"/>
      <c r="I39" s="9"/>
      <c r="M39" s="159"/>
      <c r="N39" s="160"/>
      <c r="O39" s="145"/>
      <c r="P39" s="81"/>
    </row>
    <row r="40" spans="2:16" ht="15" customHeight="1" x14ac:dyDescent="0.3">
      <c r="B40" s="1"/>
      <c r="C40" s="26">
        <v>2.6716516017913801</v>
      </c>
      <c r="D40"/>
      <c r="F40" s="9"/>
      <c r="I40" s="9"/>
      <c r="M40" s="148" t="s">
        <v>23</v>
      </c>
      <c r="N40" s="149"/>
      <c r="O40" s="140" t="s">
        <v>26</v>
      </c>
      <c r="P40" s="81"/>
    </row>
    <row r="41" spans="2:16" ht="15" customHeight="1" x14ac:dyDescent="0.3">
      <c r="B41" s="1"/>
      <c r="C41" s="26">
        <v>2.9616680145263601</v>
      </c>
      <c r="D41"/>
      <c r="F41" s="9"/>
      <c r="I41" s="9"/>
      <c r="M41" s="150"/>
      <c r="N41" s="151"/>
      <c r="O41" s="141"/>
      <c r="P41" s="81"/>
    </row>
    <row r="42" spans="2:16" ht="15" customHeight="1" x14ac:dyDescent="0.3">
      <c r="B42" s="1"/>
      <c r="C42" s="26">
        <v>2.3877935409545898</v>
      </c>
      <c r="D42"/>
      <c r="F42" s="9"/>
      <c r="I42" s="9"/>
      <c r="M42" s="148" t="s">
        <v>24</v>
      </c>
      <c r="N42" s="149"/>
      <c r="O42" s="140" t="s">
        <v>27</v>
      </c>
      <c r="P42" s="81"/>
    </row>
    <row r="43" spans="2:16" ht="15" customHeight="1" x14ac:dyDescent="0.3">
      <c r="B43" s="1"/>
      <c r="C43" s="26">
        <v>2.4330072402954102</v>
      </c>
      <c r="D43"/>
      <c r="F43" s="9"/>
      <c r="I43" s="9"/>
      <c r="M43" s="150"/>
      <c r="N43" s="151"/>
      <c r="O43" s="141"/>
      <c r="P43" s="81"/>
    </row>
    <row r="44" spans="2:16" ht="15" customHeight="1" x14ac:dyDescent="0.3">
      <c r="B44" s="1"/>
      <c r="C44" s="26">
        <v>2.7746179103851301</v>
      </c>
      <c r="D44"/>
      <c r="F44" s="9"/>
      <c r="I44" s="9"/>
      <c r="M44" s="148" t="s">
        <v>25</v>
      </c>
      <c r="N44" s="149"/>
      <c r="O44" s="140" t="s">
        <v>28</v>
      </c>
      <c r="P44" s="81"/>
    </row>
    <row r="45" spans="2:16" ht="15" customHeight="1" x14ac:dyDescent="0.3">
      <c r="B45" s="1"/>
      <c r="C45" s="26">
        <v>2.8160727024078298</v>
      </c>
      <c r="D45"/>
      <c r="F45" s="9"/>
      <c r="I45" s="9"/>
      <c r="M45" s="150"/>
      <c r="N45" s="151"/>
      <c r="O45" s="141"/>
      <c r="P45" s="81"/>
    </row>
    <row r="46" spans="2:16" ht="15" customHeight="1" x14ac:dyDescent="0.3">
      <c r="B46" s="1"/>
      <c r="C46" s="26">
        <v>2.6162867546081499</v>
      </c>
      <c r="D46"/>
      <c r="F46" s="9"/>
      <c r="I46" s="9"/>
      <c r="P46" s="9"/>
    </row>
    <row r="47" spans="2:16" ht="15" customHeight="1" x14ac:dyDescent="0.3">
      <c r="B47" s="1"/>
      <c r="C47" s="26">
        <v>3.2656674385070801</v>
      </c>
      <c r="D47"/>
      <c r="F47" s="9"/>
      <c r="I47" s="9"/>
      <c r="P47" s="9"/>
    </row>
    <row r="48" spans="2:16" ht="15" customHeight="1" x14ac:dyDescent="0.3">
      <c r="B48" s="1"/>
      <c r="C48" s="26">
        <v>2.5083875656127899</v>
      </c>
      <c r="D48"/>
      <c r="F48" s="9"/>
      <c r="I48" s="9"/>
      <c r="P48" s="9"/>
    </row>
    <row r="49" spans="2:16" ht="15" customHeight="1" x14ac:dyDescent="0.3">
      <c r="B49" s="1"/>
      <c r="C49" s="26">
        <v>2.5993835926055899</v>
      </c>
      <c r="D49"/>
      <c r="F49" s="9"/>
      <c r="I49" s="9"/>
      <c r="P49" s="9"/>
    </row>
    <row r="50" spans="2:16" ht="15" customHeight="1" x14ac:dyDescent="0.3">
      <c r="B50" s="1"/>
      <c r="C50" s="26">
        <v>2.44939112663269</v>
      </c>
      <c r="D50"/>
      <c r="F50" s="9"/>
      <c r="I50" s="9"/>
      <c r="P50" s="9"/>
    </row>
    <row r="51" spans="2:16" ht="15" customHeight="1" x14ac:dyDescent="0.3">
      <c r="B51" s="1"/>
      <c r="C51" s="26">
        <v>2.7657480239868102</v>
      </c>
      <c r="D51"/>
      <c r="F51" s="9"/>
      <c r="I51" s="9"/>
      <c r="P51" s="9"/>
    </row>
    <row r="52" spans="2:16" ht="15" customHeight="1" x14ac:dyDescent="0.3">
      <c r="B52" s="1"/>
      <c r="C52" s="26">
        <v>4.1478185653686497</v>
      </c>
      <c r="D52"/>
      <c r="F52" s="9"/>
      <c r="I52" s="9"/>
      <c r="P52" s="9"/>
    </row>
    <row r="53" spans="2:16" ht="15" customHeight="1" x14ac:dyDescent="0.3">
      <c r="B53" s="1"/>
      <c r="C53" s="26">
        <v>2.7993035316467201</v>
      </c>
      <c r="D53"/>
      <c r="F53" s="9"/>
      <c r="I53" s="9"/>
      <c r="P53" s="9"/>
    </row>
    <row r="54" spans="2:16" ht="15" customHeight="1" x14ac:dyDescent="0.3">
      <c r="B54" s="1"/>
      <c r="C54" s="26">
        <v>2.7109599113464302</v>
      </c>
      <c r="D54"/>
      <c r="F54" s="9"/>
      <c r="I54" s="9"/>
      <c r="P54" s="9"/>
    </row>
    <row r="55" spans="2:16" ht="15" customHeight="1" x14ac:dyDescent="0.3">
      <c r="B55" s="1"/>
      <c r="C55" s="26">
        <v>2.48454236984252</v>
      </c>
      <c r="D55"/>
      <c r="F55" s="9"/>
      <c r="I55" s="9"/>
      <c r="P55" s="9"/>
    </row>
    <row r="56" spans="2:16" ht="15" customHeight="1" x14ac:dyDescent="0.3">
      <c r="B56" s="1"/>
      <c r="C56" s="26">
        <v>2.4602067470550502</v>
      </c>
      <c r="D56"/>
      <c r="F56" s="9"/>
      <c r="I56" s="9"/>
      <c r="P56" s="9"/>
    </row>
    <row r="57" spans="2:16" ht="15" customHeight="1" x14ac:dyDescent="0.3">
      <c r="B57" s="1"/>
      <c r="C57" s="26">
        <v>3.0278944969177202</v>
      </c>
      <c r="D57"/>
      <c r="F57" s="9"/>
      <c r="I57" s="9"/>
      <c r="P57" s="9"/>
    </row>
    <row r="58" spans="2:16" ht="15" customHeight="1" x14ac:dyDescent="0.3">
      <c r="B58" s="1"/>
      <c r="C58" s="26">
        <v>4.1033692359924299</v>
      </c>
      <c r="D58"/>
      <c r="F58" s="9"/>
      <c r="I58" s="9"/>
      <c r="P58" s="9"/>
    </row>
    <row r="59" spans="2:16" ht="15" customHeight="1" x14ac:dyDescent="0.3">
      <c r="B59" s="1"/>
      <c r="C59" s="26">
        <v>2.5028672218322701</v>
      </c>
      <c r="D59"/>
      <c r="F59" s="9"/>
      <c r="I59" s="9"/>
      <c r="P59" s="9"/>
    </row>
    <row r="60" spans="2:16" ht="15" customHeight="1" x14ac:dyDescent="0.3">
      <c r="B60" s="1"/>
      <c r="C60" s="26">
        <v>2.5283558368682799</v>
      </c>
      <c r="D60"/>
      <c r="F60" s="9"/>
      <c r="I60" s="9"/>
      <c r="P60" s="9"/>
    </row>
    <row r="61" spans="2:16" ht="15" customHeight="1" x14ac:dyDescent="0.3">
      <c r="B61" s="1"/>
      <c r="C61" s="26">
        <v>2.4859972000121999</v>
      </c>
      <c r="D61"/>
      <c r="F61" s="9"/>
      <c r="I61" s="9"/>
      <c r="P61" s="9"/>
    </row>
    <row r="62" spans="2:16" ht="15" customHeight="1" x14ac:dyDescent="0.3">
      <c r="B62" s="1"/>
      <c r="C62" s="26">
        <v>2.49605011940002</v>
      </c>
      <c r="D62"/>
      <c r="F62" s="9"/>
      <c r="I62" s="9"/>
      <c r="P62" s="9"/>
    </row>
    <row r="63" spans="2:16" ht="15" customHeight="1" x14ac:dyDescent="0.3">
      <c r="B63" s="1"/>
      <c r="C63" s="26">
        <v>3.0229523181915199</v>
      </c>
      <c r="D63"/>
      <c r="F63" s="9"/>
      <c r="I63" s="9"/>
      <c r="P63" s="9"/>
    </row>
    <row r="64" spans="2:16" ht="15" customHeight="1" x14ac:dyDescent="0.3">
      <c r="B64" s="1"/>
      <c r="C64" s="26">
        <v>3.2022004127502401</v>
      </c>
      <c r="D64"/>
      <c r="F64" s="9"/>
      <c r="I64" s="9"/>
      <c r="P64" s="9"/>
    </row>
    <row r="65" spans="2:9" ht="15" customHeight="1" x14ac:dyDescent="0.3">
      <c r="B65" s="1"/>
      <c r="C65" s="26">
        <v>3.2845866680145201</v>
      </c>
      <c r="D65"/>
      <c r="F65" s="9"/>
      <c r="I65" s="9"/>
    </row>
    <row r="66" spans="2:9" ht="15" customHeight="1" x14ac:dyDescent="0.3">
      <c r="B66" s="1"/>
      <c r="C66" s="26">
        <v>2.6523361206054599</v>
      </c>
      <c r="D66"/>
      <c r="F66" s="9"/>
      <c r="I66" s="9"/>
    </row>
    <row r="67" spans="2:9" ht="15" customHeight="1" x14ac:dyDescent="0.3">
      <c r="B67" s="1"/>
      <c r="C67" s="26">
        <v>2.4983830451965301</v>
      </c>
      <c r="D67"/>
      <c r="F67" s="9"/>
      <c r="I67" s="9"/>
    </row>
    <row r="68" spans="2:9" ht="15" customHeight="1" x14ac:dyDescent="0.3">
      <c r="B68" s="1"/>
      <c r="C68" s="26">
        <v>2.8728487491607599</v>
      </c>
      <c r="D68"/>
      <c r="F68" s="9"/>
      <c r="I68" s="9"/>
    </row>
    <row r="69" spans="2:9" ht="15" customHeight="1" x14ac:dyDescent="0.3">
      <c r="B69" s="1"/>
      <c r="C69" s="26">
        <v>3.0798079967498699</v>
      </c>
      <c r="D69"/>
      <c r="F69" s="9"/>
      <c r="I69" s="9"/>
    </row>
    <row r="70" spans="2:9" ht="15" customHeight="1" x14ac:dyDescent="0.3">
      <c r="B70" s="1"/>
      <c r="C70" s="26">
        <v>2.5654814243316602</v>
      </c>
      <c r="D70"/>
      <c r="F70" s="9"/>
      <c r="I70" s="9"/>
    </row>
    <row r="71" spans="2:9" ht="15" customHeight="1" x14ac:dyDescent="0.3">
      <c r="B71" s="1"/>
      <c r="C71" s="26">
        <v>3.40382623672485</v>
      </c>
      <c r="D71"/>
      <c r="F71" s="9"/>
      <c r="I71" s="9"/>
    </row>
    <row r="72" spans="2:9" ht="15" customHeight="1" x14ac:dyDescent="0.3">
      <c r="B72" s="1"/>
      <c r="C72" s="26">
        <v>2.5666637420654199</v>
      </c>
      <c r="D72"/>
      <c r="F72" s="9"/>
      <c r="I72" s="9"/>
    </row>
    <row r="73" spans="2:9" ht="15" customHeight="1" x14ac:dyDescent="0.3">
      <c r="B73" s="1"/>
      <c r="C73" s="26">
        <v>2.56209969520568</v>
      </c>
      <c r="D73"/>
      <c r="F73" s="9"/>
      <c r="I73" s="9"/>
    </row>
    <row r="74" spans="2:9" ht="15" customHeight="1" x14ac:dyDescent="0.3">
      <c r="B74" s="1"/>
      <c r="C74" s="26">
        <v>2.6545944213867099</v>
      </c>
      <c r="D74"/>
      <c r="F74" s="9"/>
      <c r="I74" s="9"/>
    </row>
    <row r="75" spans="2:9" ht="15" customHeight="1" x14ac:dyDescent="0.3">
      <c r="B75" s="1"/>
      <c r="C75" s="26">
        <v>3.06252717971801</v>
      </c>
      <c r="D75"/>
      <c r="F75" s="9"/>
      <c r="I75" s="9"/>
    </row>
    <row r="76" spans="2:9" ht="15" customHeight="1" x14ac:dyDescent="0.3">
      <c r="B76" s="1"/>
      <c r="C76" s="26">
        <v>3.3240327835082999</v>
      </c>
      <c r="D76"/>
      <c r="F76" s="9"/>
      <c r="I76" s="9"/>
    </row>
    <row r="77" spans="2:9" ht="15" customHeight="1" x14ac:dyDescent="0.3">
      <c r="B77" s="1"/>
      <c r="C77" s="26">
        <v>2.8426656723022399</v>
      </c>
      <c r="D77"/>
      <c r="F77" s="9"/>
      <c r="I77" s="9"/>
    </row>
    <row r="78" spans="2:9" ht="15" customHeight="1" x14ac:dyDescent="0.3">
      <c r="B78" s="1"/>
      <c r="C78" s="26">
        <v>2.9944007396697998</v>
      </c>
      <c r="D78"/>
      <c r="F78" s="9"/>
      <c r="I78" s="9"/>
    </row>
    <row r="79" spans="2:9" ht="15" customHeight="1" x14ac:dyDescent="0.3">
      <c r="B79" s="1"/>
      <c r="C79" s="26">
        <v>4.2806153297424299</v>
      </c>
      <c r="D79"/>
      <c r="F79" s="9"/>
      <c r="I79" s="9"/>
    </row>
    <row r="80" spans="2:9" ht="15" customHeight="1" x14ac:dyDescent="0.3">
      <c r="B80" s="1"/>
      <c r="C80" s="26">
        <v>3.1529972553253098</v>
      </c>
      <c r="D80"/>
      <c r="F80" s="9"/>
      <c r="I80" s="9"/>
    </row>
    <row r="81" spans="2:9" ht="15" customHeight="1" x14ac:dyDescent="0.3">
      <c r="B81" s="1"/>
      <c r="C81" s="26">
        <v>2.9315366744995099</v>
      </c>
      <c r="D81"/>
      <c r="F81" s="9"/>
      <c r="I81" s="9"/>
    </row>
    <row r="82" spans="2:9" ht="15" customHeight="1" x14ac:dyDescent="0.3">
      <c r="B82" s="1"/>
      <c r="C82" s="26">
        <v>3.4454824924468901</v>
      </c>
      <c r="D82"/>
      <c r="F82" s="9"/>
      <c r="I82" s="9"/>
    </row>
    <row r="83" spans="2:9" ht="15" customHeight="1" x14ac:dyDescent="0.3">
      <c r="B83" s="1"/>
      <c r="C83" s="26">
        <v>3.1371612548828098</v>
      </c>
      <c r="D83"/>
      <c r="F83" s="9"/>
      <c r="I83" s="9"/>
    </row>
    <row r="84" spans="2:9" ht="15" customHeight="1" x14ac:dyDescent="0.3">
      <c r="B84" s="1"/>
      <c r="C84" s="26">
        <v>3.2848300933837802</v>
      </c>
      <c r="D84"/>
      <c r="F84" s="9"/>
      <c r="I84" s="9"/>
    </row>
    <row r="85" spans="2:9" ht="15" customHeight="1" x14ac:dyDescent="0.3">
      <c r="B85" s="1"/>
      <c r="C85" s="26">
        <v>3.7032699584960902</v>
      </c>
      <c r="D85"/>
      <c r="F85" s="9"/>
      <c r="I85" s="9"/>
    </row>
    <row r="86" spans="2:9" ht="15" customHeight="1" x14ac:dyDescent="0.3">
      <c r="B86" s="1"/>
      <c r="C86" s="26">
        <v>4.17341876029968</v>
      </c>
      <c r="D86"/>
      <c r="F86" s="9"/>
      <c r="I86" s="9"/>
    </row>
    <row r="87" spans="2:9" ht="15" customHeight="1" x14ac:dyDescent="0.3">
      <c r="B87" s="1"/>
      <c r="C87" s="26">
        <v>4.7794501781463596</v>
      </c>
      <c r="D87"/>
      <c r="F87" s="9"/>
      <c r="I87" s="9"/>
    </row>
    <row r="88" spans="2:9" ht="15" customHeight="1" x14ac:dyDescent="0.3">
      <c r="B88" s="1"/>
      <c r="C88" s="26">
        <v>2.8891112804412802</v>
      </c>
      <c r="D88"/>
      <c r="F88" s="9"/>
      <c r="I88" s="9"/>
    </row>
    <row r="89" spans="2:9" ht="15" customHeight="1" x14ac:dyDescent="0.3">
      <c r="B89" s="1"/>
      <c r="C89" s="26">
        <v>2.8169312477111799</v>
      </c>
      <c r="D89"/>
      <c r="F89" s="9"/>
      <c r="I89" s="9"/>
    </row>
    <row r="90" spans="2:9" ht="15" customHeight="1" x14ac:dyDescent="0.3">
      <c r="B90" s="1"/>
      <c r="C90" s="26">
        <v>3.2039890289306601</v>
      </c>
      <c r="D90"/>
      <c r="F90" s="9"/>
      <c r="I90" s="9"/>
    </row>
    <row r="91" spans="2:9" ht="15" customHeight="1" x14ac:dyDescent="0.3">
      <c r="B91" s="1"/>
      <c r="C91" s="26">
        <v>3.3540370464324898</v>
      </c>
      <c r="D91"/>
      <c r="F91" s="9"/>
      <c r="I91" s="9"/>
    </row>
    <row r="92" spans="2:9" ht="15" customHeight="1" x14ac:dyDescent="0.3">
      <c r="B92" s="1"/>
      <c r="C92" s="26">
        <v>3.1700472831725999</v>
      </c>
      <c r="D92"/>
      <c r="F92" s="9"/>
      <c r="I92" s="9"/>
    </row>
    <row r="93" spans="2:9" ht="15" customHeight="1" x14ac:dyDescent="0.3">
      <c r="B93" s="1"/>
      <c r="C93" s="26">
        <v>4.3652279376983598</v>
      </c>
      <c r="D93"/>
      <c r="F93" s="9"/>
      <c r="I93" s="9"/>
    </row>
    <row r="94" spans="2:9" ht="15" customHeight="1" x14ac:dyDescent="0.3">
      <c r="B94" s="1"/>
      <c r="C94" s="26">
        <v>3.0494925975799498</v>
      </c>
      <c r="D94"/>
      <c r="F94" s="9"/>
      <c r="I94" s="9"/>
    </row>
    <row r="95" spans="2:9" ht="15" customHeight="1" x14ac:dyDescent="0.3">
      <c r="B95" s="1"/>
      <c r="C95" s="26">
        <v>4.06878566741943</v>
      </c>
      <c r="D95"/>
      <c r="F95" s="9"/>
      <c r="I95" s="9"/>
    </row>
    <row r="96" spans="2:9" ht="15" customHeight="1" x14ac:dyDescent="0.3">
      <c r="B96" s="1"/>
      <c r="C96" s="26">
        <v>4.7677199840545601</v>
      </c>
      <c r="D96"/>
      <c r="F96" s="9"/>
      <c r="I96" s="9"/>
    </row>
    <row r="97" spans="2:9" ht="15" customHeight="1" x14ac:dyDescent="0.3">
      <c r="B97" s="1"/>
      <c r="C97" s="26">
        <v>3.1503534317016602</v>
      </c>
      <c r="D97"/>
      <c r="F97" s="9"/>
      <c r="I97" s="9"/>
    </row>
    <row r="98" spans="2:9" ht="15" customHeight="1" x14ac:dyDescent="0.3">
      <c r="B98" s="1"/>
      <c r="C98" s="26">
        <v>3.0512528419494598</v>
      </c>
      <c r="D98"/>
      <c r="F98" s="9"/>
      <c r="I98" s="9"/>
    </row>
    <row r="99" spans="2:9" ht="15" customHeight="1" x14ac:dyDescent="0.3">
      <c r="B99" s="1"/>
      <c r="C99" s="26">
        <v>3.5830612182617099</v>
      </c>
      <c r="D99"/>
      <c r="F99" s="9"/>
      <c r="I99" s="9"/>
    </row>
    <row r="100" spans="2:9" ht="15" customHeight="1" x14ac:dyDescent="0.3">
      <c r="B100" s="1"/>
      <c r="C100" s="26">
        <v>3.5218970775604199</v>
      </c>
      <c r="D100"/>
      <c r="F100" s="9"/>
      <c r="I100" s="9"/>
    </row>
    <row r="101" spans="2:9" ht="15" customHeight="1" x14ac:dyDescent="0.3">
      <c r="B101" s="1"/>
      <c r="C101" s="26">
        <v>3.3684344291686998</v>
      </c>
      <c r="D101"/>
      <c r="F101" s="9"/>
      <c r="I101" s="9"/>
    </row>
    <row r="102" spans="2:9" ht="15" customHeight="1" x14ac:dyDescent="0.3">
      <c r="B102" s="1"/>
      <c r="C102" s="26">
        <v>3.4059908390045099</v>
      </c>
      <c r="D102"/>
      <c r="F102" s="9"/>
      <c r="I102" s="9"/>
    </row>
    <row r="103" spans="2:9" ht="15" customHeight="1" x14ac:dyDescent="0.3">
      <c r="B103" s="1"/>
      <c r="C103" s="26">
        <v>3.7475006580352699</v>
      </c>
      <c r="D103"/>
      <c r="F103" s="9"/>
      <c r="I103" s="9"/>
    </row>
    <row r="104" spans="2:9" ht="15" customHeight="1" x14ac:dyDescent="0.3">
      <c r="B104" s="1"/>
      <c r="C104" s="26">
        <v>3.8001852035522399</v>
      </c>
      <c r="D104"/>
      <c r="F104" s="9"/>
      <c r="I104" s="9"/>
    </row>
    <row r="105" spans="2:9" ht="15" customHeight="1" x14ac:dyDescent="0.3">
      <c r="B105" s="1"/>
      <c r="C105" s="26">
        <v>4.4103899002075098</v>
      </c>
      <c r="D105"/>
      <c r="F105" s="9"/>
      <c r="I105" s="9"/>
    </row>
    <row r="106" spans="2:9" ht="15" customHeight="1" x14ac:dyDescent="0.3">
      <c r="B106" s="1"/>
      <c r="C106" s="26">
        <v>3.2388181686401301</v>
      </c>
      <c r="D106"/>
      <c r="F106" s="9"/>
      <c r="I106" s="9"/>
    </row>
    <row r="107" spans="2:9" ht="15" customHeight="1" x14ac:dyDescent="0.3">
      <c r="B107" s="1"/>
      <c r="C107" s="26">
        <v>3.1832845211028999</v>
      </c>
      <c r="D107"/>
      <c r="F107" s="9"/>
      <c r="I107" s="9"/>
    </row>
    <row r="108" spans="2:9" ht="15" customHeight="1" x14ac:dyDescent="0.3">
      <c r="B108" s="1"/>
      <c r="C108" s="26">
        <v>3.3514339923858598</v>
      </c>
      <c r="D108"/>
      <c r="F108" s="9"/>
      <c r="I108" s="9"/>
    </row>
    <row r="109" spans="2:9" ht="15" customHeight="1" x14ac:dyDescent="0.3">
      <c r="B109" s="1"/>
      <c r="C109" s="26">
        <v>3.4217715263366699</v>
      </c>
      <c r="D109"/>
      <c r="F109" s="9"/>
      <c r="I109" s="9"/>
    </row>
    <row r="110" spans="2:9" ht="15" customHeight="1" x14ac:dyDescent="0.3">
      <c r="B110" s="1"/>
      <c r="C110" s="26">
        <v>3.41359066963195</v>
      </c>
      <c r="D110"/>
      <c r="F110" s="9"/>
      <c r="I110" s="9"/>
    </row>
    <row r="111" spans="2:9" ht="15" customHeight="1" x14ac:dyDescent="0.3">
      <c r="B111" s="1"/>
      <c r="C111" s="26">
        <v>3.3846201896667401</v>
      </c>
      <c r="D111"/>
      <c r="F111" s="9"/>
      <c r="I111" s="9"/>
    </row>
    <row r="112" spans="2:9" ht="15" customHeight="1" x14ac:dyDescent="0.3">
      <c r="B112" s="1"/>
      <c r="C112" s="26">
        <v>3.74732112884521</v>
      </c>
      <c r="D112"/>
      <c r="F112" s="9"/>
      <c r="I112" s="9"/>
    </row>
    <row r="113" spans="1:9" ht="15" customHeight="1" x14ac:dyDescent="0.3">
      <c r="B113" s="1"/>
      <c r="C113" s="26">
        <v>3.81628990173339</v>
      </c>
      <c r="D113"/>
      <c r="F113" s="9"/>
      <c r="I113" s="9"/>
    </row>
    <row r="114" spans="1:9" ht="15" customHeight="1" x14ac:dyDescent="0.3">
      <c r="B114" s="1"/>
      <c r="C114" s="26">
        <v>3.2801146507263099</v>
      </c>
      <c r="D114"/>
      <c r="F114" s="9"/>
      <c r="I114" s="9"/>
    </row>
    <row r="115" spans="1:9" ht="15" customHeight="1" x14ac:dyDescent="0.3">
      <c r="B115" s="1"/>
      <c r="C115" s="26">
        <v>3.82635045051574</v>
      </c>
      <c r="D115"/>
      <c r="F115" s="9"/>
      <c r="I115" s="9"/>
    </row>
    <row r="116" spans="1:9" ht="15" customHeight="1" x14ac:dyDescent="0.3">
      <c r="B116" s="1"/>
      <c r="C116" s="26">
        <v>4.6761057376861501</v>
      </c>
      <c r="D116"/>
      <c r="F116" s="9"/>
      <c r="I116" s="9"/>
    </row>
    <row r="117" spans="1:9" ht="15" customHeight="1" x14ac:dyDescent="0.3">
      <c r="B117" s="1"/>
      <c r="C117" s="26">
        <v>3.1742298603057799</v>
      </c>
      <c r="D117"/>
      <c r="F117" s="9"/>
      <c r="I117" s="9"/>
    </row>
    <row r="118" spans="1:9" ht="15" customHeight="1" x14ac:dyDescent="0.3">
      <c r="B118" s="1"/>
      <c r="C118" s="26">
        <v>3.3182828426361</v>
      </c>
      <c r="D118"/>
      <c r="F118" s="9"/>
      <c r="I118" s="9"/>
    </row>
    <row r="119" spans="1:9" ht="15" customHeight="1" x14ac:dyDescent="0.3">
      <c r="B119" s="1"/>
      <c r="C119" s="26">
        <v>3.2109286785125701</v>
      </c>
      <c r="D119"/>
      <c r="F119" s="9"/>
      <c r="I119" s="9"/>
    </row>
    <row r="120" spans="1:9" ht="15" customHeight="1" x14ac:dyDescent="0.3">
      <c r="B120" s="1"/>
      <c r="C120" s="26">
        <v>3.4997560977935702</v>
      </c>
      <c r="D120"/>
      <c r="F120" s="9"/>
      <c r="I120" s="9"/>
    </row>
    <row r="121" spans="1:9" ht="15" customHeight="1" x14ac:dyDescent="0.3">
      <c r="B121" s="1"/>
      <c r="C121" s="26">
        <v>3.14482426643371</v>
      </c>
      <c r="D121"/>
      <c r="F121" s="9"/>
      <c r="I121" s="9"/>
    </row>
    <row r="122" spans="1:9" ht="15" customHeight="1" x14ac:dyDescent="0.3">
      <c r="B122" s="1"/>
      <c r="C122" s="26">
        <v>4.2485022544860804</v>
      </c>
      <c r="D122"/>
      <c r="F122" s="9"/>
      <c r="I122" s="9"/>
    </row>
    <row r="123" spans="1:9" ht="15" customHeight="1" x14ac:dyDescent="0.3">
      <c r="B123" s="1"/>
      <c r="C123" s="26">
        <v>3.90563893318176</v>
      </c>
      <c r="D123"/>
      <c r="F123" s="9"/>
      <c r="I123" s="9"/>
    </row>
    <row r="124" spans="1:9" ht="15" customHeight="1" x14ac:dyDescent="0.3">
      <c r="B124" s="1"/>
      <c r="C124" s="26">
        <v>4.0625052452087402</v>
      </c>
      <c r="D124"/>
      <c r="F124" s="9"/>
      <c r="I124" s="9"/>
    </row>
    <row r="125" spans="1:9" ht="15" customHeight="1" x14ac:dyDescent="0.3">
      <c r="B125" s="1"/>
      <c r="C125" s="26">
        <v>3.94669413566589</v>
      </c>
      <c r="D125"/>
      <c r="F125" s="9"/>
      <c r="I125" s="9"/>
    </row>
    <row r="126" spans="1:9" ht="15" customHeight="1" x14ac:dyDescent="0.3">
      <c r="A126" s="2"/>
      <c r="B126" s="1"/>
      <c r="C126" s="1"/>
      <c r="D126" s="27"/>
    </row>
  </sheetData>
  <mergeCells count="30">
    <mergeCell ref="C21:C23"/>
    <mergeCell ref="M42:N43"/>
    <mergeCell ref="M44:N45"/>
    <mergeCell ref="B3:H6"/>
    <mergeCell ref="M9:M10"/>
    <mergeCell ref="M19:M20"/>
    <mergeCell ref="M36:N39"/>
    <mergeCell ref="B9:E10"/>
    <mergeCell ref="G11:K13"/>
    <mergeCell ref="G9:G10"/>
    <mergeCell ref="M11:P13"/>
    <mergeCell ref="C24:C25"/>
    <mergeCell ref="G22:G25"/>
    <mergeCell ref="H22:H25"/>
    <mergeCell ref="M23:N24"/>
    <mergeCell ref="O36:O39"/>
    <mergeCell ref="O40:O41"/>
    <mergeCell ref="M25:P28"/>
    <mergeCell ref="M29:P31"/>
    <mergeCell ref="M40:N41"/>
    <mergeCell ref="O42:O43"/>
    <mergeCell ref="O44:O45"/>
    <mergeCell ref="G26:G27"/>
    <mergeCell ref="G28:G29"/>
    <mergeCell ref="G30:G31"/>
    <mergeCell ref="G14:K16"/>
    <mergeCell ref="G17:K19"/>
    <mergeCell ref="H30:H31"/>
    <mergeCell ref="H28:H29"/>
    <mergeCell ref="H26:H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31"/>
  <sheetViews>
    <sheetView tabSelected="1" zoomScale="70" zoomScaleNormal="70" workbookViewId="0">
      <selection activeCell="M18" sqref="M18"/>
    </sheetView>
  </sheetViews>
  <sheetFormatPr defaultColWidth="16.6640625" defaultRowHeight="14.4" x14ac:dyDescent="0.3"/>
  <cols>
    <col min="1" max="2" width="16.6640625" style="1"/>
    <col min="3" max="4" width="16.6640625" style="2"/>
    <col min="5" max="18" width="16.6640625" style="1"/>
    <col min="19" max="19" width="16.6640625" style="2"/>
    <col min="20" max="16384" width="16.6640625" style="1"/>
  </cols>
  <sheetData>
    <row r="1" spans="2:25" ht="15" customHeight="1" x14ac:dyDescent="0.3"/>
    <row r="2" spans="2:25" ht="15" customHeight="1" x14ac:dyDescent="0.3"/>
    <row r="3" spans="2:25" ht="15" customHeight="1" x14ac:dyDescent="0.3">
      <c r="B3" s="176" t="s">
        <v>19</v>
      </c>
      <c r="C3" s="176"/>
      <c r="D3" s="176"/>
      <c r="E3" s="176"/>
      <c r="F3" s="176"/>
      <c r="G3" s="176"/>
      <c r="H3" s="176"/>
      <c r="I3" s="176"/>
      <c r="J3"/>
      <c r="K3"/>
      <c r="L3"/>
      <c r="M3"/>
      <c r="N3"/>
      <c r="O3"/>
      <c r="P3"/>
      <c r="Q3"/>
      <c r="R3"/>
      <c r="S3"/>
    </row>
    <row r="4" spans="2:25" ht="15" customHeight="1" x14ac:dyDescent="0.3">
      <c r="B4" s="176"/>
      <c r="C4" s="176"/>
      <c r="D4" s="176"/>
      <c r="E4" s="176"/>
      <c r="F4" s="176"/>
      <c r="G4" s="176"/>
      <c r="H4" s="176"/>
      <c r="I4" s="176"/>
      <c r="J4"/>
      <c r="K4"/>
      <c r="L4"/>
      <c r="M4"/>
      <c r="N4"/>
      <c r="O4"/>
      <c r="P4"/>
      <c r="Q4"/>
      <c r="R4"/>
      <c r="S4"/>
    </row>
    <row r="5" spans="2:25" ht="15" customHeight="1" x14ac:dyDescent="0.3">
      <c r="B5" s="176"/>
      <c r="C5" s="176"/>
      <c r="D5" s="176"/>
      <c r="E5" s="176"/>
      <c r="F5" s="176"/>
      <c r="G5" s="176"/>
      <c r="H5" s="176"/>
      <c r="I5" s="176"/>
      <c r="J5"/>
      <c r="K5"/>
      <c r="L5"/>
      <c r="M5"/>
      <c r="N5"/>
      <c r="O5"/>
      <c r="P5"/>
      <c r="Q5"/>
      <c r="R5"/>
      <c r="S5"/>
    </row>
    <row r="6" spans="2:25" ht="15" customHeight="1" x14ac:dyDescent="0.3">
      <c r="B6" s="176"/>
      <c r="C6" s="176"/>
      <c r="D6" s="176"/>
      <c r="E6" s="176"/>
      <c r="F6" s="176"/>
      <c r="G6" s="176"/>
      <c r="H6" s="176"/>
      <c r="I6" s="176"/>
      <c r="J6"/>
      <c r="K6"/>
      <c r="L6"/>
      <c r="M6"/>
      <c r="N6"/>
      <c r="O6"/>
      <c r="P6"/>
      <c r="Q6"/>
      <c r="R6"/>
      <c r="S6"/>
    </row>
    <row r="7" spans="2:25" ht="15" customHeight="1" x14ac:dyDescent="0.3"/>
    <row r="8" spans="2:25" ht="15" customHeight="1" x14ac:dyDescent="0.3"/>
    <row r="9" spans="2:25" ht="15" customHeight="1" x14ac:dyDescent="0.3"/>
    <row r="10" spans="2:25" ht="15" customHeight="1" x14ac:dyDescent="0.3">
      <c r="B10" s="169" t="s">
        <v>72</v>
      </c>
      <c r="C10" s="169"/>
      <c r="D10" s="169"/>
      <c r="E10" s="169"/>
      <c r="F10" s="169"/>
      <c r="G10" s="169"/>
      <c r="H10" s="72"/>
      <c r="I10" s="154" t="s">
        <v>40</v>
      </c>
      <c r="O10" s="72"/>
      <c r="P10" s="154" t="s">
        <v>39</v>
      </c>
      <c r="Q10" s="72"/>
      <c r="R10" s="72"/>
      <c r="U10" s="81"/>
      <c r="V10" s="172" t="s">
        <v>67</v>
      </c>
      <c r="W10" s="172"/>
      <c r="X10" s="172" t="s">
        <v>68</v>
      </c>
      <c r="Y10" s="172"/>
    </row>
    <row r="11" spans="2:25" ht="15" customHeight="1" x14ac:dyDescent="0.3">
      <c r="B11" s="169"/>
      <c r="C11" s="169"/>
      <c r="D11" s="169"/>
      <c r="E11" s="169"/>
      <c r="F11" s="169"/>
      <c r="G11" s="169"/>
      <c r="H11" s="72"/>
      <c r="I11" s="154"/>
      <c r="O11" s="72"/>
      <c r="P11" s="154"/>
      <c r="Q11" s="72"/>
      <c r="R11" s="72"/>
      <c r="U11" s="81"/>
      <c r="V11" s="172"/>
      <c r="W11" s="172"/>
      <c r="X11" s="172"/>
      <c r="Y11" s="172"/>
    </row>
    <row r="12" spans="2:25" ht="15" customHeight="1" x14ac:dyDescent="0.35">
      <c r="B12" s="169"/>
      <c r="C12" s="169"/>
      <c r="D12" s="169"/>
      <c r="E12" s="169"/>
      <c r="F12" s="169"/>
      <c r="G12" s="169"/>
      <c r="H12" s="72"/>
      <c r="I12" s="3" t="s">
        <v>53</v>
      </c>
      <c r="O12" s="72"/>
      <c r="P12" s="4" t="s">
        <v>56</v>
      </c>
      <c r="Q12" s="72"/>
      <c r="R12" s="72"/>
      <c r="U12" s="81"/>
      <c r="V12" s="172"/>
      <c r="W12" s="172"/>
      <c r="X12" s="172"/>
      <c r="Y12" s="172"/>
    </row>
    <row r="13" spans="2:25" ht="15" customHeight="1" x14ac:dyDescent="0.35">
      <c r="C13" s="146" t="s">
        <v>58</v>
      </c>
      <c r="D13" s="146"/>
      <c r="E13" s="146"/>
      <c r="F13" s="146"/>
      <c r="G13" s="146"/>
      <c r="H13" s="70"/>
      <c r="I13" s="3" t="s">
        <v>59</v>
      </c>
      <c r="O13" s="70"/>
      <c r="P13" s="4" t="s">
        <v>57</v>
      </c>
      <c r="Q13" s="70"/>
      <c r="R13" s="70"/>
      <c r="U13" s="81"/>
      <c r="V13" s="172"/>
      <c r="W13" s="172"/>
      <c r="X13" s="172"/>
      <c r="Y13" s="172"/>
    </row>
    <row r="14" spans="2:25" ht="15" customHeight="1" x14ac:dyDescent="0.3">
      <c r="C14" s="146"/>
      <c r="D14" s="146"/>
      <c r="E14" s="146"/>
      <c r="F14" s="146"/>
      <c r="G14" s="146"/>
      <c r="H14" s="70"/>
      <c r="I14" s="170" t="s">
        <v>62</v>
      </c>
      <c r="J14" s="170"/>
      <c r="K14" s="170"/>
      <c r="L14" s="170"/>
      <c r="M14" s="170"/>
      <c r="N14" s="170"/>
      <c r="O14" s="70"/>
      <c r="P14" s="70"/>
      <c r="Q14" s="70"/>
      <c r="R14" s="70"/>
      <c r="U14" s="81"/>
      <c r="V14" s="171">
        <f>AVERAGE(J55,AA55,AR55,BI55,BZ55)/AVERAGE(H55,Y55,AP55,BG55,BX55)</f>
        <v>6.5982194463464605</v>
      </c>
      <c r="W14" s="171"/>
      <c r="X14" s="171">
        <f>-AVERAGE(K55,AB55,AS55,CA55,BJ55)+AVERAGE(I55,Z55,AQ55,BH55,BY55)</f>
        <v>3.0824212560000341E-2</v>
      </c>
      <c r="Y14" s="171"/>
    </row>
    <row r="15" spans="2:25" ht="15" customHeight="1" x14ac:dyDescent="0.3">
      <c r="C15" s="146"/>
      <c r="D15" s="146"/>
      <c r="E15" s="146"/>
      <c r="F15" s="146"/>
      <c r="G15" s="146"/>
      <c r="H15" s="70"/>
      <c r="I15" s="170"/>
      <c r="J15" s="170"/>
      <c r="K15" s="170"/>
      <c r="L15" s="170"/>
      <c r="M15" s="170"/>
      <c r="N15" s="170"/>
      <c r="O15" s="70"/>
      <c r="P15" s="70"/>
      <c r="Q15" s="70"/>
      <c r="R15" s="70"/>
      <c r="U15" s="81"/>
      <c r="V15" s="171"/>
      <c r="W15" s="171"/>
      <c r="X15" s="171"/>
      <c r="Y15" s="171"/>
    </row>
    <row r="16" spans="2:25" ht="15" customHeight="1" x14ac:dyDescent="0.35">
      <c r="C16" s="3" t="s">
        <v>54</v>
      </c>
      <c r="D16" s="1"/>
      <c r="F16" s="2"/>
      <c r="G16" s="2"/>
      <c r="H16" s="2"/>
      <c r="I16" s="170"/>
      <c r="J16" s="170"/>
      <c r="K16" s="170"/>
      <c r="L16" s="170"/>
      <c r="M16" s="170"/>
      <c r="N16" s="170"/>
      <c r="O16" s="2"/>
      <c r="P16" s="2"/>
      <c r="Q16" s="2"/>
    </row>
    <row r="17" spans="2:78" ht="15" customHeight="1" x14ac:dyDescent="0.35">
      <c r="C17" s="3" t="s">
        <v>33</v>
      </c>
      <c r="D17" s="1"/>
      <c r="S17" s="29"/>
    </row>
    <row r="18" spans="2:78" ht="15" customHeight="1" x14ac:dyDescent="0.35">
      <c r="C18" s="3" t="s">
        <v>34</v>
      </c>
      <c r="E18" s="6"/>
      <c r="I18" s="153" t="s">
        <v>44</v>
      </c>
      <c r="P18" s="142" t="s">
        <v>42</v>
      </c>
      <c r="Q18" s="142"/>
      <c r="R18" s="142"/>
      <c r="S18" s="1"/>
    </row>
    <row r="19" spans="2:78" ht="15" customHeight="1" x14ac:dyDescent="0.3">
      <c r="I19" s="153"/>
      <c r="J19" s="19"/>
      <c r="P19" s="142"/>
      <c r="Q19" s="142"/>
      <c r="R19" s="142"/>
      <c r="S19" s="1"/>
    </row>
    <row r="20" spans="2:78" ht="15" customHeight="1" x14ac:dyDescent="0.3">
      <c r="I20" s="191" t="s">
        <v>51</v>
      </c>
      <c r="J20" s="191"/>
      <c r="K20" s="191"/>
      <c r="L20" s="191"/>
      <c r="P20" s="146" t="s">
        <v>63</v>
      </c>
      <c r="Q20" s="146"/>
      <c r="R20" s="146"/>
      <c r="S20" s="146"/>
      <c r="T20" s="146"/>
    </row>
    <row r="21" spans="2:78" ht="15" customHeight="1" x14ac:dyDescent="0.3">
      <c r="I21" s="191"/>
      <c r="J21" s="191"/>
      <c r="K21" s="191"/>
      <c r="L21" s="191"/>
      <c r="P21" s="146"/>
      <c r="Q21" s="146"/>
      <c r="R21" s="146"/>
      <c r="S21" s="146"/>
      <c r="T21" s="146"/>
      <c r="W21"/>
      <c r="X21"/>
      <c r="Y21"/>
      <c r="Z21"/>
      <c r="AA21"/>
      <c r="AB21"/>
      <c r="AC21"/>
      <c r="AD21"/>
      <c r="AE21"/>
      <c r="AF21"/>
      <c r="AG21"/>
    </row>
    <row r="22" spans="2:78" ht="15" customHeight="1" x14ac:dyDescent="0.35">
      <c r="B22" s="5" t="s">
        <v>41</v>
      </c>
      <c r="I22" s="191"/>
      <c r="J22" s="191"/>
      <c r="K22" s="191"/>
      <c r="L22" s="191"/>
      <c r="P22" s="146"/>
      <c r="Q22" s="146"/>
      <c r="R22" s="146"/>
      <c r="S22" s="146"/>
      <c r="T22" s="146"/>
      <c r="W22"/>
      <c r="X22"/>
      <c r="Y22"/>
      <c r="Z22"/>
      <c r="AA22"/>
      <c r="AB22"/>
      <c r="AC22"/>
      <c r="AD22"/>
      <c r="AE22"/>
      <c r="AF22"/>
      <c r="AG22"/>
    </row>
    <row r="23" spans="2:78" ht="15" customHeight="1" x14ac:dyDescent="0.3">
      <c r="I23" s="191"/>
      <c r="J23" s="191"/>
      <c r="K23" s="191"/>
      <c r="L23" s="191"/>
      <c r="P23" s="146"/>
      <c r="Q23" s="146"/>
      <c r="R23" s="146"/>
      <c r="S23" s="146"/>
      <c r="T23" s="146"/>
      <c r="W23"/>
      <c r="X23"/>
      <c r="Y23"/>
      <c r="Z23"/>
      <c r="AA23"/>
      <c r="AB23"/>
      <c r="AC23"/>
      <c r="AD23"/>
      <c r="AE23"/>
      <c r="AF23"/>
      <c r="AG23"/>
    </row>
    <row r="24" spans="2:78" ht="15" customHeight="1" x14ac:dyDescent="0.3">
      <c r="I24" s="191" t="s">
        <v>69</v>
      </c>
      <c r="J24" s="191"/>
      <c r="K24" s="191"/>
      <c r="L24" s="191"/>
      <c r="P24" s="146" t="s">
        <v>43</v>
      </c>
      <c r="Q24" s="146"/>
      <c r="R24" s="146"/>
      <c r="S24" s="146"/>
      <c r="T24" s="146"/>
      <c r="W24"/>
      <c r="X24"/>
      <c r="Y24"/>
      <c r="Z24"/>
      <c r="AA24"/>
      <c r="AB24"/>
      <c r="AC24"/>
      <c r="AD24"/>
      <c r="AE24"/>
      <c r="AF24"/>
      <c r="AG24"/>
    </row>
    <row r="25" spans="2:78" ht="15" customHeight="1" x14ac:dyDescent="0.3">
      <c r="I25" s="191"/>
      <c r="J25" s="191"/>
      <c r="K25" s="191"/>
      <c r="L25" s="191"/>
      <c r="P25" s="146"/>
      <c r="Q25" s="146"/>
      <c r="R25" s="146"/>
      <c r="S25" s="146"/>
      <c r="T25" s="146"/>
    </row>
    <row r="26" spans="2:78" ht="15" customHeight="1" x14ac:dyDescent="0.3">
      <c r="I26" s="191"/>
      <c r="J26" s="191"/>
      <c r="K26" s="191"/>
      <c r="L26" s="191"/>
      <c r="P26" s="146"/>
      <c r="Q26" s="146"/>
      <c r="R26" s="146"/>
      <c r="S26" s="146"/>
      <c r="T26" s="146"/>
    </row>
    <row r="27" spans="2:78" ht="15" customHeight="1" x14ac:dyDescent="0.3">
      <c r="I27" s="191"/>
      <c r="J27" s="191"/>
      <c r="K27" s="191"/>
      <c r="L27" s="191"/>
      <c r="P27" s="146"/>
      <c r="Q27" s="146"/>
      <c r="R27" s="146"/>
      <c r="S27" s="146"/>
      <c r="T27" s="146"/>
    </row>
    <row r="28" spans="2:78" ht="15" customHeight="1" x14ac:dyDescent="0.35">
      <c r="P28" s="76"/>
      <c r="Q28" s="76"/>
      <c r="R28" s="76"/>
      <c r="S28" s="76"/>
      <c r="T28" s="76"/>
    </row>
    <row r="29" spans="2:78" ht="15" customHeight="1" x14ac:dyDescent="0.35">
      <c r="E29" s="6"/>
      <c r="H29" s="168" t="s">
        <v>61</v>
      </c>
      <c r="I29" s="168"/>
      <c r="J29" s="168"/>
      <c r="S29" s="4"/>
      <c r="Y29" s="168" t="s">
        <v>60</v>
      </c>
      <c r="Z29" s="168"/>
      <c r="AA29" s="168"/>
      <c r="AP29" s="168" t="s">
        <v>64</v>
      </c>
      <c r="AQ29" s="168"/>
      <c r="AR29" s="168"/>
      <c r="BG29" s="168" t="s">
        <v>65</v>
      </c>
      <c r="BH29" s="168"/>
      <c r="BI29" s="168"/>
      <c r="BX29" s="168" t="s">
        <v>66</v>
      </c>
      <c r="BY29" s="168"/>
      <c r="BZ29" s="168"/>
    </row>
    <row r="30" spans="2:78" ht="15" customHeight="1" x14ac:dyDescent="0.35">
      <c r="E30" s="6"/>
      <c r="H30" s="168"/>
      <c r="I30" s="168"/>
      <c r="J30" s="168"/>
      <c r="S30" s="4"/>
      <c r="Y30" s="168"/>
      <c r="Z30" s="168"/>
      <c r="AA30" s="168"/>
      <c r="AP30" s="168"/>
      <c r="AQ30" s="168"/>
      <c r="AR30" s="168"/>
      <c r="BG30" s="168"/>
      <c r="BH30" s="168"/>
      <c r="BI30" s="168"/>
      <c r="BX30" s="168"/>
      <c r="BY30" s="168"/>
      <c r="BZ30" s="168"/>
    </row>
    <row r="31" spans="2:78" ht="15" customHeight="1" x14ac:dyDescent="0.3"/>
    <row r="32" spans="2:78" ht="15" customHeight="1" x14ac:dyDescent="0.3"/>
    <row r="33" spans="2:73" ht="15" customHeight="1" x14ac:dyDescent="0.35">
      <c r="B33" s="177" t="s">
        <v>46</v>
      </c>
      <c r="C33" s="178"/>
      <c r="D33" s="178"/>
      <c r="E33" s="179"/>
      <c r="S33" s="177" t="s">
        <v>46</v>
      </c>
      <c r="T33" s="178"/>
      <c r="U33" s="178"/>
      <c r="V33" s="179"/>
      <c r="AI33" s="6"/>
      <c r="AJ33" s="177" t="s">
        <v>46</v>
      </c>
      <c r="AK33" s="178"/>
      <c r="AL33" s="178"/>
      <c r="AM33" s="179"/>
      <c r="BA33" s="177" t="s">
        <v>46</v>
      </c>
      <c r="BB33" s="178"/>
      <c r="BC33" s="178"/>
      <c r="BD33" s="179"/>
      <c r="BR33" s="177" t="s">
        <v>46</v>
      </c>
      <c r="BS33" s="178"/>
      <c r="BT33" s="178"/>
      <c r="BU33" s="179"/>
    </row>
    <row r="34" spans="2:73" ht="15" customHeight="1" x14ac:dyDescent="0.3">
      <c r="B34" s="180"/>
      <c r="C34" s="181"/>
      <c r="D34" s="181"/>
      <c r="E34" s="182"/>
      <c r="R34" s="8"/>
      <c r="S34" s="180"/>
      <c r="T34" s="181"/>
      <c r="U34" s="181"/>
      <c r="V34" s="182"/>
      <c r="AJ34" s="180"/>
      <c r="AK34" s="181"/>
      <c r="AL34" s="181"/>
      <c r="AM34" s="182"/>
      <c r="BA34" s="180"/>
      <c r="BB34" s="181"/>
      <c r="BC34" s="181"/>
      <c r="BD34" s="182"/>
      <c r="BR34" s="180"/>
      <c r="BS34" s="181"/>
      <c r="BT34" s="181"/>
      <c r="BU34" s="182"/>
    </row>
    <row r="35" spans="2:73" ht="15" customHeight="1" x14ac:dyDescent="0.3">
      <c r="B35" s="183" t="s">
        <v>29</v>
      </c>
      <c r="C35" s="184"/>
      <c r="D35" s="187" t="s">
        <v>30</v>
      </c>
      <c r="E35" s="188"/>
      <c r="R35" s="8"/>
      <c r="S35" s="183" t="s">
        <v>29</v>
      </c>
      <c r="T35" s="184"/>
      <c r="U35" s="187" t="s">
        <v>30</v>
      </c>
      <c r="V35" s="188"/>
      <c r="AJ35" s="183" t="s">
        <v>29</v>
      </c>
      <c r="AK35" s="184"/>
      <c r="AL35" s="187" t="s">
        <v>30</v>
      </c>
      <c r="AM35" s="188"/>
      <c r="BA35" s="183" t="s">
        <v>29</v>
      </c>
      <c r="BB35" s="184"/>
      <c r="BC35" s="187" t="s">
        <v>30</v>
      </c>
      <c r="BD35" s="188"/>
      <c r="BR35" s="183" t="s">
        <v>29</v>
      </c>
      <c r="BS35" s="184"/>
      <c r="BT35" s="187" t="s">
        <v>30</v>
      </c>
      <c r="BU35" s="188"/>
    </row>
    <row r="36" spans="2:73" ht="15" customHeight="1" x14ac:dyDescent="0.3">
      <c r="B36" s="185"/>
      <c r="C36" s="186"/>
      <c r="D36" s="189"/>
      <c r="E36" s="190"/>
      <c r="R36" s="8"/>
      <c r="S36" s="185"/>
      <c r="T36" s="186"/>
      <c r="U36" s="189"/>
      <c r="V36" s="190"/>
      <c r="AJ36" s="185"/>
      <c r="AK36" s="186"/>
      <c r="AL36" s="189"/>
      <c r="AM36" s="190"/>
      <c r="BA36" s="185"/>
      <c r="BB36" s="186"/>
      <c r="BC36" s="189"/>
      <c r="BD36" s="190"/>
      <c r="BR36" s="185"/>
      <c r="BS36" s="186"/>
      <c r="BT36" s="189"/>
      <c r="BU36" s="190"/>
    </row>
    <row r="37" spans="2:73" ht="15" customHeight="1" x14ac:dyDescent="0.3">
      <c r="B37" s="192" t="s">
        <v>47</v>
      </c>
      <c r="C37" s="192" t="s">
        <v>49</v>
      </c>
      <c r="D37" s="192" t="s">
        <v>47</v>
      </c>
      <c r="E37" s="192" t="s">
        <v>49</v>
      </c>
      <c r="R37" s="8"/>
      <c r="S37" s="192" t="s">
        <v>47</v>
      </c>
      <c r="T37" s="192" t="s">
        <v>50</v>
      </c>
      <c r="U37" s="192" t="s">
        <v>47</v>
      </c>
      <c r="V37" s="192" t="s">
        <v>50</v>
      </c>
      <c r="AJ37" s="192" t="s">
        <v>47</v>
      </c>
      <c r="AK37" s="192" t="s">
        <v>50</v>
      </c>
      <c r="AL37" s="192" t="s">
        <v>47</v>
      </c>
      <c r="AM37" s="192" t="s">
        <v>50</v>
      </c>
      <c r="BA37" s="192" t="s">
        <v>47</v>
      </c>
      <c r="BB37" s="192" t="s">
        <v>49</v>
      </c>
      <c r="BC37" s="192" t="s">
        <v>47</v>
      </c>
      <c r="BD37" s="192" t="s">
        <v>50</v>
      </c>
      <c r="BR37" s="192" t="s">
        <v>47</v>
      </c>
      <c r="BS37" s="192" t="s">
        <v>50</v>
      </c>
      <c r="BT37" s="192" t="s">
        <v>47</v>
      </c>
      <c r="BU37" s="192" t="s">
        <v>50</v>
      </c>
    </row>
    <row r="38" spans="2:73" ht="15" customHeight="1" x14ac:dyDescent="0.3">
      <c r="B38" s="193"/>
      <c r="C38" s="193"/>
      <c r="D38" s="193"/>
      <c r="E38" s="193"/>
      <c r="R38" s="8"/>
      <c r="S38" s="193"/>
      <c r="T38" s="193"/>
      <c r="U38" s="193"/>
      <c r="V38" s="193"/>
      <c r="AJ38" s="193"/>
      <c r="AK38" s="193"/>
      <c r="AL38" s="193"/>
      <c r="AM38" s="193"/>
      <c r="BA38" s="193"/>
      <c r="BB38" s="193"/>
      <c r="BC38" s="193"/>
      <c r="BD38" s="193"/>
      <c r="BR38" s="193"/>
      <c r="BS38" s="193"/>
      <c r="BT38" s="193"/>
      <c r="BU38" s="193"/>
    </row>
    <row r="39" spans="2:73" ht="15" customHeight="1" x14ac:dyDescent="0.3">
      <c r="B39" s="194"/>
      <c r="C39" s="194"/>
      <c r="D39" s="194"/>
      <c r="E39" s="19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94"/>
      <c r="T39" s="194"/>
      <c r="U39" s="194"/>
      <c r="V39" s="194"/>
      <c r="AJ39" s="194"/>
      <c r="AK39" s="194"/>
      <c r="AL39" s="194"/>
      <c r="AM39" s="194"/>
      <c r="BA39" s="194"/>
      <c r="BB39" s="194"/>
      <c r="BC39" s="194"/>
      <c r="BD39" s="194"/>
      <c r="BR39" s="194"/>
      <c r="BS39" s="194"/>
      <c r="BT39" s="194"/>
      <c r="BU39" s="194"/>
    </row>
    <row r="40" spans="2:73" ht="15" customHeight="1" x14ac:dyDescent="0.35">
      <c r="B40" s="75">
        <v>2.2664308547973602E-2</v>
      </c>
      <c r="C40" s="15">
        <v>0.999977</v>
      </c>
      <c r="D40" s="15">
        <v>0.11811351776123</v>
      </c>
      <c r="E40" s="15">
        <v>0.78664199999999995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6">
        <v>2.2829532623290998E-2</v>
      </c>
      <c r="T40" s="15">
        <v>0.99999464000000005</v>
      </c>
      <c r="U40" s="15">
        <v>0.118855237960815</v>
      </c>
      <c r="V40" s="16">
        <v>0.92547659999999998</v>
      </c>
      <c r="AJ40" s="16">
        <v>2.2028684616088801E-2</v>
      </c>
      <c r="AK40" s="15">
        <v>0.89817360000000002</v>
      </c>
      <c r="AL40" s="15">
        <v>0.117866992950439</v>
      </c>
      <c r="AM40" s="16">
        <v>0.95651984000000001</v>
      </c>
      <c r="BA40" s="16">
        <v>2.2780179977416899E-2</v>
      </c>
      <c r="BB40" s="15">
        <v>0.99896646</v>
      </c>
      <c r="BC40" s="15">
        <v>0.117190599441528</v>
      </c>
      <c r="BD40" s="16">
        <v>0.96619505000000006</v>
      </c>
      <c r="BR40" s="16">
        <v>1.7601728439330999E-2</v>
      </c>
      <c r="BS40" s="16">
        <v>0.99999976000000002</v>
      </c>
      <c r="BT40" s="15">
        <v>0.117141008377075</v>
      </c>
      <c r="BU40" s="16">
        <v>0.99356659999999997</v>
      </c>
    </row>
    <row r="41" spans="2:73" ht="15" customHeight="1" x14ac:dyDescent="0.35">
      <c r="B41" s="75">
        <v>2.2990703582763599E-2</v>
      </c>
      <c r="C41" s="15">
        <v>0.99994340000000004</v>
      </c>
      <c r="D41" s="15">
        <v>0.117668628692626</v>
      </c>
      <c r="E41" s="15">
        <v>0.87500363999999997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6">
        <v>1.7490625381469699E-2</v>
      </c>
      <c r="T41" s="15">
        <v>0.99992110000000001</v>
      </c>
      <c r="U41" s="15">
        <v>0.118208885192871</v>
      </c>
      <c r="V41" s="16">
        <v>0.94715629999999995</v>
      </c>
      <c r="AJ41" s="16">
        <v>1.6860008239746E-2</v>
      </c>
      <c r="AK41" s="15">
        <v>0.90656919999999996</v>
      </c>
      <c r="AL41" s="15">
        <v>0.11767292022705</v>
      </c>
      <c r="AM41" s="16">
        <v>0.96921800000000002</v>
      </c>
      <c r="BA41" s="16">
        <v>2.9716491699218701E-2</v>
      </c>
      <c r="BB41" s="15">
        <v>0.99956374999999997</v>
      </c>
      <c r="BC41" s="15">
        <v>0.118666648864746</v>
      </c>
      <c r="BD41" s="16">
        <v>0.9803094</v>
      </c>
      <c r="BR41" s="16">
        <v>1.7871379852294901E-2</v>
      </c>
      <c r="BS41" s="16">
        <v>0.99999990000000005</v>
      </c>
      <c r="BT41" s="15">
        <v>0.12750363349914501</v>
      </c>
      <c r="BU41" s="16">
        <v>0.99263060000000003</v>
      </c>
    </row>
    <row r="42" spans="2:73" ht="15" customHeight="1" x14ac:dyDescent="0.35">
      <c r="B42" s="75">
        <v>1.8049955368041899E-2</v>
      </c>
      <c r="C42" s="15">
        <v>0.99968696000000001</v>
      </c>
      <c r="D42" s="15">
        <v>0.127323389053344</v>
      </c>
      <c r="E42" s="15">
        <v>0.97887999999999997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6">
        <v>1.90629959106445E-2</v>
      </c>
      <c r="T42" s="15">
        <v>0.99998889999999996</v>
      </c>
      <c r="U42" s="15">
        <v>0.127406120300292</v>
      </c>
      <c r="V42" s="16">
        <v>0.88175309999999996</v>
      </c>
      <c r="AJ42" s="16">
        <v>1.7695188522338801E-2</v>
      </c>
      <c r="AK42" s="15">
        <v>0.91642639999999997</v>
      </c>
      <c r="AL42" s="15">
        <v>0.13065457344055101</v>
      </c>
      <c r="AM42" s="16">
        <v>0.97864759999999995</v>
      </c>
      <c r="BA42" s="16">
        <v>2.6967287063598602E-2</v>
      </c>
      <c r="BB42" s="15">
        <v>0.99974779999999996</v>
      </c>
      <c r="BC42" s="15">
        <v>0.127591848373413</v>
      </c>
      <c r="BD42" s="16">
        <v>0.99490310000000004</v>
      </c>
      <c r="BR42" s="16">
        <v>1.76413059234619E-2</v>
      </c>
      <c r="BS42" s="16">
        <v>0.99999990000000005</v>
      </c>
      <c r="BT42" s="15">
        <v>0.12688612937927199</v>
      </c>
      <c r="BU42" s="16">
        <v>0.99210005999999995</v>
      </c>
    </row>
    <row r="43" spans="2:73" ht="15" customHeight="1" x14ac:dyDescent="0.35">
      <c r="B43" s="75">
        <v>1.74839496612548E-2</v>
      </c>
      <c r="C43" s="15">
        <v>0.99995339999999999</v>
      </c>
      <c r="D43" s="15">
        <v>0.11753201484680099</v>
      </c>
      <c r="E43" s="15">
        <v>0.96738595000000005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6">
        <v>1.78771018981933E-2</v>
      </c>
      <c r="T43" s="15">
        <v>0.99996792999999995</v>
      </c>
      <c r="U43" s="15">
        <v>0.117437601089477</v>
      </c>
      <c r="V43" s="16">
        <v>0.83942220000000001</v>
      </c>
      <c r="AJ43" s="16">
        <v>2.2149801254272398E-2</v>
      </c>
      <c r="AK43" s="15">
        <v>0.94101005999999998</v>
      </c>
      <c r="AL43" s="15">
        <v>0.117114782333374</v>
      </c>
      <c r="AM43" s="16">
        <v>0.98469930000000006</v>
      </c>
      <c r="BA43" s="16">
        <v>2.3878812789916899E-2</v>
      </c>
      <c r="BB43" s="15">
        <v>0.99988259999999995</v>
      </c>
      <c r="BC43" s="15">
        <v>0.117596387863159</v>
      </c>
      <c r="BD43" s="16">
        <v>0.99512120000000004</v>
      </c>
      <c r="BR43" s="16">
        <v>1.7870903015136701E-2</v>
      </c>
      <c r="BS43" s="16">
        <v>0.99999990000000005</v>
      </c>
      <c r="BT43" s="15">
        <v>0.12802290916442799</v>
      </c>
      <c r="BU43" s="16">
        <v>0.99182409999999999</v>
      </c>
    </row>
    <row r="44" spans="2:73" ht="15" customHeight="1" x14ac:dyDescent="0.35">
      <c r="B44" s="75">
        <v>1.7881631851196199E-2</v>
      </c>
      <c r="C44" s="15">
        <v>0.99992440000000005</v>
      </c>
      <c r="D44" s="15">
        <v>0.11756849288940401</v>
      </c>
      <c r="E44" s="15">
        <v>0.97004310000000005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6">
        <v>2.2446632385253899E-2</v>
      </c>
      <c r="T44" s="15">
        <v>0.99998414999999996</v>
      </c>
      <c r="U44" s="15">
        <v>0.12760496139526301</v>
      </c>
      <c r="V44" s="16">
        <v>0.82440389999999997</v>
      </c>
      <c r="AJ44" s="16">
        <v>1.7867088317871E-2</v>
      </c>
      <c r="AK44" s="15">
        <v>0.98608123999999997</v>
      </c>
      <c r="AL44" s="15">
        <v>0.127626657485961</v>
      </c>
      <c r="AM44" s="16">
        <v>0.96771306000000001</v>
      </c>
      <c r="BA44" s="16">
        <v>2.26156711578369E-2</v>
      </c>
      <c r="BB44" s="15">
        <v>0.99993180000000004</v>
      </c>
      <c r="BC44" s="15">
        <v>0.1250901222229</v>
      </c>
      <c r="BD44" s="16">
        <v>0.99507239999999997</v>
      </c>
      <c r="BR44" s="16">
        <v>1.44374370574951E-2</v>
      </c>
      <c r="BS44" s="16">
        <v>1</v>
      </c>
      <c r="BT44" s="15">
        <v>0.13247251510620101</v>
      </c>
      <c r="BU44" s="16">
        <v>0.9921143</v>
      </c>
    </row>
    <row r="45" spans="2:73" ht="15" customHeight="1" x14ac:dyDescent="0.35">
      <c r="B45" s="75">
        <v>1.7714500427246E-2</v>
      </c>
      <c r="C45" s="15">
        <v>0.99994050000000001</v>
      </c>
      <c r="D45" s="15">
        <v>0.115947723388671</v>
      </c>
      <c r="E45" s="15">
        <v>0.97686905000000002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6">
        <v>1.76470279693603E-2</v>
      </c>
      <c r="T45" s="15">
        <v>0.99998056999999996</v>
      </c>
      <c r="U45" s="15">
        <v>0.119492292404174</v>
      </c>
      <c r="V45" s="16">
        <v>0.86657240000000002</v>
      </c>
      <c r="AJ45" s="16">
        <v>1.76775455474853E-2</v>
      </c>
      <c r="AK45" s="15">
        <v>0.99432445000000003</v>
      </c>
      <c r="AL45" s="15">
        <v>0.127707004547119</v>
      </c>
      <c r="AM45" s="16">
        <v>0.93821995999999996</v>
      </c>
      <c r="BA45" s="16">
        <v>2.15897560119628E-2</v>
      </c>
      <c r="BB45" s="15">
        <v>0.99991739999999996</v>
      </c>
      <c r="BC45" s="15">
        <v>0.11729097366332999</v>
      </c>
      <c r="BD45" s="16">
        <v>0.99169110000000005</v>
      </c>
      <c r="BR45" s="16">
        <v>1.7861366271972601E-2</v>
      </c>
      <c r="BS45" s="16">
        <v>1</v>
      </c>
      <c r="BT45" s="15">
        <v>0.127968549728393</v>
      </c>
      <c r="BU45" s="16">
        <v>0.99245340000000004</v>
      </c>
    </row>
    <row r="46" spans="2:73" ht="15" customHeight="1" x14ac:dyDescent="0.35">
      <c r="B46" s="75">
        <v>2.7626991271972601E-2</v>
      </c>
      <c r="C46" s="15">
        <v>0.99998343000000001</v>
      </c>
      <c r="D46" s="15">
        <v>0.12772798538207999</v>
      </c>
      <c r="E46" s="15">
        <v>0.98371416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6">
        <v>2.2494792938232401E-2</v>
      </c>
      <c r="T46" s="15">
        <v>0.99999070000000001</v>
      </c>
      <c r="U46" s="15">
        <v>0.13029646873474099</v>
      </c>
      <c r="V46" s="16">
        <v>0.85298309999999999</v>
      </c>
      <c r="AJ46" s="16">
        <v>2.7623176574707E-2</v>
      </c>
      <c r="AK46" s="15">
        <v>0.96838670000000004</v>
      </c>
      <c r="AL46" s="15">
        <v>0.12746047973632799</v>
      </c>
      <c r="AM46" s="16">
        <v>0.92554020000000004</v>
      </c>
      <c r="BA46" s="16">
        <v>2.39527225494384E-2</v>
      </c>
      <c r="BB46" s="15">
        <v>0.99994874</v>
      </c>
      <c r="BC46" s="15">
        <v>0.11715197563171301</v>
      </c>
      <c r="BD46" s="16">
        <v>0.99182934</v>
      </c>
      <c r="BR46" s="16">
        <v>1.8348217010497998E-2</v>
      </c>
      <c r="BS46" s="16">
        <v>1</v>
      </c>
      <c r="BT46" s="15">
        <v>0.13262772560119601</v>
      </c>
      <c r="BU46" s="16">
        <v>0.99419594</v>
      </c>
    </row>
    <row r="47" spans="2:73" ht="15" customHeight="1" x14ac:dyDescent="0.35">
      <c r="B47" s="75">
        <v>1.7717123031616201E-2</v>
      </c>
      <c r="C47" s="15">
        <v>0.99998580000000004</v>
      </c>
      <c r="D47" s="15">
        <v>0.118144035339355</v>
      </c>
      <c r="E47" s="15">
        <v>0.98403070000000004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6">
        <v>2.0254135131835899E-2</v>
      </c>
      <c r="T47" s="15">
        <v>0.99999464000000005</v>
      </c>
      <c r="U47" s="15">
        <v>0.118000507354736</v>
      </c>
      <c r="V47" s="16">
        <v>0.9494648</v>
      </c>
      <c r="AJ47" s="16">
        <v>1.7835617065429601E-2</v>
      </c>
      <c r="AK47" s="15">
        <v>0.95187396000000002</v>
      </c>
      <c r="AL47" s="15">
        <v>0.11752367019653299</v>
      </c>
      <c r="AM47" s="16">
        <v>0.91901619999999995</v>
      </c>
      <c r="BA47" s="16">
        <v>2.2602796554565398E-2</v>
      </c>
      <c r="BB47" s="15">
        <v>0.99996660000000004</v>
      </c>
      <c r="BC47" s="15">
        <v>0.117433786392211</v>
      </c>
      <c r="BD47" s="16">
        <v>0.99186783999999995</v>
      </c>
      <c r="BR47" s="16">
        <v>1.5745162963867101E-2</v>
      </c>
      <c r="BS47" s="16">
        <v>1</v>
      </c>
      <c r="BT47" s="15">
        <v>0.13305401802062899</v>
      </c>
      <c r="BU47" s="16">
        <v>0.99233972999999998</v>
      </c>
    </row>
    <row r="48" spans="2:73" ht="15" customHeight="1" x14ac:dyDescent="0.35">
      <c r="B48" s="75">
        <v>1.7909049987792899E-2</v>
      </c>
      <c r="C48" s="15">
        <v>0.99998869999999995</v>
      </c>
      <c r="D48" s="15">
        <v>0.122721195220947</v>
      </c>
      <c r="E48" s="15">
        <v>0.98536782999999994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6">
        <v>1.76482200622558E-2</v>
      </c>
      <c r="T48" s="15">
        <v>0.99999700000000002</v>
      </c>
      <c r="U48" s="15">
        <v>0.12826561927795399</v>
      </c>
      <c r="V48" s="16">
        <v>0.95291053999999997</v>
      </c>
      <c r="AJ48" s="16">
        <v>1.9056320190429601E-2</v>
      </c>
      <c r="AK48" s="15">
        <v>0.9799525</v>
      </c>
      <c r="AL48" s="15">
        <v>0.12790846824645899</v>
      </c>
      <c r="AM48" s="16">
        <v>0.89338695999999995</v>
      </c>
      <c r="BA48" s="16">
        <v>2.8245449066162099E-2</v>
      </c>
      <c r="BB48" s="15">
        <v>0.99995529999999999</v>
      </c>
      <c r="BC48" s="15">
        <v>0.12745618820190399</v>
      </c>
      <c r="BD48" s="16">
        <v>0.99296030000000002</v>
      </c>
      <c r="BR48" s="16">
        <v>2.2704362869262602E-2</v>
      </c>
      <c r="BS48" s="16">
        <v>1</v>
      </c>
      <c r="BT48" s="15">
        <v>0.141793727874755</v>
      </c>
      <c r="BU48" s="16">
        <v>0.99423355000000002</v>
      </c>
    </row>
    <row r="49" spans="2:79" ht="15" customHeight="1" x14ac:dyDescent="0.35">
      <c r="B49" s="75">
        <v>1.42078399658203E-2</v>
      </c>
      <c r="C49" s="15">
        <v>0.99999760000000004</v>
      </c>
      <c r="D49" s="15">
        <v>0.11774778366088801</v>
      </c>
      <c r="E49" s="15">
        <v>0.98323119999999997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6">
        <v>1.8184661865234299E-2</v>
      </c>
      <c r="T49" s="15">
        <v>0.99999665999999998</v>
      </c>
      <c r="U49" s="15">
        <v>0.11768460273742599</v>
      </c>
      <c r="V49" s="16">
        <v>0.93365089999999995</v>
      </c>
      <c r="AJ49" s="16">
        <v>1.79333686828613E-2</v>
      </c>
      <c r="AK49" s="15">
        <v>0.99728919999999999</v>
      </c>
      <c r="AL49" s="15">
        <v>0.12735652923583901</v>
      </c>
      <c r="AM49" s="16">
        <v>0.8896288</v>
      </c>
      <c r="BA49" s="16">
        <v>1.81889533996582E-2</v>
      </c>
      <c r="BB49" s="15">
        <v>0.99995460000000003</v>
      </c>
      <c r="BC49" s="15">
        <v>0.117793798446655</v>
      </c>
      <c r="BD49" s="16">
        <v>0.99422896000000005</v>
      </c>
      <c r="BR49" s="16">
        <v>1.6843795776367101E-2</v>
      </c>
      <c r="BS49" s="16">
        <v>1</v>
      </c>
      <c r="BT49" s="15">
        <v>0.12814784049987701</v>
      </c>
      <c r="BU49" s="16">
        <v>0.9937262</v>
      </c>
    </row>
    <row r="50" spans="2:79" ht="15" customHeight="1" x14ac:dyDescent="0.35">
      <c r="B50" s="75">
        <v>1.7590522766113201E-2</v>
      </c>
      <c r="C50" s="15">
        <v>0.9999981</v>
      </c>
      <c r="D50" s="15">
        <v>0.127720355987548</v>
      </c>
      <c r="E50" s="15">
        <v>0.98245369999999999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6">
        <v>1.7676115036010701E-2</v>
      </c>
      <c r="T50" s="15">
        <v>0.99999534999999995</v>
      </c>
      <c r="U50" s="15">
        <v>0.12742185592651301</v>
      </c>
      <c r="V50" s="16">
        <v>0.93718029999999997</v>
      </c>
      <c r="AJ50" s="16">
        <v>1.8864631652832E-2</v>
      </c>
      <c r="AK50" s="15">
        <v>0.96862643999999998</v>
      </c>
      <c r="AL50" s="15">
        <v>0.12803530693054199</v>
      </c>
      <c r="AM50" s="16">
        <v>0.9152844</v>
      </c>
      <c r="BA50" s="16">
        <v>1.7273187637329102E-2</v>
      </c>
      <c r="BB50" s="15">
        <v>0.99997519999999995</v>
      </c>
      <c r="BC50" s="15">
        <v>0.128467321395874</v>
      </c>
      <c r="BD50" s="16">
        <v>0.98986890000000005</v>
      </c>
      <c r="BR50" s="16">
        <v>1.77943706512451E-2</v>
      </c>
      <c r="BS50" s="16">
        <v>1</v>
      </c>
      <c r="BT50" s="15">
        <v>0.141622304916381</v>
      </c>
      <c r="BU50" s="16">
        <v>0.99295144999999996</v>
      </c>
    </row>
    <row r="51" spans="2:79" ht="15" customHeight="1" x14ac:dyDescent="0.35">
      <c r="B51" s="75">
        <v>2.78041362762451E-2</v>
      </c>
      <c r="C51" s="15">
        <v>0.99999415999999997</v>
      </c>
      <c r="D51" s="15">
        <v>0.11803388595581001</v>
      </c>
      <c r="E51" s="15">
        <v>0.98157435999999998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6">
        <v>1.8060922622680602E-2</v>
      </c>
      <c r="T51" s="15">
        <v>0.99999640000000001</v>
      </c>
      <c r="U51" s="15">
        <v>0.117986917495727</v>
      </c>
      <c r="V51" s="16">
        <v>0.93208194</v>
      </c>
      <c r="AJ51" s="16">
        <v>1.81295871734619E-2</v>
      </c>
      <c r="AK51" s="15">
        <v>0.96465299999999998</v>
      </c>
      <c r="AL51" s="15">
        <v>0.117951393127441</v>
      </c>
      <c r="AM51" s="16">
        <v>0.90298909999999999</v>
      </c>
      <c r="BA51" s="16">
        <v>2.2923469543457E-2</v>
      </c>
      <c r="BB51" s="15">
        <v>0.99998116000000004</v>
      </c>
      <c r="BC51" s="15">
        <v>0.12143516540527299</v>
      </c>
      <c r="BD51" s="16">
        <v>0.98407816999999997</v>
      </c>
      <c r="BR51" s="16">
        <v>2.82692909240722E-2</v>
      </c>
      <c r="BS51" s="16">
        <v>1</v>
      </c>
      <c r="BT51" s="15">
        <v>0.12804245948791501</v>
      </c>
      <c r="BU51" s="16">
        <v>0.99444049999999995</v>
      </c>
    </row>
    <row r="52" spans="2:79" ht="15" customHeight="1" x14ac:dyDescent="0.35">
      <c r="B52" s="75">
        <v>2.4637460708618102E-2</v>
      </c>
      <c r="C52" s="15">
        <v>0.99999689999999997</v>
      </c>
      <c r="D52" s="15">
        <v>0.12712955474853499</v>
      </c>
      <c r="E52" s="15">
        <v>0.98202330000000004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6">
        <v>1.9425630569458001E-2</v>
      </c>
      <c r="T52" s="15">
        <v>0.99999570000000004</v>
      </c>
      <c r="U52" s="15">
        <v>0.127897024154663</v>
      </c>
      <c r="V52" s="16">
        <v>0.93080132999999998</v>
      </c>
      <c r="AJ52" s="16">
        <v>2.27503776550292E-2</v>
      </c>
      <c r="AK52" s="15">
        <v>0.97077820000000004</v>
      </c>
      <c r="AL52" s="15">
        <v>0.12780094146728499</v>
      </c>
      <c r="AM52" s="16">
        <v>0.90152924999999995</v>
      </c>
      <c r="BA52" s="16">
        <v>2.74627208709716E-2</v>
      </c>
      <c r="BB52" s="15">
        <v>0.99997820000000004</v>
      </c>
      <c r="BC52" s="15">
        <v>0.12752866744995101</v>
      </c>
      <c r="BD52" s="16">
        <v>0.97763829999999996</v>
      </c>
      <c r="BR52" s="16">
        <v>1.7934083938598602E-2</v>
      </c>
      <c r="BS52" s="16">
        <v>1</v>
      </c>
      <c r="BT52" s="15">
        <v>0.127806901931762</v>
      </c>
      <c r="BU52" s="16">
        <v>0.99405306999999998</v>
      </c>
    </row>
    <row r="53" spans="2:79" ht="15" customHeight="1" x14ac:dyDescent="0.35">
      <c r="B53" s="75">
        <v>2.26361751556396E-2</v>
      </c>
      <c r="C53" s="15">
        <v>0.99999607000000001</v>
      </c>
      <c r="D53" s="15">
        <v>0.117252826690673</v>
      </c>
      <c r="E53" s="15">
        <v>0.98397946000000003</v>
      </c>
      <c r="G53" s="173"/>
      <c r="H53" s="195" t="s">
        <v>29</v>
      </c>
      <c r="I53" s="196"/>
      <c r="J53" s="175" t="s">
        <v>30</v>
      </c>
      <c r="K53" s="175"/>
      <c r="L53" s="9"/>
      <c r="M53" s="9"/>
      <c r="N53" s="9"/>
      <c r="O53" s="9"/>
      <c r="P53" s="9"/>
      <c r="Q53" s="9"/>
      <c r="R53" s="9"/>
      <c r="S53" s="16">
        <v>1.79085731506347E-2</v>
      </c>
      <c r="T53" s="15">
        <v>0.99999225000000003</v>
      </c>
      <c r="U53" s="15">
        <v>0.122923374176025</v>
      </c>
      <c r="V53" s="16">
        <v>0.93976649999999995</v>
      </c>
      <c r="X53" s="173"/>
      <c r="Y53" s="175" t="s">
        <v>29</v>
      </c>
      <c r="Z53" s="175"/>
      <c r="AA53" s="175" t="s">
        <v>30</v>
      </c>
      <c r="AB53" s="175"/>
      <c r="AJ53" s="16">
        <v>1.7952919006347601E-2</v>
      </c>
      <c r="AK53" s="15">
        <v>0.94751969999999996</v>
      </c>
      <c r="AL53" s="15">
        <v>0.12797045707702601</v>
      </c>
      <c r="AM53" s="16">
        <v>0.89897459999999996</v>
      </c>
      <c r="AO53" s="173"/>
      <c r="AP53" s="175" t="s">
        <v>29</v>
      </c>
      <c r="AQ53" s="175"/>
      <c r="AR53" s="175" t="s">
        <v>30</v>
      </c>
      <c r="AS53" s="175"/>
      <c r="BA53" s="16">
        <v>2.81293392181396E-2</v>
      </c>
      <c r="BB53" s="15">
        <v>0.9999808</v>
      </c>
      <c r="BC53" s="15">
        <v>0.117576599121093</v>
      </c>
      <c r="BD53" s="16">
        <v>0.97403234000000005</v>
      </c>
      <c r="BF53" s="173"/>
      <c r="BG53" s="175" t="s">
        <v>29</v>
      </c>
      <c r="BH53" s="175"/>
      <c r="BI53" s="62" t="s">
        <v>30</v>
      </c>
      <c r="BJ53" s="62"/>
      <c r="BR53" s="16">
        <v>1.7684698104858398E-2</v>
      </c>
      <c r="BS53" s="16">
        <v>1</v>
      </c>
      <c r="BT53" s="15">
        <v>0.12753343582153301</v>
      </c>
      <c r="BU53" s="16">
        <v>0.99415589999999998</v>
      </c>
      <c r="BW53" s="173"/>
      <c r="BX53" s="175" t="s">
        <v>29</v>
      </c>
      <c r="BY53" s="175"/>
      <c r="BZ53" s="175" t="s">
        <v>30</v>
      </c>
      <c r="CA53" s="175"/>
    </row>
    <row r="54" spans="2:79" ht="15" customHeight="1" x14ac:dyDescent="0.35">
      <c r="B54" s="75">
        <v>1.7793178558349599E-2</v>
      </c>
      <c r="C54" s="15">
        <v>0.99999870000000002</v>
      </c>
      <c r="D54" s="15">
        <v>0.12756156921386699</v>
      </c>
      <c r="E54" s="15">
        <v>0.98577360000000003</v>
      </c>
      <c r="G54" s="174"/>
      <c r="H54" s="11" t="s">
        <v>47</v>
      </c>
      <c r="I54" s="64" t="s">
        <v>49</v>
      </c>
      <c r="J54" s="11" t="s">
        <v>47</v>
      </c>
      <c r="K54" s="11" t="s">
        <v>49</v>
      </c>
      <c r="L54" s="9"/>
      <c r="M54" s="9"/>
      <c r="N54" s="9"/>
      <c r="O54" s="9"/>
      <c r="P54" s="9"/>
      <c r="Q54" s="9"/>
      <c r="R54" s="9"/>
      <c r="S54" s="16">
        <v>1.8924951553344699E-2</v>
      </c>
      <c r="T54" s="15">
        <v>0.99999629999999995</v>
      </c>
      <c r="U54" s="15">
        <v>0.12831830978393499</v>
      </c>
      <c r="V54" s="16">
        <v>0.89767914999999998</v>
      </c>
      <c r="X54" s="174"/>
      <c r="Y54" s="11" t="s">
        <v>47</v>
      </c>
      <c r="Z54" s="10" t="s">
        <v>49</v>
      </c>
      <c r="AA54" s="11" t="s">
        <v>47</v>
      </c>
      <c r="AB54" s="12" t="s">
        <v>49</v>
      </c>
      <c r="AJ54" s="16">
        <v>1.7943143844604399E-2</v>
      </c>
      <c r="AK54" s="15">
        <v>0.98859394</v>
      </c>
      <c r="AL54" s="15">
        <v>0.12761855125427199</v>
      </c>
      <c r="AM54" s="16">
        <v>0.89865150000000005</v>
      </c>
      <c r="AO54" s="174"/>
      <c r="AP54" s="13" t="s">
        <v>47</v>
      </c>
      <c r="AQ54" s="13" t="s">
        <v>50</v>
      </c>
      <c r="AR54" s="14" t="s">
        <v>47</v>
      </c>
      <c r="AS54" s="12" t="s">
        <v>50</v>
      </c>
      <c r="BA54" s="16">
        <v>2.4005651473998999E-2</v>
      </c>
      <c r="BB54" s="15">
        <v>0.99998450000000005</v>
      </c>
      <c r="BC54" s="15">
        <v>0.12899351119995101</v>
      </c>
      <c r="BD54" s="16">
        <v>0.96618360000000003</v>
      </c>
      <c r="BF54" s="174"/>
      <c r="BG54" s="14" t="s">
        <v>47</v>
      </c>
      <c r="BH54" s="13" t="s">
        <v>50</v>
      </c>
      <c r="BI54" s="14" t="s">
        <v>47</v>
      </c>
      <c r="BJ54" s="12" t="s">
        <v>50</v>
      </c>
      <c r="BR54" s="16">
        <v>1.7822504043579102E-2</v>
      </c>
      <c r="BS54" s="16">
        <v>1</v>
      </c>
      <c r="BT54" s="15">
        <v>0.13780474662780701</v>
      </c>
      <c r="BU54" s="16">
        <v>0.99526166999999999</v>
      </c>
      <c r="BW54" s="174"/>
      <c r="BX54" s="14" t="s">
        <v>48</v>
      </c>
      <c r="BY54" s="13" t="s">
        <v>50</v>
      </c>
      <c r="BZ54" s="14" t="s">
        <v>48</v>
      </c>
      <c r="CA54" s="12" t="s">
        <v>50</v>
      </c>
    </row>
    <row r="55" spans="2:79" ht="15" customHeight="1" x14ac:dyDescent="0.35">
      <c r="B55" s="75">
        <v>1.7935276031494099E-2</v>
      </c>
      <c r="C55" s="15">
        <v>0.99999879999999997</v>
      </c>
      <c r="D55" s="15">
        <v>0.118834018707275</v>
      </c>
      <c r="E55" s="15">
        <v>0.98681110000000005</v>
      </c>
      <c r="G55" s="14" t="s">
        <v>20</v>
      </c>
      <c r="H55" s="83">
        <f>AVERAGE(B40:B139)</f>
        <v>2.0483217239379858E-2</v>
      </c>
      <c r="I55" s="83">
        <f>AVERAGE(C40:C139)</f>
        <v>0.99998559210000026</v>
      </c>
      <c r="J55" s="83">
        <f>AVERAGE(D40:D139)</f>
        <v>0.13003089904785126</v>
      </c>
      <c r="K55" s="83">
        <f>AVERAGE(E40:E139)</f>
        <v>0.98736623629999998</v>
      </c>
      <c r="L55" s="9"/>
      <c r="M55" s="9"/>
      <c r="N55" s="9"/>
      <c r="O55" s="9"/>
      <c r="P55" s="9"/>
      <c r="Q55" s="9"/>
      <c r="R55" s="9"/>
      <c r="S55" s="16">
        <v>1.7947912216186499E-2</v>
      </c>
      <c r="T55" s="15">
        <v>0.99999369999999999</v>
      </c>
      <c r="U55" s="15">
        <v>0.11746025085449199</v>
      </c>
      <c r="V55" s="16">
        <v>0.81325906999999997</v>
      </c>
      <c r="X55" s="14" t="s">
        <v>20</v>
      </c>
      <c r="Y55" s="82">
        <f>AVERAGE(S40:S139)</f>
        <v>1.9243533611297589E-2</v>
      </c>
      <c r="Z55" s="82">
        <f>AVERAGE(T40:T139)</f>
        <v>0.99998311319999988</v>
      </c>
      <c r="AA55" s="82">
        <f>AVERAGE(U40:U139)</f>
        <v>0.13665538787841763</v>
      </c>
      <c r="AB55" s="82">
        <f>AVERAGE(V40:V139)</f>
        <v>0.8786647608999999</v>
      </c>
      <c r="AJ55" s="16">
        <v>1.7881155014037999E-2</v>
      </c>
      <c r="AK55" s="15">
        <v>0.98203779999999996</v>
      </c>
      <c r="AL55" s="15">
        <v>0.122305154800415</v>
      </c>
      <c r="AM55" s="16">
        <v>0.90521467</v>
      </c>
      <c r="AO55" s="14" t="s">
        <v>20</v>
      </c>
      <c r="AP55" s="82">
        <f>AVERAGE(AJ40:AJ139)</f>
        <v>1.9555602073669399E-2</v>
      </c>
      <c r="AQ55" s="82">
        <f>AVERAGE(AK40:AK139)</f>
        <v>0.89479583259999995</v>
      </c>
      <c r="AR55" s="82">
        <f>AVERAGE(AL40:AL139)</f>
        <v>0.13095547437667818</v>
      </c>
      <c r="AS55" s="82">
        <f>AVERAGE(AM40:AM139)</f>
        <v>0.92161085329999981</v>
      </c>
      <c r="BA55" s="16">
        <v>1.9108533859252898E-2</v>
      </c>
      <c r="BB55" s="15">
        <v>0.99998069999999994</v>
      </c>
      <c r="BC55" s="15">
        <v>0.118098974227905</v>
      </c>
      <c r="BD55" s="16">
        <v>0.96259550000000005</v>
      </c>
      <c r="BF55" s="14" t="s">
        <v>20</v>
      </c>
      <c r="BG55" s="82">
        <f>AVERAGE(BA40:BA139)</f>
        <v>2.1991963386535626E-2</v>
      </c>
      <c r="BH55" s="82">
        <f>AVERAGE(BB40:BB139)</f>
        <v>0.99980129340000035</v>
      </c>
      <c r="BI55" s="82">
        <f>AVERAGE(BC40:BC139)</f>
        <v>0.13284591197967494</v>
      </c>
      <c r="BJ55" s="82">
        <f>AVERAGE(BD40:BD139)</f>
        <v>0.97427464030000011</v>
      </c>
      <c r="BR55" s="16">
        <v>1.7657995223998999E-2</v>
      </c>
      <c r="BS55" s="16">
        <v>1</v>
      </c>
      <c r="BT55" s="15">
        <v>0.12791824340820299</v>
      </c>
      <c r="BU55" s="16">
        <v>0.99472296000000004</v>
      </c>
      <c r="BW55" s="14" t="s">
        <v>20</v>
      </c>
      <c r="BX55" s="82">
        <f>AVERAGE(BR40:BR139)</f>
        <v>1.9956192970275861E-2</v>
      </c>
      <c r="BY55" s="82">
        <f>AVERAGE(BS40:BS139)</f>
        <v>0.99999994880000076</v>
      </c>
      <c r="BZ55" s="82">
        <f>AVERAGE(BT40:BT139)</f>
        <v>0.13745344161987261</v>
      </c>
      <c r="CA55" s="82">
        <f>AVERAGE(BU40:BU139)</f>
        <v>0.97852822650000004</v>
      </c>
    </row>
    <row r="56" spans="2:79" ht="15" customHeight="1" x14ac:dyDescent="0.35">
      <c r="B56" s="75">
        <v>2.2594451904296799E-2</v>
      </c>
      <c r="C56" s="15">
        <v>0.99999950000000004</v>
      </c>
      <c r="D56" s="15">
        <v>0.12772107124328599</v>
      </c>
      <c r="E56" s="15">
        <v>0.98847324000000003</v>
      </c>
      <c r="G56" s="14" t="s">
        <v>21</v>
      </c>
      <c r="H56" s="83">
        <f>MAX(B40:B139)</f>
        <v>3.0406475067138599E-2</v>
      </c>
      <c r="I56" s="83">
        <f>MAX(C40:C139)</f>
        <v>1</v>
      </c>
      <c r="J56" s="83">
        <f>MAX(D40:D139)</f>
        <v>0.17326664924621499</v>
      </c>
      <c r="K56" s="83">
        <f>MAX(E40:E139)</f>
        <v>0.99661500000000003</v>
      </c>
      <c r="L56" s="9"/>
      <c r="M56" s="9"/>
      <c r="N56" s="9"/>
      <c r="O56" s="9"/>
      <c r="P56" s="9"/>
      <c r="Q56" s="9"/>
      <c r="R56" s="9"/>
      <c r="S56" s="16">
        <v>1.8819093704223602E-2</v>
      </c>
      <c r="T56" s="15">
        <v>0.99999389999999999</v>
      </c>
      <c r="U56" s="15">
        <v>0.127282619476318</v>
      </c>
      <c r="V56" s="16">
        <v>0.88496629999999998</v>
      </c>
      <c r="X56" s="14" t="s">
        <v>21</v>
      </c>
      <c r="Y56" s="82">
        <f>MAX(S40:S139)</f>
        <v>2.7971029281616201E-2</v>
      </c>
      <c r="Z56" s="82">
        <f>MAX(T40:T139)</f>
        <v>0.99999700000000002</v>
      </c>
      <c r="AA56" s="82">
        <f>MAX(U40:U139)</f>
        <v>0.1580650806427</v>
      </c>
      <c r="AB56" s="82">
        <f>MAX(V40:V139)</f>
        <v>0.95960710000000005</v>
      </c>
      <c r="AJ56" s="16">
        <v>1.76770687103271E-2</v>
      </c>
      <c r="AK56" s="15">
        <v>0.96009296</v>
      </c>
      <c r="AL56" s="15">
        <v>0.12755274772644001</v>
      </c>
      <c r="AM56" s="16">
        <v>0.88562980000000002</v>
      </c>
      <c r="AO56" s="14" t="s">
        <v>21</v>
      </c>
      <c r="AP56" s="82">
        <f>MAX(AJ40:AJ139)</f>
        <v>2.8855562210083001E-2</v>
      </c>
      <c r="AQ56" s="82">
        <f>MAX(AK40:AK139)</f>
        <v>0.99728919999999999</v>
      </c>
      <c r="AR56" s="82">
        <f>MAX(AL40:AL139)</f>
        <v>0.162408351898193</v>
      </c>
      <c r="AS56" s="82">
        <f>MAX(AM40:AM139)</f>
        <v>0.98906890000000003</v>
      </c>
      <c r="BA56" s="16">
        <v>2.5529384613037099E-2</v>
      </c>
      <c r="BB56" s="15">
        <v>0.99998140000000002</v>
      </c>
      <c r="BC56" s="15">
        <v>0.12747907638549799</v>
      </c>
      <c r="BD56" s="16">
        <v>0.94935570000000002</v>
      </c>
      <c r="BF56" s="14" t="s">
        <v>21</v>
      </c>
      <c r="BG56" s="82">
        <f>MAX(BA40:BA139)</f>
        <v>2.9716491699218701E-2</v>
      </c>
      <c r="BH56" s="82">
        <f>MAX(BB40:BB139)</f>
        <v>0.99998450000000005</v>
      </c>
      <c r="BI56" s="82">
        <f>MAX(BC40:BC139)</f>
        <v>0.158183813095092</v>
      </c>
      <c r="BJ56" s="82">
        <f>MAX(BD40:BD139)</f>
        <v>0.99526029999999999</v>
      </c>
      <c r="BR56" s="16">
        <v>2.8729438781738201E-2</v>
      </c>
      <c r="BS56" s="16">
        <v>1</v>
      </c>
      <c r="BT56" s="15">
        <v>0.13781833648681599</v>
      </c>
      <c r="BU56" s="16">
        <v>0.9948072</v>
      </c>
      <c r="BW56" s="14" t="s">
        <v>21</v>
      </c>
      <c r="BX56" s="82">
        <f>MAX(BR40:BR139)</f>
        <v>2.9869079589843701E-2</v>
      </c>
      <c r="BY56" s="82">
        <f>MAX(BS40:BS139)</f>
        <v>1</v>
      </c>
      <c r="BZ56" s="82">
        <f>MAX(BT40:BT139)</f>
        <v>0.16427040100097601</v>
      </c>
      <c r="CA56" s="82">
        <f>MAX(BU40:BU139)</f>
        <v>0.9977992</v>
      </c>
    </row>
    <row r="57" spans="2:79" ht="15" customHeight="1" x14ac:dyDescent="0.35">
      <c r="B57" s="75">
        <v>2.8151750564575102E-2</v>
      </c>
      <c r="C57" s="15">
        <v>0.99999990000000005</v>
      </c>
      <c r="D57" s="15">
        <v>0.117753028869628</v>
      </c>
      <c r="E57" s="15">
        <v>0.98816219999999999</v>
      </c>
      <c r="G57" s="14" t="s">
        <v>22</v>
      </c>
      <c r="H57" s="83">
        <f>MIN(B40:B139)</f>
        <v>1.42078399658203E-2</v>
      </c>
      <c r="I57" s="83">
        <f>MIN(C40:C139)</f>
        <v>0.99968696000000001</v>
      </c>
      <c r="J57" s="83">
        <f>MIN(D40:D139)</f>
        <v>0.115947723388671</v>
      </c>
      <c r="K57" s="83">
        <f>MIN(E40:E139)</f>
        <v>0.78664199999999995</v>
      </c>
      <c r="L57" s="9"/>
      <c r="M57" s="9"/>
      <c r="N57" s="9"/>
      <c r="O57" s="9"/>
      <c r="P57" s="9"/>
      <c r="Q57" s="9"/>
      <c r="R57" s="9"/>
      <c r="S57" s="16">
        <v>1.7594575881958001E-2</v>
      </c>
      <c r="T57" s="15">
        <v>0.99999139999999997</v>
      </c>
      <c r="U57" s="15">
        <v>0.120732069015502</v>
      </c>
      <c r="V57" s="16">
        <v>0.91103460000000003</v>
      </c>
      <c r="X57" s="14" t="s">
        <v>22</v>
      </c>
      <c r="Y57" s="82">
        <f>MIN(S40:S139)</f>
        <v>1.2919902801513601E-2</v>
      </c>
      <c r="Z57" s="82">
        <f>MIN(T40:T139)</f>
        <v>0.99979669999999998</v>
      </c>
      <c r="AA57" s="82">
        <f>MIN(U40:U139)</f>
        <v>0.116879224777221</v>
      </c>
      <c r="AB57" s="82">
        <f>MIN(V40:V139)</f>
        <v>0.66769915999999996</v>
      </c>
      <c r="AJ57" s="16">
        <v>2.2968292236328101E-2</v>
      </c>
      <c r="AK57" s="15">
        <v>0.97729390000000005</v>
      </c>
      <c r="AL57" s="15">
        <v>0.11737942695617599</v>
      </c>
      <c r="AM57" s="16">
        <v>0.88404346</v>
      </c>
      <c r="AO57" s="14" t="s">
        <v>22</v>
      </c>
      <c r="AP57" s="82">
        <f>MIN(AJ40:AJ139)</f>
        <v>1.4380216598510701E-2</v>
      </c>
      <c r="AQ57" s="82">
        <f>MIN(AK40:AK139)</f>
        <v>0.46864035999999998</v>
      </c>
      <c r="AR57" s="82">
        <f>MIN(AL40:AL139)</f>
        <v>0.114602804183959</v>
      </c>
      <c r="AS57" s="82">
        <f>MIN(AM40:AM139)</f>
        <v>0.82583720000000005</v>
      </c>
      <c r="BA57" s="16">
        <v>2.5071859359741201E-2</v>
      </c>
      <c r="BB57" s="15">
        <v>0.99997879999999995</v>
      </c>
      <c r="BC57" s="15">
        <v>0.12781715393066401</v>
      </c>
      <c r="BD57" s="16">
        <v>0.93713239999999998</v>
      </c>
      <c r="BF57" s="14" t="s">
        <v>22</v>
      </c>
      <c r="BG57" s="82">
        <f>MIN(BA40:BA139)</f>
        <v>1.35984420776367E-2</v>
      </c>
      <c r="BH57" s="82">
        <f>MIN(BB40:BB139)</f>
        <v>0.99869375999999999</v>
      </c>
      <c r="BI57" s="82">
        <f>MIN(BC40:BC139)</f>
        <v>0.11715197563171301</v>
      </c>
      <c r="BJ57" s="82">
        <f>MIN(BD40:BD139)</f>
        <v>0.92182750000000002</v>
      </c>
      <c r="BR57" s="16">
        <v>1.7766952514648399E-2</v>
      </c>
      <c r="BS57" s="16">
        <v>1</v>
      </c>
      <c r="BT57" s="15">
        <v>0.12796926498413</v>
      </c>
      <c r="BU57" s="16">
        <v>0.99342173</v>
      </c>
      <c r="BW57" s="14" t="s">
        <v>22</v>
      </c>
      <c r="BX57" s="82">
        <f>MIN(BR40:BR139)</f>
        <v>1.44374370574951E-2</v>
      </c>
      <c r="BY57" s="82">
        <f>MIN(BS40:BS139)</f>
        <v>0.99999976000000002</v>
      </c>
      <c r="BZ57" s="82">
        <f>MIN(BT40:BT139)</f>
        <v>0.1170015335083</v>
      </c>
      <c r="CA57" s="82">
        <f>MIN(BU40:BU139)</f>
        <v>0.93334614999999999</v>
      </c>
    </row>
    <row r="58" spans="2:79" ht="15" customHeight="1" x14ac:dyDescent="0.35">
      <c r="B58" s="75">
        <v>1.77512168884277E-2</v>
      </c>
      <c r="C58" s="15">
        <v>0.99999990000000005</v>
      </c>
      <c r="D58" s="15">
        <v>0.127702951431274</v>
      </c>
      <c r="E58" s="15">
        <v>0.98706629999999995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6">
        <v>1.7398357391357401E-2</v>
      </c>
      <c r="T58" s="15">
        <v>0.99999547</v>
      </c>
      <c r="U58" s="15">
        <v>0.12770795822143499</v>
      </c>
      <c r="V58" s="16">
        <v>0.90611330000000001</v>
      </c>
      <c r="AJ58" s="16">
        <v>1.74181461334228E-2</v>
      </c>
      <c r="AK58" s="15">
        <v>0.97107969999999999</v>
      </c>
      <c r="AL58" s="15">
        <v>0.12768602371215801</v>
      </c>
      <c r="AM58" s="16">
        <v>0.89217749999999996</v>
      </c>
      <c r="BA58" s="16">
        <v>2.87461280822753E-2</v>
      </c>
      <c r="BB58" s="15">
        <v>0.99997320000000001</v>
      </c>
      <c r="BC58" s="15">
        <v>0.127616882324218</v>
      </c>
      <c r="BD58" s="16">
        <v>0.95278339999999995</v>
      </c>
      <c r="BR58" s="16">
        <v>1.7774343490600499E-2</v>
      </c>
      <c r="BS58" s="16">
        <v>1</v>
      </c>
      <c r="BT58" s="15">
        <v>0.13775253295898399</v>
      </c>
      <c r="BU58" s="16">
        <v>0.99436780000000002</v>
      </c>
    </row>
    <row r="59" spans="2:79" ht="15" customHeight="1" x14ac:dyDescent="0.35">
      <c r="B59" s="75">
        <v>1.6602993011474599E-2</v>
      </c>
      <c r="C59" s="15">
        <v>0.99999990000000005</v>
      </c>
      <c r="D59" s="15">
        <v>0.117833137512207</v>
      </c>
      <c r="E59" s="15">
        <v>0.98795867000000004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6">
        <v>1.7846822738647398E-2</v>
      </c>
      <c r="T59" s="15">
        <v>0.99999510000000003</v>
      </c>
      <c r="U59" s="15">
        <v>0.12285423278808499</v>
      </c>
      <c r="V59" s="16">
        <v>0.9051186</v>
      </c>
      <c r="AJ59" s="16">
        <v>2.2772073745727501E-2</v>
      </c>
      <c r="AK59" s="15">
        <v>0.97139275000000003</v>
      </c>
      <c r="AL59" s="15">
        <v>0.11782026290893501</v>
      </c>
      <c r="AM59" s="16">
        <v>0.88741254999999997</v>
      </c>
      <c r="BA59" s="16">
        <v>2.7611255645751901E-2</v>
      </c>
      <c r="BB59" s="15">
        <v>0.99997437</v>
      </c>
      <c r="BC59" s="15">
        <v>0.12773799896240201</v>
      </c>
      <c r="BD59" s="16">
        <v>0.95449620000000002</v>
      </c>
      <c r="BR59" s="16">
        <v>1.8083095550537099E-2</v>
      </c>
      <c r="BS59" s="16">
        <v>1</v>
      </c>
      <c r="BT59" s="15">
        <v>0.127988576889038</v>
      </c>
      <c r="BU59" s="16">
        <v>0.99388074999999998</v>
      </c>
    </row>
    <row r="60" spans="2:79" ht="15" customHeight="1" x14ac:dyDescent="0.35">
      <c r="B60" s="75">
        <v>1.8366098403930602E-2</v>
      </c>
      <c r="C60" s="15">
        <v>0.99999939999999998</v>
      </c>
      <c r="D60" s="15">
        <v>0.122899770736694</v>
      </c>
      <c r="E60" s="15">
        <v>0.98873330000000004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6">
        <v>1.7543077468872001E-2</v>
      </c>
      <c r="T60" s="15">
        <v>0.99999570000000004</v>
      </c>
      <c r="U60" s="15">
        <v>0.12822413444519001</v>
      </c>
      <c r="V60" s="16">
        <v>0.8992753</v>
      </c>
      <c r="AJ60" s="16">
        <v>1.7595052719116201E-2</v>
      </c>
      <c r="AK60" s="15">
        <v>0.97488909999999995</v>
      </c>
      <c r="AL60" s="15">
        <v>0.12739753723144501</v>
      </c>
      <c r="AM60" s="16">
        <v>0.88054270000000001</v>
      </c>
      <c r="BA60" s="16">
        <v>2.2611141204833901E-2</v>
      </c>
      <c r="BB60" s="15">
        <v>0.99997603999999995</v>
      </c>
      <c r="BC60" s="15">
        <v>0.128131628036499</v>
      </c>
      <c r="BD60" s="16">
        <v>0.95708000000000004</v>
      </c>
      <c r="BR60" s="16">
        <v>1.7817258834838801E-2</v>
      </c>
      <c r="BS60" s="16">
        <v>0.99999990000000005</v>
      </c>
      <c r="BT60" s="15">
        <v>0.13790464401245101</v>
      </c>
      <c r="BU60" s="16">
        <v>0.99238669999999995</v>
      </c>
    </row>
    <row r="61" spans="2:79" ht="15" customHeight="1" x14ac:dyDescent="0.35">
      <c r="B61" s="75">
        <v>1.7581462860107401E-2</v>
      </c>
      <c r="C61" s="15">
        <v>0.99999879999999997</v>
      </c>
      <c r="D61" s="15">
        <v>0.117204427719116</v>
      </c>
      <c r="E61" s="15">
        <v>0.98538994999999996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6">
        <v>1.7810583114623999E-2</v>
      </c>
      <c r="T61" s="15">
        <v>0.99999654000000004</v>
      </c>
      <c r="U61" s="15">
        <v>0.12688064575195299</v>
      </c>
      <c r="V61" s="16">
        <v>0.92614249999999998</v>
      </c>
      <c r="AJ61" s="16">
        <v>2.7952194213867101E-2</v>
      </c>
      <c r="AK61" s="15">
        <v>0.98386750000000001</v>
      </c>
      <c r="AL61" s="15">
        <v>0.121642351150512</v>
      </c>
      <c r="AM61" s="16">
        <v>0.87913215</v>
      </c>
      <c r="BA61" s="16">
        <v>1.8106222152709898E-2</v>
      </c>
      <c r="BB61" s="15">
        <v>0.99996876999999995</v>
      </c>
      <c r="BC61" s="15">
        <v>0.12543249130249001</v>
      </c>
      <c r="BD61" s="16">
        <v>0.95356417000000004</v>
      </c>
      <c r="BR61" s="16">
        <v>2.8950929641723602E-2</v>
      </c>
      <c r="BS61" s="16">
        <v>1</v>
      </c>
      <c r="BT61" s="15">
        <v>0.127580165863037</v>
      </c>
      <c r="BU61" s="16">
        <v>0.99468310000000004</v>
      </c>
    </row>
    <row r="62" spans="2:79" ht="15" customHeight="1" x14ac:dyDescent="0.35">
      <c r="B62" s="75">
        <v>2.2606849670410101E-2</v>
      </c>
      <c r="C62" s="15">
        <v>0.99999800000000005</v>
      </c>
      <c r="D62" s="15">
        <v>0.12694525718688901</v>
      </c>
      <c r="E62" s="15">
        <v>0.98580754000000004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6">
        <v>1.7941474914550701E-2</v>
      </c>
      <c r="T62" s="15">
        <v>0.99999510000000003</v>
      </c>
      <c r="U62" s="15">
        <v>0.13298559188842701</v>
      </c>
      <c r="V62" s="16">
        <v>0.91651492999999995</v>
      </c>
      <c r="AJ62" s="16">
        <v>1.7968416213989199E-2</v>
      </c>
      <c r="AK62" s="15">
        <v>0.93309134000000005</v>
      </c>
      <c r="AL62" s="15">
        <v>0.117657423019409</v>
      </c>
      <c r="AM62" s="16">
        <v>0.86160840000000005</v>
      </c>
      <c r="BA62" s="16">
        <v>2.7744054794311499E-2</v>
      </c>
      <c r="BB62" s="15">
        <v>0.99996580000000002</v>
      </c>
      <c r="BC62" s="15">
        <v>0.12761950492858801</v>
      </c>
      <c r="BD62" s="16">
        <v>0.95809800000000001</v>
      </c>
      <c r="BR62" s="16">
        <v>1.7532110214233398E-2</v>
      </c>
      <c r="BS62" s="16">
        <v>1</v>
      </c>
      <c r="BT62" s="15">
        <v>0.13142776489257799</v>
      </c>
      <c r="BU62" s="16">
        <v>0.99626749999999997</v>
      </c>
    </row>
    <row r="63" spans="2:79" ht="15" customHeight="1" x14ac:dyDescent="0.35">
      <c r="B63" s="75">
        <v>2.7664422988891602E-2</v>
      </c>
      <c r="C63" s="15">
        <v>0.99999784999999997</v>
      </c>
      <c r="D63" s="15">
        <v>0.12801241874694799</v>
      </c>
      <c r="E63" s="15">
        <v>0.98551153999999996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6">
        <v>2.11718082427978E-2</v>
      </c>
      <c r="T63" s="15">
        <v>0.99999329999999997</v>
      </c>
      <c r="U63" s="15">
        <v>0.12827897071838301</v>
      </c>
      <c r="V63" s="16">
        <v>0.90470092999999996</v>
      </c>
      <c r="AJ63" s="16">
        <v>1.7832040786743102E-2</v>
      </c>
      <c r="AK63" s="15">
        <v>0.93030670000000004</v>
      </c>
      <c r="AL63" s="15">
        <v>0.114602804183959</v>
      </c>
      <c r="AM63" s="16">
        <v>0.87388414000000003</v>
      </c>
      <c r="BA63" s="16">
        <v>2.2767305374145501E-2</v>
      </c>
      <c r="BB63" s="15">
        <v>0.99994550000000004</v>
      </c>
      <c r="BC63" s="15">
        <v>0.121225595474243</v>
      </c>
      <c r="BD63" s="16">
        <v>0.96397345999999995</v>
      </c>
      <c r="BR63" s="16">
        <v>1.7548799514770501E-2</v>
      </c>
      <c r="BS63" s="16">
        <v>1</v>
      </c>
      <c r="BT63" s="15">
        <v>0.122772455215454</v>
      </c>
      <c r="BU63" s="16">
        <v>0.99608909999999995</v>
      </c>
    </row>
    <row r="64" spans="2:79" ht="15" customHeight="1" x14ac:dyDescent="0.35">
      <c r="B64" s="75">
        <v>2.2969961166381801E-2</v>
      </c>
      <c r="C64" s="15">
        <v>0.99999917000000005</v>
      </c>
      <c r="D64" s="15">
        <v>0.12800168991088801</v>
      </c>
      <c r="E64" s="15">
        <v>0.98685480000000003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16">
        <v>2.0493268966674801E-2</v>
      </c>
      <c r="T64" s="15">
        <v>0.99998819999999999</v>
      </c>
      <c r="U64" s="15">
        <v>0.13271713256835899</v>
      </c>
      <c r="V64" s="16">
        <v>0.89216669999999998</v>
      </c>
      <c r="AJ64" s="16">
        <v>1.7483234405517498E-2</v>
      </c>
      <c r="AK64" s="15">
        <v>0.84618439999999995</v>
      </c>
      <c r="AL64" s="15">
        <v>0.12798881530761699</v>
      </c>
      <c r="AM64" s="16">
        <v>0.89386946</v>
      </c>
      <c r="BA64" s="16">
        <v>2.30829715728759E-2</v>
      </c>
      <c r="BB64" s="15">
        <v>0.99994134999999995</v>
      </c>
      <c r="BC64" s="15">
        <v>0.13817811012268</v>
      </c>
      <c r="BD64" s="16">
        <v>0.96420980000000001</v>
      </c>
      <c r="BR64" s="16">
        <v>1.78532600402832E-2</v>
      </c>
      <c r="BS64" s="16">
        <v>0.99999990000000005</v>
      </c>
      <c r="BT64" s="15">
        <v>0.13749527931213301</v>
      </c>
      <c r="BU64" s="16">
        <v>0.99461900000000003</v>
      </c>
    </row>
    <row r="65" spans="2:76" ht="15" customHeight="1" x14ac:dyDescent="0.35">
      <c r="B65" s="75">
        <v>1.6788721084594699E-2</v>
      </c>
      <c r="C65" s="15">
        <v>0.99999976000000002</v>
      </c>
      <c r="D65" s="15">
        <v>0.11779904365539499</v>
      </c>
      <c r="E65" s="15">
        <v>0.99091289999999999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16">
        <v>1.74107551574707E-2</v>
      </c>
      <c r="T65" s="15">
        <v>0.99998330000000002</v>
      </c>
      <c r="U65" s="15">
        <v>0.117998600006103</v>
      </c>
      <c r="V65" s="16">
        <v>0.90420305999999995</v>
      </c>
      <c r="AJ65" s="16">
        <v>1.78055763244628E-2</v>
      </c>
      <c r="AK65" s="15">
        <v>0.88799815999999998</v>
      </c>
      <c r="AL65" s="15">
        <v>0.123421669006347</v>
      </c>
      <c r="AM65" s="16">
        <v>0.84930229999999995</v>
      </c>
      <c r="BA65" s="16">
        <v>2.6772260665893499E-2</v>
      </c>
      <c r="BB65" s="15">
        <v>0.99994179999999999</v>
      </c>
      <c r="BC65" s="15">
        <v>0.12745237350463801</v>
      </c>
      <c r="BD65" s="16">
        <v>0.95375529999999997</v>
      </c>
      <c r="BR65" s="16">
        <v>1.7795562744140601E-2</v>
      </c>
      <c r="BS65" s="16">
        <v>0.99999990000000005</v>
      </c>
      <c r="BT65" s="15">
        <v>0.11752438545226999</v>
      </c>
      <c r="BU65" s="16">
        <v>0.99600875</v>
      </c>
    </row>
    <row r="66" spans="2:76" ht="15" customHeight="1" x14ac:dyDescent="0.35">
      <c r="B66" s="75">
        <v>2.3086786270141602E-2</v>
      </c>
      <c r="C66" s="15">
        <v>0.99999976000000002</v>
      </c>
      <c r="D66" s="15">
        <v>0.12742114067077601</v>
      </c>
      <c r="E66" s="15">
        <v>0.98784304000000001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16">
        <v>1.7542600631713801E-2</v>
      </c>
      <c r="T66" s="15">
        <v>0.99999106000000004</v>
      </c>
      <c r="U66" s="15">
        <v>0.127675056457519</v>
      </c>
      <c r="V66" s="16">
        <v>0.91878680000000001</v>
      </c>
      <c r="AJ66" s="16">
        <v>2.3982763290405201E-2</v>
      </c>
      <c r="AK66" s="15">
        <v>0.92132807000000005</v>
      </c>
      <c r="AL66" s="15">
        <v>0.117846488952636</v>
      </c>
      <c r="AM66" s="16">
        <v>0.87003565000000005</v>
      </c>
      <c r="BA66" s="16">
        <v>2.2881269454955999E-2</v>
      </c>
      <c r="BB66" s="15">
        <v>0.99994799999999995</v>
      </c>
      <c r="BC66" s="15">
        <v>0.128254890441894</v>
      </c>
      <c r="BD66" s="16">
        <v>0.96306309999999995</v>
      </c>
      <c r="BR66" s="16">
        <v>2.9030561447143499E-2</v>
      </c>
      <c r="BS66" s="16">
        <v>0.99999990000000005</v>
      </c>
      <c r="BT66" s="15">
        <v>0.127123117446899</v>
      </c>
      <c r="BU66" s="16">
        <v>0.99604369999999998</v>
      </c>
    </row>
    <row r="67" spans="2:76" ht="15" customHeight="1" x14ac:dyDescent="0.35">
      <c r="B67" s="75">
        <v>2.28972434997558E-2</v>
      </c>
      <c r="C67" s="15">
        <v>0.99999950000000004</v>
      </c>
      <c r="D67" s="15">
        <v>0.11794233322143501</v>
      </c>
      <c r="E67" s="15">
        <v>0.98769439999999997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6">
        <v>2.7717113494872998E-2</v>
      </c>
      <c r="T67" s="15">
        <v>0.99998810000000005</v>
      </c>
      <c r="U67" s="15">
        <v>0.12769842147827101</v>
      </c>
      <c r="V67" s="16">
        <v>0.89964485000000005</v>
      </c>
      <c r="AJ67" s="16">
        <v>1.4380216598510701E-2</v>
      </c>
      <c r="AK67" s="15">
        <v>0.94984820000000003</v>
      </c>
      <c r="AL67" s="15">
        <v>0.11677122116088801</v>
      </c>
      <c r="AM67" s="16">
        <v>0.90808946000000001</v>
      </c>
      <c r="BA67" s="16">
        <v>2.2583723068237301E-2</v>
      </c>
      <c r="BB67" s="15">
        <v>0.99994780000000005</v>
      </c>
      <c r="BC67" s="15">
        <v>0.12306785583495999</v>
      </c>
      <c r="BD67" s="16">
        <v>0.96150150000000001</v>
      </c>
      <c r="BR67" s="16">
        <v>2.2509098052978498E-2</v>
      </c>
      <c r="BS67" s="16">
        <v>0.99999990000000005</v>
      </c>
      <c r="BT67" s="15">
        <v>0.117757558822631</v>
      </c>
      <c r="BU67" s="16">
        <v>0.99603706999999997</v>
      </c>
    </row>
    <row r="68" spans="2:76" ht="15" customHeight="1" x14ac:dyDescent="0.35">
      <c r="B68" s="75">
        <v>1.77197456359863E-2</v>
      </c>
      <c r="C68" s="15">
        <v>0.99999939999999998</v>
      </c>
      <c r="D68" s="15">
        <v>0.12748384475707999</v>
      </c>
      <c r="E68" s="15">
        <v>0.98699479999999995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16">
        <v>1.7721176147460899E-2</v>
      </c>
      <c r="T68" s="15">
        <v>0.99999355999999995</v>
      </c>
      <c r="U68" s="15">
        <v>0.12784981727600001</v>
      </c>
      <c r="V68" s="16">
        <v>0.92138830000000005</v>
      </c>
      <c r="AJ68" s="16">
        <v>1.4560699462890601E-2</v>
      </c>
      <c r="AK68" s="15">
        <v>0.92233149999999997</v>
      </c>
      <c r="AL68" s="15">
        <v>0.12771439552307101</v>
      </c>
      <c r="AM68" s="16">
        <v>0.92979895999999995</v>
      </c>
      <c r="BA68" s="16">
        <v>2.68082618713378E-2</v>
      </c>
      <c r="BB68" s="15">
        <v>0.99994910000000004</v>
      </c>
      <c r="BC68" s="15">
        <v>0.137145280838012</v>
      </c>
      <c r="BD68" s="16">
        <v>0.95628124000000003</v>
      </c>
      <c r="BR68" s="16">
        <v>1.7761468887329102E-2</v>
      </c>
      <c r="BS68" s="16">
        <v>0.99999990000000005</v>
      </c>
      <c r="BT68" s="15">
        <v>0.13757514953613201</v>
      </c>
      <c r="BU68" s="16">
        <v>0.99678420000000001</v>
      </c>
    </row>
    <row r="69" spans="2:76" ht="15" customHeight="1" x14ac:dyDescent="0.35">
      <c r="B69" s="75">
        <v>1.58476829528808E-2</v>
      </c>
      <c r="C69" s="15">
        <v>0.99999879999999997</v>
      </c>
      <c r="D69" s="15">
        <v>0.117684125900268</v>
      </c>
      <c r="E69" s="15">
        <v>0.98767039999999995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16">
        <v>2.01542377471923E-2</v>
      </c>
      <c r="T69" s="15">
        <v>0.99998580000000004</v>
      </c>
      <c r="U69" s="15">
        <v>0.12764143943786599</v>
      </c>
      <c r="V69" s="16">
        <v>0.92427179999999998</v>
      </c>
      <c r="AJ69" s="16">
        <v>2.0181417465209898E-2</v>
      </c>
      <c r="AK69" s="15">
        <v>0.93615959999999998</v>
      </c>
      <c r="AL69" s="15">
        <v>0.12228655815124501</v>
      </c>
      <c r="AM69" s="16">
        <v>0.9403243</v>
      </c>
      <c r="BA69" s="16">
        <v>2.26671695709228E-2</v>
      </c>
      <c r="BB69" s="15">
        <v>0.99996759999999996</v>
      </c>
      <c r="BC69" s="15">
        <v>0.12790441513061501</v>
      </c>
      <c r="BD69" s="16">
        <v>0.9502969</v>
      </c>
      <c r="BR69" s="16">
        <v>1.76434516906738E-2</v>
      </c>
      <c r="BS69" s="16">
        <v>0.99999990000000005</v>
      </c>
      <c r="BT69" s="15">
        <v>0.1221764087677</v>
      </c>
      <c r="BU69" s="16">
        <v>0.99576074000000003</v>
      </c>
    </row>
    <row r="70" spans="2:76" ht="15" customHeight="1" x14ac:dyDescent="0.35">
      <c r="B70" s="75">
        <v>2.2482395172119099E-2</v>
      </c>
      <c r="C70" s="15">
        <v>0.99999819999999995</v>
      </c>
      <c r="D70" s="15">
        <v>0.12734031677245999</v>
      </c>
      <c r="E70" s="15">
        <v>0.98657565999999997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6">
        <v>1.7834663391113201E-2</v>
      </c>
      <c r="T70" s="15">
        <v>0.99998509999999996</v>
      </c>
      <c r="U70" s="15">
        <v>0.12768936157226499</v>
      </c>
      <c r="V70" s="16">
        <v>0.89083049999999997</v>
      </c>
      <c r="AJ70" s="16">
        <v>1.7557859420776301E-2</v>
      </c>
      <c r="AK70" s="15">
        <v>0.92722649999999995</v>
      </c>
      <c r="AL70" s="15">
        <v>0.12724471092224099</v>
      </c>
      <c r="AM70" s="16">
        <v>0.94797710000000002</v>
      </c>
      <c r="BA70" s="16">
        <v>2.3325204849243102E-2</v>
      </c>
      <c r="BB70" s="15">
        <v>0.99996529999999995</v>
      </c>
      <c r="BC70" s="15">
        <v>0.137787580490112</v>
      </c>
      <c r="BD70" s="16">
        <v>0.97111570000000003</v>
      </c>
      <c r="BR70" s="16">
        <v>1.7686843872070299E-2</v>
      </c>
      <c r="BS70" s="16">
        <v>1</v>
      </c>
      <c r="BT70" s="15">
        <v>0.132084131240844</v>
      </c>
      <c r="BU70" s="16">
        <v>0.99551219999999996</v>
      </c>
    </row>
    <row r="71" spans="2:76" ht="15" customHeight="1" x14ac:dyDescent="0.35">
      <c r="B71" s="75">
        <v>1.7581462860107401E-2</v>
      </c>
      <c r="C71" s="15">
        <v>0.99999905</v>
      </c>
      <c r="D71" s="15">
        <v>0.11774849891662501</v>
      </c>
      <c r="E71" s="15">
        <v>0.99057454</v>
      </c>
      <c r="G71"/>
      <c r="H71"/>
      <c r="I71"/>
      <c r="J71"/>
      <c r="K71"/>
      <c r="L71"/>
      <c r="M71"/>
      <c r="N71"/>
      <c r="O71"/>
      <c r="P71"/>
      <c r="Q71"/>
      <c r="R71" s="8"/>
      <c r="S71" s="16">
        <v>1.7541646957397398E-2</v>
      </c>
      <c r="T71" s="15">
        <v>0.99998604999999996</v>
      </c>
      <c r="U71" s="15">
        <v>0.12769365310668901</v>
      </c>
      <c r="V71" s="16">
        <v>0.82245100000000004</v>
      </c>
      <c r="X71"/>
      <c r="Y71"/>
      <c r="Z71"/>
      <c r="AA71"/>
      <c r="AB71"/>
      <c r="AC71"/>
      <c r="AD71"/>
      <c r="AE71"/>
      <c r="AF71"/>
      <c r="AJ71" s="16">
        <v>2.7860403060912999E-2</v>
      </c>
      <c r="AK71" s="15">
        <v>0.92120460000000004</v>
      </c>
      <c r="AL71" s="15">
        <v>0.119665384292602</v>
      </c>
      <c r="AM71" s="16">
        <v>0.95330756999999999</v>
      </c>
      <c r="AN71"/>
      <c r="AO71"/>
      <c r="AP71"/>
      <c r="AQ71"/>
      <c r="AR71"/>
      <c r="AS71"/>
      <c r="BA71" s="16">
        <v>2.2646903991699201E-2</v>
      </c>
      <c r="BB71" s="15">
        <v>0.99997320000000001</v>
      </c>
      <c r="BC71" s="15">
        <v>0.123116254806518</v>
      </c>
      <c r="BD71" s="16">
        <v>0.97440004000000002</v>
      </c>
      <c r="BR71" s="16">
        <v>2.9667615890502898E-2</v>
      </c>
      <c r="BS71" s="16">
        <v>0.99999990000000005</v>
      </c>
      <c r="BT71" s="15">
        <v>0.123203516006469</v>
      </c>
      <c r="BU71" s="16">
        <v>0.99592029999999998</v>
      </c>
      <c r="BX71"/>
    </row>
    <row r="72" spans="2:76" ht="15" customHeight="1" x14ac:dyDescent="0.35">
      <c r="B72" s="75">
        <v>2.75931358337402E-2</v>
      </c>
      <c r="C72" s="15">
        <v>0.99999490000000002</v>
      </c>
      <c r="D72" s="15">
        <v>0.12735652923583901</v>
      </c>
      <c r="E72" s="15">
        <v>0.98888575999999995</v>
      </c>
      <c r="G72"/>
      <c r="H72"/>
      <c r="I72"/>
      <c r="J72"/>
      <c r="K72"/>
      <c r="L72"/>
      <c r="M72"/>
      <c r="N72"/>
      <c r="O72"/>
      <c r="P72"/>
      <c r="Q72"/>
      <c r="R72" s="9"/>
      <c r="S72" s="16">
        <v>2.2177696228027299E-2</v>
      </c>
      <c r="T72" s="15">
        <v>0.99997866000000002</v>
      </c>
      <c r="U72" s="15">
        <v>0.13296079635620101</v>
      </c>
      <c r="V72" s="16">
        <v>0.78149563</v>
      </c>
      <c r="X72"/>
      <c r="AD72"/>
      <c r="AE72"/>
      <c r="AF72"/>
      <c r="AJ72" s="16">
        <v>1.7879486083984299E-2</v>
      </c>
      <c r="AK72" s="15">
        <v>0.92526920000000001</v>
      </c>
      <c r="AL72" s="15">
        <v>0.127370595932006</v>
      </c>
      <c r="AM72" s="16">
        <v>0.9594549</v>
      </c>
      <c r="AN72"/>
      <c r="BA72" s="16">
        <v>2.7988195419311499E-2</v>
      </c>
      <c r="BB72" s="15">
        <v>0.99996700000000005</v>
      </c>
      <c r="BC72" s="15">
        <v>0.12257504463195799</v>
      </c>
      <c r="BD72" s="16">
        <v>0.98335229999999996</v>
      </c>
      <c r="BR72" s="16">
        <v>1.7972469329833901E-2</v>
      </c>
      <c r="BS72" s="16">
        <v>0.99999990000000005</v>
      </c>
      <c r="BT72" s="15">
        <v>0.12819576263427701</v>
      </c>
      <c r="BU72" s="16">
        <v>0.99195485999999999</v>
      </c>
      <c r="BX72"/>
    </row>
    <row r="73" spans="2:76" ht="15" customHeight="1" x14ac:dyDescent="0.35">
      <c r="B73" s="75">
        <v>3.0406475067138599E-2</v>
      </c>
      <c r="C73" s="15">
        <v>0.99997590000000003</v>
      </c>
      <c r="D73" s="15">
        <v>0.11752820014953599</v>
      </c>
      <c r="E73" s="15">
        <v>0.99068940000000005</v>
      </c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9"/>
      <c r="S73" s="16">
        <v>1.7678022384643499E-2</v>
      </c>
      <c r="T73" s="15">
        <v>0.99998770000000003</v>
      </c>
      <c r="U73" s="15">
        <v>0.12769579887390101</v>
      </c>
      <c r="V73" s="16">
        <v>0.66769915999999996</v>
      </c>
      <c r="X73" s="77"/>
      <c r="AD73" s="77"/>
      <c r="AE73" s="77"/>
      <c r="AF73" s="77"/>
      <c r="AJ73" s="16">
        <v>1.77445411682128E-2</v>
      </c>
      <c r="AK73" s="15">
        <v>0.87899833999999999</v>
      </c>
      <c r="AL73" s="15">
        <v>0.123309135437011</v>
      </c>
      <c r="AM73" s="16">
        <v>0.95824390000000004</v>
      </c>
      <c r="AN73" s="77"/>
      <c r="BA73" s="16">
        <v>2.77016162872314E-2</v>
      </c>
      <c r="BB73" s="15">
        <v>0.99996770000000001</v>
      </c>
      <c r="BC73" s="15">
        <v>0.12813472747802701</v>
      </c>
      <c r="BD73" s="16">
        <v>0.99040072999999995</v>
      </c>
      <c r="BR73" s="16">
        <v>1.8001317977905201E-2</v>
      </c>
      <c r="BS73" s="16">
        <v>0.99999990000000005</v>
      </c>
      <c r="BT73" s="15">
        <v>0.122694253921508</v>
      </c>
      <c r="BU73" s="16">
        <v>0.98376730000000001</v>
      </c>
      <c r="BX73" s="77"/>
    </row>
    <row r="74" spans="2:76" ht="15" customHeight="1" x14ac:dyDescent="0.35">
      <c r="B74" s="75">
        <v>2.2684335708618102E-2</v>
      </c>
      <c r="C74" s="15">
        <v>0.99999819999999995</v>
      </c>
      <c r="D74" s="15">
        <v>0.122736454010009</v>
      </c>
      <c r="E74" s="15">
        <v>0.99157083000000001</v>
      </c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9"/>
      <c r="S74" s="16">
        <v>1.7632007598876901E-2</v>
      </c>
      <c r="T74" s="15">
        <v>0.9999846</v>
      </c>
      <c r="U74" s="15">
        <v>0.12783837318420399</v>
      </c>
      <c r="V74" s="16">
        <v>0.70895459999999999</v>
      </c>
      <c r="X74" s="78"/>
      <c r="AD74" s="78"/>
      <c r="AE74" s="78"/>
      <c r="AF74" s="78"/>
      <c r="AJ74" s="16">
        <v>1.75139904022216E-2</v>
      </c>
      <c r="AK74" s="15">
        <v>0.92929280000000003</v>
      </c>
      <c r="AL74" s="15">
        <v>0.12751102447509699</v>
      </c>
      <c r="AM74" s="16">
        <v>0.94295720000000005</v>
      </c>
      <c r="AN74" s="78"/>
      <c r="BA74" s="16">
        <v>2.8214216232299801E-2</v>
      </c>
      <c r="BB74" s="15">
        <v>0.99994826000000003</v>
      </c>
      <c r="BC74" s="15">
        <v>0.13756799697875899</v>
      </c>
      <c r="BD74" s="16">
        <v>0.99469600000000002</v>
      </c>
      <c r="BR74" s="16">
        <v>1.7721891403198201E-2</v>
      </c>
      <c r="BS74" s="16">
        <v>1</v>
      </c>
      <c r="BT74" s="15">
        <v>0.12752628326415999</v>
      </c>
      <c r="BU74" s="16">
        <v>0.95658659999999995</v>
      </c>
      <c r="BX74" s="78"/>
    </row>
    <row r="75" spans="2:76" ht="15" customHeight="1" x14ac:dyDescent="0.35">
      <c r="B75" s="75">
        <v>1.6092061996459898E-2</v>
      </c>
      <c r="C75" s="15">
        <v>0.99999309999999997</v>
      </c>
      <c r="D75" s="15">
        <v>0.118074893951416</v>
      </c>
      <c r="E75" s="15">
        <v>0.99158080000000004</v>
      </c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9"/>
      <c r="S75" s="16">
        <v>1.55274868011474E-2</v>
      </c>
      <c r="T75" s="15">
        <v>0.99998319999999996</v>
      </c>
      <c r="U75" s="15">
        <v>0.12814784049987701</v>
      </c>
      <c r="V75" s="16">
        <v>0.72370553000000004</v>
      </c>
      <c r="X75" s="78"/>
      <c r="AD75" s="78"/>
      <c r="AE75" s="78"/>
      <c r="AF75" s="78"/>
      <c r="AJ75" s="16">
        <v>1.7744302749633699E-2</v>
      </c>
      <c r="AK75" s="15">
        <v>0.90186460000000002</v>
      </c>
      <c r="AL75" s="15">
        <v>0.12771797180175701</v>
      </c>
      <c r="AM75" s="16">
        <v>0.95061994000000005</v>
      </c>
      <c r="AN75" s="78"/>
      <c r="BA75" s="16">
        <v>2.76126861572265E-2</v>
      </c>
      <c r="BB75" s="15">
        <v>0.99994576000000002</v>
      </c>
      <c r="BC75" s="15">
        <v>0.127674579620361</v>
      </c>
      <c r="BD75" s="16">
        <v>0.99384826000000004</v>
      </c>
      <c r="BR75" s="16">
        <v>1.7798900604247998E-2</v>
      </c>
      <c r="BS75" s="16">
        <v>1</v>
      </c>
      <c r="BT75" s="15">
        <v>0.127788305282592</v>
      </c>
      <c r="BU75" s="16">
        <v>0.95241255000000002</v>
      </c>
      <c r="BX75" s="78"/>
    </row>
    <row r="76" spans="2:76" ht="15" customHeight="1" x14ac:dyDescent="0.35">
      <c r="B76" s="75">
        <v>2.2605895996093701E-2</v>
      </c>
      <c r="C76" s="15">
        <v>0.99977499999999997</v>
      </c>
      <c r="D76" s="15">
        <v>0.12777805328369099</v>
      </c>
      <c r="E76" s="15">
        <v>0.99215746000000005</v>
      </c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9"/>
      <c r="S76" s="16">
        <v>2.3150444030761701E-2</v>
      </c>
      <c r="T76" s="15">
        <v>0.99998710000000002</v>
      </c>
      <c r="U76" s="15">
        <v>0.128150939941406</v>
      </c>
      <c r="V76" s="16">
        <v>0.73813044999999999</v>
      </c>
      <c r="W76" s="66"/>
      <c r="X76" s="66"/>
      <c r="AD76" s="66"/>
      <c r="AE76" s="66"/>
      <c r="AF76" s="66"/>
      <c r="AI76"/>
      <c r="AJ76" s="16">
        <v>2.8855562210083001E-2</v>
      </c>
      <c r="AK76" s="15">
        <v>0.83699787000000003</v>
      </c>
      <c r="AL76" s="15">
        <v>0.12751460075378401</v>
      </c>
      <c r="AM76" s="16">
        <v>0.93794763000000003</v>
      </c>
      <c r="AN76" s="66"/>
      <c r="BA76" s="16">
        <v>2.2618055343627898E-2</v>
      </c>
      <c r="BB76" s="15">
        <v>0.99991226</v>
      </c>
      <c r="BC76" s="15">
        <v>0.127671718597412</v>
      </c>
      <c r="BD76" s="16">
        <v>0.99526029999999999</v>
      </c>
      <c r="BE76" s="66"/>
      <c r="BF76" s="66"/>
      <c r="BR76" s="16">
        <v>2.9869079589843701E-2</v>
      </c>
      <c r="BS76" s="16">
        <v>1</v>
      </c>
      <c r="BT76" s="15">
        <v>0.12824130058288499</v>
      </c>
      <c r="BU76" s="16">
        <v>0.95502794000000002</v>
      </c>
      <c r="BV76" s="66"/>
      <c r="BW76" s="66"/>
      <c r="BX76" s="66"/>
    </row>
    <row r="77" spans="2:76" ht="15" customHeight="1" x14ac:dyDescent="0.35">
      <c r="B77" s="75">
        <v>2.2893667221069301E-2</v>
      </c>
      <c r="C77" s="15">
        <v>0.99975603999999996</v>
      </c>
      <c r="D77" s="15">
        <v>0.127808332443237</v>
      </c>
      <c r="E77" s="15">
        <v>0.99196240000000002</v>
      </c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9"/>
      <c r="S77" s="16">
        <v>1.75318717956542E-2</v>
      </c>
      <c r="T77" s="15">
        <v>0.99998580000000004</v>
      </c>
      <c r="U77" s="15">
        <v>0.11737561225891099</v>
      </c>
      <c r="V77" s="16">
        <v>0.73625445</v>
      </c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I77"/>
      <c r="AJ77" s="16">
        <v>1.7969369888305602E-2</v>
      </c>
      <c r="AK77" s="15">
        <v>0.59089130000000001</v>
      </c>
      <c r="AL77" s="15">
        <v>0.11811947822570799</v>
      </c>
      <c r="AM77" s="16">
        <v>0.94859289999999996</v>
      </c>
      <c r="AN77" s="66"/>
      <c r="AO77" s="66"/>
      <c r="AP77" s="66"/>
      <c r="AQ77" s="66"/>
      <c r="AR77" s="66"/>
      <c r="AS77" s="66"/>
      <c r="BA77" s="16">
        <v>2.9124259948730399E-2</v>
      </c>
      <c r="BB77" s="15">
        <v>0.99990714000000003</v>
      </c>
      <c r="BC77" s="15">
        <v>0.117805957794189</v>
      </c>
      <c r="BD77" s="16">
        <v>0.99455629999999995</v>
      </c>
      <c r="BE77" s="66"/>
      <c r="BF77" s="66"/>
      <c r="BR77" s="16">
        <v>1.7762184143066399E-2</v>
      </c>
      <c r="BS77" s="16">
        <v>1</v>
      </c>
      <c r="BT77" s="15">
        <v>0.12736892700195299</v>
      </c>
      <c r="BU77" s="16">
        <v>0.95251330000000001</v>
      </c>
      <c r="BV77" s="66"/>
      <c r="BW77" s="66"/>
      <c r="BX77" s="66"/>
    </row>
    <row r="78" spans="2:76" ht="15" customHeight="1" x14ac:dyDescent="0.35">
      <c r="B78" s="75">
        <v>2.7120351791381801E-2</v>
      </c>
      <c r="C78" s="15">
        <v>0.99997807000000005</v>
      </c>
      <c r="D78" s="15">
        <v>0.1279878616333</v>
      </c>
      <c r="E78" s="15">
        <v>0.99248755</v>
      </c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9"/>
      <c r="S78" s="16">
        <v>1.8558740615844699E-2</v>
      </c>
      <c r="T78" s="15">
        <v>0.99997829999999999</v>
      </c>
      <c r="U78" s="15">
        <v>0.13141131401062001</v>
      </c>
      <c r="V78" s="16">
        <v>0.75383359999999999</v>
      </c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I78"/>
      <c r="AJ78" s="16">
        <v>2.2629022598266602E-2</v>
      </c>
      <c r="AK78" s="15">
        <v>0.62967174999999997</v>
      </c>
      <c r="AL78" s="15">
        <v>0.12730789184570299</v>
      </c>
      <c r="AM78" s="16">
        <v>0.94701075999999995</v>
      </c>
      <c r="AN78" s="66"/>
      <c r="AO78" s="66"/>
      <c r="AP78" s="66"/>
      <c r="AQ78" s="66"/>
      <c r="AR78" s="66"/>
      <c r="AS78" s="66"/>
      <c r="BA78" s="16">
        <v>2.2575855255126901E-2</v>
      </c>
      <c r="BB78" s="15">
        <v>0.99991070000000004</v>
      </c>
      <c r="BC78" s="15">
        <v>0.12762260437011699</v>
      </c>
      <c r="BD78" s="16">
        <v>0.99487309999999995</v>
      </c>
      <c r="BE78" s="66"/>
      <c r="BF78" s="66"/>
      <c r="BR78" s="16">
        <v>1.7773628234863201E-2</v>
      </c>
      <c r="BS78" s="16">
        <v>1</v>
      </c>
      <c r="BT78" s="15">
        <v>0.12762784957885701</v>
      </c>
      <c r="BU78" s="16">
        <v>0.9343321</v>
      </c>
      <c r="BV78" s="66"/>
      <c r="BW78" s="66"/>
      <c r="BX78" s="66"/>
    </row>
    <row r="79" spans="2:76" ht="15" customHeight="1" x14ac:dyDescent="0.35">
      <c r="B79" s="75">
        <v>1.6226768493652299E-2</v>
      </c>
      <c r="C79" s="15">
        <v>0.99999046000000003</v>
      </c>
      <c r="D79" s="15">
        <v>0.11771273612976001</v>
      </c>
      <c r="E79" s="15">
        <v>0.99202955000000004</v>
      </c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9"/>
      <c r="S79" s="16">
        <v>1.5580892562866201E-2</v>
      </c>
      <c r="T79" s="15">
        <v>0.99997689999999995</v>
      </c>
      <c r="U79" s="15">
        <v>0.11763572692870999</v>
      </c>
      <c r="V79" s="16">
        <v>0.75059719999999996</v>
      </c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I79"/>
      <c r="AJ79" s="16">
        <v>1.7891883850097601E-2</v>
      </c>
      <c r="AK79" s="15">
        <v>0.46864035999999998</v>
      </c>
      <c r="AL79" s="15">
        <v>0.117789268493652</v>
      </c>
      <c r="AM79" s="16">
        <v>0.90664109999999998</v>
      </c>
      <c r="AN79" s="66"/>
      <c r="AO79" s="66"/>
      <c r="AP79" s="66"/>
      <c r="AQ79" s="66"/>
      <c r="AR79" s="66"/>
      <c r="AS79" s="66"/>
      <c r="BA79" s="16">
        <v>2.2606372833251901E-2</v>
      </c>
      <c r="BB79" s="15">
        <v>0.99991050000000004</v>
      </c>
      <c r="BC79" s="15">
        <v>0.122342824935913</v>
      </c>
      <c r="BD79" s="16">
        <v>0.99451929999999999</v>
      </c>
      <c r="BE79" s="66"/>
      <c r="BF79" s="66"/>
      <c r="BR79" s="16">
        <v>1.7617225646972601E-2</v>
      </c>
      <c r="BS79" s="16">
        <v>1</v>
      </c>
      <c r="BT79" s="15">
        <v>0.11724829673767</v>
      </c>
      <c r="BU79" s="16">
        <v>0.94313230000000003</v>
      </c>
      <c r="BV79" s="66"/>
      <c r="BW79" s="66"/>
      <c r="BX79" s="66"/>
    </row>
    <row r="80" spans="2:76" ht="15" customHeight="1" x14ac:dyDescent="0.35">
      <c r="B80" s="75">
        <v>1.7521858215332E-2</v>
      </c>
      <c r="C80" s="15">
        <v>0.99987530000000002</v>
      </c>
      <c r="D80" s="15">
        <v>0.123138666152954</v>
      </c>
      <c r="E80" s="15">
        <v>0.99016879999999996</v>
      </c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9"/>
      <c r="S80" s="16">
        <v>1.8604993820190398E-2</v>
      </c>
      <c r="T80" s="15">
        <v>0.99998295000000004</v>
      </c>
      <c r="U80" s="15">
        <v>0.127034187316894</v>
      </c>
      <c r="V80" s="16">
        <v>0.75552509999999995</v>
      </c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I80"/>
      <c r="AJ80" s="16">
        <v>1.7995595932006801E-2</v>
      </c>
      <c r="AK80" s="15">
        <v>0.57710296000000005</v>
      </c>
      <c r="AL80" s="15">
        <v>0.12780332565307601</v>
      </c>
      <c r="AM80" s="16">
        <v>0.88152575</v>
      </c>
      <c r="AN80" s="66"/>
      <c r="AO80" s="66"/>
      <c r="AP80" s="66"/>
      <c r="AQ80" s="66"/>
      <c r="AR80" s="66"/>
      <c r="AS80" s="66"/>
      <c r="BA80" s="16">
        <v>1.78854465484619E-2</v>
      </c>
      <c r="BB80" s="15">
        <v>0.99982846000000003</v>
      </c>
      <c r="BC80" s="15">
        <v>0.12721490859985299</v>
      </c>
      <c r="BD80" s="16">
        <v>0.99310666000000003</v>
      </c>
      <c r="BE80" s="66"/>
      <c r="BF80" s="66"/>
      <c r="BR80" s="16">
        <v>1.7823457717895501E-2</v>
      </c>
      <c r="BS80" s="16">
        <v>1</v>
      </c>
      <c r="BT80" s="15">
        <v>0.12739753723144501</v>
      </c>
      <c r="BU80" s="16">
        <v>0.94084080000000003</v>
      </c>
      <c r="BV80" s="66"/>
      <c r="BW80" s="66"/>
      <c r="BX80" s="66"/>
    </row>
    <row r="81" spans="2:76" ht="15" customHeight="1" x14ac:dyDescent="0.35">
      <c r="B81" s="75">
        <v>1.6083717346191399E-2</v>
      </c>
      <c r="C81" s="15">
        <v>0.99996733999999998</v>
      </c>
      <c r="D81" s="15">
        <v>0.13310694694519001</v>
      </c>
      <c r="E81" s="15">
        <v>0.99194300000000002</v>
      </c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9"/>
      <c r="S81" s="16">
        <v>1.99306011199951E-2</v>
      </c>
      <c r="T81" s="15">
        <v>0.99998819999999999</v>
      </c>
      <c r="U81" s="15">
        <v>0.11769700050354</v>
      </c>
      <c r="V81" s="16">
        <v>0.79277739999999997</v>
      </c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I81"/>
      <c r="AJ81" s="16">
        <v>1.54817104339599E-2</v>
      </c>
      <c r="AK81" s="15">
        <v>0.49859193000000002</v>
      </c>
      <c r="AL81" s="15">
        <v>0.117783546447753</v>
      </c>
      <c r="AM81" s="16">
        <v>0.87635492999999998</v>
      </c>
      <c r="AN81" s="66"/>
      <c r="AO81" s="66"/>
      <c r="AP81" s="66"/>
      <c r="AQ81" s="66"/>
      <c r="AR81" s="66"/>
      <c r="AS81" s="66"/>
      <c r="BA81" s="16">
        <v>1.74787044525146E-2</v>
      </c>
      <c r="BB81" s="15">
        <v>0.99973460000000003</v>
      </c>
      <c r="BC81" s="15">
        <v>0.122802734375</v>
      </c>
      <c r="BD81" s="16">
        <v>0.98927735999999999</v>
      </c>
      <c r="BE81" s="66"/>
      <c r="BF81" s="66"/>
      <c r="BR81" s="16">
        <v>2.7713537216186499E-2</v>
      </c>
      <c r="BS81" s="16">
        <v>1</v>
      </c>
      <c r="BT81" s="15">
        <v>0.117844104766845</v>
      </c>
      <c r="BU81" s="16">
        <v>0.95440769999999997</v>
      </c>
      <c r="BV81" s="66"/>
      <c r="BW81" s="66"/>
      <c r="BX81" s="66"/>
    </row>
    <row r="82" spans="2:76" ht="15" customHeight="1" x14ac:dyDescent="0.35">
      <c r="B82" s="75">
        <v>1.7572641372680602E-2</v>
      </c>
      <c r="C82" s="15">
        <v>0.99993719999999997</v>
      </c>
      <c r="D82" s="15">
        <v>0.12766981124877899</v>
      </c>
      <c r="E82" s="15">
        <v>0.99205536000000005</v>
      </c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9"/>
      <c r="S82" s="16">
        <v>2.7971029281616201E-2</v>
      </c>
      <c r="T82" s="15">
        <v>0.99999106000000004</v>
      </c>
      <c r="U82" s="15">
        <v>0.12754654884338301</v>
      </c>
      <c r="V82" s="16">
        <v>0.76290809999999998</v>
      </c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I82"/>
      <c r="AJ82" s="16">
        <v>1.9758224487304601E-2</v>
      </c>
      <c r="AK82" s="15">
        <v>0.72148113999999997</v>
      </c>
      <c r="AL82" s="15">
        <v>0.12661147117614699</v>
      </c>
      <c r="AM82" s="16">
        <v>0.89411134000000003</v>
      </c>
      <c r="AN82" s="66"/>
      <c r="AO82" s="66"/>
      <c r="AP82" s="66"/>
      <c r="AQ82" s="66"/>
      <c r="AR82" s="66"/>
      <c r="AS82" s="66"/>
      <c r="BA82" s="16">
        <v>2.6573657989501901E-2</v>
      </c>
      <c r="BB82" s="15">
        <v>0.99960919999999998</v>
      </c>
      <c r="BC82" s="15">
        <v>0.12780094146728499</v>
      </c>
      <c r="BD82" s="16">
        <v>0.98167910000000003</v>
      </c>
      <c r="BE82" s="66"/>
      <c r="BF82" s="66"/>
      <c r="BR82" s="16">
        <v>1.78165435791015E-2</v>
      </c>
      <c r="BS82" s="16">
        <v>1</v>
      </c>
      <c r="BT82" s="15">
        <v>0.128208637237548</v>
      </c>
      <c r="BU82" s="16">
        <v>0.94177350000000004</v>
      </c>
      <c r="BV82" s="66"/>
      <c r="BW82" s="66"/>
      <c r="BX82" s="66"/>
    </row>
    <row r="83" spans="2:76" ht="15" customHeight="1" x14ac:dyDescent="0.35">
      <c r="B83" s="75">
        <v>2.7919054031372001E-2</v>
      </c>
      <c r="C83" s="15">
        <v>0.9999827</v>
      </c>
      <c r="D83" s="15">
        <v>0.127455949783325</v>
      </c>
      <c r="E83" s="15">
        <v>0.99203249999999998</v>
      </c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9"/>
      <c r="S83" s="16">
        <v>1.7730951309204102E-2</v>
      </c>
      <c r="T83" s="15">
        <v>0.99998975000000001</v>
      </c>
      <c r="U83" s="15">
        <v>0.11794376373291</v>
      </c>
      <c r="V83" s="16">
        <v>0.82601780000000002</v>
      </c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I83"/>
      <c r="AJ83" s="16">
        <v>2.2849082946777299E-2</v>
      </c>
      <c r="AK83" s="15">
        <v>0.87442964000000001</v>
      </c>
      <c r="AL83" s="15">
        <v>0.12553048133850001</v>
      </c>
      <c r="AM83" s="16">
        <v>0.90484909999999996</v>
      </c>
      <c r="AN83" s="66"/>
      <c r="AO83" s="66"/>
      <c r="AP83" s="66"/>
      <c r="AQ83" s="66"/>
      <c r="AR83" s="66"/>
      <c r="AS83" s="66"/>
      <c r="BA83" s="16">
        <v>1.81396007537841E-2</v>
      </c>
      <c r="BB83" s="15">
        <v>0.9996178</v>
      </c>
      <c r="BC83" s="15">
        <v>0.11755251884460401</v>
      </c>
      <c r="BD83" s="16">
        <v>0.97848683999999997</v>
      </c>
      <c r="BE83" s="66"/>
      <c r="BF83" s="66"/>
      <c r="BR83" s="16">
        <v>1.7566204071044901E-2</v>
      </c>
      <c r="BS83" s="16">
        <v>1</v>
      </c>
      <c r="BT83" s="15">
        <v>0.117553949356079</v>
      </c>
      <c r="BU83" s="16">
        <v>0.96105885999999996</v>
      </c>
      <c r="BV83" s="66"/>
      <c r="BW83" s="66"/>
      <c r="BX83" s="66"/>
    </row>
    <row r="84" spans="2:76" ht="15" customHeight="1" x14ac:dyDescent="0.35">
      <c r="B84" s="75">
        <v>2.57563591003417E-2</v>
      </c>
      <c r="C84" s="15">
        <v>0.99999844999999998</v>
      </c>
      <c r="D84" s="15">
        <v>0.128953456878662</v>
      </c>
      <c r="E84" s="15">
        <v>0.99206249999999996</v>
      </c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9"/>
      <c r="S84" s="16">
        <v>1.85742378234863E-2</v>
      </c>
      <c r="T84" s="15">
        <v>0.99999212999999998</v>
      </c>
      <c r="U84" s="15">
        <v>0.12864303588867099</v>
      </c>
      <c r="V84" s="16">
        <v>0.81179460000000003</v>
      </c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I84"/>
      <c r="AJ84" s="16">
        <v>1.7681121826171799E-2</v>
      </c>
      <c r="AK84" s="15">
        <v>0.83866923999999998</v>
      </c>
      <c r="AL84" s="15">
        <v>0.12760591506957999</v>
      </c>
      <c r="AM84" s="16">
        <v>0.89895130000000001</v>
      </c>
      <c r="AN84" s="66"/>
      <c r="AO84" s="66"/>
      <c r="AP84" s="66"/>
      <c r="AQ84" s="66"/>
      <c r="AR84" s="66"/>
      <c r="AS84" s="66"/>
      <c r="BA84" s="16">
        <v>1.7889022827148399E-2</v>
      </c>
      <c r="BB84" s="15">
        <v>0.99914599999999998</v>
      </c>
      <c r="BC84" s="15">
        <v>0.12768101692199699</v>
      </c>
      <c r="BD84" s="16">
        <v>0.97701216000000002</v>
      </c>
      <c r="BE84" s="66"/>
      <c r="BF84" s="66"/>
      <c r="BR84" s="16">
        <v>1.76465511322021E-2</v>
      </c>
      <c r="BS84" s="16">
        <v>1</v>
      </c>
      <c r="BT84" s="15">
        <v>0.1276695728302</v>
      </c>
      <c r="BU84" s="16">
        <v>0.95449360000000005</v>
      </c>
      <c r="BV84" s="66"/>
      <c r="BW84" s="66"/>
      <c r="BX84" s="66"/>
    </row>
    <row r="85" spans="2:76" ht="15" customHeight="1" x14ac:dyDescent="0.35">
      <c r="B85" s="75">
        <v>1.62038803100585E-2</v>
      </c>
      <c r="C85" s="15">
        <v>1</v>
      </c>
      <c r="D85" s="15">
        <v>0.122833013534545</v>
      </c>
      <c r="E85" s="15">
        <v>0.99293339999999997</v>
      </c>
      <c r="F85" s="66"/>
      <c r="G85" s="66"/>
      <c r="O85"/>
      <c r="P85"/>
      <c r="Q85"/>
      <c r="R85" s="9"/>
      <c r="S85" s="16">
        <v>1.77538394927978E-2</v>
      </c>
      <c r="T85" s="15">
        <v>0.99999070000000001</v>
      </c>
      <c r="U85" s="15">
        <v>0.116879224777221</v>
      </c>
      <c r="V85" s="16">
        <v>0.82642819999999995</v>
      </c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I85"/>
      <c r="AJ85" s="16">
        <v>1.8730878829955999E-2</v>
      </c>
      <c r="AK85" s="15">
        <v>0.74522929999999998</v>
      </c>
      <c r="AL85" s="15">
        <v>0.117561101913452</v>
      </c>
      <c r="AM85" s="16">
        <v>0.93357650000000003</v>
      </c>
      <c r="AN85" s="66"/>
      <c r="AO85" s="66"/>
      <c r="AP85" s="66"/>
      <c r="AQ85" s="66"/>
      <c r="AR85" s="66"/>
      <c r="AS85" s="66"/>
      <c r="BA85" s="16">
        <v>1.7843246459960899E-2</v>
      </c>
      <c r="BB85" s="15">
        <v>0.99899702999999995</v>
      </c>
      <c r="BC85" s="15">
        <v>0.117701768875122</v>
      </c>
      <c r="BD85" s="16">
        <v>0.96986145000000001</v>
      </c>
      <c r="BE85" s="66"/>
      <c r="BF85" s="66"/>
      <c r="BR85" s="16">
        <v>1.7318010330200102E-2</v>
      </c>
      <c r="BS85" s="16">
        <v>1</v>
      </c>
      <c r="BT85" s="15">
        <v>0.1170015335083</v>
      </c>
      <c r="BU85" s="16">
        <v>0.96454596999999997</v>
      </c>
      <c r="BV85" s="66"/>
      <c r="BW85" s="66"/>
      <c r="BX85" s="66"/>
    </row>
    <row r="86" spans="2:76" ht="15" customHeight="1" x14ac:dyDescent="0.35">
      <c r="B86" s="75">
        <v>1.8116235733032199E-2</v>
      </c>
      <c r="C86" s="15">
        <v>1</v>
      </c>
      <c r="D86" s="15">
        <v>0.127346992492675</v>
      </c>
      <c r="E86" s="15">
        <v>0.99237317000000003</v>
      </c>
      <c r="F86" s="66"/>
      <c r="G86" s="66"/>
      <c r="O86"/>
      <c r="P86"/>
      <c r="Q86"/>
      <c r="R86" s="9"/>
      <c r="S86" s="16">
        <v>1.98521614074707E-2</v>
      </c>
      <c r="T86" s="15">
        <v>0.99999190000000004</v>
      </c>
      <c r="U86" s="15">
        <v>0.12788057327270499</v>
      </c>
      <c r="V86" s="16">
        <v>0.75703730000000002</v>
      </c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I86"/>
      <c r="AJ86" s="16">
        <v>1.7320394515991201E-2</v>
      </c>
      <c r="AK86" s="15">
        <v>0.72679572999999997</v>
      </c>
      <c r="AL86" s="15">
        <v>0.127272844314575</v>
      </c>
      <c r="AM86" s="16">
        <v>0.92620826000000001</v>
      </c>
      <c r="AN86" s="66"/>
      <c r="AO86" s="66"/>
      <c r="AP86" s="66"/>
      <c r="AQ86" s="66"/>
      <c r="AR86" s="66"/>
      <c r="AS86" s="66"/>
      <c r="BA86" s="16">
        <v>1.7560958862304601E-2</v>
      </c>
      <c r="BB86" s="15">
        <v>0.99884879999999998</v>
      </c>
      <c r="BC86" s="15">
        <v>0.13292789459228499</v>
      </c>
      <c r="BD86" s="16">
        <v>0.95940009999999998</v>
      </c>
      <c r="BE86" s="66"/>
      <c r="BF86" s="66"/>
      <c r="BR86" s="16">
        <v>1.9999980926513599E-2</v>
      </c>
      <c r="BS86" s="16">
        <v>1</v>
      </c>
      <c r="BT86" s="15">
        <v>0.13269066810607899</v>
      </c>
      <c r="BU86" s="16">
        <v>0.94747292999999999</v>
      </c>
      <c r="BV86" s="66"/>
      <c r="BW86" s="66"/>
      <c r="BX86" s="66"/>
    </row>
    <row r="87" spans="2:76" ht="15" customHeight="1" x14ac:dyDescent="0.35">
      <c r="B87" s="75">
        <v>1.7623186111450102E-2</v>
      </c>
      <c r="C87" s="15">
        <v>1</v>
      </c>
      <c r="D87" s="15">
        <v>0.122876644134521</v>
      </c>
      <c r="E87" s="15">
        <v>0.99295734999999996</v>
      </c>
      <c r="F87" s="66"/>
      <c r="G87" s="66"/>
      <c r="O87" s="71"/>
      <c r="P87" s="71"/>
      <c r="Q87" s="71"/>
      <c r="R87" s="9"/>
      <c r="S87" s="16">
        <v>2.7927398681640601E-2</v>
      </c>
      <c r="T87" s="15">
        <v>0.99999523000000001</v>
      </c>
      <c r="U87" s="15">
        <v>0.117698669433593</v>
      </c>
      <c r="V87" s="16">
        <v>0.85153824</v>
      </c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I87"/>
      <c r="AJ87" s="16">
        <v>2.1037101745605399E-2</v>
      </c>
      <c r="AK87" s="15">
        <v>0.81760379999999999</v>
      </c>
      <c r="AL87" s="15">
        <v>0.127645969390869</v>
      </c>
      <c r="AM87" s="16">
        <v>0.93465100000000001</v>
      </c>
      <c r="AN87" s="66"/>
      <c r="AO87" s="66"/>
      <c r="AP87" s="66"/>
      <c r="AQ87" s="66"/>
      <c r="AR87" s="66"/>
      <c r="AS87" s="66"/>
      <c r="BA87" s="16">
        <v>2.74958610534667E-2</v>
      </c>
      <c r="BB87" s="15">
        <v>0.99869375999999999</v>
      </c>
      <c r="BC87" s="15">
        <v>0.122520923614501</v>
      </c>
      <c r="BD87" s="16">
        <v>0.95273273999999997</v>
      </c>
      <c r="BE87" s="66"/>
      <c r="BF87" s="66"/>
      <c r="BR87" s="16">
        <v>2.5777816772460899E-2</v>
      </c>
      <c r="BS87" s="16">
        <v>1</v>
      </c>
      <c r="BT87" s="15">
        <v>0.117738962173461</v>
      </c>
      <c r="BU87" s="16">
        <v>0.93533820000000001</v>
      </c>
      <c r="BV87" s="66"/>
      <c r="BW87" s="66"/>
      <c r="BX87" s="66"/>
    </row>
    <row r="88" spans="2:76" ht="15" customHeight="1" x14ac:dyDescent="0.35">
      <c r="B88" s="75">
        <v>1.7328977584838801E-2</v>
      </c>
      <c r="C88" s="15">
        <v>1</v>
      </c>
      <c r="D88" s="15">
        <v>0.128295183181762</v>
      </c>
      <c r="E88" s="15">
        <v>0.99319139999999995</v>
      </c>
      <c r="F88" s="66"/>
      <c r="G88" s="66"/>
      <c r="O88" s="66"/>
      <c r="P88" s="66"/>
      <c r="Q88" s="66"/>
      <c r="R88" s="9"/>
      <c r="S88" s="16">
        <v>1.7858505249023399E-2</v>
      </c>
      <c r="T88" s="15">
        <v>0.99999523000000001</v>
      </c>
      <c r="U88" s="15">
        <v>0.127808332443237</v>
      </c>
      <c r="V88" s="16">
        <v>0.89150960000000001</v>
      </c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I88"/>
      <c r="AJ88" s="16">
        <v>1.76749229431152E-2</v>
      </c>
      <c r="AK88" s="15">
        <v>0.77519530000000003</v>
      </c>
      <c r="AL88" s="15">
        <v>0.12755799293518</v>
      </c>
      <c r="AM88" s="16">
        <v>0.93658733000000005</v>
      </c>
      <c r="AN88" s="66"/>
      <c r="AO88" s="66"/>
      <c r="AP88" s="66"/>
      <c r="AQ88" s="66"/>
      <c r="AR88" s="66"/>
      <c r="AS88" s="66"/>
      <c r="BA88" s="16">
        <v>1.7818927764892498E-2</v>
      </c>
      <c r="BB88" s="15">
        <v>0.99881019999999998</v>
      </c>
      <c r="BC88" s="15">
        <v>0.12734174728393499</v>
      </c>
      <c r="BD88" s="16">
        <v>0.95433570000000001</v>
      </c>
      <c r="BE88" s="66"/>
      <c r="BF88" s="66"/>
      <c r="BR88" s="16">
        <v>1.7208099365234299E-2</v>
      </c>
      <c r="BS88" s="16">
        <v>1</v>
      </c>
      <c r="BT88" s="15">
        <v>0.126788139343261</v>
      </c>
      <c r="BU88" s="16">
        <v>0.93334614999999999</v>
      </c>
      <c r="BV88" s="66"/>
      <c r="BW88" s="66"/>
      <c r="BX88" s="66"/>
    </row>
    <row r="89" spans="2:76" ht="15" customHeight="1" x14ac:dyDescent="0.35">
      <c r="B89" s="75">
        <v>1.7201662063598602E-2</v>
      </c>
      <c r="C89" s="15">
        <v>1</v>
      </c>
      <c r="D89" s="15">
        <v>0.12815952301025299</v>
      </c>
      <c r="E89" s="15">
        <v>0.99219935999999997</v>
      </c>
      <c r="F89" s="66"/>
      <c r="G89" s="66"/>
      <c r="O89" s="66"/>
      <c r="P89" s="66"/>
      <c r="Q89" s="66"/>
      <c r="R89" s="9"/>
      <c r="S89" s="16">
        <v>2.1306037902832E-2</v>
      </c>
      <c r="T89" s="15">
        <v>0.99999450000000001</v>
      </c>
      <c r="U89" s="15">
        <v>0.118984460830688</v>
      </c>
      <c r="V89" s="16">
        <v>0.89508989999999999</v>
      </c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I89"/>
      <c r="AJ89" s="16">
        <v>1.7542123794555602E-2</v>
      </c>
      <c r="AK89" s="15">
        <v>0.87821835000000004</v>
      </c>
      <c r="AL89" s="15">
        <v>0.117843389511108</v>
      </c>
      <c r="AM89" s="16">
        <v>0.95008314000000005</v>
      </c>
      <c r="AN89" s="66"/>
      <c r="AO89" s="66"/>
      <c r="AP89" s="66"/>
      <c r="AQ89" s="66"/>
      <c r="AR89" s="66"/>
      <c r="AS89" s="66"/>
      <c r="BA89" s="16">
        <v>2.3130416870117101E-2</v>
      </c>
      <c r="BB89" s="15">
        <v>0.99874746999999997</v>
      </c>
      <c r="BC89" s="15">
        <v>0.121830463409423</v>
      </c>
      <c r="BD89" s="16">
        <v>0.94995870000000004</v>
      </c>
      <c r="BE89" s="66"/>
      <c r="BF89" s="66"/>
      <c r="BR89" s="16">
        <v>1.7884731292724599E-2</v>
      </c>
      <c r="BS89" s="16">
        <v>1</v>
      </c>
      <c r="BT89" s="15">
        <v>0.12137866020202601</v>
      </c>
      <c r="BU89" s="16">
        <v>0.95266925999999996</v>
      </c>
      <c r="BV89" s="66"/>
      <c r="BW89" s="66"/>
      <c r="BX89" s="66"/>
    </row>
    <row r="90" spans="2:76" ht="15" customHeight="1" x14ac:dyDescent="0.35">
      <c r="B90" s="75">
        <v>1.7680644989013599E-2</v>
      </c>
      <c r="C90" s="15">
        <v>1</v>
      </c>
      <c r="D90" s="15">
        <v>0.12771415710449199</v>
      </c>
      <c r="E90" s="15">
        <v>0.99234396000000002</v>
      </c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9"/>
      <c r="S90" s="16">
        <v>1.7855882644653299E-2</v>
      </c>
      <c r="T90" s="15">
        <v>0.99999490000000002</v>
      </c>
      <c r="U90" s="15">
        <v>0.13234281539916901</v>
      </c>
      <c r="V90" s="16">
        <v>0.91402779999999995</v>
      </c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I90"/>
      <c r="AJ90" s="16">
        <v>1.7362833023071199E-2</v>
      </c>
      <c r="AK90" s="15">
        <v>0.94977540000000005</v>
      </c>
      <c r="AL90" s="15">
        <v>0.1277596950531</v>
      </c>
      <c r="AM90" s="16">
        <v>0.96274864999999998</v>
      </c>
      <c r="AN90" s="66"/>
      <c r="AO90" s="66"/>
      <c r="AP90" s="66"/>
      <c r="AQ90" s="66"/>
      <c r="AR90" s="66"/>
      <c r="AS90" s="66"/>
      <c r="BA90" s="16">
        <v>1.7774820327758699E-2</v>
      </c>
      <c r="BB90" s="15">
        <v>0.99870705999999998</v>
      </c>
      <c r="BC90" s="15">
        <v>0.117485046386718</v>
      </c>
      <c r="BD90" s="16">
        <v>0.93225069999999999</v>
      </c>
      <c r="BE90" s="66"/>
      <c r="BF90" s="66"/>
      <c r="BR90" s="16">
        <v>1.7586708068847601E-2</v>
      </c>
      <c r="BS90" s="16">
        <v>1</v>
      </c>
      <c r="BT90" s="15">
        <v>0.128743171691894</v>
      </c>
      <c r="BU90" s="16">
        <v>0.9609451</v>
      </c>
      <c r="BV90" s="66"/>
      <c r="BW90" s="66"/>
      <c r="BX90" s="66"/>
    </row>
    <row r="91" spans="2:76" ht="15" customHeight="1" x14ac:dyDescent="0.35">
      <c r="B91" s="75">
        <v>1.55792236328125E-2</v>
      </c>
      <c r="C91" s="15">
        <v>1</v>
      </c>
      <c r="D91" s="15">
        <v>0.128059387207031</v>
      </c>
      <c r="E91" s="15">
        <v>0.99391439999999998</v>
      </c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9"/>
      <c r="S91" s="16">
        <v>1.7618894577026301E-2</v>
      </c>
      <c r="T91" s="15">
        <v>0.99999389999999999</v>
      </c>
      <c r="U91" s="15">
        <v>0.11935305595397901</v>
      </c>
      <c r="V91" s="16">
        <v>0.91602459999999997</v>
      </c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I91"/>
      <c r="AJ91" s="16">
        <v>2.5907039642333901E-2</v>
      </c>
      <c r="AK91" s="15">
        <v>0.96471010000000001</v>
      </c>
      <c r="AL91" s="15">
        <v>0.117632150650024</v>
      </c>
      <c r="AM91" s="16">
        <v>0.96002509999999996</v>
      </c>
      <c r="AN91" s="66"/>
      <c r="AO91" s="66"/>
      <c r="AP91" s="66"/>
      <c r="AQ91" s="66"/>
      <c r="AR91" s="66"/>
      <c r="AS91" s="66"/>
      <c r="BA91" s="16">
        <v>2.26836204528808E-2</v>
      </c>
      <c r="BB91" s="15">
        <v>0.99916959999999999</v>
      </c>
      <c r="BC91" s="15">
        <v>0.117526292800903</v>
      </c>
      <c r="BD91" s="16">
        <v>0.92519795999999999</v>
      </c>
      <c r="BE91" s="66"/>
      <c r="BF91" s="66"/>
      <c r="BR91" s="16">
        <v>1.7782449722290001E-2</v>
      </c>
      <c r="BS91" s="16">
        <v>1</v>
      </c>
      <c r="BT91" s="15">
        <v>0.11863589286804101</v>
      </c>
      <c r="BU91" s="16">
        <v>0.96343385999999998</v>
      </c>
      <c r="BV91" s="66"/>
      <c r="BW91" s="66"/>
      <c r="BX91" s="66"/>
    </row>
    <row r="92" spans="2:76" ht="15" customHeight="1" x14ac:dyDescent="0.35">
      <c r="B92" s="75">
        <v>2.34684944152832E-2</v>
      </c>
      <c r="C92" s="15">
        <v>0.99999990000000005</v>
      </c>
      <c r="D92" s="15">
        <v>0.12755894660949699</v>
      </c>
      <c r="E92" s="15">
        <v>0.99197537000000002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6">
        <v>1.7482042312622001E-2</v>
      </c>
      <c r="T92" s="15">
        <v>0.99999260000000001</v>
      </c>
      <c r="U92" s="15">
        <v>0.127334594726562</v>
      </c>
      <c r="V92" s="16">
        <v>0.92953129999999995</v>
      </c>
      <c r="AJ92" s="16">
        <v>1.9097328186035101E-2</v>
      </c>
      <c r="AK92" s="15">
        <v>0.97544739999999996</v>
      </c>
      <c r="AL92" s="15">
        <v>0.12766313552856401</v>
      </c>
      <c r="AM92" s="16">
        <v>0.95033383000000005</v>
      </c>
      <c r="BA92" s="16">
        <v>2.7796030044555602E-2</v>
      </c>
      <c r="BB92" s="15">
        <v>0.99911064000000005</v>
      </c>
      <c r="BC92" s="15">
        <v>0.12787199020385701</v>
      </c>
      <c r="BD92" s="16">
        <v>0.93026984000000001</v>
      </c>
      <c r="BR92" s="16">
        <v>2.7683258056640601E-2</v>
      </c>
      <c r="BS92" s="16">
        <v>0.99999990000000005</v>
      </c>
      <c r="BT92" s="15">
        <v>0.12721133232116699</v>
      </c>
      <c r="BU92" s="16">
        <v>0.96100295000000002</v>
      </c>
    </row>
    <row r="93" spans="2:76" ht="15" customHeight="1" x14ac:dyDescent="0.35">
      <c r="B93" s="75">
        <v>2.80594825744628E-2</v>
      </c>
      <c r="C93" s="15">
        <v>1</v>
      </c>
      <c r="D93" s="15">
        <v>0.11778068542480399</v>
      </c>
      <c r="E93" s="15">
        <v>0.99397594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6">
        <v>1.81190967559814E-2</v>
      </c>
      <c r="T93" s="15">
        <v>0.99998914999999999</v>
      </c>
      <c r="U93" s="15">
        <v>0.139689445495605</v>
      </c>
      <c r="V93" s="16">
        <v>0.95061695999999996</v>
      </c>
      <c r="AJ93" s="16">
        <v>1.7392873764037999E-2</v>
      </c>
      <c r="AK93" s="15">
        <v>0.98599999999999999</v>
      </c>
      <c r="AL93" s="15">
        <v>0.117873430252075</v>
      </c>
      <c r="AM93" s="16">
        <v>0.95517859999999999</v>
      </c>
      <c r="BA93" s="16">
        <v>1.80890560150146E-2</v>
      </c>
      <c r="BB93" s="15">
        <v>0.99936884999999998</v>
      </c>
      <c r="BC93" s="15">
        <v>0.117994546890258</v>
      </c>
      <c r="BD93" s="16">
        <v>0.93720709999999996</v>
      </c>
      <c r="BR93" s="16">
        <v>1.80602073669433E-2</v>
      </c>
      <c r="BS93" s="16">
        <v>0.99999990000000005</v>
      </c>
      <c r="BT93" s="15">
        <v>0.117514848709106</v>
      </c>
      <c r="BU93" s="16">
        <v>0.9628312</v>
      </c>
    </row>
    <row r="94" spans="2:76" ht="15" customHeight="1" x14ac:dyDescent="0.35">
      <c r="B94" s="75">
        <v>2.4140834808349599E-2</v>
      </c>
      <c r="C94" s="15">
        <v>1</v>
      </c>
      <c r="D94" s="15">
        <v>0.127898454666137</v>
      </c>
      <c r="E94" s="15">
        <v>0.99395690000000003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6">
        <v>1.8023490905761701E-2</v>
      </c>
      <c r="T94" s="15">
        <v>0.99999190000000004</v>
      </c>
      <c r="U94" s="15">
        <v>0.147884607315063</v>
      </c>
      <c r="V94" s="16">
        <v>0.94448184999999996</v>
      </c>
      <c r="AJ94" s="16">
        <v>1.7385482788085899E-2</v>
      </c>
      <c r="AK94" s="15">
        <v>0.97565800000000003</v>
      </c>
      <c r="AL94" s="15">
        <v>0.12723946571350001</v>
      </c>
      <c r="AM94" s="16">
        <v>0.95006924999999998</v>
      </c>
      <c r="BA94" s="16">
        <v>1.7806291580200102E-2</v>
      </c>
      <c r="BB94" s="15">
        <v>0.99932350000000003</v>
      </c>
      <c r="BC94" s="15">
        <v>0.13212513923645</v>
      </c>
      <c r="BD94" s="16">
        <v>0.92826989999999998</v>
      </c>
      <c r="BR94" s="16">
        <v>2.3053884506225499E-2</v>
      </c>
      <c r="BS94" s="16">
        <v>0.99999990000000005</v>
      </c>
      <c r="BT94" s="15">
        <v>0.12675046920776301</v>
      </c>
      <c r="BU94" s="16">
        <v>0.97735446999999998</v>
      </c>
    </row>
    <row r="95" spans="2:76" ht="18" x14ac:dyDescent="0.35">
      <c r="B95" s="75">
        <v>1.8015861511230399E-2</v>
      </c>
      <c r="C95" s="15">
        <v>1</v>
      </c>
      <c r="D95" s="15">
        <v>0.12017178535461399</v>
      </c>
      <c r="E95" s="15">
        <v>0.994865</v>
      </c>
      <c r="S95" s="16">
        <v>1.7655611038208001E-2</v>
      </c>
      <c r="T95" s="15">
        <v>0.99998759999999998</v>
      </c>
      <c r="U95" s="15">
        <v>0.15744352340698201</v>
      </c>
      <c r="V95" s="16">
        <v>0.95386249999999995</v>
      </c>
      <c r="AJ95" s="16">
        <v>1.75671577453613E-2</v>
      </c>
      <c r="AK95" s="15">
        <v>0.98359470000000004</v>
      </c>
      <c r="AL95" s="15">
        <v>0.117485761642456</v>
      </c>
      <c r="AM95" s="16">
        <v>0.94781219999999999</v>
      </c>
      <c r="BA95" s="16">
        <v>2.3001432418823201E-2</v>
      </c>
      <c r="BB95" s="15">
        <v>0.99934999999999996</v>
      </c>
      <c r="BC95" s="15">
        <v>0.11787223815917899</v>
      </c>
      <c r="BD95" s="16">
        <v>0.93414580000000003</v>
      </c>
      <c r="BR95" s="16">
        <v>1.7586946487426699E-2</v>
      </c>
      <c r="BS95" s="16">
        <v>0.99999990000000005</v>
      </c>
      <c r="BT95" s="15">
        <v>0.117403984069824</v>
      </c>
      <c r="BU95" s="16">
        <v>0.98844016000000001</v>
      </c>
    </row>
    <row r="96" spans="2:76" ht="18" x14ac:dyDescent="0.35">
      <c r="B96" s="75">
        <v>1.7619371414184501E-2</v>
      </c>
      <c r="C96" s="15">
        <v>1</v>
      </c>
      <c r="D96" s="15">
        <v>0.12726831436157199</v>
      </c>
      <c r="E96" s="15">
        <v>0.99414765999999999</v>
      </c>
      <c r="S96" s="16">
        <v>1.8106460571289E-2</v>
      </c>
      <c r="T96" s="15">
        <v>0.99998699999999996</v>
      </c>
      <c r="U96" s="15">
        <v>0.14776301383972101</v>
      </c>
      <c r="V96" s="16">
        <v>0.94714640000000005</v>
      </c>
      <c r="AJ96" s="16">
        <v>2.7671813964843701E-2</v>
      </c>
      <c r="AK96" s="15">
        <v>0.98211115999999998</v>
      </c>
      <c r="AL96" s="15">
        <v>0.12783169746398901</v>
      </c>
      <c r="AM96" s="16">
        <v>0.93190384000000004</v>
      </c>
      <c r="BA96" s="16">
        <v>2.2598981857299801E-2</v>
      </c>
      <c r="BB96" s="15">
        <v>0.99968040000000002</v>
      </c>
      <c r="BC96" s="15">
        <v>0.12736129760742099</v>
      </c>
      <c r="BD96" s="16">
        <v>0.92570037000000005</v>
      </c>
      <c r="BR96" s="16">
        <v>1.73344612121582E-2</v>
      </c>
      <c r="BS96" s="16">
        <v>0.99999990000000005</v>
      </c>
      <c r="BT96" s="15">
        <v>0.13309812545776301</v>
      </c>
      <c r="BU96" s="16">
        <v>0.98756080000000002</v>
      </c>
    </row>
    <row r="97" spans="2:73" ht="18" x14ac:dyDescent="0.35">
      <c r="B97" s="75">
        <v>1.78680419921875E-2</v>
      </c>
      <c r="C97" s="15">
        <v>1</v>
      </c>
      <c r="D97" s="15">
        <v>0.117573261260986</v>
      </c>
      <c r="E97" s="15">
        <v>0.99318209999999996</v>
      </c>
      <c r="S97" s="16">
        <v>1.7411708831787099E-2</v>
      </c>
      <c r="T97" s="15">
        <v>0.99999640000000001</v>
      </c>
      <c r="U97" s="15">
        <v>0.14581346511840801</v>
      </c>
      <c r="V97" s="16">
        <v>0.9330408</v>
      </c>
      <c r="AJ97" s="16">
        <v>1.70230865478515E-2</v>
      </c>
      <c r="AK97" s="15">
        <v>0.97594327000000003</v>
      </c>
      <c r="AL97" s="15">
        <v>0.122268676757812</v>
      </c>
      <c r="AM97" s="16">
        <v>0.91058236000000004</v>
      </c>
      <c r="BA97" s="16">
        <v>1.74171924591064E-2</v>
      </c>
      <c r="BB97" s="15">
        <v>0.99982183999999996</v>
      </c>
      <c r="BC97" s="15">
        <v>0.123733758926391</v>
      </c>
      <c r="BD97" s="16">
        <v>0.92182750000000002</v>
      </c>
      <c r="BR97" s="16">
        <v>1.8066644668579102E-2</v>
      </c>
      <c r="BS97" s="16">
        <v>0.99999990000000005</v>
      </c>
      <c r="BT97" s="15">
        <v>0.117458820343017</v>
      </c>
      <c r="BU97" s="16">
        <v>0.98981863000000003</v>
      </c>
    </row>
    <row r="98" spans="2:73" ht="18" x14ac:dyDescent="0.35">
      <c r="B98" s="75">
        <v>2.7829885482787999E-2</v>
      </c>
      <c r="C98" s="15">
        <v>0.99999990000000005</v>
      </c>
      <c r="D98" s="15">
        <v>0.12747645378112701</v>
      </c>
      <c r="E98" s="15">
        <v>0.99486949999999996</v>
      </c>
      <c r="S98" s="16">
        <v>1.2919902801513601E-2</v>
      </c>
      <c r="T98" s="15">
        <v>0.99999700000000002</v>
      </c>
      <c r="U98" s="15">
        <v>0.151865243911743</v>
      </c>
      <c r="V98" s="16">
        <v>0.94984789999999997</v>
      </c>
      <c r="AJ98" s="16">
        <v>2.3821830749511701E-2</v>
      </c>
      <c r="AK98" s="15">
        <v>0.97021500000000005</v>
      </c>
      <c r="AL98" s="15">
        <v>0.12614345550537101</v>
      </c>
      <c r="AM98" s="16">
        <v>0.86373200000000006</v>
      </c>
      <c r="BA98" s="16">
        <v>1.75755023956298E-2</v>
      </c>
      <c r="BB98" s="15">
        <v>0.99991989999999997</v>
      </c>
      <c r="BC98" s="15">
        <v>0.12780857086181599</v>
      </c>
      <c r="BD98" s="16">
        <v>0.92778989999999995</v>
      </c>
      <c r="BR98" s="16">
        <v>1.8522262573242101E-2</v>
      </c>
      <c r="BS98" s="16">
        <v>0.99999990000000005</v>
      </c>
      <c r="BT98" s="15">
        <v>0.127449750900268</v>
      </c>
      <c r="BU98" s="16">
        <v>0.98514610000000002</v>
      </c>
    </row>
    <row r="99" spans="2:73" ht="18" x14ac:dyDescent="0.35">
      <c r="B99" s="75">
        <v>2.0963191986083901E-2</v>
      </c>
      <c r="C99" s="15">
        <v>0.99999963999999997</v>
      </c>
      <c r="D99" s="15">
        <v>0.117446660995483</v>
      </c>
      <c r="E99" s="15">
        <v>0.99523264</v>
      </c>
      <c r="S99" s="16">
        <v>1.7618894577026301E-2</v>
      </c>
      <c r="T99" s="15">
        <v>0.99999607000000001</v>
      </c>
      <c r="U99" s="15">
        <v>0.14799404144287101</v>
      </c>
      <c r="V99" s="16">
        <v>0.92638235999999996</v>
      </c>
      <c r="AJ99" s="16">
        <v>1.7988920211791899E-2</v>
      </c>
      <c r="AK99" s="15">
        <v>0.95229850000000005</v>
      </c>
      <c r="AL99" s="15">
        <v>0.12745618820190399</v>
      </c>
      <c r="AM99" s="16">
        <v>0.85349536000000004</v>
      </c>
      <c r="BA99" s="16">
        <v>1.4190673828125E-2</v>
      </c>
      <c r="BB99" s="15">
        <v>0.9999287</v>
      </c>
      <c r="BC99" s="15">
        <v>0.12577223777770899</v>
      </c>
      <c r="BD99" s="16">
        <v>0.94606310000000005</v>
      </c>
      <c r="BR99" s="16">
        <v>2.0877599716186499E-2</v>
      </c>
      <c r="BS99" s="16">
        <v>1</v>
      </c>
      <c r="BT99" s="15">
        <v>0.12778568267822199</v>
      </c>
      <c r="BU99" s="16">
        <v>0.98486125000000002</v>
      </c>
    </row>
    <row r="100" spans="2:73" ht="18" x14ac:dyDescent="0.35">
      <c r="B100" s="75">
        <v>1.7630100250244099E-2</v>
      </c>
      <c r="C100" s="15">
        <v>0.99999963999999997</v>
      </c>
      <c r="D100" s="15">
        <v>0.12790942192077601</v>
      </c>
      <c r="E100" s="15">
        <v>0.99661500000000003</v>
      </c>
      <c r="S100" s="16">
        <v>1.8026351928710899E-2</v>
      </c>
      <c r="T100" s="15">
        <v>0.9999962</v>
      </c>
      <c r="U100" s="15">
        <v>0.14760708808898901</v>
      </c>
      <c r="V100" s="16">
        <v>0.91755129999999996</v>
      </c>
      <c r="AJ100" s="16">
        <v>1.74987316131591E-2</v>
      </c>
      <c r="AK100" s="15">
        <v>0.95892670000000002</v>
      </c>
      <c r="AL100" s="15">
        <v>0.12818264961242601</v>
      </c>
      <c r="AM100" s="16">
        <v>0.85622007</v>
      </c>
      <c r="BA100" s="16">
        <v>1.93507671356201E-2</v>
      </c>
      <c r="BB100" s="15">
        <v>0.99993799999999999</v>
      </c>
      <c r="BC100" s="15">
        <v>0.127537250518798</v>
      </c>
      <c r="BD100" s="16">
        <v>0.97718870000000002</v>
      </c>
      <c r="BR100" s="16">
        <v>1.7717838287353498E-2</v>
      </c>
      <c r="BS100" s="16">
        <v>0.99999990000000005</v>
      </c>
      <c r="BT100" s="15">
        <v>0.14771509170532199</v>
      </c>
      <c r="BU100" s="16">
        <v>0.98568195000000003</v>
      </c>
    </row>
    <row r="101" spans="2:73" ht="18" x14ac:dyDescent="0.35">
      <c r="B101" s="75">
        <v>2.2958517074584898E-2</v>
      </c>
      <c r="C101" s="15">
        <v>0.99999939999999998</v>
      </c>
      <c r="D101" s="15">
        <v>0.117373466491699</v>
      </c>
      <c r="E101" s="15">
        <v>0.99563544999999998</v>
      </c>
      <c r="S101" s="16">
        <v>1.7339944839477501E-2</v>
      </c>
      <c r="T101" s="15">
        <v>0.99999665999999998</v>
      </c>
      <c r="U101" s="15">
        <v>0.15675115585327101</v>
      </c>
      <c r="V101" s="16">
        <v>0.94117499999999998</v>
      </c>
      <c r="AJ101" s="16">
        <v>2.4757862091064401E-2</v>
      </c>
      <c r="AK101" s="15">
        <v>0.94221869999999996</v>
      </c>
      <c r="AL101" s="15">
        <v>0.12812542915344199</v>
      </c>
      <c r="AM101" s="16">
        <v>0.88952620000000004</v>
      </c>
      <c r="BA101" s="16">
        <v>1.7640113830566399E-2</v>
      </c>
      <c r="BB101" s="15">
        <v>0.9999306</v>
      </c>
      <c r="BC101" s="15">
        <v>0.122434854507446</v>
      </c>
      <c r="BD101" s="16">
        <v>0.97779875999999999</v>
      </c>
      <c r="BR101" s="16">
        <v>1.7533540725708001E-2</v>
      </c>
      <c r="BS101" s="16">
        <v>0.99999990000000005</v>
      </c>
      <c r="BT101" s="15">
        <v>0.14786911010742099</v>
      </c>
      <c r="BU101" s="16">
        <v>0.98949324999999999</v>
      </c>
    </row>
    <row r="102" spans="2:73" ht="18" x14ac:dyDescent="0.35">
      <c r="B102" s="75">
        <v>2.7956485748290998E-2</v>
      </c>
      <c r="C102" s="15">
        <v>0.99999939999999998</v>
      </c>
      <c r="D102" s="15">
        <v>0.127333164215087</v>
      </c>
      <c r="E102" s="15">
        <v>0.99503540000000001</v>
      </c>
      <c r="S102" s="16">
        <v>2.7462005615234299E-2</v>
      </c>
      <c r="T102" s="15">
        <v>0.99999070000000001</v>
      </c>
      <c r="U102" s="15">
        <v>0.14750981330871499</v>
      </c>
      <c r="V102" s="16">
        <v>0.9175181</v>
      </c>
      <c r="AJ102" s="16">
        <v>1.81090831756591E-2</v>
      </c>
      <c r="AK102" s="15">
        <v>0.95873934000000005</v>
      </c>
      <c r="AL102" s="15">
        <v>0.12757158279418901</v>
      </c>
      <c r="AM102" s="16">
        <v>0.91184679999999996</v>
      </c>
      <c r="BA102" s="16">
        <v>2.6089668273925701E-2</v>
      </c>
      <c r="BB102" s="15">
        <v>0.99994300000000003</v>
      </c>
      <c r="BC102" s="15">
        <v>0.12754368782043399</v>
      </c>
      <c r="BD102" s="16">
        <v>0.98150269999999995</v>
      </c>
      <c r="BR102" s="16">
        <v>2.7939558029174801E-2</v>
      </c>
      <c r="BS102" s="16">
        <v>0.99999990000000005</v>
      </c>
      <c r="BT102" s="15">
        <v>0.15651965141296301</v>
      </c>
      <c r="BU102" s="16">
        <v>0.98858749999999995</v>
      </c>
    </row>
    <row r="103" spans="2:73" ht="18" x14ac:dyDescent="0.35">
      <c r="B103" s="75">
        <v>2.2894382476806599E-2</v>
      </c>
      <c r="C103" s="15">
        <v>0.99999963999999997</v>
      </c>
      <c r="D103" s="15">
        <v>0.117472171783447</v>
      </c>
      <c r="E103" s="15">
        <v>0.99578840000000002</v>
      </c>
      <c r="S103" s="16">
        <v>2.7788162231445299E-2</v>
      </c>
      <c r="T103" s="15">
        <v>0.99999260000000001</v>
      </c>
      <c r="U103" s="15">
        <v>0.14797925949096599</v>
      </c>
      <c r="V103" s="16">
        <v>0.91852160000000005</v>
      </c>
      <c r="AJ103" s="16">
        <v>1.7598867416381801E-2</v>
      </c>
      <c r="AK103" s="15">
        <v>0.95308714999999999</v>
      </c>
      <c r="AL103" s="15">
        <v>0.12748622894287101</v>
      </c>
      <c r="AM103" s="16">
        <v>0.91275923999999997</v>
      </c>
      <c r="BA103" s="16">
        <v>1.7819881439208901E-2</v>
      </c>
      <c r="BB103" s="15">
        <v>0.99994874</v>
      </c>
      <c r="BC103" s="15">
        <v>0.117787837982177</v>
      </c>
      <c r="BD103" s="16">
        <v>0.98238199999999998</v>
      </c>
      <c r="BR103" s="16">
        <v>1.79443359375E-2</v>
      </c>
      <c r="BS103" s="16">
        <v>0.99999990000000005</v>
      </c>
      <c r="BT103" s="15">
        <v>0.15751981735229401</v>
      </c>
      <c r="BU103" s="16">
        <v>0.994672</v>
      </c>
    </row>
    <row r="104" spans="2:73" ht="18" x14ac:dyDescent="0.35">
      <c r="B104" s="75">
        <v>1.7687797546386701E-2</v>
      </c>
      <c r="C104" s="15">
        <v>0.99999844999999998</v>
      </c>
      <c r="D104" s="15">
        <v>0.127468347549438</v>
      </c>
      <c r="E104" s="15">
        <v>0.99609490000000001</v>
      </c>
      <c r="S104" s="16">
        <v>1.7926931381225499E-2</v>
      </c>
      <c r="T104" s="15">
        <v>0.99999450000000001</v>
      </c>
      <c r="U104" s="15">
        <v>0.14770555496215801</v>
      </c>
      <c r="V104" s="16">
        <v>0.88712080000000004</v>
      </c>
      <c r="AJ104" s="16">
        <v>1.79028511047363E-2</v>
      </c>
      <c r="AK104" s="15">
        <v>0.91741640000000002</v>
      </c>
      <c r="AL104" s="15">
        <v>0.138314008712768</v>
      </c>
      <c r="AM104" s="16">
        <v>0.91580010000000001</v>
      </c>
      <c r="BA104" s="16">
        <v>1.75771713256835E-2</v>
      </c>
      <c r="BB104" s="15">
        <v>0.99993944000000001</v>
      </c>
      <c r="BC104" s="15">
        <v>0.127189636230468</v>
      </c>
      <c r="BD104" s="16">
        <v>0.97969010000000001</v>
      </c>
      <c r="BR104" s="16">
        <v>2.0916461944579998E-2</v>
      </c>
      <c r="BS104" s="16">
        <v>0.99999990000000005</v>
      </c>
      <c r="BT104" s="15">
        <v>0.14774513244628901</v>
      </c>
      <c r="BU104" s="16">
        <v>0.99553179999999997</v>
      </c>
    </row>
    <row r="105" spans="2:73" ht="18" x14ac:dyDescent="0.35">
      <c r="B105" s="75">
        <v>2.25682258605957E-2</v>
      </c>
      <c r="C105" s="15">
        <v>0.99999857000000003</v>
      </c>
      <c r="D105" s="15">
        <v>0.118224382400512</v>
      </c>
      <c r="E105" s="15">
        <v>0.99625989999999998</v>
      </c>
      <c r="S105" s="16">
        <v>1.8121004104614199E-2</v>
      </c>
      <c r="T105" s="15">
        <v>0.99999464000000005</v>
      </c>
      <c r="U105" s="15">
        <v>0.15250277519225999</v>
      </c>
      <c r="V105" s="16">
        <v>0.9106727</v>
      </c>
      <c r="AJ105" s="16">
        <v>1.7611026763915998E-2</v>
      </c>
      <c r="AK105" s="15">
        <v>0.95131016000000002</v>
      </c>
      <c r="AL105" s="15">
        <v>0.127628564834594</v>
      </c>
      <c r="AM105" s="16">
        <v>0.92910219999999999</v>
      </c>
      <c r="BA105" s="16">
        <v>2.02152729034423E-2</v>
      </c>
      <c r="BB105" s="15">
        <v>0.99996233000000001</v>
      </c>
      <c r="BC105" s="15">
        <v>0.122877359390258</v>
      </c>
      <c r="BD105" s="16">
        <v>0.97932637</v>
      </c>
      <c r="BR105" s="16">
        <v>1.7697334289550701E-2</v>
      </c>
      <c r="BS105" s="16">
        <v>0.99999990000000005</v>
      </c>
      <c r="BT105" s="15">
        <v>0.16256666183471599</v>
      </c>
      <c r="BU105" s="16">
        <v>0.99683109999999997</v>
      </c>
    </row>
    <row r="106" spans="2:73" ht="18" x14ac:dyDescent="0.35">
      <c r="B106" s="75">
        <v>1.7340660095214799E-2</v>
      </c>
      <c r="C106" s="15">
        <v>0.99999309999999997</v>
      </c>
      <c r="D106" s="15">
        <v>0.12743067741394001</v>
      </c>
      <c r="E106" s="15">
        <v>0.99566060000000001</v>
      </c>
      <c r="S106" s="16">
        <v>2.2330760955810498E-2</v>
      </c>
      <c r="T106" s="15">
        <v>0.99999106000000004</v>
      </c>
      <c r="U106" s="15">
        <v>0.15184473991394001</v>
      </c>
      <c r="V106" s="16">
        <v>0.90527433000000002</v>
      </c>
      <c r="AJ106" s="16">
        <v>2.7930021286010701E-2</v>
      </c>
      <c r="AK106" s="15">
        <v>0.94269294000000003</v>
      </c>
      <c r="AL106" s="15">
        <v>0.13186597824096599</v>
      </c>
      <c r="AM106" s="16">
        <v>0.92814110000000005</v>
      </c>
      <c r="BA106" s="16">
        <v>1.35984420776367E-2</v>
      </c>
      <c r="BB106" s="15">
        <v>0.99995900000000004</v>
      </c>
      <c r="BC106" s="15">
        <v>0.12683677673339799</v>
      </c>
      <c r="BD106" s="16">
        <v>0.98109036999999999</v>
      </c>
      <c r="BR106" s="16">
        <v>1.7481803894042899E-2</v>
      </c>
      <c r="BS106" s="16">
        <v>0.99999990000000005</v>
      </c>
      <c r="BT106" s="15">
        <v>0.15761327743530201</v>
      </c>
      <c r="BU106" s="16">
        <v>0.99501099999999998</v>
      </c>
    </row>
    <row r="107" spans="2:73" ht="18" x14ac:dyDescent="0.35">
      <c r="B107" s="75">
        <v>1.7886638641357401E-2</v>
      </c>
      <c r="C107" s="15">
        <v>0.99999870000000002</v>
      </c>
      <c r="D107" s="15">
        <v>0.12127661705017</v>
      </c>
      <c r="E107" s="15">
        <v>0.99586200000000002</v>
      </c>
      <c r="S107" s="16">
        <v>2.4372816085815398E-2</v>
      </c>
      <c r="T107" s="15">
        <v>0.99998750000000003</v>
      </c>
      <c r="U107" s="15">
        <v>0.15242171287536599</v>
      </c>
      <c r="V107" s="16">
        <v>0.84160435</v>
      </c>
      <c r="AJ107" s="16">
        <v>1.75755023956298E-2</v>
      </c>
      <c r="AK107" s="15">
        <v>0.92721516000000004</v>
      </c>
      <c r="AL107" s="15">
        <v>0.126276969909667</v>
      </c>
      <c r="AM107" s="16">
        <v>0.93494540000000004</v>
      </c>
      <c r="BA107" s="16">
        <v>2.53081321716308E-2</v>
      </c>
      <c r="BB107" s="15">
        <v>0.99995553000000004</v>
      </c>
      <c r="BC107" s="15">
        <v>0.12794518470764099</v>
      </c>
      <c r="BD107" s="16">
        <v>0.97720189999999996</v>
      </c>
      <c r="BR107" s="16">
        <v>2.7426242828369099E-2</v>
      </c>
      <c r="BS107" s="16">
        <v>0.99999990000000005</v>
      </c>
      <c r="BT107" s="15">
        <v>0.15817761421203599</v>
      </c>
      <c r="BU107" s="16">
        <v>0.98544069999999995</v>
      </c>
    </row>
    <row r="108" spans="2:73" ht="18" x14ac:dyDescent="0.35">
      <c r="B108" s="75">
        <v>2.02775001525878E-2</v>
      </c>
      <c r="C108" s="15">
        <v>0.99999990000000005</v>
      </c>
      <c r="D108" s="15">
        <v>0.12733197212219199</v>
      </c>
      <c r="E108" s="15">
        <v>0.99475265000000002</v>
      </c>
      <c r="S108" s="16">
        <v>1.8081426620483398E-2</v>
      </c>
      <c r="T108" s="15">
        <v>0.99997807000000005</v>
      </c>
      <c r="U108" s="15">
        <v>0.15782618522644001</v>
      </c>
      <c r="V108" s="16">
        <v>0.81081840000000005</v>
      </c>
      <c r="AJ108" s="16">
        <v>1.85599327087402E-2</v>
      </c>
      <c r="AK108" s="15">
        <v>0.87274103999999997</v>
      </c>
      <c r="AL108" s="15">
        <v>0.13254356384277299</v>
      </c>
      <c r="AM108" s="16">
        <v>0.90983117000000002</v>
      </c>
      <c r="BA108" s="16">
        <v>2.2906303405761701E-2</v>
      </c>
      <c r="BB108" s="15">
        <v>0.99994530000000004</v>
      </c>
      <c r="BC108" s="15">
        <v>0.14722609519958399</v>
      </c>
      <c r="BD108" s="16">
        <v>0.97848120000000005</v>
      </c>
      <c r="BR108" s="16">
        <v>1.78291797637939E-2</v>
      </c>
      <c r="BS108" s="16">
        <v>0.99999990000000005</v>
      </c>
      <c r="BT108" s="15">
        <v>0.14753055572509699</v>
      </c>
      <c r="BU108" s="16">
        <v>0.97953760000000001</v>
      </c>
    </row>
    <row r="109" spans="2:73" ht="18" x14ac:dyDescent="0.35">
      <c r="B109" s="75">
        <v>1.7465353012084898E-2</v>
      </c>
      <c r="C109" s="15">
        <v>0.99999990000000005</v>
      </c>
      <c r="D109" s="15">
        <v>0.117784976959228</v>
      </c>
      <c r="E109" s="15">
        <v>0.99286335999999997</v>
      </c>
      <c r="S109" s="16">
        <v>1.7398595809936499E-2</v>
      </c>
      <c r="T109" s="15">
        <v>0.99998940000000003</v>
      </c>
      <c r="U109" s="15">
        <v>0.14753484725952101</v>
      </c>
      <c r="V109" s="16">
        <v>0.83423340000000001</v>
      </c>
      <c r="AJ109" s="16">
        <v>1.7895221710204998E-2</v>
      </c>
      <c r="AK109" s="15">
        <v>0.87740470000000004</v>
      </c>
      <c r="AL109" s="15">
        <v>0.123490810394287</v>
      </c>
      <c r="AM109" s="16">
        <v>0.90003836000000004</v>
      </c>
      <c r="BA109" s="16">
        <v>2.0119190216064401E-2</v>
      </c>
      <c r="BB109" s="15">
        <v>0.99995160000000005</v>
      </c>
      <c r="BC109" s="15">
        <v>0.14749932289123499</v>
      </c>
      <c r="BD109" s="16">
        <v>0.97579216999999996</v>
      </c>
      <c r="BR109" s="16">
        <v>1.8838882446289E-2</v>
      </c>
      <c r="BS109" s="16">
        <v>1</v>
      </c>
      <c r="BT109" s="15">
        <v>0.157461643218994</v>
      </c>
      <c r="BU109" s="16">
        <v>0.966275</v>
      </c>
    </row>
    <row r="110" spans="2:73" ht="15" customHeight="1" x14ac:dyDescent="0.35">
      <c r="B110" s="75">
        <v>2.1475553512573201E-2</v>
      </c>
      <c r="C110" s="15">
        <v>0.99999990000000005</v>
      </c>
      <c r="D110" s="15">
        <v>0.12751746177673301</v>
      </c>
      <c r="E110" s="15">
        <v>0.99141990000000002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16">
        <v>1.3827562332153299E-2</v>
      </c>
      <c r="T110" s="15">
        <v>0.99999309999999997</v>
      </c>
      <c r="U110" s="15">
        <v>0.14759612083435</v>
      </c>
      <c r="V110" s="16">
        <v>0.74860439999999995</v>
      </c>
      <c r="AJ110" s="16">
        <v>1.58233642578125E-2</v>
      </c>
      <c r="AK110" s="15">
        <v>0.91874504000000001</v>
      </c>
      <c r="AL110" s="15">
        <v>0.12791323661804199</v>
      </c>
      <c r="AM110" s="16">
        <v>0.87009460000000005</v>
      </c>
      <c r="BA110" s="16">
        <v>1.7556190490722601E-2</v>
      </c>
      <c r="BB110" s="15">
        <v>0.99994623999999999</v>
      </c>
      <c r="BC110" s="15">
        <v>0.14746427536010701</v>
      </c>
      <c r="BD110" s="16">
        <v>0.97976923000000005</v>
      </c>
      <c r="BR110" s="16">
        <v>1.90093517303466E-2</v>
      </c>
      <c r="BS110" s="16">
        <v>0.99999990000000005</v>
      </c>
      <c r="BT110" s="15">
        <v>0.15268039703369099</v>
      </c>
      <c r="BU110" s="16">
        <v>0.95750820000000003</v>
      </c>
    </row>
    <row r="111" spans="2:73" ht="15" customHeight="1" x14ac:dyDescent="0.35">
      <c r="B111" s="75">
        <v>1.7780065536498999E-2</v>
      </c>
      <c r="C111" s="15">
        <v>0.99999990000000005</v>
      </c>
      <c r="D111" s="15">
        <v>0.11776328086853</v>
      </c>
      <c r="E111" s="15">
        <v>0.99066913000000001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16">
        <v>1.7315864562988201E-2</v>
      </c>
      <c r="T111" s="15">
        <v>0.99998986999999995</v>
      </c>
      <c r="U111" s="15">
        <v>0.14696240425109799</v>
      </c>
      <c r="V111" s="16">
        <v>0.8531147</v>
      </c>
      <c r="AJ111" s="16">
        <v>2.49333381652832E-2</v>
      </c>
      <c r="AK111" s="15">
        <v>0.90773329999999997</v>
      </c>
      <c r="AL111" s="15">
        <v>0.12781071662902799</v>
      </c>
      <c r="AM111" s="16">
        <v>0.86058014999999999</v>
      </c>
      <c r="BA111" s="16">
        <v>2.5739431381225499E-2</v>
      </c>
      <c r="BB111" s="15">
        <v>0.99992347000000004</v>
      </c>
      <c r="BC111" s="15">
        <v>0.14741015434265101</v>
      </c>
      <c r="BD111" s="16">
        <v>0.97952306</v>
      </c>
      <c r="BR111" s="16">
        <v>1.80838108062744E-2</v>
      </c>
      <c r="BS111" s="16">
        <v>0.99999990000000005</v>
      </c>
      <c r="BT111" s="15">
        <v>0.15769648551940901</v>
      </c>
      <c r="BU111" s="16">
        <v>0.93861156999999995</v>
      </c>
    </row>
    <row r="112" spans="2:73" ht="15" customHeight="1" x14ac:dyDescent="0.35">
      <c r="B112" s="75">
        <v>1.7843246459960899E-2</v>
      </c>
      <c r="C112" s="15">
        <v>1</v>
      </c>
      <c r="D112" s="15">
        <v>0.12771415710449199</v>
      </c>
      <c r="E112" s="15">
        <v>0.99278544999999996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16">
        <v>1.7246246337890601E-2</v>
      </c>
      <c r="T112" s="15">
        <v>0.99999296999999998</v>
      </c>
      <c r="U112" s="15">
        <v>0.14738702774047799</v>
      </c>
      <c r="V112" s="16">
        <v>0.91848070000000004</v>
      </c>
      <c r="AJ112" s="16">
        <v>1.7726421356201099E-2</v>
      </c>
      <c r="AK112" s="15">
        <v>0.93240080000000003</v>
      </c>
      <c r="AL112" s="15">
        <v>0.13659477233886699</v>
      </c>
      <c r="AM112" s="16">
        <v>0.8663807</v>
      </c>
      <c r="BA112" s="16">
        <v>1.7740011215209898E-2</v>
      </c>
      <c r="BB112" s="15">
        <v>0.99994384999999997</v>
      </c>
      <c r="BC112" s="15">
        <v>0.15310168266296301</v>
      </c>
      <c r="BD112" s="16">
        <v>0.97346650000000001</v>
      </c>
      <c r="BR112" s="16">
        <v>2.7910709381103498E-2</v>
      </c>
      <c r="BS112" s="16">
        <v>1</v>
      </c>
      <c r="BT112" s="15">
        <v>0.147906303405761</v>
      </c>
      <c r="BU112" s="16">
        <v>0.93614339999999996</v>
      </c>
    </row>
    <row r="113" spans="2:73" ht="15" customHeight="1" x14ac:dyDescent="0.35">
      <c r="B113" s="75">
        <v>2.8020143508911102E-2</v>
      </c>
      <c r="C113" s="15">
        <v>1</v>
      </c>
      <c r="D113" s="15">
        <v>0.13140869140625</v>
      </c>
      <c r="E113" s="15">
        <v>0.99276065999999996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16">
        <v>1.75087451934814E-2</v>
      </c>
      <c r="T113" s="15">
        <v>0.99999119999999997</v>
      </c>
      <c r="U113" s="15">
        <v>0.156689643859863</v>
      </c>
      <c r="V113" s="16">
        <v>0.95960710000000005</v>
      </c>
      <c r="AJ113" s="16">
        <v>2.3087739944458001E-2</v>
      </c>
      <c r="AK113" s="15">
        <v>0.95795839999999999</v>
      </c>
      <c r="AL113" s="15">
        <v>0.128181457519531</v>
      </c>
      <c r="AM113" s="16">
        <v>0.92103409999999997</v>
      </c>
      <c r="BA113" s="16">
        <v>1.7640590667724599E-2</v>
      </c>
      <c r="BB113" s="15">
        <v>0.99994444999999998</v>
      </c>
      <c r="BC113" s="15">
        <v>0.14769482612609799</v>
      </c>
      <c r="BD113" s="16">
        <v>0.97275453999999995</v>
      </c>
      <c r="BR113" s="16">
        <v>1.7922639846801699E-2</v>
      </c>
      <c r="BS113" s="16">
        <v>0.99999990000000005</v>
      </c>
      <c r="BT113" s="15">
        <v>0.15293288230895899</v>
      </c>
      <c r="BU113" s="16">
        <v>0.93729510000000005</v>
      </c>
    </row>
    <row r="114" spans="2:73" ht="15" customHeight="1" x14ac:dyDescent="0.35">
      <c r="B114" s="75">
        <v>1.7718791961669901E-2</v>
      </c>
      <c r="C114" s="15">
        <v>0.99999990000000005</v>
      </c>
      <c r="D114" s="15">
        <v>0.137662649154663</v>
      </c>
      <c r="E114" s="15">
        <v>0.99334513999999996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16">
        <v>1.73313617706298E-2</v>
      </c>
      <c r="T114" s="15">
        <v>0.99998710000000002</v>
      </c>
      <c r="U114" s="15">
        <v>0.15774106979370101</v>
      </c>
      <c r="V114" s="16">
        <v>0.94065889999999996</v>
      </c>
      <c r="AJ114" s="16">
        <v>1.7574071884155201E-2</v>
      </c>
      <c r="AK114" s="15">
        <v>0.97058219999999995</v>
      </c>
      <c r="AL114" s="15">
        <v>0.13282871246337799</v>
      </c>
      <c r="AM114" s="16">
        <v>0.92094295999999998</v>
      </c>
      <c r="BA114" s="16">
        <v>2.0258903503417899E-2</v>
      </c>
      <c r="BB114" s="15">
        <v>0.99994110000000003</v>
      </c>
      <c r="BC114" s="15">
        <v>0.14592170715332001</v>
      </c>
      <c r="BD114" s="16">
        <v>0.98521060000000005</v>
      </c>
      <c r="BR114" s="16">
        <v>1.77175998687744E-2</v>
      </c>
      <c r="BS114" s="16">
        <v>0.99999990000000005</v>
      </c>
      <c r="BT114" s="15">
        <v>0.14817619323730399</v>
      </c>
      <c r="BU114" s="16">
        <v>0.93881879999999995</v>
      </c>
    </row>
    <row r="115" spans="2:73" ht="15" customHeight="1" x14ac:dyDescent="0.35">
      <c r="B115" s="75">
        <v>2.15880870819091E-2</v>
      </c>
      <c r="C115" s="15">
        <v>0.99999990000000005</v>
      </c>
      <c r="D115" s="15">
        <v>0.12720918655395499</v>
      </c>
      <c r="E115" s="15">
        <v>0.99202159999999995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16">
        <v>2.0205736160278299E-2</v>
      </c>
      <c r="T115" s="15">
        <v>0.99998914999999999</v>
      </c>
      <c r="U115" s="15">
        <v>0.14665555953979401</v>
      </c>
      <c r="V115" s="16">
        <v>0.94666280000000003</v>
      </c>
      <c r="AJ115" s="16">
        <v>1.76939964294433E-2</v>
      </c>
      <c r="AK115" s="15">
        <v>0.94960129999999998</v>
      </c>
      <c r="AL115" s="15">
        <v>0.137565612792968</v>
      </c>
      <c r="AM115" s="16">
        <v>0.92368704000000001</v>
      </c>
      <c r="BA115" s="16">
        <v>2.1032333374023399E-2</v>
      </c>
      <c r="BB115" s="15">
        <v>0.99992910000000002</v>
      </c>
      <c r="BC115" s="15">
        <v>0.14780545234680101</v>
      </c>
      <c r="BD115" s="16">
        <v>0.98827640000000005</v>
      </c>
      <c r="BR115" s="16">
        <v>1.7457723617553701E-2</v>
      </c>
      <c r="BS115" s="16">
        <v>0.99999990000000005</v>
      </c>
      <c r="BT115" s="15">
        <v>0.147589921951293</v>
      </c>
      <c r="BU115" s="16">
        <v>0.95714880000000002</v>
      </c>
    </row>
    <row r="116" spans="2:73" ht="15" customHeight="1" x14ac:dyDescent="0.35">
      <c r="B116" s="75">
        <v>1.77960395812988E-2</v>
      </c>
      <c r="C116" s="15">
        <v>1</v>
      </c>
      <c r="D116" s="15">
        <v>0.12724423408508301</v>
      </c>
      <c r="E116" s="15">
        <v>0.99323470000000003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16">
        <v>2.4504899978637602E-2</v>
      </c>
      <c r="T116" s="15">
        <v>0.99998474000000004</v>
      </c>
      <c r="U116" s="15">
        <v>0.15787959098815901</v>
      </c>
      <c r="V116" s="16">
        <v>0.95500649999999998</v>
      </c>
      <c r="AJ116" s="16">
        <v>1.76618099212646E-2</v>
      </c>
      <c r="AK116" s="15">
        <v>0.94779449999999998</v>
      </c>
      <c r="AL116" s="15">
        <v>0.14406323432922299</v>
      </c>
      <c r="AM116" s="16">
        <v>0.89757967000000005</v>
      </c>
      <c r="BA116" s="16">
        <v>2.6117563247680602E-2</v>
      </c>
      <c r="BB116" s="15">
        <v>0.99992084999999997</v>
      </c>
      <c r="BC116" s="15">
        <v>0.147857666015625</v>
      </c>
      <c r="BD116" s="16">
        <v>0.98992769999999997</v>
      </c>
      <c r="BR116" s="16">
        <v>1.7458438873290998E-2</v>
      </c>
      <c r="BS116" s="16">
        <v>0.99999990000000005</v>
      </c>
      <c r="BT116" s="15">
        <v>0.14768242835998499</v>
      </c>
      <c r="BU116" s="16">
        <v>0.98278169999999998</v>
      </c>
    </row>
    <row r="117" spans="2:73" ht="15" customHeight="1" x14ac:dyDescent="0.35">
      <c r="B117" s="75">
        <v>1.7566919326782199E-2</v>
      </c>
      <c r="C117" s="15">
        <v>1</v>
      </c>
      <c r="D117" s="15">
        <v>0.13684105873107899</v>
      </c>
      <c r="E117" s="15">
        <v>0.99180716000000002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16">
        <v>1.76396369934082E-2</v>
      </c>
      <c r="T117" s="15">
        <v>0.99998414999999996</v>
      </c>
      <c r="U117" s="15">
        <v>0.14803051948547299</v>
      </c>
      <c r="V117" s="16">
        <v>0.93871987000000001</v>
      </c>
      <c r="AJ117" s="16">
        <v>2.3118495941162099E-2</v>
      </c>
      <c r="AK117" s="15">
        <v>0.95070916000000005</v>
      </c>
      <c r="AL117" s="15">
        <v>0.14813971519470201</v>
      </c>
      <c r="AM117" s="16">
        <v>0.87025540000000001</v>
      </c>
      <c r="BA117" s="16">
        <v>1.41522884368896E-2</v>
      </c>
      <c r="BB117" s="15">
        <v>0.99992490000000001</v>
      </c>
      <c r="BC117" s="15">
        <v>0.157591342926025</v>
      </c>
      <c r="BD117" s="16">
        <v>0.99185420000000002</v>
      </c>
      <c r="BR117" s="16">
        <v>2.74732112884521E-2</v>
      </c>
      <c r="BS117" s="16">
        <v>0.99999990000000005</v>
      </c>
      <c r="BT117" s="15">
        <v>0.15785717964172299</v>
      </c>
      <c r="BU117" s="16">
        <v>0.98496209999999995</v>
      </c>
    </row>
    <row r="118" spans="2:73" ht="15.15" customHeight="1" x14ac:dyDescent="0.35">
      <c r="B118" s="75">
        <v>2.7743577957153299E-2</v>
      </c>
      <c r="C118" s="15">
        <v>1</v>
      </c>
      <c r="D118" s="15">
        <v>0.13794064521789501</v>
      </c>
      <c r="E118" s="15">
        <v>0.99411289999999997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16">
        <v>1.77006721496582E-2</v>
      </c>
      <c r="T118" s="15">
        <v>0.99999070000000001</v>
      </c>
      <c r="U118" s="15">
        <v>0.14725470542907701</v>
      </c>
      <c r="V118" s="16">
        <v>0.92579734000000002</v>
      </c>
      <c r="AJ118" s="16">
        <v>1.75728797912597E-2</v>
      </c>
      <c r="AK118" s="15">
        <v>0.74947850000000005</v>
      </c>
      <c r="AL118" s="15">
        <v>0.14728641510009699</v>
      </c>
      <c r="AM118" s="16">
        <v>0.82583720000000005</v>
      </c>
      <c r="BA118" s="16">
        <v>2.0225524902343701E-2</v>
      </c>
      <c r="BB118" s="15">
        <v>0.99993730000000003</v>
      </c>
      <c r="BC118" s="15">
        <v>0.14726281166076599</v>
      </c>
      <c r="BD118" s="16">
        <v>0.99387413000000002</v>
      </c>
      <c r="BR118" s="16">
        <v>2.0944833755493102E-2</v>
      </c>
      <c r="BS118" s="16">
        <v>0.99999990000000005</v>
      </c>
      <c r="BT118" s="15">
        <v>0.14767479896545399</v>
      </c>
      <c r="BU118" s="16">
        <v>0.98619310000000004</v>
      </c>
    </row>
    <row r="119" spans="2:73" ht="15.15" customHeight="1" x14ac:dyDescent="0.35">
      <c r="B119" s="75">
        <v>1.8586158752441399E-2</v>
      </c>
      <c r="C119" s="15">
        <v>1</v>
      </c>
      <c r="D119" s="15">
        <v>0.142598867416381</v>
      </c>
      <c r="E119" s="15">
        <v>0.99449220000000005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16">
        <v>1.7917394638061499E-2</v>
      </c>
      <c r="T119" s="15">
        <v>0.99999070000000001</v>
      </c>
      <c r="U119" s="15">
        <v>0.14730882644653301</v>
      </c>
      <c r="V119" s="16">
        <v>0.92547460000000004</v>
      </c>
      <c r="AJ119" s="16">
        <v>1.74324512481689E-2</v>
      </c>
      <c r="AK119" s="15">
        <v>0.86864569999999997</v>
      </c>
      <c r="AL119" s="15">
        <v>0.14780259132385201</v>
      </c>
      <c r="AM119" s="16">
        <v>0.82894979999999996</v>
      </c>
      <c r="BA119" s="16">
        <v>1.7372608184814401E-2</v>
      </c>
      <c r="BB119" s="15">
        <v>0.99993779999999999</v>
      </c>
      <c r="BC119" s="15">
        <v>0.15270328521728499</v>
      </c>
      <c r="BD119" s="16">
        <v>0.99290330000000004</v>
      </c>
      <c r="BR119" s="16">
        <v>2.0653724670410101E-2</v>
      </c>
      <c r="BS119" s="16">
        <v>0.99999976000000002</v>
      </c>
      <c r="BT119" s="15">
        <v>0.147635698318481</v>
      </c>
      <c r="BU119" s="16">
        <v>0.98952359999999995</v>
      </c>
    </row>
    <row r="120" spans="2:73" ht="15" customHeight="1" x14ac:dyDescent="0.35">
      <c r="B120" s="75">
        <v>2.20537185668945E-2</v>
      </c>
      <c r="C120" s="15">
        <v>1</v>
      </c>
      <c r="D120" s="15">
        <v>0.13745927810668901</v>
      </c>
      <c r="E120" s="15">
        <v>0.99449829999999995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16">
        <v>2.24556922912597E-2</v>
      </c>
      <c r="T120" s="15">
        <v>0.99999249999999995</v>
      </c>
      <c r="U120" s="15">
        <v>0.1580650806427</v>
      </c>
      <c r="V120" s="16">
        <v>0.88980395000000001</v>
      </c>
      <c r="AJ120" s="16">
        <v>1.7930507659912099E-2</v>
      </c>
      <c r="AK120" s="15">
        <v>0.77627367000000003</v>
      </c>
      <c r="AL120" s="15">
        <v>0.15730190277099601</v>
      </c>
      <c r="AM120" s="16">
        <v>0.84737759999999995</v>
      </c>
      <c r="BA120" s="16">
        <v>2.5876522064208901E-2</v>
      </c>
      <c r="BB120" s="15">
        <v>0.99996030000000002</v>
      </c>
      <c r="BC120" s="15">
        <v>0.14771699905395499</v>
      </c>
      <c r="BD120" s="16">
        <v>0.99171525000000005</v>
      </c>
      <c r="BR120" s="16">
        <v>1.7581224441528299E-2</v>
      </c>
      <c r="BS120" s="16">
        <v>0.99999990000000005</v>
      </c>
      <c r="BT120" s="15">
        <v>0.14751482009887601</v>
      </c>
      <c r="BU120" s="16">
        <v>0.99293302999999999</v>
      </c>
    </row>
    <row r="121" spans="2:73" ht="15" customHeight="1" x14ac:dyDescent="0.35">
      <c r="B121" s="75">
        <v>1.76723003387451E-2</v>
      </c>
      <c r="C121" s="15">
        <v>1</v>
      </c>
      <c r="D121" s="15">
        <v>0.13762211799621499</v>
      </c>
      <c r="E121" s="15">
        <v>0.99368495000000001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16">
        <v>1.73497200012207E-2</v>
      </c>
      <c r="T121" s="15">
        <v>0.99999475000000004</v>
      </c>
      <c r="U121" s="15">
        <v>0.14757633209228499</v>
      </c>
      <c r="V121" s="16">
        <v>0.8876465</v>
      </c>
      <c r="AJ121" s="16">
        <v>1.7681598663329998E-2</v>
      </c>
      <c r="AK121" s="15">
        <v>0.74943422999999998</v>
      </c>
      <c r="AL121" s="15">
        <v>0.14798831939697199</v>
      </c>
      <c r="AM121" s="16">
        <v>0.89719669999999996</v>
      </c>
      <c r="BA121" s="16">
        <v>2.2132873535156201E-2</v>
      </c>
      <c r="BB121" s="15">
        <v>0.99994695</v>
      </c>
      <c r="BC121" s="15">
        <v>0.14768743515014601</v>
      </c>
      <c r="BD121" s="16">
        <v>0.99382110000000001</v>
      </c>
      <c r="BR121" s="16">
        <v>1.7741918563842701E-2</v>
      </c>
      <c r="BS121" s="16">
        <v>0.99999990000000005</v>
      </c>
      <c r="BT121" s="15">
        <v>0.157922267913818</v>
      </c>
      <c r="BU121" s="16">
        <v>0.99413280000000004</v>
      </c>
    </row>
    <row r="122" spans="2:73" ht="15" customHeight="1" x14ac:dyDescent="0.35">
      <c r="B122" s="75">
        <v>1.7225027084350499E-2</v>
      </c>
      <c r="C122" s="15">
        <v>1</v>
      </c>
      <c r="D122" s="15">
        <v>0.16243004798889099</v>
      </c>
      <c r="E122" s="15">
        <v>0.99389300000000003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16">
        <v>1.8086194992065398E-2</v>
      </c>
      <c r="T122" s="15">
        <v>0.99999320000000003</v>
      </c>
      <c r="U122" s="15">
        <v>0.15802383422851499</v>
      </c>
      <c r="V122" s="16">
        <v>0.89709662999999995</v>
      </c>
      <c r="AJ122" s="16">
        <v>2.7812004089355399E-2</v>
      </c>
      <c r="AK122" s="15">
        <v>0.93802739999999996</v>
      </c>
      <c r="AL122" s="15">
        <v>0.148029565811157</v>
      </c>
      <c r="AM122" s="16">
        <v>0.92186199999999996</v>
      </c>
      <c r="BA122" s="16">
        <v>1.81570053100585E-2</v>
      </c>
      <c r="BB122" s="15">
        <v>0.99995387000000002</v>
      </c>
      <c r="BC122" s="15">
        <v>0.147770166397094</v>
      </c>
      <c r="BD122" s="16">
        <v>0.99245209999999995</v>
      </c>
      <c r="BR122" s="16">
        <v>2.7362346649169901E-2</v>
      </c>
      <c r="BS122" s="16">
        <v>0.99999990000000005</v>
      </c>
      <c r="BT122" s="15">
        <v>0.15768122673034601</v>
      </c>
      <c r="BU122" s="16">
        <v>0.99233042999999999</v>
      </c>
    </row>
    <row r="123" spans="2:73" ht="15" customHeight="1" x14ac:dyDescent="0.35">
      <c r="B123" s="75">
        <v>2.8215408325195299E-2</v>
      </c>
      <c r="C123" s="15">
        <v>1</v>
      </c>
      <c r="D123" s="15">
        <v>0.15729856491088801</v>
      </c>
      <c r="E123" s="15">
        <v>0.99418030000000002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16">
        <v>1.7440557479858398E-2</v>
      </c>
      <c r="T123" s="15">
        <v>0.99999404000000003</v>
      </c>
      <c r="U123" s="15">
        <v>0.148016452789306</v>
      </c>
      <c r="V123" s="16">
        <v>0.88799655</v>
      </c>
      <c r="AJ123" s="16">
        <v>1.7701148986816399E-2</v>
      </c>
      <c r="AK123" s="15">
        <v>0.90532506000000001</v>
      </c>
      <c r="AL123" s="15">
        <v>0.15778255462646401</v>
      </c>
      <c r="AM123" s="16">
        <v>0.92005420000000004</v>
      </c>
      <c r="BA123" s="16">
        <v>2.1911859512329102E-2</v>
      </c>
      <c r="BB123" s="15">
        <v>0.99993085999999998</v>
      </c>
      <c r="BC123" s="15">
        <v>0.15774798393249501</v>
      </c>
      <c r="BD123" s="16">
        <v>0.99163365000000003</v>
      </c>
      <c r="BR123" s="16">
        <v>2.77068614959716E-2</v>
      </c>
      <c r="BS123" s="16">
        <v>0.99999976000000002</v>
      </c>
      <c r="BT123" s="15">
        <v>0.147412300109863</v>
      </c>
      <c r="BU123" s="16">
        <v>0.99006479999999997</v>
      </c>
    </row>
    <row r="124" spans="2:73" ht="15" customHeight="1" x14ac:dyDescent="0.35">
      <c r="B124" s="75">
        <v>1.7805337905883699E-2</v>
      </c>
      <c r="C124" s="15">
        <v>1</v>
      </c>
      <c r="D124" s="15">
        <v>0.14792609214782701</v>
      </c>
      <c r="E124" s="15">
        <v>0.99374205000000004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16">
        <v>2.29876041412353E-2</v>
      </c>
      <c r="T124" s="15">
        <v>0.99999309999999997</v>
      </c>
      <c r="U124" s="15">
        <v>0.14818763732910101</v>
      </c>
      <c r="V124" s="16">
        <v>0.86930083999999996</v>
      </c>
      <c r="AJ124" s="16">
        <v>2.2745132446289E-2</v>
      </c>
      <c r="AK124" s="15">
        <v>0.91249066999999995</v>
      </c>
      <c r="AL124" s="15">
        <v>0.14699053764343201</v>
      </c>
      <c r="AM124" s="16">
        <v>0.92729249999999996</v>
      </c>
      <c r="BA124" s="16">
        <v>1.7925262451171799E-2</v>
      </c>
      <c r="BB124" s="15">
        <v>0.9999403</v>
      </c>
      <c r="BC124" s="15">
        <v>0.14787173271179199</v>
      </c>
      <c r="BD124" s="16">
        <v>0.99032580000000003</v>
      </c>
      <c r="BR124" s="16">
        <v>1.9962072372436499E-2</v>
      </c>
      <c r="BS124" s="16">
        <v>0.99999990000000005</v>
      </c>
      <c r="BT124" s="15">
        <v>0.152789831161499</v>
      </c>
      <c r="BU124" s="16">
        <v>0.98368440000000001</v>
      </c>
    </row>
    <row r="125" spans="2:73" ht="15" customHeight="1" x14ac:dyDescent="0.35">
      <c r="B125" s="75">
        <v>1.76949501037597E-2</v>
      </c>
      <c r="C125" s="15">
        <v>1</v>
      </c>
      <c r="D125" s="15">
        <v>0.157826423645019</v>
      </c>
      <c r="E125" s="15">
        <v>0.99388399999999999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16">
        <v>1.8877029418945299E-2</v>
      </c>
      <c r="T125" s="15">
        <v>0.99999296999999998</v>
      </c>
      <c r="U125" s="15">
        <v>0.14735603332519501</v>
      </c>
      <c r="V125" s="16">
        <v>0.85650294999999999</v>
      </c>
      <c r="AJ125" s="16">
        <v>1.7904520034790001E-2</v>
      </c>
      <c r="AK125" s="15">
        <v>0.92632323999999999</v>
      </c>
      <c r="AL125" s="15">
        <v>0.147497653961181</v>
      </c>
      <c r="AM125" s="16">
        <v>0.95274970000000003</v>
      </c>
      <c r="BA125" s="16">
        <v>2.77295112609863E-2</v>
      </c>
      <c r="BB125" s="15">
        <v>0.99993480000000001</v>
      </c>
      <c r="BC125" s="15">
        <v>0.151987314224243</v>
      </c>
      <c r="BD125" s="16">
        <v>0.99107146000000002</v>
      </c>
      <c r="BR125" s="16">
        <v>2.2727012634277299E-2</v>
      </c>
      <c r="BS125" s="16">
        <v>0.99999990000000005</v>
      </c>
      <c r="BT125" s="15">
        <v>0.14767217636108301</v>
      </c>
      <c r="BU125" s="16">
        <v>0.97605070000000005</v>
      </c>
    </row>
    <row r="126" spans="2:73" ht="15" customHeight="1" x14ac:dyDescent="0.35">
      <c r="B126" s="75">
        <v>1.7042875289916899E-2</v>
      </c>
      <c r="C126" s="15">
        <v>1</v>
      </c>
      <c r="D126" s="15">
        <v>0.153396606445312</v>
      </c>
      <c r="E126" s="15">
        <v>0.99426970000000003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16">
        <v>1.7632246017455999E-2</v>
      </c>
      <c r="T126" s="15">
        <v>0.99999046000000003</v>
      </c>
      <c r="U126" s="15">
        <v>0.14791917800903301</v>
      </c>
      <c r="V126" s="16">
        <v>0.85845380000000004</v>
      </c>
      <c r="AJ126" s="16">
        <v>1.7896890640258699E-2</v>
      </c>
      <c r="AK126" s="15">
        <v>0.91818683999999995</v>
      </c>
      <c r="AL126" s="15">
        <v>0.14805698394775299</v>
      </c>
      <c r="AM126" s="16">
        <v>0.97648140000000005</v>
      </c>
      <c r="BA126" s="16">
        <v>1.7785072326660101E-2</v>
      </c>
      <c r="BB126" s="15">
        <v>0.99993359999999998</v>
      </c>
      <c r="BC126" s="15">
        <v>0.14742612838745101</v>
      </c>
      <c r="BD126" s="16">
        <v>0.9913727</v>
      </c>
      <c r="BR126" s="16">
        <v>1.7873525619506801E-2</v>
      </c>
      <c r="BS126" s="16">
        <v>0.99999990000000005</v>
      </c>
      <c r="BT126" s="15">
        <v>0.16427040100097601</v>
      </c>
      <c r="BU126" s="16">
        <v>0.96677679999999999</v>
      </c>
    </row>
    <row r="127" spans="2:73" ht="15" customHeight="1" x14ac:dyDescent="0.35">
      <c r="B127" s="75">
        <v>1.7596960067748999E-2</v>
      </c>
      <c r="C127" s="15">
        <v>1</v>
      </c>
      <c r="D127" s="15">
        <v>0.17326664924621499</v>
      </c>
      <c r="E127" s="15">
        <v>0.99389329999999998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16">
        <v>2.7692317962646401E-2</v>
      </c>
      <c r="T127" s="15">
        <v>0.99998414999999996</v>
      </c>
      <c r="U127" s="15">
        <v>0.14773321151733301</v>
      </c>
      <c r="V127" s="16">
        <v>0.89456206999999999</v>
      </c>
      <c r="AJ127" s="16">
        <v>2.71439552307128E-2</v>
      </c>
      <c r="AK127" s="15">
        <v>0.92882670000000001</v>
      </c>
      <c r="AL127" s="15">
        <v>0.146411657333374</v>
      </c>
      <c r="AM127" s="16">
        <v>0.97662720000000003</v>
      </c>
      <c r="BA127" s="16">
        <v>2.3085355758666899E-2</v>
      </c>
      <c r="BB127" s="15">
        <v>0.9999422</v>
      </c>
      <c r="BC127" s="15">
        <v>0.15764164924621499</v>
      </c>
      <c r="BD127" s="16">
        <v>0.99045439999999996</v>
      </c>
      <c r="BR127" s="16">
        <v>2.7272939682006801E-2</v>
      </c>
      <c r="BS127" s="16">
        <v>0.99999990000000005</v>
      </c>
      <c r="BT127" s="15">
        <v>0.15280604362487701</v>
      </c>
      <c r="BU127" s="16">
        <v>0.95489853999999996</v>
      </c>
    </row>
    <row r="128" spans="2:73" ht="15" customHeight="1" x14ac:dyDescent="0.35">
      <c r="B128" s="75">
        <v>2.2679328918457E-2</v>
      </c>
      <c r="C128" s="15">
        <v>1</v>
      </c>
      <c r="D128" s="15">
        <v>0.14801049232482899</v>
      </c>
      <c r="E128" s="15">
        <v>0.99416344999999995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16">
        <v>1.7395257949829102E-2</v>
      </c>
      <c r="T128" s="15">
        <v>0.99992110000000001</v>
      </c>
      <c r="U128" s="15">
        <v>0.14264225959777799</v>
      </c>
      <c r="V128" s="16">
        <v>0.90883773999999995</v>
      </c>
      <c r="AJ128" s="16">
        <v>1.8060922622680602E-2</v>
      </c>
      <c r="AK128" s="15">
        <v>0.91679679999999997</v>
      </c>
      <c r="AL128" s="15">
        <v>0.147938728332519</v>
      </c>
      <c r="AM128" s="16">
        <v>0.97844439999999999</v>
      </c>
      <c r="BA128" s="16">
        <v>2.12697982788085E-2</v>
      </c>
      <c r="BB128" s="15">
        <v>0.99993694</v>
      </c>
      <c r="BC128" s="15">
        <v>0.14747238159179599</v>
      </c>
      <c r="BD128" s="16">
        <v>0.99079775999999997</v>
      </c>
      <c r="BR128" s="16">
        <v>1.7611742019653299E-2</v>
      </c>
      <c r="BS128" s="16">
        <v>1</v>
      </c>
      <c r="BT128" s="15">
        <v>0.15559053421020499</v>
      </c>
      <c r="BU128" s="16">
        <v>0.94518279999999999</v>
      </c>
    </row>
    <row r="129" spans="2:73" ht="15" customHeight="1" x14ac:dyDescent="0.35">
      <c r="B129" s="75">
        <v>1.73008441925048E-2</v>
      </c>
      <c r="C129" s="15">
        <v>1</v>
      </c>
      <c r="D129" s="15">
        <v>0.15683698654174799</v>
      </c>
      <c r="E129" s="15">
        <v>0.99365305999999998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16">
        <v>1.6070365905761701E-2</v>
      </c>
      <c r="T129" s="15">
        <v>0.99979669999999998</v>
      </c>
      <c r="U129" s="15">
        <v>0.15260267257690399</v>
      </c>
      <c r="V129" s="16">
        <v>0.89408430000000005</v>
      </c>
      <c r="AJ129" s="16">
        <v>2.2541046142578101E-2</v>
      </c>
      <c r="AK129" s="15">
        <v>0.9011827</v>
      </c>
      <c r="AL129" s="15">
        <v>0.15791368484497001</v>
      </c>
      <c r="AM129" s="16">
        <v>0.9685222</v>
      </c>
      <c r="BA129" s="16">
        <v>1.7806053161621E-2</v>
      </c>
      <c r="BB129" s="15">
        <v>0.99994015999999997</v>
      </c>
      <c r="BC129" s="15">
        <v>0.14795637130737299</v>
      </c>
      <c r="BD129" s="16">
        <v>0.9906104</v>
      </c>
      <c r="BR129" s="16">
        <v>2.0581722259521401E-2</v>
      </c>
      <c r="BS129" s="16">
        <v>1</v>
      </c>
      <c r="BT129" s="15">
        <v>0.14762544631957999</v>
      </c>
      <c r="BU129" s="16">
        <v>0.95274879999999995</v>
      </c>
    </row>
    <row r="130" spans="2:73" ht="15" customHeight="1" x14ac:dyDescent="0.35">
      <c r="B130" s="75">
        <v>2.2283792495727501E-2</v>
      </c>
      <c r="C130" s="15">
        <v>1</v>
      </c>
      <c r="D130" s="15">
        <v>0.16795229911804199</v>
      </c>
      <c r="E130" s="15">
        <v>0.99401253000000001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16">
        <v>2.24509239196777E-2</v>
      </c>
      <c r="T130" s="15">
        <v>0.99994649999999996</v>
      </c>
      <c r="U130" s="15">
        <v>0.14785790443420399</v>
      </c>
      <c r="V130" s="16">
        <v>0.82819783999999996</v>
      </c>
      <c r="AJ130" s="16">
        <v>1.7438888549804601E-2</v>
      </c>
      <c r="AK130" s="15">
        <v>0.95410919999999999</v>
      </c>
      <c r="AL130" s="15">
        <v>0.14817023277282701</v>
      </c>
      <c r="AM130" s="16">
        <v>0.96278200000000003</v>
      </c>
      <c r="BA130" s="16">
        <v>2.5824069976806599E-2</v>
      </c>
      <c r="BB130" s="15">
        <v>0.99990356000000002</v>
      </c>
      <c r="BC130" s="15">
        <v>0.15246963500976499</v>
      </c>
      <c r="BD130" s="16">
        <v>0.98771520000000002</v>
      </c>
      <c r="BR130" s="16">
        <v>1.8103599548339799E-2</v>
      </c>
      <c r="BS130" s="16">
        <v>1</v>
      </c>
      <c r="BT130" s="15">
        <v>0.157688379287719</v>
      </c>
      <c r="BU130" s="16">
        <v>0.96856456999999996</v>
      </c>
    </row>
    <row r="131" spans="2:73" ht="15" customHeight="1" x14ac:dyDescent="0.35">
      <c r="B131" s="75">
        <v>1.79312229156494E-2</v>
      </c>
      <c r="C131" s="15">
        <v>1</v>
      </c>
      <c r="D131" s="15">
        <v>0.16758227348327601</v>
      </c>
      <c r="E131" s="15">
        <v>0.99472059999999995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16">
        <v>1.8714427947997998E-2</v>
      </c>
      <c r="T131" s="15">
        <v>0.99995900000000004</v>
      </c>
      <c r="U131" s="15">
        <v>0.15800857543945299</v>
      </c>
      <c r="V131" s="16">
        <v>0.85257559999999999</v>
      </c>
      <c r="AJ131" s="16">
        <v>1.7674207687377898E-2</v>
      </c>
      <c r="AK131" s="15">
        <v>0.87576675000000004</v>
      </c>
      <c r="AL131" s="15">
        <v>0.14801216125488201</v>
      </c>
      <c r="AM131" s="16">
        <v>0.96476110000000004</v>
      </c>
      <c r="BA131" s="16">
        <v>2.0307540893554601E-2</v>
      </c>
      <c r="BB131" s="15">
        <v>0.99988615999999997</v>
      </c>
      <c r="BC131" s="15">
        <v>0.14746618270874001</v>
      </c>
      <c r="BD131" s="16">
        <v>0.97823099999999996</v>
      </c>
      <c r="BR131" s="16">
        <v>1.7690420150756801E-2</v>
      </c>
      <c r="BS131" s="16">
        <v>1</v>
      </c>
      <c r="BT131" s="15">
        <v>0.145822048187255</v>
      </c>
      <c r="BU131" s="16">
        <v>0.98221879999999995</v>
      </c>
    </row>
    <row r="132" spans="2:73" ht="15" customHeight="1" x14ac:dyDescent="0.35">
      <c r="B132" s="75">
        <v>2.2792577743530201E-2</v>
      </c>
      <c r="C132" s="15">
        <v>1</v>
      </c>
      <c r="D132" s="15">
        <v>0.148029088973999</v>
      </c>
      <c r="E132" s="15">
        <v>0.99442213999999995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16">
        <v>2.26140022277832E-2</v>
      </c>
      <c r="T132" s="15">
        <v>0.99996114000000003</v>
      </c>
      <c r="U132" s="15">
        <v>0.14782810211181599</v>
      </c>
      <c r="V132" s="16">
        <v>0.8801715</v>
      </c>
      <c r="AJ132" s="16">
        <v>2.8254508972167899E-2</v>
      </c>
      <c r="AK132" s="15">
        <v>0.85391519999999999</v>
      </c>
      <c r="AL132" s="15">
        <v>0.14763808250427199</v>
      </c>
      <c r="AM132" s="16">
        <v>0.96605355000000004</v>
      </c>
      <c r="BA132" s="16">
        <v>1.76622867584228E-2</v>
      </c>
      <c r="BB132" s="15">
        <v>0.99988484</v>
      </c>
      <c r="BC132" s="15">
        <v>0.157658100128173</v>
      </c>
      <c r="BD132" s="16">
        <v>0.97593640000000004</v>
      </c>
      <c r="BR132" s="16">
        <v>2.52213478088378E-2</v>
      </c>
      <c r="BS132" s="16">
        <v>1</v>
      </c>
      <c r="BT132" s="15">
        <v>0.16262674331665</v>
      </c>
      <c r="BU132" s="16">
        <v>0.98154859999999999</v>
      </c>
    </row>
    <row r="133" spans="2:73" ht="15" customHeight="1" x14ac:dyDescent="0.35">
      <c r="B133" s="75">
        <v>1.7431974411010701E-2</v>
      </c>
      <c r="C133" s="15">
        <v>1</v>
      </c>
      <c r="D133" s="15">
        <v>0.14800214767455999</v>
      </c>
      <c r="E133" s="15">
        <v>0.99402075999999995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16">
        <v>1.76596641540527E-2</v>
      </c>
      <c r="T133" s="15">
        <v>0.99989700000000004</v>
      </c>
      <c r="U133" s="15">
        <v>0.14778661727905201</v>
      </c>
      <c r="V133" s="16">
        <v>0.88682740000000004</v>
      </c>
      <c r="AJ133" s="16">
        <v>1.7942428588867101E-2</v>
      </c>
      <c r="AK133" s="15">
        <v>0.93666344999999995</v>
      </c>
      <c r="AL133" s="15">
        <v>0.146731376647949</v>
      </c>
      <c r="AM133" s="16">
        <v>0.96702975000000002</v>
      </c>
      <c r="BA133" s="16">
        <v>2.1209955215454102E-2</v>
      </c>
      <c r="BB133" s="15">
        <v>0.99985860000000004</v>
      </c>
      <c r="BC133" s="15">
        <v>0.147610664367675</v>
      </c>
      <c r="BD133" s="16">
        <v>0.97743009999999997</v>
      </c>
      <c r="BR133" s="16">
        <v>1.9746303558349599E-2</v>
      </c>
      <c r="BS133" s="16">
        <v>1</v>
      </c>
      <c r="BT133" s="15">
        <v>0.14799237251281699</v>
      </c>
      <c r="BU133" s="16">
        <v>0.98417085000000004</v>
      </c>
    </row>
    <row r="134" spans="2:73" ht="15" customHeight="1" x14ac:dyDescent="0.35">
      <c r="B134" s="75">
        <v>1.7595767974853498E-2</v>
      </c>
      <c r="C134" s="15">
        <v>1</v>
      </c>
      <c r="D134" s="15">
        <v>0.14773178100585899</v>
      </c>
      <c r="E134" s="15">
        <v>0.99438729999999997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16">
        <v>1.81500911712646E-2</v>
      </c>
      <c r="T134" s="15">
        <v>0.99997709999999995</v>
      </c>
      <c r="U134" s="15">
        <v>0.14777898788452101</v>
      </c>
      <c r="V134" s="16">
        <v>0.89283603</v>
      </c>
      <c r="AJ134" s="16">
        <v>1.7827033996582E-2</v>
      </c>
      <c r="AK134" s="15">
        <v>0.96603459999999997</v>
      </c>
      <c r="AL134" s="15">
        <v>0.15182590484619099</v>
      </c>
      <c r="AM134" s="16">
        <v>0.98780659999999998</v>
      </c>
      <c r="BA134" s="16">
        <v>1.7803668975829998E-2</v>
      </c>
      <c r="BB134" s="15">
        <v>0.99990462999999996</v>
      </c>
      <c r="BC134" s="15">
        <v>0.14773583412170399</v>
      </c>
      <c r="BD134" s="16">
        <v>0.98529184000000003</v>
      </c>
      <c r="BR134" s="16">
        <v>1.81248188018798E-2</v>
      </c>
      <c r="BS134" s="16">
        <v>1</v>
      </c>
      <c r="BT134" s="15">
        <v>0.15756034851074199</v>
      </c>
      <c r="BU134" s="16">
        <v>0.98744730000000003</v>
      </c>
    </row>
    <row r="135" spans="2:73" ht="15" customHeight="1" x14ac:dyDescent="0.35">
      <c r="B135" s="75">
        <v>2.1810293197631801E-2</v>
      </c>
      <c r="C135" s="15">
        <v>1</v>
      </c>
      <c r="D135" s="15">
        <v>0.14725518226623499</v>
      </c>
      <c r="E135" s="15">
        <v>0.99402420000000002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16">
        <v>1.82673931121826E-2</v>
      </c>
      <c r="T135" s="15">
        <v>0.99996039999999997</v>
      </c>
      <c r="U135" s="15">
        <v>0.15033197402954099</v>
      </c>
      <c r="V135" s="16">
        <v>0.88391786999999999</v>
      </c>
      <c r="AJ135" s="16">
        <v>1.7335414886474599E-2</v>
      </c>
      <c r="AK135" s="15">
        <v>0.95214639999999995</v>
      </c>
      <c r="AL135" s="15">
        <v>0.14766097068786599</v>
      </c>
      <c r="AM135" s="16">
        <v>0.98849045999999996</v>
      </c>
      <c r="BA135" s="16">
        <v>2.7777671813964799E-2</v>
      </c>
      <c r="BB135" s="15">
        <v>0.99989629999999996</v>
      </c>
      <c r="BC135" s="15">
        <v>0.14787626266479401</v>
      </c>
      <c r="BD135" s="16">
        <v>0.98771589999999998</v>
      </c>
      <c r="BR135" s="16">
        <v>1.7240762710571199E-2</v>
      </c>
      <c r="BS135" s="16">
        <v>1</v>
      </c>
      <c r="BT135" s="15">
        <v>0.14790320396423301</v>
      </c>
      <c r="BU135" s="16">
        <v>0.99221800000000004</v>
      </c>
    </row>
    <row r="136" spans="2:73" ht="15" customHeight="1" x14ac:dyDescent="0.35">
      <c r="B136" s="75">
        <v>1.7769813537597601E-2</v>
      </c>
      <c r="C136" s="15">
        <v>1</v>
      </c>
      <c r="D136" s="15">
        <v>0.147770404815673</v>
      </c>
      <c r="E136" s="15">
        <v>0.99316360000000004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16">
        <v>2.2924661636352501E-2</v>
      </c>
      <c r="T136" s="15">
        <v>0.99998880000000001</v>
      </c>
      <c r="U136" s="15">
        <v>0.142868041992187</v>
      </c>
      <c r="V136" s="16">
        <v>0.88046630000000004</v>
      </c>
      <c r="AJ136" s="16">
        <v>1.8235445022583001E-2</v>
      </c>
      <c r="AK136" s="15">
        <v>0.86168319999999998</v>
      </c>
      <c r="AL136" s="15">
        <v>0.147572040557861</v>
      </c>
      <c r="AM136" s="16">
        <v>0.98828020000000005</v>
      </c>
      <c r="BA136" s="16">
        <v>1.6270399093627898E-2</v>
      </c>
      <c r="BB136" s="15">
        <v>0.99988663</v>
      </c>
      <c r="BC136" s="15">
        <v>0.158183813095092</v>
      </c>
      <c r="BD136" s="16">
        <v>0.98786700000000005</v>
      </c>
      <c r="BR136" s="16">
        <v>1.79743766784667E-2</v>
      </c>
      <c r="BS136" s="16">
        <v>1</v>
      </c>
      <c r="BT136" s="15">
        <v>0.157674551010131</v>
      </c>
      <c r="BU136" s="16">
        <v>0.99567720000000004</v>
      </c>
    </row>
    <row r="137" spans="2:73" ht="15" customHeight="1" x14ac:dyDescent="0.35">
      <c r="B137" s="75">
        <v>1.7604351043701099E-2</v>
      </c>
      <c r="C137" s="15">
        <v>1</v>
      </c>
      <c r="D137" s="15">
        <v>0.147650957107543</v>
      </c>
      <c r="E137" s="15">
        <v>0.99078650000000001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16">
        <v>2.7575492858886701E-2</v>
      </c>
      <c r="T137" s="15">
        <v>0.99993240000000005</v>
      </c>
      <c r="U137" s="15">
        <v>0.15773272514343201</v>
      </c>
      <c r="V137" s="16">
        <v>0.86728822999999999</v>
      </c>
      <c r="AJ137" s="16">
        <v>1.85027122497558E-2</v>
      </c>
      <c r="AK137" s="15">
        <v>0.78192335000000002</v>
      </c>
      <c r="AL137" s="15">
        <v>0.147709369659423</v>
      </c>
      <c r="AM137" s="16">
        <v>0.98906890000000003</v>
      </c>
      <c r="BA137" s="16">
        <v>1.87447071075439E-2</v>
      </c>
      <c r="BB137" s="15">
        <v>0.99988529999999998</v>
      </c>
      <c r="BC137" s="15">
        <v>0.145854711532592</v>
      </c>
      <c r="BD137" s="16">
        <v>0.98699530000000002</v>
      </c>
      <c r="BR137" s="16">
        <v>2.77395248413085E-2</v>
      </c>
      <c r="BS137" s="16">
        <v>1</v>
      </c>
      <c r="BT137" s="15">
        <v>0.14718389511108301</v>
      </c>
      <c r="BU137" s="16">
        <v>0.9977992</v>
      </c>
    </row>
    <row r="138" spans="2:73" ht="15" customHeight="1" x14ac:dyDescent="0.35">
      <c r="B138" s="75">
        <v>2.7858257293701099E-2</v>
      </c>
      <c r="C138" s="15">
        <v>1</v>
      </c>
      <c r="D138" s="15">
        <v>0.14768362045288</v>
      </c>
      <c r="E138" s="15">
        <v>0.98648480000000005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16">
        <v>1.7562627792358398E-2</v>
      </c>
      <c r="T138" s="15">
        <v>0.99997320000000001</v>
      </c>
      <c r="U138" s="15">
        <v>0.147547721862792</v>
      </c>
      <c r="V138" s="16">
        <v>0.89548930000000004</v>
      </c>
      <c r="AJ138" s="16">
        <v>1.76177024841308E-2</v>
      </c>
      <c r="AK138" s="15">
        <v>0.59658960000000005</v>
      </c>
      <c r="AL138" s="15">
        <v>0.162408351898193</v>
      </c>
      <c r="AM138" s="16">
        <v>0.98410019999999998</v>
      </c>
      <c r="BA138" s="16">
        <v>2.1580934524536102E-2</v>
      </c>
      <c r="BB138" s="15">
        <v>0.99987289999999995</v>
      </c>
      <c r="BC138" s="15">
        <v>0.14762973785400299</v>
      </c>
      <c r="BD138" s="16">
        <v>0.99135430000000002</v>
      </c>
      <c r="BR138" s="16">
        <v>1.7711639404296799E-2</v>
      </c>
      <c r="BS138" s="16">
        <v>1</v>
      </c>
      <c r="BT138" s="15">
        <v>0.15756249427795399</v>
      </c>
      <c r="BU138" s="16">
        <v>0.9972837</v>
      </c>
    </row>
    <row r="139" spans="2:73" ht="15" customHeight="1" x14ac:dyDescent="0.35">
      <c r="B139" s="75">
        <v>1.76613330841064E-2</v>
      </c>
      <c r="C139" s="15">
        <v>1</v>
      </c>
      <c r="D139" s="15">
        <v>0.15756607055663999</v>
      </c>
      <c r="E139" s="15">
        <v>0.99177210000000005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16">
        <v>1.5820980072021401E-2</v>
      </c>
      <c r="T139" s="16">
        <v>0.99991370000000002</v>
      </c>
      <c r="U139" s="16">
        <v>0.152501106262207</v>
      </c>
      <c r="V139" s="16">
        <v>0.90937287</v>
      </c>
      <c r="AJ139" s="16">
        <v>1.74887180328369E-2</v>
      </c>
      <c r="AK139" s="16">
        <v>0.66519450000000002</v>
      </c>
      <c r="AL139" s="16">
        <v>0.147773742675781</v>
      </c>
      <c r="AM139" s="16">
        <v>0.96593530000000005</v>
      </c>
      <c r="BA139" s="16">
        <v>2.2288560867309501E-2</v>
      </c>
      <c r="BB139" s="16">
        <v>0.99991107000000001</v>
      </c>
      <c r="BC139" s="16">
        <v>0.14748573303222601</v>
      </c>
      <c r="BD139" s="16">
        <v>0.99089676000000004</v>
      </c>
      <c r="BR139" s="16">
        <v>1.76224708557128E-2</v>
      </c>
      <c r="BS139" s="16">
        <v>1</v>
      </c>
      <c r="BT139" s="16">
        <v>0.14797997474670399</v>
      </c>
      <c r="BU139" s="16">
        <v>0.99661474999999999</v>
      </c>
    </row>
    <row r="140" spans="2:73" ht="15" customHeight="1" x14ac:dyDescent="0.3"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2:73" ht="15" customHeight="1" x14ac:dyDescent="0.3"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2:73" ht="15" customHeight="1" x14ac:dyDescent="0.3"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73" ht="15" customHeight="1" x14ac:dyDescent="0.3"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73" ht="15" customHeight="1" x14ac:dyDescent="0.3"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6:18" ht="15" customHeight="1" x14ac:dyDescent="0.3"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6:18" ht="15" customHeight="1" x14ac:dyDescent="0.3"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6:18" ht="15" customHeight="1" x14ac:dyDescent="0.3"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6:18" ht="15" customHeight="1" x14ac:dyDescent="0.3"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6:18" ht="15" customHeight="1" x14ac:dyDescent="0.3"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6:18" ht="15" customHeight="1" x14ac:dyDescent="0.3"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6:18" ht="15" customHeight="1" x14ac:dyDescent="0.3"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6:18" ht="15" customHeight="1" x14ac:dyDescent="0.3"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6:18" ht="15" customHeight="1" x14ac:dyDescent="0.3"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6:18" ht="15" customHeight="1" x14ac:dyDescent="0.3"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6:18" ht="15" customHeight="1" x14ac:dyDescent="0.3"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6:18" ht="15" customHeight="1" x14ac:dyDescent="0.3"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6:18" ht="15" customHeight="1" x14ac:dyDescent="0.3"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6:18" ht="15" customHeight="1" x14ac:dyDescent="0.3"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6:18" ht="15" customHeight="1" x14ac:dyDescent="0.3"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6:18" ht="15" customHeight="1" x14ac:dyDescent="0.3"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6:18" ht="15" customHeight="1" x14ac:dyDescent="0.3"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6:18" ht="15" customHeight="1" x14ac:dyDescent="0.3"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6:18" ht="15" customHeight="1" x14ac:dyDescent="0.3"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6:18" ht="15" customHeight="1" x14ac:dyDescent="0.3"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6:18" ht="15" customHeight="1" x14ac:dyDescent="0.3"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6:18" ht="15" customHeight="1" x14ac:dyDescent="0.3"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6:18" ht="15" customHeight="1" x14ac:dyDescent="0.3"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6:18" ht="15" customHeight="1" x14ac:dyDescent="0.3"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6:18" ht="15" customHeight="1" x14ac:dyDescent="0.3"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6:18" ht="15" customHeight="1" x14ac:dyDescent="0.3"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6:18" ht="15" customHeight="1" x14ac:dyDescent="0.3"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6:18" ht="15" customHeight="1" x14ac:dyDescent="0.3"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6:18" ht="15" customHeight="1" x14ac:dyDescent="0.3"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6:18" ht="15" customHeight="1" x14ac:dyDescent="0.3"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6:18" ht="15" customHeight="1" x14ac:dyDescent="0.3"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6:18" ht="15" customHeight="1" x14ac:dyDescent="0.3"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6:18" ht="15" customHeight="1" x14ac:dyDescent="0.3"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6:18" ht="15" customHeight="1" x14ac:dyDescent="0.3"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6:18" ht="15" customHeight="1" x14ac:dyDescent="0.3"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6:18" ht="15" customHeight="1" x14ac:dyDescent="0.3"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6:18" ht="15" customHeight="1" x14ac:dyDescent="0.3"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6:18" ht="15" customHeight="1" x14ac:dyDescent="0.3"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6:18" ht="15" customHeight="1" x14ac:dyDescent="0.3"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6:18" ht="15" customHeight="1" x14ac:dyDescent="0.3"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6:18" ht="15" customHeight="1" x14ac:dyDescent="0.3"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6:18" ht="15" customHeight="1" x14ac:dyDescent="0.3"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6:18" ht="15" customHeight="1" x14ac:dyDescent="0.3"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6:18" ht="15" customHeight="1" x14ac:dyDescent="0.3"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6:18" ht="15" customHeight="1" x14ac:dyDescent="0.3"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6:18" ht="15" customHeight="1" x14ac:dyDescent="0.3"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6:18" ht="15" customHeight="1" x14ac:dyDescent="0.3"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6:18" ht="15" customHeight="1" x14ac:dyDescent="0.3"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5" customHeight="1" x14ac:dyDescent="0.3"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5" customHeight="1" x14ac:dyDescent="0.3"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5" customHeight="1" x14ac:dyDescent="0.3"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5" customHeight="1" x14ac:dyDescent="0.3"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5" customHeight="1" x14ac:dyDescent="0.3">
      <c r="A197" s="2"/>
    </row>
    <row r="198" spans="1:18" ht="15" customHeight="1" x14ac:dyDescent="0.3"/>
    <row r="199" spans="1:18" ht="15" customHeight="1" x14ac:dyDescent="0.3"/>
    <row r="200" spans="1:18" ht="15" customHeight="1" x14ac:dyDescent="0.3"/>
    <row r="201" spans="1:18" ht="15" customHeight="1" x14ac:dyDescent="0.3"/>
    <row r="202" spans="1:18" ht="15" customHeight="1" x14ac:dyDescent="0.3"/>
    <row r="203" spans="1:18" ht="15" customHeight="1" x14ac:dyDescent="0.3"/>
    <row r="204" spans="1:18" ht="15" customHeight="1" x14ac:dyDescent="0.3"/>
    <row r="205" spans="1:18" ht="15" customHeight="1" x14ac:dyDescent="0.3"/>
    <row r="206" spans="1:18" ht="15" customHeight="1" x14ac:dyDescent="0.3"/>
    <row r="207" spans="1:18" ht="15" customHeight="1" x14ac:dyDescent="0.3"/>
    <row r="208" spans="1:18" ht="15" customHeight="1" x14ac:dyDescent="0.3"/>
    <row r="209" spans="3:17" ht="15" customHeight="1" x14ac:dyDescent="0.3"/>
    <row r="210" spans="3:17" ht="15" customHeight="1" x14ac:dyDescent="0.3"/>
    <row r="211" spans="3:17" ht="15" customHeight="1" x14ac:dyDescent="0.3"/>
    <row r="212" spans="3:17" ht="15" customHeight="1" x14ac:dyDescent="0.3"/>
    <row r="213" spans="3:17" ht="15" customHeight="1" x14ac:dyDescent="0.3"/>
    <row r="214" spans="3:17" ht="15" customHeight="1" x14ac:dyDescent="0.3"/>
    <row r="215" spans="3:17" ht="15" customHeight="1" x14ac:dyDescent="0.3"/>
    <row r="216" spans="3:17" ht="15" customHeight="1" x14ac:dyDescent="0.3"/>
    <row r="217" spans="3:17" ht="15" customHeight="1" x14ac:dyDescent="0.3"/>
    <row r="218" spans="3:17" ht="15" customHeight="1" x14ac:dyDescent="0.3"/>
    <row r="219" spans="3:17" ht="15" customHeight="1" x14ac:dyDescent="0.3"/>
    <row r="220" spans="3:17" ht="15" customHeight="1" x14ac:dyDescent="0.3">
      <c r="C220" s="17"/>
    </row>
    <row r="223" spans="3:17" x14ac:dyDescent="0.3">
      <c r="D223" s="1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3:17" x14ac:dyDescent="0.3"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6:17" x14ac:dyDescent="0.3"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6:17" x14ac:dyDescent="0.3"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6:17" x14ac:dyDescent="0.3"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6:17" x14ac:dyDescent="0.3"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6:17" x14ac:dyDescent="0.3"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6:17" x14ac:dyDescent="0.3"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6:17" x14ac:dyDescent="0.3"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6:17" x14ac:dyDescent="0.3"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6:17" x14ac:dyDescent="0.3"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6:17" x14ac:dyDescent="0.3"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6:17" x14ac:dyDescent="0.3"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6:17" x14ac:dyDescent="0.3"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6:17" x14ac:dyDescent="0.3"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6:17" x14ac:dyDescent="0.3"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6:17" x14ac:dyDescent="0.3"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6:17" x14ac:dyDescent="0.3"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6:17" x14ac:dyDescent="0.3"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6:17" x14ac:dyDescent="0.3"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6:17" x14ac:dyDescent="0.3"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6:17" x14ac:dyDescent="0.3"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6:17" x14ac:dyDescent="0.3"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6:17" x14ac:dyDescent="0.3"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6:17" x14ac:dyDescent="0.3"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6:17" x14ac:dyDescent="0.3"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6:17" x14ac:dyDescent="0.3"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6:17" x14ac:dyDescent="0.3"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6:17" x14ac:dyDescent="0.3"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6:17" x14ac:dyDescent="0.3"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6:17" x14ac:dyDescent="0.3"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6:17" x14ac:dyDescent="0.3"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6:17" x14ac:dyDescent="0.3"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6:17" x14ac:dyDescent="0.3"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6:17" x14ac:dyDescent="0.3"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6:17" x14ac:dyDescent="0.3"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6:17" x14ac:dyDescent="0.3"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6:17" x14ac:dyDescent="0.3"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6:17" x14ac:dyDescent="0.3"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6:17" x14ac:dyDescent="0.3"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6:17" x14ac:dyDescent="0.3"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6:17" x14ac:dyDescent="0.3"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6:17" x14ac:dyDescent="0.3"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6:17" x14ac:dyDescent="0.3"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6:17" x14ac:dyDescent="0.3"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6:17" x14ac:dyDescent="0.3"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6:17" x14ac:dyDescent="0.3"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6:17" x14ac:dyDescent="0.3"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6:17" x14ac:dyDescent="0.3"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6:17" x14ac:dyDescent="0.3"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6:17" x14ac:dyDescent="0.3"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6:17" x14ac:dyDescent="0.3"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6:17" x14ac:dyDescent="0.3"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6:17" x14ac:dyDescent="0.3"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6:17" x14ac:dyDescent="0.3"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6:17" x14ac:dyDescent="0.3"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6:17" x14ac:dyDescent="0.3"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6:17" x14ac:dyDescent="0.3"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6:17" x14ac:dyDescent="0.3"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6:17" x14ac:dyDescent="0.3"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6:17" x14ac:dyDescent="0.3"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6:17" x14ac:dyDescent="0.3"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6:17" x14ac:dyDescent="0.3"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6:17" x14ac:dyDescent="0.3"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6:17" x14ac:dyDescent="0.3"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6:17" x14ac:dyDescent="0.3"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6:17" x14ac:dyDescent="0.3"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6:17" x14ac:dyDescent="0.3"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6:17" x14ac:dyDescent="0.3"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6:17" x14ac:dyDescent="0.3"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6:17" x14ac:dyDescent="0.3"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6:17" x14ac:dyDescent="0.3"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6:17" x14ac:dyDescent="0.3"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6:17" x14ac:dyDescent="0.3"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6:17" x14ac:dyDescent="0.3"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6:17" x14ac:dyDescent="0.3"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6:17" x14ac:dyDescent="0.3"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6:17" x14ac:dyDescent="0.3"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6:17" x14ac:dyDescent="0.3"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6:17" x14ac:dyDescent="0.3"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6:17" x14ac:dyDescent="0.3"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6:17" x14ac:dyDescent="0.3"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6:17" x14ac:dyDescent="0.3"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6:17" x14ac:dyDescent="0.3"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6:17" x14ac:dyDescent="0.3"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6:17" x14ac:dyDescent="0.3"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6:17" x14ac:dyDescent="0.3"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6:17" x14ac:dyDescent="0.3"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6:17" x14ac:dyDescent="0.3"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6:17" x14ac:dyDescent="0.3"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6:17" x14ac:dyDescent="0.3"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6:17" x14ac:dyDescent="0.3"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6:17" x14ac:dyDescent="0.3"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6:17" x14ac:dyDescent="0.3"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6:17" x14ac:dyDescent="0.3"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6:17" x14ac:dyDescent="0.3"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6:17" x14ac:dyDescent="0.3"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6:17" x14ac:dyDescent="0.3"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6:17" x14ac:dyDescent="0.3"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6:17" x14ac:dyDescent="0.3"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6:17" x14ac:dyDescent="0.3"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6:17" x14ac:dyDescent="0.3"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6:17" x14ac:dyDescent="0.3"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6:17" x14ac:dyDescent="0.3"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6:17" x14ac:dyDescent="0.3"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6:17" x14ac:dyDescent="0.3"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6:17" x14ac:dyDescent="0.3"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6:17" x14ac:dyDescent="0.3"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6:17" x14ac:dyDescent="0.3"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</sheetData>
  <mergeCells count="70">
    <mergeCell ref="BR33:BU34"/>
    <mergeCell ref="BR35:BS36"/>
    <mergeCell ref="BT35:BU36"/>
    <mergeCell ref="BR37:BR39"/>
    <mergeCell ref="BS37:BS39"/>
    <mergeCell ref="BT37:BT39"/>
    <mergeCell ref="BU37:BU39"/>
    <mergeCell ref="BA33:BD34"/>
    <mergeCell ref="BA35:BB36"/>
    <mergeCell ref="BC35:BD36"/>
    <mergeCell ref="BA37:BA39"/>
    <mergeCell ref="BB37:BB39"/>
    <mergeCell ref="BC37:BC39"/>
    <mergeCell ref="BD37:BD39"/>
    <mergeCell ref="AJ33:AM34"/>
    <mergeCell ref="AJ35:AK36"/>
    <mergeCell ref="AL35:AM36"/>
    <mergeCell ref="AJ37:AJ39"/>
    <mergeCell ref="AK37:AK39"/>
    <mergeCell ref="AL37:AL39"/>
    <mergeCell ref="AM37:AM39"/>
    <mergeCell ref="C37:C39"/>
    <mergeCell ref="D37:D39"/>
    <mergeCell ref="E37:E39"/>
    <mergeCell ref="H53:I53"/>
    <mergeCell ref="S33:V34"/>
    <mergeCell ref="S35:T36"/>
    <mergeCell ref="U35:V36"/>
    <mergeCell ref="S37:S39"/>
    <mergeCell ref="T37:T39"/>
    <mergeCell ref="U37:U39"/>
    <mergeCell ref="V37:V39"/>
    <mergeCell ref="B3:I6"/>
    <mergeCell ref="BG53:BH53"/>
    <mergeCell ref="AO53:AO54"/>
    <mergeCell ref="AP53:AQ53"/>
    <mergeCell ref="AR53:AS53"/>
    <mergeCell ref="G53:G54"/>
    <mergeCell ref="H29:J30"/>
    <mergeCell ref="Y29:AA30"/>
    <mergeCell ref="AP29:AR30"/>
    <mergeCell ref="BG29:BI30"/>
    <mergeCell ref="B33:E34"/>
    <mergeCell ref="B35:C36"/>
    <mergeCell ref="D35:E36"/>
    <mergeCell ref="I20:L23"/>
    <mergeCell ref="I24:L27"/>
    <mergeCell ref="B37:B39"/>
    <mergeCell ref="BW53:BW54"/>
    <mergeCell ref="BX53:BY53"/>
    <mergeCell ref="BZ53:CA53"/>
    <mergeCell ref="BF53:BF54"/>
    <mergeCell ref="J53:K53"/>
    <mergeCell ref="X53:X54"/>
    <mergeCell ref="Y53:Z53"/>
    <mergeCell ref="AA53:AB53"/>
    <mergeCell ref="BX29:BZ30"/>
    <mergeCell ref="C13:G15"/>
    <mergeCell ref="B10:G12"/>
    <mergeCell ref="P18:R19"/>
    <mergeCell ref="P20:T23"/>
    <mergeCell ref="P10:P11"/>
    <mergeCell ref="I14:N16"/>
    <mergeCell ref="I18:I19"/>
    <mergeCell ref="I10:I11"/>
    <mergeCell ref="P24:T27"/>
    <mergeCell ref="V14:W15"/>
    <mergeCell ref="V10:W13"/>
    <mergeCell ref="X10:Y13"/>
    <mergeCell ref="X14:Y1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Model loading time</vt:lpstr>
      <vt:lpstr>Model predict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Văn Quang Huy</dc:creator>
  <cp:lastModifiedBy>Trần Văn Quang Huy</cp:lastModifiedBy>
  <dcterms:created xsi:type="dcterms:W3CDTF">2020-07-27T07:04:08Z</dcterms:created>
  <dcterms:modified xsi:type="dcterms:W3CDTF">2020-09-22T06:19:00Z</dcterms:modified>
</cp:coreProperties>
</file>