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zhengning/Desktop/"/>
    </mc:Choice>
  </mc:AlternateContent>
  <xr:revisionPtr revIDLastSave="0" documentId="13_ncr:1_{DE575F94-F3D3-804B-AE76-AD5B1CD16C38}" xr6:coauthVersionLast="47" xr6:coauthVersionMax="47" xr10:uidLastSave="{00000000-0000-0000-0000-000000000000}"/>
  <bookViews>
    <workbookView xWindow="1160" yWindow="960" windowWidth="27640" windowHeight="15480" xr2:uid="{93DDF8FE-9A36-F047-A356-D23CA8776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56" i="1"/>
  <c r="C40" i="1"/>
  <c r="C41" i="1"/>
  <c r="C42" i="1"/>
  <c r="C43" i="1"/>
  <c r="C44" i="1"/>
  <c r="C39" i="1"/>
  <c r="C30" i="1"/>
  <c r="C31" i="1"/>
  <c r="C32" i="1"/>
  <c r="C33" i="1"/>
  <c r="C34" i="1"/>
  <c r="C29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B57" i="1"/>
  <c r="B58" i="1"/>
  <c r="B59" i="1"/>
  <c r="B60" i="1"/>
  <c r="B56" i="1"/>
  <c r="B40" i="1"/>
  <c r="D40" i="1"/>
  <c r="E40" i="1"/>
  <c r="F40" i="1"/>
  <c r="G40" i="1"/>
  <c r="H40" i="1"/>
  <c r="I40" i="1"/>
  <c r="J40" i="1"/>
  <c r="B41" i="1"/>
  <c r="D41" i="1"/>
  <c r="E41" i="1"/>
  <c r="F41" i="1"/>
  <c r="G41" i="1"/>
  <c r="H41" i="1"/>
  <c r="I41" i="1"/>
  <c r="J41" i="1"/>
  <c r="K41" i="1"/>
  <c r="B42" i="1"/>
  <c r="D42" i="1"/>
  <c r="E42" i="1"/>
  <c r="F42" i="1"/>
  <c r="G42" i="1"/>
  <c r="H42" i="1"/>
  <c r="I42" i="1"/>
  <c r="J42" i="1"/>
  <c r="K42" i="1"/>
  <c r="B43" i="1"/>
  <c r="D43" i="1"/>
  <c r="E43" i="1"/>
  <c r="F43" i="1"/>
  <c r="G43" i="1"/>
  <c r="H43" i="1"/>
  <c r="I43" i="1"/>
  <c r="J43" i="1"/>
  <c r="B44" i="1"/>
  <c r="D44" i="1"/>
  <c r="E44" i="1"/>
  <c r="F44" i="1"/>
  <c r="G44" i="1"/>
  <c r="H44" i="1"/>
  <c r="I44" i="1"/>
  <c r="J44" i="1"/>
  <c r="K44" i="1"/>
  <c r="D39" i="1"/>
  <c r="E39" i="1"/>
  <c r="F39" i="1"/>
  <c r="G39" i="1"/>
  <c r="H39" i="1"/>
  <c r="I39" i="1"/>
  <c r="J39" i="1"/>
  <c r="B39" i="1"/>
  <c r="B30" i="1"/>
  <c r="D30" i="1"/>
  <c r="E30" i="1"/>
  <c r="F30" i="1"/>
  <c r="G30" i="1"/>
  <c r="H30" i="1"/>
  <c r="I30" i="1"/>
  <c r="B31" i="1"/>
  <c r="D31" i="1"/>
  <c r="E31" i="1"/>
  <c r="F31" i="1"/>
  <c r="G31" i="1"/>
  <c r="H31" i="1"/>
  <c r="I31" i="1"/>
  <c r="J31" i="1"/>
  <c r="K31" i="1"/>
  <c r="B32" i="1"/>
  <c r="D32" i="1"/>
  <c r="E32" i="1"/>
  <c r="F32" i="1"/>
  <c r="G32" i="1"/>
  <c r="H32" i="1"/>
  <c r="I32" i="1"/>
  <c r="J32" i="1"/>
  <c r="K32" i="1"/>
  <c r="B33" i="1"/>
  <c r="D33" i="1"/>
  <c r="E33" i="1"/>
  <c r="F33" i="1"/>
  <c r="G33" i="1"/>
  <c r="H33" i="1"/>
  <c r="I33" i="1"/>
  <c r="B34" i="1"/>
  <c r="D34" i="1"/>
  <c r="E34" i="1"/>
  <c r="F34" i="1"/>
  <c r="G34" i="1"/>
  <c r="H34" i="1"/>
  <c r="I34" i="1"/>
  <c r="J34" i="1"/>
  <c r="K34" i="1"/>
  <c r="D29" i="1"/>
  <c r="E29" i="1"/>
  <c r="F29" i="1"/>
  <c r="G29" i="1"/>
  <c r="H29" i="1"/>
  <c r="I29" i="1"/>
  <c r="B29" i="1"/>
  <c r="O6" i="1"/>
</calcChain>
</file>

<file path=xl/sharedStrings.xml><?xml version="1.0" encoding="utf-8"?>
<sst xmlns="http://schemas.openxmlformats.org/spreadsheetml/2006/main" count="75" uniqueCount="41">
  <si>
    <t>University</t>
  </si>
  <si>
    <t>Non Op Realized Investment Net Without Donor</t>
  </si>
  <si>
    <t>Extraordinary Gain Or Loss</t>
  </si>
  <si>
    <t>Net Assets Released For Capital</t>
  </si>
  <si>
    <t>Change Fair Value Derivatives</t>
  </si>
  <si>
    <t>Capital Grants Gifts</t>
  </si>
  <si>
    <t>Change Net Assets Without Donor Restrictions</t>
  </si>
  <si>
    <t>Change Net Assets With Donor Restrictions</t>
  </si>
  <si>
    <t>Total Change In Net Assets</t>
  </si>
  <si>
    <t>Lewis</t>
  </si>
  <si>
    <t>Molloy</t>
  </si>
  <si>
    <t>Cornell</t>
  </si>
  <si>
    <t>Bradley</t>
  </si>
  <si>
    <t>Culinary</t>
  </si>
  <si>
    <t>Gannon</t>
  </si>
  <si>
    <t>llama</t>
  </si>
  <si>
    <t>template</t>
  </si>
  <si>
    <t>7/54</t>
  </si>
  <si>
    <t>Non Op Realized Net Gains With Donor</t>
  </si>
  <si>
    <t>other n-op activities</t>
  </si>
  <si>
    <t>school</t>
  </si>
  <si>
    <t>capital_grants_gifts</t>
  </si>
  <si>
    <t>change_fair_value_derivatives</t>
  </si>
  <si>
    <t>change_net_assets_with_donor_restrictions</t>
  </si>
  <si>
    <t>change_net_assets_without_donor_restrictions</t>
  </si>
  <si>
    <t>extraordinary_gain_or_loss</t>
  </si>
  <si>
    <t>net_assets_released_for_capital</t>
  </si>
  <si>
    <t>non_op_realized_investment_net_with_donor</t>
  </si>
  <si>
    <t>non_op_realized_investment_net_without_donor</t>
  </si>
  <si>
    <t>total_change_in_net_assets</t>
  </si>
  <si>
    <t>BRADLEY_UNIVERSITY</t>
  </si>
  <si>
    <t>CORNELL_UNIVERSITY</t>
  </si>
  <si>
    <t>CULINARY_INSTITUTE_OF_AMERICA_THE</t>
  </si>
  <si>
    <t>GANNON_UNIVERSITY</t>
  </si>
  <si>
    <t>LEWIS_UNIVERSITY</t>
  </si>
  <si>
    <t>MOLLOY_COLLEGE</t>
  </si>
  <si>
    <t>old vs template</t>
  </si>
  <si>
    <t>new (balance) vs template</t>
  </si>
  <si>
    <t>new (mutlimodal)</t>
  </si>
  <si>
    <t>new(mutlimodal) vs template</t>
  </si>
  <si>
    <t>new (balance)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</si>
</sst>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20"/>
      <color theme="1"/>
      <name val="Aptos Narrow"/>
      <family val="2"/>
      <scheme val="minor"/>
    </font>
    <font>
      <sz val="11"/>
      <color theme="1"/>
      <name val="Calibri"/>
      <family val="2"/>
    </font>
    <font>
      <sz val="20"/>
      <color rgb="FF000000"/>
      <name val="Helvetica Neue"/>
      <family val="2"/>
    </font>
    <font>
      <b/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3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5" fillId="0" borderId="0" xfId="0" applyNumberFormat="1" applyFont="1" applyAlignment="1">
      <alignment wrapText="1"/>
    </xf>
    <xf numFmtId="1" fontId="5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 wrapText="1"/>
    </xf>
    <xf numFmtId="1" fontId="0" fillId="0" borderId="0" xfId="0" applyNumberForma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FB90-92A9-9F48-BFE4-3A18EF3A0F45}">
  <dimension ref="A1:AP60"/>
  <sheetViews>
    <sheetView tabSelected="1" zoomScale="62" zoomScaleNormal="97" workbookViewId="0">
      <selection activeCell="H23" sqref="H23"/>
    </sheetView>
  </sheetViews>
  <sheetFormatPr baseColWidth="10" defaultRowHeight="16" x14ac:dyDescent="0.2"/>
  <cols>
    <col min="1" max="1" width="50.83203125" customWidth="1"/>
    <col min="2" max="2" width="18.1640625" customWidth="1"/>
    <col min="3" max="3" width="16" customWidth="1"/>
    <col min="4" max="4" width="19.83203125" customWidth="1"/>
    <col min="5" max="5" width="17.6640625" customWidth="1"/>
    <col min="6" max="8" width="21.83203125" customWidth="1"/>
    <col min="9" max="9" width="13.33203125" customWidth="1"/>
    <col min="10" max="10" width="15.6640625" customWidth="1"/>
    <col min="11" max="11" width="11" customWidth="1"/>
    <col min="12" max="12" width="18.6640625" customWidth="1"/>
  </cols>
  <sheetData>
    <row r="1" spans="1:15" s="5" customFormat="1" ht="57" x14ac:dyDescent="0.2">
      <c r="A1" s="4" t="s">
        <v>0</v>
      </c>
      <c r="B1" s="4" t="s">
        <v>18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19</v>
      </c>
      <c r="I1" s="4" t="s">
        <v>6</v>
      </c>
      <c r="J1" s="4" t="s">
        <v>7</v>
      </c>
      <c r="K1" s="4" t="s">
        <v>8</v>
      </c>
    </row>
    <row r="2" spans="1:15" x14ac:dyDescent="0.2">
      <c r="A2" s="1" t="s">
        <v>9</v>
      </c>
      <c r="B2" s="2">
        <v>2450269</v>
      </c>
      <c r="C2" s="2">
        <v>4642</v>
      </c>
      <c r="D2" s="7"/>
      <c r="E2" s="2">
        <v>888</v>
      </c>
      <c r="F2" s="3"/>
      <c r="G2" s="3"/>
      <c r="H2" s="3"/>
      <c r="I2" s="2">
        <v>23472</v>
      </c>
      <c r="J2" s="2">
        <v>3825</v>
      </c>
      <c r="K2" s="2">
        <v>27296846</v>
      </c>
      <c r="L2" s="13" t="s">
        <v>15</v>
      </c>
    </row>
    <row r="3" spans="1:15" x14ac:dyDescent="0.2">
      <c r="A3" s="1" t="s">
        <v>10</v>
      </c>
      <c r="B3" s="2"/>
      <c r="C3" s="2">
        <v>3964</v>
      </c>
      <c r="D3" s="3"/>
      <c r="E3" s="2">
        <v>53</v>
      </c>
      <c r="F3" s="3"/>
      <c r="G3" s="2">
        <v>250000</v>
      </c>
      <c r="H3" s="2"/>
      <c r="I3" s="2">
        <v>5585</v>
      </c>
      <c r="J3" s="2">
        <v>989</v>
      </c>
      <c r="K3" s="2">
        <v>6573828</v>
      </c>
      <c r="L3" s="13"/>
    </row>
    <row r="4" spans="1:15" x14ac:dyDescent="0.2">
      <c r="A4" s="1" t="s">
        <v>11</v>
      </c>
      <c r="B4" s="3"/>
      <c r="C4" s="3"/>
      <c r="D4" s="3"/>
      <c r="E4" s="2">
        <v>90112</v>
      </c>
      <c r="F4" s="7">
        <v>25947</v>
      </c>
      <c r="G4" s="2">
        <v>27924</v>
      </c>
      <c r="H4" s="2"/>
      <c r="I4" s="2">
        <v>-125271</v>
      </c>
      <c r="J4" s="2">
        <v>613411</v>
      </c>
      <c r="K4" s="2">
        <v>488140</v>
      </c>
      <c r="L4" s="13"/>
    </row>
    <row r="5" spans="1:15" x14ac:dyDescent="0.2">
      <c r="A5" s="1" t="s">
        <v>12</v>
      </c>
      <c r="B5" s="6">
        <v>409</v>
      </c>
      <c r="C5" s="2">
        <v>30115</v>
      </c>
      <c r="D5" s="2">
        <v>-6</v>
      </c>
      <c r="E5" s="3"/>
      <c r="F5" s="2">
        <v>371</v>
      </c>
      <c r="G5" s="3"/>
      <c r="H5" s="3"/>
      <c r="I5" s="2">
        <v>10123</v>
      </c>
      <c r="J5" s="2">
        <v>7807</v>
      </c>
      <c r="K5" s="2">
        <v>17930</v>
      </c>
      <c r="L5" s="13"/>
    </row>
    <row r="6" spans="1:15" x14ac:dyDescent="0.2">
      <c r="A6" s="1" t="s">
        <v>13</v>
      </c>
      <c r="B6" s="2">
        <v>4193140</v>
      </c>
      <c r="C6" s="2">
        <v>7133</v>
      </c>
      <c r="D6" s="2">
        <v>5426</v>
      </c>
      <c r="E6" s="2">
        <v>464</v>
      </c>
      <c r="F6" s="3"/>
      <c r="G6" s="2">
        <v>1752</v>
      </c>
      <c r="H6" s="2"/>
      <c r="I6" s="2">
        <v>32013</v>
      </c>
      <c r="J6" s="2">
        <v>7310</v>
      </c>
      <c r="K6" s="2">
        <v>39322692</v>
      </c>
      <c r="L6" s="13"/>
      <c r="N6" t="s">
        <v>17</v>
      </c>
      <c r="O6">
        <f xml:space="preserve"> 7/54</f>
        <v>0.12962962962962962</v>
      </c>
    </row>
    <row r="7" spans="1:15" x14ac:dyDescent="0.2">
      <c r="A7" s="1" t="s">
        <v>14</v>
      </c>
      <c r="B7" s="3"/>
      <c r="C7" s="3">
        <v>493</v>
      </c>
      <c r="D7" s="2">
        <v>0</v>
      </c>
      <c r="E7" s="6">
        <v>238</v>
      </c>
      <c r="F7" s="3"/>
      <c r="G7" s="2">
        <v>0</v>
      </c>
      <c r="H7" s="2"/>
      <c r="I7" s="2">
        <v>2092</v>
      </c>
      <c r="J7" s="2">
        <v>6303</v>
      </c>
      <c r="K7" s="2">
        <v>8395</v>
      </c>
      <c r="L7" s="13"/>
    </row>
    <row r="11" spans="1:15" ht="15" customHeight="1" x14ac:dyDescent="0.2">
      <c r="A11" s="8" t="s">
        <v>9</v>
      </c>
      <c r="B11" s="11">
        <v>2450269</v>
      </c>
      <c r="C11" s="2">
        <v>4642</v>
      </c>
      <c r="D11" s="2">
        <v>17138</v>
      </c>
      <c r="E11" s="2">
        <v>888</v>
      </c>
      <c r="F11" s="2">
        <v>0</v>
      </c>
      <c r="G11" s="2">
        <v>0</v>
      </c>
      <c r="H11" s="2"/>
      <c r="I11" s="2">
        <v>23472</v>
      </c>
      <c r="J11" s="2">
        <v>3825</v>
      </c>
      <c r="K11" s="2">
        <v>27297</v>
      </c>
      <c r="L11" s="14" t="s">
        <v>16</v>
      </c>
      <c r="M11" s="2"/>
    </row>
    <row r="12" spans="1:15" x14ac:dyDescent="0.2">
      <c r="A12" s="9" t="s">
        <v>10</v>
      </c>
      <c r="B12" s="2"/>
      <c r="C12" s="2">
        <v>3964</v>
      </c>
      <c r="D12" s="2"/>
      <c r="E12" s="2">
        <v>53</v>
      </c>
      <c r="F12" s="2">
        <v>0</v>
      </c>
      <c r="G12" s="2">
        <v>250</v>
      </c>
      <c r="H12" s="2"/>
      <c r="I12" s="2">
        <v>5585</v>
      </c>
      <c r="J12" s="2">
        <v>989</v>
      </c>
      <c r="K12" s="2">
        <v>6574</v>
      </c>
      <c r="L12" s="14"/>
      <c r="M12" s="2"/>
    </row>
    <row r="13" spans="1:15" x14ac:dyDescent="0.2">
      <c r="A13" s="9" t="s">
        <v>11</v>
      </c>
      <c r="B13" s="2"/>
      <c r="C13" s="2">
        <v>134162</v>
      </c>
      <c r="D13" s="2">
        <v>0</v>
      </c>
      <c r="E13" s="2">
        <v>90112</v>
      </c>
      <c r="F13" s="2">
        <v>86184</v>
      </c>
      <c r="G13" s="2">
        <v>27924</v>
      </c>
      <c r="H13" s="2"/>
      <c r="I13" s="2">
        <v>-125271</v>
      </c>
      <c r="J13" s="2">
        <v>613411</v>
      </c>
      <c r="K13" s="2">
        <v>488140</v>
      </c>
      <c r="L13" s="14"/>
      <c r="M13" s="2"/>
    </row>
    <row r="14" spans="1:15" x14ac:dyDescent="0.2">
      <c r="A14" s="9" t="s">
        <v>12</v>
      </c>
      <c r="B14" s="2"/>
      <c r="C14" s="2">
        <v>30115</v>
      </c>
      <c r="D14" s="2">
        <v>-6</v>
      </c>
      <c r="E14" s="2">
        <v>0</v>
      </c>
      <c r="F14" s="2">
        <v>371</v>
      </c>
      <c r="G14" s="2">
        <v>0</v>
      </c>
      <c r="H14" s="2"/>
      <c r="I14" s="2">
        <v>10123</v>
      </c>
      <c r="J14" s="2">
        <v>7807</v>
      </c>
      <c r="K14" s="2">
        <v>17930</v>
      </c>
      <c r="L14" s="14"/>
      <c r="M14" s="2"/>
    </row>
    <row r="15" spans="1:15" x14ac:dyDescent="0.2">
      <c r="A15" s="9" t="s">
        <v>13</v>
      </c>
      <c r="B15" s="12">
        <v>4193140</v>
      </c>
      <c r="C15" s="2">
        <v>7133</v>
      </c>
      <c r="D15" s="2">
        <v>5426</v>
      </c>
      <c r="E15" s="2">
        <v>464</v>
      </c>
      <c r="F15" s="2">
        <v>0</v>
      </c>
      <c r="G15" s="2">
        <v>1752</v>
      </c>
      <c r="H15" s="2"/>
      <c r="I15" s="2">
        <v>32013</v>
      </c>
      <c r="J15" s="2">
        <v>7310</v>
      </c>
      <c r="K15" s="2">
        <v>39323</v>
      </c>
      <c r="L15" s="14"/>
      <c r="M15" s="2"/>
    </row>
    <row r="16" spans="1:15" x14ac:dyDescent="0.2">
      <c r="A16" s="10" t="s">
        <v>14</v>
      </c>
      <c r="B16" s="2"/>
      <c r="C16" s="2">
        <v>531</v>
      </c>
      <c r="D16" s="2">
        <v>0</v>
      </c>
      <c r="E16" s="2">
        <v>291</v>
      </c>
      <c r="F16" s="2">
        <v>0</v>
      </c>
      <c r="G16" s="2">
        <v>0</v>
      </c>
      <c r="H16" s="2"/>
      <c r="I16" s="2">
        <v>2092</v>
      </c>
      <c r="J16" s="2">
        <v>6303</v>
      </c>
      <c r="K16" s="2">
        <v>8395</v>
      </c>
      <c r="L16" s="14"/>
      <c r="M16" s="2"/>
    </row>
    <row r="19" spans="1:25" s="5" customFormat="1" ht="64" x14ac:dyDescent="0.2">
      <c r="A19" s="16" t="s">
        <v>20</v>
      </c>
      <c r="B19" s="16" t="s">
        <v>27</v>
      </c>
      <c r="C19" s="16" t="s">
        <v>28</v>
      </c>
      <c r="D19" s="16" t="s">
        <v>25</v>
      </c>
      <c r="E19" s="16" t="s">
        <v>26</v>
      </c>
      <c r="F19" s="16" t="s">
        <v>22</v>
      </c>
      <c r="G19" s="16" t="s">
        <v>21</v>
      </c>
      <c r="H19" s="16"/>
      <c r="I19" s="16" t="s">
        <v>24</v>
      </c>
      <c r="J19" s="16" t="s">
        <v>23</v>
      </c>
      <c r="K19" s="16" t="s">
        <v>29</v>
      </c>
      <c r="L19" s="16"/>
      <c r="M19" s="16"/>
      <c r="N19" s="16"/>
      <c r="O19" s="16"/>
      <c r="P19" s="16"/>
      <c r="Q19" s="16"/>
      <c r="S19" s="16"/>
      <c r="T19" s="16"/>
      <c r="U19" s="16"/>
      <c r="V19" s="16"/>
      <c r="W19" s="16"/>
      <c r="X19" s="16"/>
      <c r="Y19" s="16"/>
    </row>
    <row r="20" spans="1:25" x14ac:dyDescent="0.2">
      <c r="A20" s="15" t="s">
        <v>34</v>
      </c>
      <c r="B20">
        <v>2450269</v>
      </c>
      <c r="C20" s="2">
        <v>4642</v>
      </c>
      <c r="D20">
        <v>41948</v>
      </c>
      <c r="E20">
        <v>888</v>
      </c>
      <c r="I20">
        <v>23472</v>
      </c>
      <c r="J20">
        <v>3825</v>
      </c>
      <c r="K20">
        <v>27297</v>
      </c>
      <c r="L20" s="20" t="s">
        <v>38</v>
      </c>
      <c r="M20" s="21"/>
    </row>
    <row r="21" spans="1:25" x14ac:dyDescent="0.2">
      <c r="A21" s="15" t="s">
        <v>35</v>
      </c>
      <c r="C21" s="2">
        <v>3964</v>
      </c>
      <c r="E21">
        <v>53</v>
      </c>
      <c r="G21" s="2">
        <v>250</v>
      </c>
      <c r="I21">
        <v>5585</v>
      </c>
      <c r="J21">
        <v>989</v>
      </c>
      <c r="K21">
        <v>6574</v>
      </c>
      <c r="L21" s="22"/>
      <c r="M21" s="22"/>
    </row>
    <row r="22" spans="1:25" x14ac:dyDescent="0.2">
      <c r="A22" s="15" t="s">
        <v>31</v>
      </c>
      <c r="E22">
        <v>20073</v>
      </c>
      <c r="F22">
        <v>0</v>
      </c>
      <c r="G22">
        <v>400</v>
      </c>
      <c r="I22">
        <v>0</v>
      </c>
      <c r="J22">
        <v>252088</v>
      </c>
      <c r="K22">
        <v>323774</v>
      </c>
      <c r="L22" s="22"/>
      <c r="M22" s="22"/>
    </row>
    <row r="23" spans="1:25" x14ac:dyDescent="0.2">
      <c r="A23" s="15" t="s">
        <v>30</v>
      </c>
      <c r="B23">
        <v>409</v>
      </c>
      <c r="C23">
        <v>48106</v>
      </c>
      <c r="D23">
        <v>-6</v>
      </c>
      <c r="F23">
        <v>371</v>
      </c>
      <c r="I23">
        <v>10123</v>
      </c>
      <c r="J23">
        <v>7807</v>
      </c>
      <c r="K23">
        <v>17930</v>
      </c>
      <c r="L23" s="22"/>
      <c r="M23" s="22"/>
    </row>
    <row r="24" spans="1:25" x14ac:dyDescent="0.2">
      <c r="A24" s="15" t="s">
        <v>32</v>
      </c>
      <c r="B24">
        <v>4193140</v>
      </c>
      <c r="C24" s="2">
        <v>7133</v>
      </c>
      <c r="D24">
        <v>5426155</v>
      </c>
      <c r="E24">
        <v>464</v>
      </c>
      <c r="G24">
        <v>1752</v>
      </c>
      <c r="I24">
        <v>32013</v>
      </c>
      <c r="J24">
        <v>7310</v>
      </c>
      <c r="K24">
        <v>39323</v>
      </c>
      <c r="L24" s="22"/>
      <c r="M24" s="22"/>
    </row>
    <row r="25" spans="1:25" x14ac:dyDescent="0.2">
      <c r="A25" s="15" t="s">
        <v>33</v>
      </c>
      <c r="B25">
        <v>4842</v>
      </c>
      <c r="C25">
        <v>493</v>
      </c>
      <c r="E25">
        <v>291</v>
      </c>
      <c r="I25">
        <v>2092</v>
      </c>
      <c r="J25">
        <v>6303</v>
      </c>
      <c r="K25">
        <v>8395</v>
      </c>
      <c r="L25" s="22"/>
      <c r="M25" s="22"/>
    </row>
    <row r="26" spans="1:25" x14ac:dyDescent="0.2">
      <c r="A26" s="15"/>
    </row>
    <row r="27" spans="1:25" x14ac:dyDescent="0.2">
      <c r="A27" s="15"/>
    </row>
    <row r="28" spans="1:25" x14ac:dyDescent="0.2">
      <c r="A28" s="15"/>
    </row>
    <row r="29" spans="1:25" x14ac:dyDescent="0.2">
      <c r="A29" s="15" t="s">
        <v>34</v>
      </c>
      <c r="B29" s="17">
        <f>B11-B20</f>
        <v>0</v>
      </c>
      <c r="C29" s="17">
        <f>C11-C20</f>
        <v>0</v>
      </c>
      <c r="D29" s="17">
        <f t="shared" ref="D29:I29" si="0">D11-D20</f>
        <v>-24810</v>
      </c>
      <c r="E29" s="17">
        <f t="shared" si="0"/>
        <v>0</v>
      </c>
      <c r="F29" s="17">
        <f t="shared" si="0"/>
        <v>0</v>
      </c>
      <c r="G29" s="17">
        <f t="shared" si="0"/>
        <v>0</v>
      </c>
      <c r="H29" s="17">
        <f t="shared" si="0"/>
        <v>0</v>
      </c>
      <c r="I29" s="17">
        <f t="shared" si="0"/>
        <v>0</v>
      </c>
      <c r="J29" s="17">
        <v>0</v>
      </c>
      <c r="K29" s="17">
        <v>0</v>
      </c>
      <c r="L29" s="19" t="s">
        <v>39</v>
      </c>
      <c r="M29" s="19"/>
    </row>
    <row r="30" spans="1:25" x14ac:dyDescent="0.2">
      <c r="A30" s="15" t="s">
        <v>35</v>
      </c>
      <c r="B30" s="17">
        <f t="shared" ref="B30:I30" si="1">B12-B21</f>
        <v>0</v>
      </c>
      <c r="C30" s="17">
        <f t="shared" si="1"/>
        <v>0</v>
      </c>
      <c r="D30" s="17">
        <f t="shared" si="1"/>
        <v>0</v>
      </c>
      <c r="E30" s="17">
        <f t="shared" si="1"/>
        <v>0</v>
      </c>
      <c r="F30" s="17">
        <f t="shared" si="1"/>
        <v>0</v>
      </c>
      <c r="G30" s="17">
        <f t="shared" si="1"/>
        <v>0</v>
      </c>
      <c r="H30" s="17">
        <f t="shared" si="1"/>
        <v>0</v>
      </c>
      <c r="I30" s="17">
        <f t="shared" si="1"/>
        <v>0</v>
      </c>
      <c r="J30" s="17">
        <v>0</v>
      </c>
      <c r="K30" s="17">
        <v>0</v>
      </c>
      <c r="L30" s="19"/>
      <c r="M30" s="19"/>
    </row>
    <row r="31" spans="1:25" x14ac:dyDescent="0.2">
      <c r="A31" s="15" t="s">
        <v>31</v>
      </c>
      <c r="B31" s="17">
        <f t="shared" ref="B31:K31" si="2">B13-B22</f>
        <v>0</v>
      </c>
      <c r="C31" s="17">
        <f t="shared" si="2"/>
        <v>134162</v>
      </c>
      <c r="D31" s="17">
        <f t="shared" si="2"/>
        <v>0</v>
      </c>
      <c r="E31" s="17">
        <f t="shared" si="2"/>
        <v>70039</v>
      </c>
      <c r="F31" s="17">
        <f t="shared" si="2"/>
        <v>86184</v>
      </c>
      <c r="G31" s="17">
        <f t="shared" si="2"/>
        <v>27524</v>
      </c>
      <c r="H31" s="17">
        <f t="shared" si="2"/>
        <v>0</v>
      </c>
      <c r="I31" s="17">
        <f t="shared" si="2"/>
        <v>-125271</v>
      </c>
      <c r="J31" s="17">
        <f t="shared" si="2"/>
        <v>361323</v>
      </c>
      <c r="K31" s="17">
        <f t="shared" si="2"/>
        <v>164366</v>
      </c>
      <c r="L31" s="19"/>
      <c r="M31" s="19"/>
      <c r="N31" s="17">
        <v>12</v>
      </c>
    </row>
    <row r="32" spans="1:25" x14ac:dyDescent="0.2">
      <c r="A32" s="15" t="s">
        <v>30</v>
      </c>
      <c r="B32" s="17">
        <f t="shared" ref="B32:K32" si="3">B14-B23</f>
        <v>-409</v>
      </c>
      <c r="C32" s="17">
        <f t="shared" si="3"/>
        <v>-17991</v>
      </c>
      <c r="D32" s="17">
        <f t="shared" si="3"/>
        <v>0</v>
      </c>
      <c r="E32" s="17">
        <f t="shared" si="3"/>
        <v>0</v>
      </c>
      <c r="F32" s="17">
        <f t="shared" si="3"/>
        <v>0</v>
      </c>
      <c r="G32" s="17">
        <f t="shared" si="3"/>
        <v>0</v>
      </c>
      <c r="H32" s="17">
        <f t="shared" si="3"/>
        <v>0</v>
      </c>
      <c r="I32" s="17">
        <f t="shared" si="3"/>
        <v>0</v>
      </c>
      <c r="J32" s="17">
        <f t="shared" si="3"/>
        <v>0</v>
      </c>
      <c r="K32" s="17">
        <f t="shared" si="3"/>
        <v>0</v>
      </c>
      <c r="L32" s="19"/>
      <c r="M32" s="19"/>
    </row>
    <row r="33" spans="1:42" x14ac:dyDescent="0.2">
      <c r="A33" s="15" t="s">
        <v>32</v>
      </c>
      <c r="B33" s="17">
        <f t="shared" ref="B33:I33" si="4">B15-B24</f>
        <v>0</v>
      </c>
      <c r="C33" s="17">
        <f t="shared" si="4"/>
        <v>0</v>
      </c>
      <c r="D33" s="17">
        <f t="shared" si="4"/>
        <v>-5420729</v>
      </c>
      <c r="E33" s="17">
        <f t="shared" si="4"/>
        <v>0</v>
      </c>
      <c r="F33" s="17">
        <f t="shared" si="4"/>
        <v>0</v>
      </c>
      <c r="G33" s="17">
        <f t="shared" si="4"/>
        <v>0</v>
      </c>
      <c r="H33" s="17">
        <f t="shared" si="4"/>
        <v>0</v>
      </c>
      <c r="I33" s="17">
        <f t="shared" si="4"/>
        <v>0</v>
      </c>
      <c r="J33" s="17">
        <v>0</v>
      </c>
      <c r="K33" s="17">
        <v>0</v>
      </c>
      <c r="L33" s="19"/>
      <c r="M33" s="19"/>
    </row>
    <row r="34" spans="1:42" x14ac:dyDescent="0.2">
      <c r="A34" s="15" t="s">
        <v>33</v>
      </c>
      <c r="B34" s="17">
        <f t="shared" ref="B34:K34" si="5">B16-B25</f>
        <v>-4842</v>
      </c>
      <c r="C34" s="17">
        <f t="shared" si="5"/>
        <v>38</v>
      </c>
      <c r="D34" s="17">
        <f t="shared" si="5"/>
        <v>0</v>
      </c>
      <c r="E34" s="17">
        <f t="shared" si="5"/>
        <v>0</v>
      </c>
      <c r="F34" s="17">
        <f t="shared" si="5"/>
        <v>0</v>
      </c>
      <c r="G34" s="17">
        <f t="shared" si="5"/>
        <v>0</v>
      </c>
      <c r="H34" s="17">
        <f t="shared" si="5"/>
        <v>0</v>
      </c>
      <c r="I34" s="17">
        <f t="shared" si="5"/>
        <v>0</v>
      </c>
      <c r="J34" s="17">
        <f t="shared" si="5"/>
        <v>0</v>
      </c>
      <c r="K34" s="17">
        <f t="shared" si="5"/>
        <v>0</v>
      </c>
      <c r="L34" s="19"/>
      <c r="M34" s="19"/>
    </row>
    <row r="39" spans="1:42" x14ac:dyDescent="0.2">
      <c r="A39" s="15" t="s">
        <v>34</v>
      </c>
      <c r="B39" s="17">
        <f>B11-B2</f>
        <v>0</v>
      </c>
      <c r="C39" s="17">
        <f>C11-C2</f>
        <v>0</v>
      </c>
      <c r="D39" s="17">
        <f t="shared" ref="D39:J39" si="6">D11-D2</f>
        <v>17138</v>
      </c>
      <c r="E39" s="17">
        <f t="shared" si="6"/>
        <v>0</v>
      </c>
      <c r="F39" s="17">
        <f t="shared" si="6"/>
        <v>0</v>
      </c>
      <c r="G39" s="17">
        <f t="shared" si="6"/>
        <v>0</v>
      </c>
      <c r="H39" s="17">
        <f t="shared" si="6"/>
        <v>0</v>
      </c>
      <c r="I39" s="17">
        <f t="shared" si="6"/>
        <v>0</v>
      </c>
      <c r="J39" s="17">
        <f t="shared" si="6"/>
        <v>0</v>
      </c>
      <c r="K39" s="17">
        <v>0</v>
      </c>
      <c r="L39" s="18" t="s">
        <v>36</v>
      </c>
      <c r="M39" s="18"/>
    </row>
    <row r="40" spans="1:42" x14ac:dyDescent="0.2">
      <c r="A40" s="15" t="s">
        <v>35</v>
      </c>
      <c r="B40" s="17">
        <f t="shared" ref="B40:J40" si="7">B12-B3</f>
        <v>0</v>
      </c>
      <c r="C40" s="17">
        <f t="shared" si="7"/>
        <v>0</v>
      </c>
      <c r="D40" s="17">
        <f t="shared" si="7"/>
        <v>0</v>
      </c>
      <c r="E40" s="17">
        <f t="shared" si="7"/>
        <v>0</v>
      </c>
      <c r="F40" s="17">
        <f t="shared" si="7"/>
        <v>0</v>
      </c>
      <c r="G40" s="17">
        <f t="shared" si="7"/>
        <v>-249750</v>
      </c>
      <c r="H40" s="17">
        <f t="shared" si="7"/>
        <v>0</v>
      </c>
      <c r="I40" s="17">
        <f t="shared" si="7"/>
        <v>0</v>
      </c>
      <c r="J40" s="17">
        <f t="shared" si="7"/>
        <v>0</v>
      </c>
      <c r="K40" s="17">
        <v>0</v>
      </c>
      <c r="L40" s="18"/>
      <c r="M40" s="18"/>
    </row>
    <row r="41" spans="1:42" x14ac:dyDescent="0.2">
      <c r="A41" s="15" t="s">
        <v>31</v>
      </c>
      <c r="B41" s="17">
        <f t="shared" ref="B41:K41" si="8">B13-B4</f>
        <v>0</v>
      </c>
      <c r="C41" s="17">
        <f t="shared" si="8"/>
        <v>134162</v>
      </c>
      <c r="D41" s="17">
        <f t="shared" si="8"/>
        <v>0</v>
      </c>
      <c r="E41" s="17">
        <f t="shared" si="8"/>
        <v>0</v>
      </c>
      <c r="F41" s="17">
        <f t="shared" si="8"/>
        <v>60237</v>
      </c>
      <c r="G41" s="17">
        <f t="shared" si="8"/>
        <v>0</v>
      </c>
      <c r="H41" s="17">
        <f t="shared" si="8"/>
        <v>0</v>
      </c>
      <c r="I41" s="17">
        <f t="shared" si="8"/>
        <v>0</v>
      </c>
      <c r="J41" s="17">
        <f t="shared" si="8"/>
        <v>0</v>
      </c>
      <c r="K41" s="17">
        <f t="shared" si="8"/>
        <v>0</v>
      </c>
      <c r="L41" s="18"/>
      <c r="M41" s="18"/>
      <c r="N41" s="17">
        <v>5</v>
      </c>
    </row>
    <row r="42" spans="1:42" x14ac:dyDescent="0.2">
      <c r="A42" s="15" t="s">
        <v>30</v>
      </c>
      <c r="B42" s="17">
        <f t="shared" ref="B42:K42" si="9">B14-B5</f>
        <v>-409</v>
      </c>
      <c r="C42" s="17">
        <f t="shared" si="9"/>
        <v>0</v>
      </c>
      <c r="D42" s="17">
        <f t="shared" si="9"/>
        <v>0</v>
      </c>
      <c r="E42" s="17">
        <f t="shared" si="9"/>
        <v>0</v>
      </c>
      <c r="F42" s="17">
        <f t="shared" si="9"/>
        <v>0</v>
      </c>
      <c r="G42" s="17">
        <f t="shared" si="9"/>
        <v>0</v>
      </c>
      <c r="H42" s="17">
        <f t="shared" si="9"/>
        <v>0</v>
      </c>
      <c r="I42" s="17">
        <f t="shared" si="9"/>
        <v>0</v>
      </c>
      <c r="J42" s="17">
        <f t="shared" si="9"/>
        <v>0</v>
      </c>
      <c r="K42" s="17">
        <f t="shared" si="9"/>
        <v>0</v>
      </c>
      <c r="L42" s="18"/>
      <c r="M42" s="18"/>
    </row>
    <row r="43" spans="1:42" x14ac:dyDescent="0.2">
      <c r="A43" s="15" t="s">
        <v>32</v>
      </c>
      <c r="B43" s="17">
        <f t="shared" ref="B43:J43" si="10">B15-B6</f>
        <v>0</v>
      </c>
      <c r="C43" s="17">
        <f t="shared" si="10"/>
        <v>0</v>
      </c>
      <c r="D43" s="17">
        <f t="shared" si="10"/>
        <v>0</v>
      </c>
      <c r="E43" s="17">
        <f t="shared" si="10"/>
        <v>0</v>
      </c>
      <c r="F43" s="17">
        <f t="shared" si="10"/>
        <v>0</v>
      </c>
      <c r="G43" s="17">
        <f t="shared" si="10"/>
        <v>0</v>
      </c>
      <c r="H43" s="17">
        <f t="shared" si="10"/>
        <v>0</v>
      </c>
      <c r="I43" s="17">
        <f t="shared" si="10"/>
        <v>0</v>
      </c>
      <c r="J43" s="17">
        <f t="shared" si="10"/>
        <v>0</v>
      </c>
      <c r="K43" s="17">
        <v>0</v>
      </c>
      <c r="L43" s="18"/>
      <c r="M43" s="18"/>
    </row>
    <row r="44" spans="1:42" x14ac:dyDescent="0.2">
      <c r="A44" s="15" t="s">
        <v>33</v>
      </c>
      <c r="B44" s="17">
        <f t="shared" ref="B44:K44" si="11">B16-B7</f>
        <v>0</v>
      </c>
      <c r="C44" s="17">
        <f t="shared" si="11"/>
        <v>38</v>
      </c>
      <c r="D44" s="17">
        <f t="shared" si="11"/>
        <v>0</v>
      </c>
      <c r="E44" s="17">
        <f t="shared" si="11"/>
        <v>53</v>
      </c>
      <c r="F44" s="17">
        <f t="shared" si="11"/>
        <v>0</v>
      </c>
      <c r="G44" s="17">
        <f t="shared" si="11"/>
        <v>0</v>
      </c>
      <c r="H44" s="17">
        <f t="shared" si="11"/>
        <v>0</v>
      </c>
      <c r="I44" s="17">
        <f t="shared" si="11"/>
        <v>0</v>
      </c>
      <c r="J44" s="17">
        <f t="shared" si="11"/>
        <v>0</v>
      </c>
      <c r="K44" s="17">
        <f t="shared" si="11"/>
        <v>0</v>
      </c>
      <c r="L44" s="18"/>
      <c r="M44" s="18"/>
    </row>
    <row r="48" spans="1:42" s="5" customFormat="1" ht="64" x14ac:dyDescent="0.2">
      <c r="A48" s="16" t="s">
        <v>20</v>
      </c>
      <c r="B48" s="16" t="s">
        <v>27</v>
      </c>
      <c r="C48" s="16" t="s">
        <v>28</v>
      </c>
      <c r="D48" s="16" t="s">
        <v>25</v>
      </c>
      <c r="E48" s="16" t="s">
        <v>26</v>
      </c>
      <c r="F48" s="16" t="s">
        <v>22</v>
      </c>
      <c r="G48" s="16" t="s">
        <v>21</v>
      </c>
      <c r="H48" s="16"/>
      <c r="I48" s="16" t="s">
        <v>24</v>
      </c>
      <c r="J48" s="16" t="s">
        <v>23</v>
      </c>
      <c r="K48" s="16" t="s">
        <v>29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M48" s="16"/>
      <c r="AN48" s="16"/>
      <c r="AO48" s="16"/>
      <c r="AP48" s="16"/>
    </row>
    <row r="49" spans="1:14" x14ac:dyDescent="0.2">
      <c r="A49" s="15" t="s">
        <v>34</v>
      </c>
      <c r="B49">
        <v>2450269</v>
      </c>
      <c r="C49" s="2">
        <v>4642</v>
      </c>
      <c r="D49">
        <v>41948</v>
      </c>
      <c r="E49" s="2">
        <v>888</v>
      </c>
      <c r="I49" s="2">
        <v>23472</v>
      </c>
      <c r="J49" s="2">
        <v>3825</v>
      </c>
      <c r="K49" s="2">
        <v>27297</v>
      </c>
      <c r="L49" s="23" t="s">
        <v>40</v>
      </c>
      <c r="M49" s="23"/>
    </row>
    <row r="50" spans="1:14" x14ac:dyDescent="0.2">
      <c r="A50" s="15" t="s">
        <v>35</v>
      </c>
      <c r="C50" s="2">
        <v>3964</v>
      </c>
      <c r="E50" s="2">
        <v>53</v>
      </c>
      <c r="G50" s="2">
        <v>250</v>
      </c>
      <c r="I50" s="2">
        <v>5585</v>
      </c>
      <c r="J50" s="2">
        <v>989</v>
      </c>
      <c r="K50" s="2">
        <v>6574</v>
      </c>
      <c r="L50" s="19"/>
      <c r="M50" s="19"/>
    </row>
    <row r="51" spans="1:14" x14ac:dyDescent="0.2">
      <c r="A51" s="15" t="s">
        <v>31</v>
      </c>
      <c r="E51">
        <v>20073</v>
      </c>
      <c r="F51">
        <v>0</v>
      </c>
      <c r="G51">
        <v>400</v>
      </c>
      <c r="I51">
        <v>0</v>
      </c>
      <c r="J51">
        <v>252088</v>
      </c>
      <c r="K51">
        <v>323774</v>
      </c>
      <c r="L51" s="19"/>
      <c r="M51" s="19"/>
    </row>
    <row r="52" spans="1:14" x14ac:dyDescent="0.2">
      <c r="A52" s="15" t="s">
        <v>30</v>
      </c>
      <c r="B52">
        <v>409</v>
      </c>
      <c r="C52">
        <v>48106</v>
      </c>
      <c r="D52">
        <v>-6</v>
      </c>
      <c r="F52">
        <v>371</v>
      </c>
      <c r="I52">
        <v>10123</v>
      </c>
      <c r="J52" s="2">
        <v>7807</v>
      </c>
      <c r="K52">
        <v>17930</v>
      </c>
      <c r="L52" s="19"/>
      <c r="M52" s="19"/>
    </row>
    <row r="53" spans="1:14" x14ac:dyDescent="0.2">
      <c r="A53" s="15" t="s">
        <v>32</v>
      </c>
      <c r="B53">
        <v>4193140</v>
      </c>
      <c r="C53" s="2">
        <v>7133</v>
      </c>
      <c r="D53" s="2">
        <v>5426</v>
      </c>
      <c r="E53" s="2">
        <v>464</v>
      </c>
      <c r="G53">
        <v>1751990</v>
      </c>
      <c r="I53" s="2">
        <v>32013</v>
      </c>
      <c r="J53" s="2">
        <v>7310</v>
      </c>
      <c r="K53">
        <v>39323</v>
      </c>
      <c r="L53" s="19"/>
      <c r="M53" s="19"/>
    </row>
    <row r="54" spans="1:14" x14ac:dyDescent="0.2">
      <c r="A54" s="15" t="s">
        <v>33</v>
      </c>
      <c r="B54">
        <v>4842</v>
      </c>
      <c r="C54">
        <v>493</v>
      </c>
      <c r="E54" s="2">
        <v>291</v>
      </c>
      <c r="I54">
        <v>2092</v>
      </c>
      <c r="J54" s="2">
        <v>6303</v>
      </c>
      <c r="K54">
        <v>8395</v>
      </c>
      <c r="L54" s="19"/>
      <c r="M54" s="19"/>
    </row>
    <row r="56" spans="1:14" x14ac:dyDescent="0.2">
      <c r="A56" s="15"/>
      <c r="B56" s="17">
        <f>B11-B49</f>
        <v>0</v>
      </c>
      <c r="C56" s="17">
        <f>C11-C49</f>
        <v>0</v>
      </c>
      <c r="D56" s="17">
        <f t="shared" ref="D56:K56" si="12">D11-D49</f>
        <v>-24810</v>
      </c>
      <c r="E56" s="17">
        <f t="shared" si="12"/>
        <v>0</v>
      </c>
      <c r="F56" s="17">
        <f t="shared" si="12"/>
        <v>0</v>
      </c>
      <c r="G56" s="17">
        <f t="shared" si="12"/>
        <v>0</v>
      </c>
      <c r="H56" s="17">
        <f t="shared" si="12"/>
        <v>0</v>
      </c>
      <c r="I56" s="17">
        <f t="shared" si="12"/>
        <v>0</v>
      </c>
      <c r="J56" s="17">
        <f t="shared" si="12"/>
        <v>0</v>
      </c>
      <c r="K56" s="17">
        <f t="shared" si="12"/>
        <v>0</v>
      </c>
      <c r="L56" s="19" t="s">
        <v>37</v>
      </c>
      <c r="M56" s="19"/>
    </row>
    <row r="57" spans="1:14" x14ac:dyDescent="0.2">
      <c r="A57" s="15"/>
      <c r="B57" s="17">
        <f t="shared" ref="B57:K60" si="13">B12-B50</f>
        <v>0</v>
      </c>
      <c r="C57" s="17">
        <f t="shared" si="13"/>
        <v>0</v>
      </c>
      <c r="D57" s="17">
        <f t="shared" si="13"/>
        <v>0</v>
      </c>
      <c r="E57" s="17">
        <f t="shared" si="13"/>
        <v>0</v>
      </c>
      <c r="F57" s="17">
        <f t="shared" si="13"/>
        <v>0</v>
      </c>
      <c r="G57" s="17">
        <f t="shared" si="13"/>
        <v>0</v>
      </c>
      <c r="H57" s="17">
        <f t="shared" si="13"/>
        <v>0</v>
      </c>
      <c r="I57" s="17">
        <f t="shared" si="13"/>
        <v>0</v>
      </c>
      <c r="J57" s="17">
        <f t="shared" si="13"/>
        <v>0</v>
      </c>
      <c r="K57" s="17">
        <f t="shared" si="13"/>
        <v>0</v>
      </c>
      <c r="L57" s="19"/>
      <c r="M57" s="19"/>
    </row>
    <row r="58" spans="1:14" x14ac:dyDescent="0.2">
      <c r="A58" s="15"/>
      <c r="B58" s="17">
        <f t="shared" si="13"/>
        <v>0</v>
      </c>
      <c r="C58" s="17">
        <f t="shared" si="13"/>
        <v>134162</v>
      </c>
      <c r="D58" s="17">
        <f t="shared" si="13"/>
        <v>0</v>
      </c>
      <c r="E58" s="17">
        <f t="shared" si="13"/>
        <v>70039</v>
      </c>
      <c r="F58" s="17">
        <f t="shared" si="13"/>
        <v>86184</v>
      </c>
      <c r="G58" s="17">
        <f t="shared" si="13"/>
        <v>27524</v>
      </c>
      <c r="H58" s="17">
        <f t="shared" si="13"/>
        <v>0</v>
      </c>
      <c r="I58" s="17">
        <f t="shared" si="13"/>
        <v>-125271</v>
      </c>
      <c r="J58" s="17">
        <f t="shared" si="13"/>
        <v>361323</v>
      </c>
      <c r="K58" s="17">
        <f t="shared" si="13"/>
        <v>164366</v>
      </c>
      <c r="L58" s="19"/>
      <c r="M58" s="19"/>
      <c r="N58">
        <v>11</v>
      </c>
    </row>
    <row r="59" spans="1:14" x14ac:dyDescent="0.2">
      <c r="A59" s="15"/>
      <c r="B59" s="17">
        <f t="shared" si="13"/>
        <v>-409</v>
      </c>
      <c r="C59" s="17">
        <f t="shared" si="13"/>
        <v>-17991</v>
      </c>
      <c r="D59" s="17">
        <f t="shared" si="13"/>
        <v>0</v>
      </c>
      <c r="E59" s="17">
        <f t="shared" si="13"/>
        <v>0</v>
      </c>
      <c r="F59" s="17">
        <f t="shared" si="13"/>
        <v>0</v>
      </c>
      <c r="G59" s="17">
        <f t="shared" si="13"/>
        <v>0</v>
      </c>
      <c r="H59" s="17">
        <f t="shared" si="13"/>
        <v>0</v>
      </c>
      <c r="I59" s="17">
        <f t="shared" si="13"/>
        <v>0</v>
      </c>
      <c r="J59" s="17">
        <f t="shared" si="13"/>
        <v>0</v>
      </c>
      <c r="K59" s="17">
        <f t="shared" si="13"/>
        <v>0</v>
      </c>
      <c r="L59" s="19"/>
      <c r="M59" s="19"/>
    </row>
    <row r="60" spans="1:14" x14ac:dyDescent="0.2">
      <c r="A60" s="15"/>
      <c r="B60" s="17">
        <f t="shared" si="13"/>
        <v>0</v>
      </c>
      <c r="C60" s="17">
        <f t="shared" si="13"/>
        <v>0</v>
      </c>
      <c r="D60" s="17">
        <f t="shared" si="13"/>
        <v>0</v>
      </c>
      <c r="E60" s="17">
        <f t="shared" si="13"/>
        <v>0</v>
      </c>
      <c r="F60" s="17">
        <f t="shared" si="13"/>
        <v>0</v>
      </c>
      <c r="G60" s="17">
        <f t="shared" si="13"/>
        <v>-1750238</v>
      </c>
      <c r="H60" s="17">
        <f t="shared" si="13"/>
        <v>0</v>
      </c>
      <c r="I60" s="17">
        <f t="shared" si="13"/>
        <v>0</v>
      </c>
      <c r="J60" s="17">
        <f t="shared" si="13"/>
        <v>0</v>
      </c>
      <c r="K60" s="17">
        <f t="shared" si="13"/>
        <v>0</v>
      </c>
      <c r="L60" s="19"/>
      <c r="M60" s="19"/>
    </row>
  </sheetData>
  <mergeCells count="7">
    <mergeCell ref="L20:M25"/>
    <mergeCell ref="L29:M34"/>
    <mergeCell ref="L39:M44"/>
    <mergeCell ref="L56:M60"/>
    <mergeCell ref="L49:M54"/>
    <mergeCell ref="L2:L7"/>
    <mergeCell ref="L11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ZHENGNING LI</dc:creator>
  <cp:lastModifiedBy>Zhengning Li</cp:lastModifiedBy>
  <dcterms:created xsi:type="dcterms:W3CDTF">2025-09-24T14:03:43Z</dcterms:created>
  <dcterms:modified xsi:type="dcterms:W3CDTF">2025-10-15T00:02:42Z</dcterms:modified>
</cp:coreProperties>
</file>