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200" windowHeight="1324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<sst xmlns="http://schemas.openxmlformats.org/spreadsheetml/2006/main" count="90" uniqueCount="27">
  <si>
    <t>School</t>
  </si>
  <si>
    <t>Year</t>
  </si>
  <si>
    <t>total_change_in_net_assets</t>
  </si>
  <si>
    <t>total_non_cash_exp</t>
  </si>
  <si>
    <t>Sample</t>
  </si>
  <si>
    <t>difference</t>
  </si>
  <si>
    <t>Accuracy</t>
  </si>
  <si>
    <t>change_in_working_capital</t>
  </si>
  <si>
    <t>other_changes_in_operating_activities</t>
  </si>
  <si>
    <t>net_cash_from_operating_activities</t>
  </si>
  <si>
    <t>capital_expenses</t>
  </si>
  <si>
    <t>other_changes_in_investment_activities</t>
  </si>
  <si>
    <t>net_cash_from_investment_activities</t>
  </si>
  <si>
    <t>long_term_debt_net_proceeds</t>
  </si>
  <si>
    <t>payments_on_bonds_payable</t>
  </si>
  <si>
    <t>payments_on_notes_payable</t>
  </si>
  <si>
    <t>payments_on_lease_liabilities</t>
  </si>
  <si>
    <t>long_term_debt_principal_payments</t>
  </si>
  <si>
    <t>change_in_long_term_debt</t>
  </si>
  <si>
    <t>other_changes_in_financing_activities</t>
  </si>
  <si>
    <t>cash_flows_from_noncapital_financing_activities</t>
  </si>
  <si>
    <t>cash_flows_from_capital_and_related_financing_activities</t>
  </si>
  <si>
    <t>net_cash_from_financing_activities</t>
  </si>
  <si>
    <t>change_in_cash_and_equivalents</t>
  </si>
  <si>
    <t>cash_flow_2024_unit_multiplier</t>
  </si>
  <si>
    <t>computed_flag</t>
  </si>
  <si>
    <t/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</si>
</sst>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5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16" fillId="8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 applyFill="1" applyAlignment="1"/>
    <xf numFmtId="0" fontId="1" fillId="0" borderId="0" xfId="0" applyFont="1" applyFill="1" applyAlignment="1"/>
    <xf numFmtId="0" fontId="2" fillId="0" borderId="1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4" fillId="2" borderId="0" xfId="0" applyFont="1" applyFill="1" applyAlignment="1"/>
    <xf numFmtId="0" fontId="1" fillId="3" borderId="0" xfId="0" applyFont="1" applyFill="1" applyAlignment="1"/>
    <xf numFmtId="9" fontId="0" fillId="4" borderId="0" xfId="3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3"/>
  <sheetViews>
    <sheetView tabSelected="1" zoomScale="81" zoomScaleNormal="81" workbookViewId="0">
      <selection activeCell="G19" sqref="G19"/>
    </sheetView>
  </sheetViews>
  <sheetFormatPr defaultColWidth="9" defaultRowHeight="16.8"/>
  <cols>
    <col min="5" max="5" width="9" style="1"/>
    <col min="6" max="6" width="9.85576923076923" style="2" customWidth="1"/>
    <col min="7" max="7" width="14.0769230769231"/>
  </cols>
  <sheetData>
    <row r="1" spans="1:26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</row>
    <row r="2" spans="1:26">
      <c r="A2" t="s">
        <v>26</v>
      </c>
      <c r="B2">
        <v>2024</v>
      </c>
      <c r="C2">
        <v>17930</v>
      </c>
      <c r="D2">
        <v>13560</v>
      </c>
      <c r="E2" s="7">
        <v>13530</v>
      </c>
      <c r="F2" s="8">
        <f>E2-D2</f>
        <v>-30</v>
      </c>
      <c r="G2" s="9">
        <f>1-ABS(F2/E2)</f>
        <v>0.997782705099778</v>
      </c>
      <c r="H2">
        <v>-5526</v>
      </c>
      <c r="I2">
        <v>-54193</v>
      </c>
      <c r="J2">
        <v>-28229</v>
      </c>
      <c r="K2">
        <v>-2475</v>
      </c>
      <c r="L2">
        <v>28631</v>
      </c>
      <c r="M2">
        <v>31106</v>
      </c>
      <c r="N2">
        <v>-345</v>
      </c>
      <c r="O2">
        <v>-3705</v>
      </c>
      <c r="P2">
        <v>-71</v>
      </c>
      <c r="Q2">
        <v>-102</v>
      </c>
      <c r="R2">
        <v>-3878</v>
      </c>
      <c r="S2">
        <v>3533</v>
      </c>
      <c r="T2">
        <v>-668</v>
      </c>
      <c r="U2" t="s">
        <v>26</v>
      </c>
      <c r="V2" t="s">
        <v>26</v>
      </c>
      <c r="W2">
        <v>2865</v>
      </c>
      <c r="X2">
        <v>5742</v>
      </c>
      <c r="Y2">
        <v>1000</v>
      </c>
      <c r="Z2" t="b">
        <v>1</v>
      </c>
    </row>
    <row r="3" spans="1:26">
      <c r="A3" t="s">
        <v>26</v>
      </c>
      <c r="B3">
        <v>2024</v>
      </c>
      <c r="C3">
        <v>488140</v>
      </c>
      <c r="D3">
        <v>293011</v>
      </c>
      <c r="E3" s="7">
        <v>309295</v>
      </c>
      <c r="F3" s="8">
        <f>E3-D3</f>
        <v>16284</v>
      </c>
      <c r="G3" s="9">
        <f>1-ABS(F3/E3)</f>
        <v>0.947351234258556</v>
      </c>
      <c r="H3">
        <v>192653</v>
      </c>
      <c r="I3">
        <v>-1212607</v>
      </c>
      <c r="J3">
        <v>-238803</v>
      </c>
      <c r="K3">
        <v>-504143</v>
      </c>
      <c r="L3">
        <v>-969006</v>
      </c>
      <c r="M3">
        <v>-464863</v>
      </c>
      <c r="N3">
        <v>531123</v>
      </c>
      <c r="O3" t="s">
        <v>26</v>
      </c>
      <c r="P3" t="s">
        <v>26</v>
      </c>
      <c r="Q3" t="s">
        <v>26</v>
      </c>
      <c r="R3">
        <v>-738394</v>
      </c>
      <c r="S3">
        <v>1269517</v>
      </c>
      <c r="T3">
        <v>-374603</v>
      </c>
      <c r="U3" t="s">
        <v>26</v>
      </c>
      <c r="V3" t="s">
        <v>26</v>
      </c>
      <c r="W3">
        <v>894914</v>
      </c>
      <c r="X3">
        <v>191248</v>
      </c>
      <c r="Y3">
        <v>1000</v>
      </c>
      <c r="Z3" t="b">
        <v>0</v>
      </c>
    </row>
    <row r="4" spans="1:26">
      <c r="A4" t="s">
        <v>26</v>
      </c>
      <c r="B4">
        <v>2024</v>
      </c>
      <c r="C4">
        <v>39322692</v>
      </c>
      <c r="D4">
        <v>10112852</v>
      </c>
      <c r="E4" s="7">
        <v>10113</v>
      </c>
      <c r="F4" s="8">
        <f t="shared" ref="F4:F7" si="0">E4-D4/1000</f>
        <v>0.147999999999229</v>
      </c>
      <c r="G4" s="9">
        <f>1-ABS(F4/E4)</f>
        <v>0.999985365371304</v>
      </c>
      <c r="H4">
        <v>-5221566</v>
      </c>
      <c r="I4">
        <v>-24309505</v>
      </c>
      <c r="J4">
        <v>19904473</v>
      </c>
      <c r="K4">
        <v>11579120</v>
      </c>
      <c r="L4">
        <v>-15687645</v>
      </c>
      <c r="M4">
        <v>-27266765</v>
      </c>
      <c r="N4">
        <v>-5544397</v>
      </c>
      <c r="O4">
        <v>5289884</v>
      </c>
      <c r="P4" t="s">
        <v>26</v>
      </c>
      <c r="Q4">
        <v>254513</v>
      </c>
      <c r="R4">
        <v>5544397</v>
      </c>
      <c r="S4">
        <v>-11088794</v>
      </c>
      <c r="T4">
        <v>11417001</v>
      </c>
      <c r="U4" t="s">
        <v>26</v>
      </c>
      <c r="V4" t="s">
        <v>26</v>
      </c>
      <c r="W4">
        <v>328207</v>
      </c>
      <c r="X4">
        <v>-7034085</v>
      </c>
      <c r="Y4">
        <v>1</v>
      </c>
      <c r="Z4" t="b">
        <v>1</v>
      </c>
    </row>
    <row r="5" spans="1:26">
      <c r="A5" t="s">
        <v>26</v>
      </c>
      <c r="B5">
        <v>2024</v>
      </c>
      <c r="C5">
        <v>8395</v>
      </c>
      <c r="D5">
        <v>7130</v>
      </c>
      <c r="E5" s="7">
        <v>7401</v>
      </c>
      <c r="F5" s="8">
        <f>E5-D5</f>
        <v>271</v>
      </c>
      <c r="G5" s="9">
        <f>1-ABS(F5/E5)</f>
        <v>0.963383326577489</v>
      </c>
      <c r="H5">
        <v>6555</v>
      </c>
      <c r="I5">
        <v>-9267</v>
      </c>
      <c r="J5">
        <v>12813</v>
      </c>
      <c r="K5">
        <v>10112</v>
      </c>
      <c r="L5">
        <v>1052</v>
      </c>
      <c r="M5">
        <v>-9060</v>
      </c>
      <c r="N5" t="s">
        <v>26</v>
      </c>
      <c r="O5" t="s">
        <v>26</v>
      </c>
      <c r="P5" t="s">
        <v>26</v>
      </c>
      <c r="Q5" t="s">
        <v>26</v>
      </c>
      <c r="R5">
        <v>2131</v>
      </c>
      <c r="S5">
        <v>-2131</v>
      </c>
      <c r="T5">
        <v>1339</v>
      </c>
      <c r="U5" t="s">
        <v>26</v>
      </c>
      <c r="V5" t="s">
        <v>26</v>
      </c>
      <c r="W5">
        <v>-792</v>
      </c>
      <c r="X5">
        <v>2961</v>
      </c>
      <c r="Y5">
        <v>1000</v>
      </c>
      <c r="Z5" t="b">
        <v>0</v>
      </c>
    </row>
    <row r="6" spans="1:26">
      <c r="A6" t="s">
        <v>26</v>
      </c>
      <c r="B6">
        <v>2024</v>
      </c>
      <c r="C6">
        <v>27296846</v>
      </c>
      <c r="D6">
        <v>11174794</v>
      </c>
      <c r="E6" s="7">
        <v>10892</v>
      </c>
      <c r="F6" s="8">
        <f t="shared" si="0"/>
        <v>-282.794</v>
      </c>
      <c r="G6" s="9">
        <f>1-ABS(F6/E6)</f>
        <v>0.974036540580242</v>
      </c>
      <c r="H6">
        <v>-4130139</v>
      </c>
      <c r="I6">
        <v>-27020715</v>
      </c>
      <c r="J6">
        <v>7320786</v>
      </c>
      <c r="K6">
        <v>18103845</v>
      </c>
      <c r="L6">
        <v>4387663</v>
      </c>
      <c r="M6">
        <v>-13716182</v>
      </c>
      <c r="N6">
        <v>-2049642</v>
      </c>
      <c r="O6" t="s">
        <v>26</v>
      </c>
      <c r="P6" t="s">
        <v>26</v>
      </c>
      <c r="Q6">
        <v>205221</v>
      </c>
      <c r="R6">
        <v>205221</v>
      </c>
      <c r="S6">
        <v>-2254863</v>
      </c>
      <c r="T6">
        <v>779443</v>
      </c>
      <c r="U6" t="s">
        <v>26</v>
      </c>
      <c r="V6" t="s">
        <v>26</v>
      </c>
      <c r="W6">
        <v>-1475420</v>
      </c>
      <c r="X6">
        <v>-7870816</v>
      </c>
      <c r="Y6">
        <v>1</v>
      </c>
      <c r="Z6" t="b">
        <v>1</v>
      </c>
    </row>
    <row r="7" spans="1:26">
      <c r="A7" t="s">
        <v>26</v>
      </c>
      <c r="B7">
        <v>2024</v>
      </c>
      <c r="C7">
        <v>6574</v>
      </c>
      <c r="D7">
        <v>8078.552</v>
      </c>
      <c r="E7" s="7">
        <v>8078</v>
      </c>
      <c r="F7" s="8">
        <f>E7-D7</f>
        <v>-0.55199999999968</v>
      </c>
      <c r="G7" s="9">
        <f>1-ABS(F7/E7)</f>
        <v>0.999931666254023</v>
      </c>
      <c r="H7">
        <v>715678</v>
      </c>
      <c r="I7">
        <v>13285769.448</v>
      </c>
      <c r="J7">
        <v>14016100</v>
      </c>
      <c r="K7">
        <v>-2932101</v>
      </c>
      <c r="L7">
        <v>12330810</v>
      </c>
      <c r="M7">
        <v>15262911</v>
      </c>
      <c r="N7">
        <v>-2410000</v>
      </c>
      <c r="O7">
        <v>2410000</v>
      </c>
      <c r="P7" t="s">
        <v>26</v>
      </c>
      <c r="Q7">
        <v>-148383</v>
      </c>
      <c r="R7">
        <v>2261617</v>
      </c>
      <c r="S7">
        <v>-4671617</v>
      </c>
      <c r="T7">
        <v>2551404</v>
      </c>
      <c r="U7" t="s">
        <v>26</v>
      </c>
      <c r="V7" t="s">
        <v>26</v>
      </c>
      <c r="W7">
        <v>-2120213</v>
      </c>
      <c r="X7">
        <v>27158798</v>
      </c>
      <c r="Y7">
        <v>1000</v>
      </c>
      <c r="Z7" t="b">
        <v>1</v>
      </c>
    </row>
    <row r="8" spans="1:26">
      <c r="A8" t="s">
        <v>26</v>
      </c>
      <c r="B8">
        <v>2024</v>
      </c>
      <c r="C8">
        <v>6951753</v>
      </c>
      <c r="D8">
        <v>7441580</v>
      </c>
      <c r="H8">
        <v>7349931</v>
      </c>
      <c r="I8">
        <v>-15445711</v>
      </c>
      <c r="J8">
        <v>6297553</v>
      </c>
      <c r="K8">
        <v>-17662886</v>
      </c>
      <c r="L8">
        <v>-32258933</v>
      </c>
      <c r="M8">
        <v>-14596047</v>
      </c>
      <c r="N8">
        <v>-1325000</v>
      </c>
      <c r="O8">
        <v>-1325000</v>
      </c>
      <c r="P8" t="s">
        <v>26</v>
      </c>
      <c r="Q8">
        <v>-232563</v>
      </c>
      <c r="R8">
        <v>-1557563</v>
      </c>
      <c r="S8">
        <v>232563</v>
      </c>
      <c r="T8">
        <v>7301323</v>
      </c>
      <c r="U8" t="s">
        <v>26</v>
      </c>
      <c r="V8" t="s">
        <v>26</v>
      </c>
      <c r="W8">
        <v>7533886</v>
      </c>
      <c r="X8">
        <v>-764608</v>
      </c>
      <c r="Y8">
        <v>0</v>
      </c>
      <c r="Z8" t="b">
        <v>1</v>
      </c>
    </row>
    <row r="9" spans="1:26">
      <c r="A9" t="s">
        <v>26</v>
      </c>
      <c r="B9">
        <v>2024</v>
      </c>
      <c r="C9">
        <v>1608069</v>
      </c>
      <c r="D9">
        <v>1265836.5</v>
      </c>
      <c r="H9">
        <v>-559134.5</v>
      </c>
      <c r="I9">
        <v>-981551</v>
      </c>
      <c r="J9">
        <v>1333220</v>
      </c>
      <c r="K9">
        <v>-1724357</v>
      </c>
      <c r="L9">
        <v>-1927252</v>
      </c>
      <c r="M9">
        <v>-202895</v>
      </c>
      <c r="N9" t="s">
        <v>26</v>
      </c>
      <c r="O9" t="s">
        <v>26</v>
      </c>
      <c r="P9" t="s">
        <v>26</v>
      </c>
      <c r="Q9" t="s">
        <v>26</v>
      </c>
      <c r="R9">
        <v>-225521</v>
      </c>
      <c r="S9">
        <v>225521</v>
      </c>
      <c r="T9">
        <v>-28550</v>
      </c>
      <c r="U9" t="s">
        <v>26</v>
      </c>
      <c r="V9" t="s">
        <v>26</v>
      </c>
      <c r="W9">
        <v>196971</v>
      </c>
      <c r="X9">
        <v>1327296</v>
      </c>
      <c r="Y9">
        <v>1000</v>
      </c>
      <c r="Z9" t="b">
        <v>0</v>
      </c>
    </row>
    <row r="10" spans="1:26">
      <c r="A10" t="s">
        <v>26</v>
      </c>
      <c r="B10">
        <v>2024</v>
      </c>
      <c r="C10">
        <v>2811779</v>
      </c>
      <c r="D10">
        <v>440257</v>
      </c>
      <c r="H10">
        <v>141477</v>
      </c>
      <c r="I10">
        <v>-5545511</v>
      </c>
      <c r="J10">
        <v>-2151998</v>
      </c>
      <c r="K10">
        <v>-777016</v>
      </c>
      <c r="L10">
        <v>375465</v>
      </c>
      <c r="M10">
        <v>1152481</v>
      </c>
      <c r="N10">
        <v>992438</v>
      </c>
      <c r="O10" t="s">
        <v>26</v>
      </c>
      <c r="P10" t="s">
        <v>26</v>
      </c>
      <c r="Q10" t="s">
        <v>26</v>
      </c>
      <c r="R10">
        <v>-1295464</v>
      </c>
      <c r="S10">
        <v>2287902</v>
      </c>
      <c r="T10">
        <v>-916566</v>
      </c>
      <c r="U10" t="s">
        <v>26</v>
      </c>
      <c r="V10" t="s">
        <v>26</v>
      </c>
      <c r="W10">
        <v>1371336</v>
      </c>
      <c r="X10">
        <v>371819</v>
      </c>
      <c r="Y10">
        <v>1000</v>
      </c>
      <c r="Z10" t="b">
        <v>0</v>
      </c>
    </row>
    <row r="11" spans="1:26">
      <c r="A11" t="s">
        <v>26</v>
      </c>
      <c r="B11">
        <v>2024</v>
      </c>
      <c r="C11">
        <v>440212</v>
      </c>
      <c r="D11">
        <v>8079347</v>
      </c>
      <c r="H11">
        <v>4224760</v>
      </c>
      <c r="I11">
        <v>-9982434</v>
      </c>
      <c r="J11">
        <v>2761885</v>
      </c>
      <c r="K11">
        <v>10677588</v>
      </c>
      <c r="L11">
        <v>-1200002</v>
      </c>
      <c r="M11">
        <v>-11877590</v>
      </c>
      <c r="N11">
        <v>7901448</v>
      </c>
      <c r="O11" t="s">
        <v>26</v>
      </c>
      <c r="P11" t="s">
        <v>26</v>
      </c>
      <c r="Q11" t="s">
        <v>26</v>
      </c>
      <c r="R11">
        <v>2161567</v>
      </c>
      <c r="S11">
        <v>5739881</v>
      </c>
      <c r="T11">
        <v>3407974</v>
      </c>
      <c r="U11" t="s">
        <v>26</v>
      </c>
      <c r="V11" t="s">
        <v>26</v>
      </c>
      <c r="W11">
        <v>9147855</v>
      </c>
      <c r="X11">
        <v>32150</v>
      </c>
      <c r="Y11">
        <v>1</v>
      </c>
      <c r="Z11" t="b">
        <v>0</v>
      </c>
    </row>
    <row r="12" spans="1:26">
      <c r="A12" t="s">
        <v>26</v>
      </c>
      <c r="B12">
        <v>2024</v>
      </c>
      <c r="C12">
        <v>57046</v>
      </c>
      <c r="D12">
        <v>26725</v>
      </c>
      <c r="H12">
        <v>-3285</v>
      </c>
      <c r="I12">
        <v>-49537</v>
      </c>
      <c r="J12">
        <v>30949</v>
      </c>
      <c r="K12">
        <v>-44103</v>
      </c>
      <c r="L12">
        <v>-98505</v>
      </c>
      <c r="M12">
        <v>-54402</v>
      </c>
      <c r="N12">
        <v>-5237</v>
      </c>
      <c r="O12" t="s">
        <v>26</v>
      </c>
      <c r="P12" t="s">
        <v>26</v>
      </c>
      <c r="Q12" t="s">
        <v>26</v>
      </c>
      <c r="R12">
        <v>-6065</v>
      </c>
      <c r="S12">
        <v>828</v>
      </c>
      <c r="T12">
        <v>5390</v>
      </c>
      <c r="U12" t="s">
        <v>26</v>
      </c>
      <c r="V12" t="s">
        <v>26</v>
      </c>
      <c r="W12">
        <v>6218</v>
      </c>
      <c r="X12">
        <v>-17235</v>
      </c>
      <c r="Y12">
        <v>1000</v>
      </c>
      <c r="Z12" t="b">
        <v>0</v>
      </c>
    </row>
    <row r="13" spans="1:26">
      <c r="A13" t="s">
        <v>26</v>
      </c>
      <c r="B13">
        <v>2024</v>
      </c>
      <c r="C13">
        <v>76.096</v>
      </c>
      <c r="D13">
        <v>45.517</v>
      </c>
      <c r="H13">
        <v>41.394</v>
      </c>
      <c r="I13">
        <v>-191.315</v>
      </c>
      <c r="J13">
        <v>-28.308</v>
      </c>
      <c r="K13">
        <v>-48.839</v>
      </c>
      <c r="L13">
        <v>-67.61</v>
      </c>
      <c r="M13">
        <v>-18.771</v>
      </c>
      <c r="N13" t="s">
        <v>26</v>
      </c>
      <c r="O13" t="s">
        <v>26</v>
      </c>
      <c r="P13">
        <v>-11.431</v>
      </c>
      <c r="Q13" t="s">
        <v>26</v>
      </c>
      <c r="R13">
        <v>-11.431</v>
      </c>
      <c r="S13">
        <v>11.431</v>
      </c>
      <c r="T13">
        <v>-6.096</v>
      </c>
      <c r="U13" t="s">
        <v>26</v>
      </c>
      <c r="V13" t="s">
        <v>26</v>
      </c>
      <c r="W13">
        <v>5.335</v>
      </c>
      <c r="X13">
        <v>-41.744</v>
      </c>
      <c r="Y13">
        <v>1000</v>
      </c>
      <c r="Z13" t="b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Jile Xin</cp:lastModifiedBy>
  <dcterms:created xsi:type="dcterms:W3CDTF">2025-08-04T00:09:00Z</dcterms:created>
  <dcterms:modified xsi:type="dcterms:W3CDTF">2025-08-04T01:14:52Z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2181CFABF3C2BB15A44F90685B00EF08_42</vt:lpwstr>
  </property>
  <property fmtid="{D5CDD505-2E9C-101B-9397-08002B2CF9AE}" pid="3" name="KSOProductBuildVer">
    <vt:lpwstr>2052-6.12.2.8699</vt:lpwstr>
  </property>
</Properties>
</file>