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anes\OneDrive\Documentos\Cursos\Bootcamp CAIXA IA\Criando planilhas\"/>
    </mc:Choice>
  </mc:AlternateContent>
  <xr:revisionPtr revIDLastSave="0" documentId="13_ncr:1_{7E3633B7-C5E3-4C89-8165-992B59DCDAF6}" xr6:coauthVersionLast="47" xr6:coauthVersionMax="47" xr10:uidLastSave="{00000000-0000-0000-0000-000000000000}"/>
  <bookViews>
    <workbookView xWindow="-110" yWindow="-110" windowWidth="19420" windowHeight="10300" tabRatio="502" firstSheet="3" activeTab="3" xr2:uid="{5560F0CA-A72C-4C54-8FF5-16109C8D91AA}"/>
  </bookViews>
  <sheets>
    <sheet name="Dados" sheetId="1" state="hidden" r:id="rId1"/>
    <sheet name="Controlador" sheetId="6" state="hidden" r:id="rId2"/>
    <sheet name="Caixinha" sheetId="8" state="hidden" r:id="rId3"/>
    <sheet name="Dasboard" sheetId="7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B14" i="1"/>
  <c r="B7" i="1"/>
  <c r="B4" i="1"/>
  <c r="B5" i="1"/>
  <c r="B3" i="1"/>
  <c r="B15" i="1"/>
  <c r="B2" i="1"/>
  <c r="B10" i="1"/>
  <c r="B11" i="1"/>
  <c r="B16" i="1"/>
  <c r="B17" i="1"/>
  <c r="B12" i="1"/>
  <c r="B18" i="1"/>
  <c r="B13" i="1"/>
  <c r="B19" i="1"/>
  <c r="B8" i="1"/>
  <c r="B9" i="1"/>
  <c r="B20" i="1"/>
  <c r="B6" i="1"/>
  <c r="B21" i="1"/>
</calcChain>
</file>

<file path=xl/sharedStrings.xml><?xml version="1.0" encoding="utf-8"?>
<sst xmlns="http://schemas.openxmlformats.org/spreadsheetml/2006/main" count="135" uniqueCount="55">
  <si>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</si>
  <si>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</si>
  <si>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</si>
  <si>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</si>
  <si>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</si>
  <si>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</si>
  <si>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</si>
  <si>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</si>
  <si>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Saída</t>
  </si>
  <si>
    <t>Transferência</t>
  </si>
  <si>
    <t>Recebido</t>
  </si>
  <si>
    <t>Alimentação</t>
  </si>
  <si>
    <t>Transporte</t>
  </si>
  <si>
    <t>Laser</t>
  </si>
  <si>
    <t>Saúde</t>
  </si>
  <si>
    <t>Investimento</t>
  </si>
  <si>
    <t>Viagem</t>
  </si>
  <si>
    <t>PetCare</t>
  </si>
  <si>
    <t>Beleza</t>
  </si>
  <si>
    <t>Vestuário</t>
  </si>
  <si>
    <t>Salário Mensal</t>
  </si>
  <si>
    <t>Compras mensal</t>
  </si>
  <si>
    <t>Gasolina</t>
  </si>
  <si>
    <t>Cinema</t>
  </si>
  <si>
    <t>Consulta odontológica</t>
  </si>
  <si>
    <t>Dividendos de Ações</t>
  </si>
  <si>
    <t>Reserva de pousada</t>
  </si>
  <si>
    <t>Banho e tosa</t>
  </si>
  <si>
    <t>Cabeleireiro</t>
  </si>
  <si>
    <t>Compra de roupas</t>
  </si>
  <si>
    <t>Cartão de débito</t>
  </si>
  <si>
    <t>Cartão de crédito</t>
  </si>
  <si>
    <t>PIX</t>
  </si>
  <si>
    <t>Pago</t>
  </si>
  <si>
    <t>Pendente</t>
  </si>
  <si>
    <t>Rótulos de Linha</t>
  </si>
  <si>
    <t>Total Geral</t>
  </si>
  <si>
    <t>Ifood</t>
  </si>
  <si>
    <t>Jantar amigos</t>
  </si>
  <si>
    <t>Despesas fixas</t>
  </si>
  <si>
    <t>Água</t>
  </si>
  <si>
    <t>Débito automático</t>
  </si>
  <si>
    <t>Empréstimo</t>
  </si>
  <si>
    <t>Consignado</t>
  </si>
  <si>
    <t>Folha de pagamento</t>
  </si>
  <si>
    <t>Contas consumo</t>
  </si>
  <si>
    <t>Finan Habitacional</t>
  </si>
  <si>
    <t>Soma de Valor</t>
  </si>
  <si>
    <t>Mês</t>
  </si>
  <si>
    <t>Salário</t>
  </si>
  <si>
    <t>pago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</si>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</sst>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;[Red]&quot;R$&quot;\ #,##0.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8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8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1" fontId="0" fillId="0" borderId="0" xfId="0" applyNumberFormat="1" applyAlignment="1">
      <alignment horizontal="center"/>
    </xf>
    <xf numFmtId="1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right"/>
    </xf>
    <xf numFmtId="8" fontId="0" fillId="0" borderId="0" xfId="1" applyNumberFormat="1" applyFont="1"/>
    <xf numFmtId="0" fontId="3" fillId="3" borderId="0" xfId="0" applyFont="1" applyFill="1"/>
  </cellXfs>
  <cellStyles count="2">
    <cellStyle name="Moeda" xfId="1" builtinId="4"/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2" formatCode="&quot;R$&quot;\ #,##0.00;[Red]\-&quot;R$&quot;\ #,##0.00"/>
    </dxf>
    <dxf>
      <numFmt numFmtId="12" formatCode="&quot;R$&quot;\ #,##0.00;[Red]\-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alignment horizontal="right" vertical="bottom" textRotation="0" wrapText="0" indent="0" justifyLastLine="0" shrinkToFit="0" readingOrder="0"/>
    </dxf>
    <dxf>
      <font>
        <b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2" formatCode="&quot;R$&quot;\ #,##0.00;[Red]\-&quot;R$&quot;\ #,##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0"/>
        <name val="Comic Sans MS"/>
        <family val="4"/>
        <scheme val="none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2 2" pivot="0" table="0" count="10" xr9:uid="{5AC6540D-04E1-438B-BAA2-23DE4CD394AC}">
      <tableStyleElement type="wholeTable" dxfId="15"/>
      <tableStyleElement type="headerRow" dxfId="14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auto="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5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5117038483843"/>
              <bgColor theme="0" tint="-0.1499679555650502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0"/>
              </stop>
              <stop position="1">
                <color theme="4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[Planilha de Orçamento.xlsx]Controlador!Tabela Saída</c:name>
    <c:fmtId val="7"/>
  </c:pivotSource>
  <c:chart>
    <c:autoTitleDeleted val="1"/>
    <c:pivotFmts>
      <c:pivotFmt>
        <c:idx val="0"/>
        <c:spPr>
          <a:gradFill>
            <a:gsLst>
              <a:gs pos="0">
                <a:schemeClr val="accent2"/>
              </a:gs>
              <a:gs pos="100000">
                <a:schemeClr val="accent2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2"/>
              </a:gs>
              <a:gs pos="100000">
                <a:schemeClr val="accent2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4">
                  <a:lumMod val="50000"/>
                </a:schemeClr>
              </a:gs>
              <a:gs pos="54000">
                <a:schemeClr val="accent4">
                  <a:lumMod val="7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Controlador!$F$3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50000"/>
                  </a:schemeClr>
                </a:gs>
                <a:gs pos="54000">
                  <a:schemeClr val="accent4">
                    <a:lumMod val="7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Controlador!$E$4:$E$6</c:f>
              <c:strCache>
                <c:ptCount val="2"/>
                <c:pt idx="0">
                  <c:v>Investimento</c:v>
                </c:pt>
                <c:pt idx="1">
                  <c:v>Salário</c:v>
                </c:pt>
              </c:strCache>
            </c:strRef>
          </c:cat>
          <c:val>
            <c:numRef>
              <c:f>Controlador!$F$4:$F$6</c:f>
              <c:numCache>
                <c:formatCode>"R$"#,##0.00_);[Red]\("R$"#,##0.00\)</c:formatCode>
                <c:ptCount val="2"/>
                <c:pt idx="0">
                  <c:v>4000</c:v>
                </c:pt>
                <c:pt idx="1">
                  <c:v>21500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3-43C5-9706-965213CFBC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28750383"/>
        <c:axId val="2028758543"/>
      </c:barChart>
      <c:catAx>
        <c:axId val="202875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758543"/>
        <c:crosses val="autoZero"/>
        <c:auto val="1"/>
        <c:lblAlgn val="ctr"/>
        <c:lblOffset val="100"/>
        <c:noMultiLvlLbl val="0"/>
      </c:catAx>
      <c:valAx>
        <c:axId val="2028758543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202875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[Planilha de Orçamento.xlsx]Controlador!Tab Entrada</c:name>
    <c:fmtId val="10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Controlador!$D$3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Controlador!$C$4:$C$15</c:f>
              <c:strCache>
                <c:ptCount val="11"/>
                <c:pt idx="0">
                  <c:v>Alimentação</c:v>
                </c:pt>
                <c:pt idx="1">
                  <c:v>Beleza</c:v>
                </c:pt>
                <c:pt idx="2">
                  <c:v>Laser</c:v>
                </c:pt>
                <c:pt idx="3">
                  <c:v>PetCare</c:v>
                </c:pt>
                <c:pt idx="4">
                  <c:v>Saúde</c:v>
                </c:pt>
                <c:pt idx="5">
                  <c:v>Transporte</c:v>
                </c:pt>
                <c:pt idx="6">
                  <c:v>Vestuário</c:v>
                </c:pt>
                <c:pt idx="7">
                  <c:v>Viagem</c:v>
                </c:pt>
                <c:pt idx="8">
                  <c:v>Contas consumo</c:v>
                </c:pt>
                <c:pt idx="9">
                  <c:v>Empréstimo</c:v>
                </c:pt>
                <c:pt idx="10">
                  <c:v>Despesas fixas</c:v>
                </c:pt>
              </c:strCache>
            </c:strRef>
          </c:cat>
          <c:val>
            <c:numRef>
              <c:f>Controlador!$D$4:$D$15</c:f>
              <c:numCache>
                <c:formatCode>"R$"\ #,##0.00;[Red]"R$"\ #,##0.00</c:formatCode>
                <c:ptCount val="11"/>
                <c:pt idx="0">
                  <c:v>745</c:v>
                </c:pt>
                <c:pt idx="1">
                  <c:v>450</c:v>
                </c:pt>
                <c:pt idx="2">
                  <c:v>200</c:v>
                </c:pt>
                <c:pt idx="3">
                  <c:v>400</c:v>
                </c:pt>
                <c:pt idx="4">
                  <c:v>250</c:v>
                </c:pt>
                <c:pt idx="5">
                  <c:v>260</c:v>
                </c:pt>
                <c:pt idx="6">
                  <c:v>1000</c:v>
                </c:pt>
                <c:pt idx="7">
                  <c:v>1500</c:v>
                </c:pt>
                <c:pt idx="8">
                  <c:v>55</c:v>
                </c:pt>
                <c:pt idx="9">
                  <c:v>4880</c:v>
                </c:pt>
                <c:pt idx="10">
                  <c:v>1880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2-49FC-89CE-2C47663DD7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18600239"/>
        <c:axId val="118599759"/>
      </c:barChart>
      <c:catAx>
        <c:axId val="11860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599759"/>
        <c:crosses val="autoZero"/>
        <c:auto val="1"/>
        <c:lblAlgn val="ctr"/>
        <c:lblOffset val="100"/>
        <c:noMultiLvlLbl val="0"/>
      </c:catAx>
      <c:valAx>
        <c:axId val="118599759"/>
        <c:scaling>
          <c:orientation val="minMax"/>
        </c:scaling>
        <c:delete val="1"/>
        <c:axPos val="l"/>
        <c:numFmt formatCode="&quot;R$&quot;\ #,##0.00;[Red]&quot;R$&quot;\ #,##0.00" sourceLinked="1"/>
        <c:majorTickMark val="none"/>
        <c:minorTickMark val="none"/>
        <c:tickLblPos val="nextTo"/>
        <c:crossAx val="11860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"R$"#,##0.00_);[Red]\("R$"#,##0.00\)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C-47C5-91EE-4940C7C9E5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3257311"/>
        <c:axId val="163254911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accent4">
                    <a:lumMod val="50000"/>
                  </a:schemeClr>
                </a:gs>
                <a:gs pos="54000">
                  <a:schemeClr val="accent4">
                    <a:lumMod val="7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"R$"#,##0.00_);[Red]\("R$"#,##0.00\)</c:formatCode>
                <c:ptCount val="1"/>
                <c:pt idx="0">
                  <c:v>6915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C-47C5-91EE-4940C7C9E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734991"/>
        <c:axId val="163735951"/>
      </c:barChart>
      <c:catAx>
        <c:axId val="163257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254911"/>
        <c:crosses val="autoZero"/>
        <c:auto val="1"/>
        <c:lblAlgn val="ctr"/>
        <c:lblOffset val="100"/>
        <c:noMultiLvlLbl val="0"/>
      </c:catAx>
      <c:valAx>
        <c:axId val="163254911"/>
        <c:scaling>
          <c:orientation val="minMax"/>
        </c:scaling>
        <c:delete val="1"/>
        <c:axPos val="l"/>
        <c:numFmt formatCode="&quot;R$&quot;#,##0.00_);[Red]\(&quot;R$&quot;#,##0.00\)" sourceLinked="1"/>
        <c:majorTickMark val="out"/>
        <c:minorTickMark val="none"/>
        <c:tickLblPos val="nextTo"/>
        <c:crossAx val="163257311"/>
        <c:crosses val="autoZero"/>
        <c:crossBetween val="between"/>
      </c:valAx>
      <c:valAx>
        <c:axId val="163735951"/>
        <c:scaling>
          <c:orientation val="minMax"/>
        </c:scaling>
        <c:delete val="1"/>
        <c:axPos val="r"/>
        <c:numFmt formatCode="&quot;R$&quot;#,##0.00_);[Red]\(&quot;R$&quot;#,##0.00\)" sourceLinked="1"/>
        <c:majorTickMark val="out"/>
        <c:minorTickMark val="none"/>
        <c:tickLblPos val="nextTo"/>
        <c:crossAx val="163734991"/>
        <c:crosses val="max"/>
        <c:crossBetween val="between"/>
      </c:valAx>
      <c:catAx>
        <c:axId val="163734991"/>
        <c:scaling>
          <c:orientation val="minMax"/>
        </c:scaling>
        <c:delete val="1"/>
        <c:axPos val="b"/>
        <c:majorTickMark val="out"/>
        <c:minorTickMark val="none"/>
        <c:tickLblPos val="nextTo"/>
        <c:crossAx val="163735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jpeg"/><Relationship Id="rId5" Type="http://schemas.openxmlformats.org/officeDocument/2006/relationships/image" Target="../media/image3.png"/><Relationship Id="rId10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35420</xdr:colOff>
      <xdr:row>12</xdr:row>
      <xdr:rowOff>31749</xdr:rowOff>
    </xdr:from>
    <xdr:to>
      <xdr:col>10</xdr:col>
      <xdr:colOff>0</xdr:colOff>
      <xdr:row>31</xdr:row>
      <xdr:rowOff>0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03482CA6-C969-416E-98A1-D52B9285E177}"/>
            </a:ext>
          </a:extLst>
        </xdr:cNvPr>
        <xdr:cNvGrpSpPr/>
      </xdr:nvGrpSpPr>
      <xdr:grpSpPr>
        <a:xfrm>
          <a:off x="2755337" y="2190749"/>
          <a:ext cx="4875246" cy="3386668"/>
          <a:chOff x="1260522" y="215899"/>
          <a:chExt cx="5891589" cy="3038628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E8ED2446-734D-7B98-5F03-587AC0E13C40}"/>
              </a:ext>
            </a:extLst>
          </xdr:cNvPr>
          <xdr:cNvGrpSpPr/>
        </xdr:nvGrpSpPr>
        <xdr:grpSpPr>
          <a:xfrm>
            <a:off x="1260522" y="235555"/>
            <a:ext cx="5891589" cy="3018972"/>
            <a:chOff x="1321405" y="188988"/>
            <a:chExt cx="5929690" cy="2951238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1EEC87EF-A9BD-33C8-1F83-4DAEB809C581}"/>
                </a:ext>
              </a:extLst>
            </xdr:cNvPr>
            <xdr:cNvGrpSpPr/>
          </xdr:nvGrpSpPr>
          <xdr:grpSpPr>
            <a:xfrm>
              <a:off x="1321405" y="188988"/>
              <a:ext cx="5929690" cy="2951238"/>
              <a:chOff x="1028095" y="471714"/>
              <a:chExt cx="5875262" cy="2975429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F4DFC8AB-CF07-9463-1D71-FB325F786449}"/>
                  </a:ext>
                </a:extLst>
              </xdr:cNvPr>
              <xdr:cNvGrpSpPr/>
            </xdr:nvGrpSpPr>
            <xdr:grpSpPr>
              <a:xfrm>
                <a:off x="1028095" y="471714"/>
                <a:ext cx="5875262" cy="2975429"/>
                <a:chOff x="964595" y="907143"/>
                <a:chExt cx="5875262" cy="2975429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73614A88-55C7-6B6D-A5DA-5549559AE5D9}"/>
                    </a:ext>
                  </a:extLst>
                </xdr:cNvPr>
                <xdr:cNvSpPr/>
              </xdr:nvSpPr>
              <xdr:spPr>
                <a:xfrm>
                  <a:off x="964595" y="948468"/>
                  <a:ext cx="5866190" cy="2934104"/>
                </a:xfrm>
                <a:prstGeom prst="round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4982AF44-4115-2C8E-12A2-CE0DC2780C3B}"/>
                    </a:ext>
                  </a:extLst>
                </xdr:cNvPr>
                <xdr:cNvSpPr/>
              </xdr:nvSpPr>
              <xdr:spPr>
                <a:xfrm>
                  <a:off x="967240" y="907143"/>
                  <a:ext cx="5872617" cy="580571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C3B568CA-22AA-4FEB-92CC-27DA47EE279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833436" y="1263954"/>
              <a:ext cx="3990421" cy="198361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11ECE5BB-BF8D-EE32-8981-2170C9CD4C1C}"/>
                </a:ext>
              </a:extLst>
            </xdr:cNvPr>
            <xdr:cNvSpPr txBox="1"/>
          </xdr:nvSpPr>
          <xdr:spPr>
            <a:xfrm>
              <a:off x="2700260" y="288774"/>
              <a:ext cx="3332240" cy="359832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1" kern="1200">
                  <a:solidFill>
                    <a:schemeClr val="bg1"/>
                  </a:solidFill>
                  <a:latin typeface="Cavolini" panose="020B0502040204020203" pitchFamily="66" charset="0"/>
                  <a:cs typeface="Cavolini" panose="020B0502040204020203" pitchFamily="66" charset="0"/>
                </a:rPr>
                <a:t>ENTRADAS</a:t>
              </a:r>
              <a:r>
                <a:rPr lang="pt-BR" sz="2000" b="1" kern="1200" baseline="0">
                  <a:solidFill>
                    <a:schemeClr val="bg1"/>
                  </a:solidFill>
                  <a:latin typeface="Cavolini" panose="020B0502040204020203" pitchFamily="66" charset="0"/>
                  <a:cs typeface="Cavolini" panose="020B0502040204020203" pitchFamily="66" charset="0"/>
                </a:rPr>
                <a:t> </a:t>
              </a:r>
              <a:endParaRPr lang="pt-BR" sz="2000" b="1" kern="1200">
                <a:solidFill>
                  <a:schemeClr val="bg1"/>
                </a:solidFill>
                <a:latin typeface="Cavolini" panose="020B0502040204020203" pitchFamily="66" charset="0"/>
                <a:cs typeface="Cavolini" panose="020B0502040204020203" pitchFamily="66" charset="0"/>
              </a:endParaRPr>
            </a:p>
          </xdr:txBody>
        </xdr:sp>
      </xdr:grpSp>
      <xdr:pic>
        <xdr:nvPicPr>
          <xdr:cNvPr id="21" name="Gráfico 20" descr="Seta: curva ligeira estrutura de tópicos">
            <a:extLst>
              <a:ext uri="{FF2B5EF4-FFF2-40B4-BE49-F238E27FC236}">
                <a16:creationId xmlns:a16="http://schemas.microsoft.com/office/drawing/2014/main" id="{A66AC18F-BB97-7224-F2BE-A4723DC4B9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rcRect/>
          <a:stretch/>
        </xdr:blipFill>
        <xdr:spPr>
          <a:xfrm>
            <a:off x="2777067" y="215899"/>
            <a:ext cx="630766" cy="651934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60825</xdr:colOff>
      <xdr:row>33</xdr:row>
      <xdr:rowOff>0</xdr:rowOff>
    </xdr:from>
    <xdr:to>
      <xdr:col>19</xdr:col>
      <xdr:colOff>0</xdr:colOff>
      <xdr:row>53</xdr:row>
      <xdr:rowOff>0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4DA202FE-938B-C073-0936-C2EDC8E7704E}"/>
            </a:ext>
          </a:extLst>
        </xdr:cNvPr>
        <xdr:cNvGrpSpPr/>
      </xdr:nvGrpSpPr>
      <xdr:grpSpPr>
        <a:xfrm>
          <a:off x="2780742" y="5937250"/>
          <a:ext cx="10374341" cy="3598333"/>
          <a:chOff x="1253633" y="3804067"/>
          <a:chExt cx="7838289" cy="2594237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FD751577-3DA8-6A0C-12DD-EF7AFF09ED08}"/>
              </a:ext>
            </a:extLst>
          </xdr:cNvPr>
          <xdr:cNvGrpSpPr/>
        </xdr:nvGrpSpPr>
        <xdr:grpSpPr>
          <a:xfrm>
            <a:off x="1253633" y="3804067"/>
            <a:ext cx="7838289" cy="2594237"/>
            <a:chOff x="1026121" y="3719156"/>
            <a:chExt cx="7892247" cy="2535214"/>
          </a:xfrm>
        </xdr:grpSpPr>
        <xdr:grpSp>
          <xdr:nvGrpSpPr>
            <xdr:cNvPr id="15" name="Agrupar 14">
              <a:extLst>
                <a:ext uri="{FF2B5EF4-FFF2-40B4-BE49-F238E27FC236}">
                  <a16:creationId xmlns:a16="http://schemas.microsoft.com/office/drawing/2014/main" id="{85B5D8EB-D7E1-F96E-C7EE-7861FBBB9D9A}"/>
                </a:ext>
              </a:extLst>
            </xdr:cNvPr>
            <xdr:cNvGrpSpPr/>
          </xdr:nvGrpSpPr>
          <xdr:grpSpPr>
            <a:xfrm>
              <a:off x="1026121" y="3719156"/>
              <a:ext cx="7892247" cy="2535214"/>
              <a:chOff x="1018481" y="3738942"/>
              <a:chExt cx="7813311" cy="2566833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5B9E4910-4429-4DA2-BCD5-B81B34A67886}"/>
                  </a:ext>
                </a:extLst>
              </xdr:cNvPr>
              <xdr:cNvSpPr/>
            </xdr:nvSpPr>
            <xdr:spPr>
              <a:xfrm>
                <a:off x="1024138" y="3931717"/>
                <a:ext cx="7805764" cy="2374058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25473FD8-45D9-4868-89CA-DF08180C11C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024138" y="4345508"/>
              <a:ext cx="7805762" cy="185013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10" name="Retângulo: Cantos Superiores Arredondados 9">
                <a:extLst>
                  <a:ext uri="{FF2B5EF4-FFF2-40B4-BE49-F238E27FC236}">
                    <a16:creationId xmlns:a16="http://schemas.microsoft.com/office/drawing/2014/main" id="{25DC13FF-1511-499E-9B53-C3686478D0B5}"/>
                  </a:ext>
                </a:extLst>
              </xdr:cNvPr>
              <xdr:cNvSpPr/>
            </xdr:nvSpPr>
            <xdr:spPr>
              <a:xfrm>
                <a:off x="1018481" y="3738942"/>
                <a:ext cx="7813311" cy="584477"/>
              </a:xfrm>
              <a:prstGeom prst="round2SameRect">
                <a:avLst>
                  <a:gd name="adj1" fmla="val 50000"/>
                  <a:gd name="adj2" fmla="val 0"/>
                </a:avLst>
              </a:prstGeom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94BD42A2-D412-4311-B42B-7484645A9295}"/>
                </a:ext>
              </a:extLst>
            </xdr:cNvPr>
            <xdr:cNvSpPr txBox="1"/>
          </xdr:nvSpPr>
          <xdr:spPr>
            <a:xfrm>
              <a:off x="2762753" y="3861404"/>
              <a:ext cx="4712103" cy="392292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1" kern="1200">
                  <a:solidFill>
                    <a:schemeClr val="bg1"/>
                  </a:solidFill>
                  <a:latin typeface="Cavolini" panose="020B0502040204020203" pitchFamily="66" charset="0"/>
                  <a:cs typeface="Cavolini" panose="020B0502040204020203" pitchFamily="66" charset="0"/>
                </a:rPr>
                <a:t>SAÍDAS</a:t>
              </a:r>
            </a:p>
          </xdr:txBody>
        </xdr:sp>
      </xdr:grpSp>
      <xdr:pic>
        <xdr:nvPicPr>
          <xdr:cNvPr id="23" name="Gráfico 22" descr="Seta: reta estrutura de tópicos">
            <a:extLst>
              <a:ext uri="{FF2B5EF4-FFF2-40B4-BE49-F238E27FC236}">
                <a16:creationId xmlns:a16="http://schemas.microsoft.com/office/drawing/2014/main" id="{AD308F79-77EA-BE0D-59A7-62844D7CDA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rcRect/>
          <a:stretch/>
        </xdr:blipFill>
        <xdr:spPr>
          <a:xfrm>
            <a:off x="4256802" y="3881983"/>
            <a:ext cx="525564" cy="40149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14</xdr:row>
      <xdr:rowOff>5266</xdr:rowOff>
    </xdr:from>
    <xdr:to>
      <xdr:col>1</xdr:col>
      <xdr:colOff>0</xdr:colOff>
      <xdr:row>26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Mês">
              <a:extLst>
                <a:ext uri="{FF2B5EF4-FFF2-40B4-BE49-F238E27FC236}">
                  <a16:creationId xmlns:a16="http://schemas.microsoft.com/office/drawing/2014/main" id="{374C6554-5BB5-4606-A208-465339CD11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524099"/>
              <a:ext cx="2106083" cy="21537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2091267</xdr:colOff>
      <xdr:row>0</xdr:row>
      <xdr:rowOff>42334</xdr:rowOff>
    </xdr:from>
    <xdr:to>
      <xdr:col>21</xdr:col>
      <xdr:colOff>0</xdr:colOff>
      <xdr:row>9</xdr:row>
      <xdr:rowOff>42334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F0810203-A176-A6EE-B0F5-B020E53F8C39}"/>
            </a:ext>
          </a:extLst>
        </xdr:cNvPr>
        <xdr:cNvGrpSpPr/>
      </xdr:nvGrpSpPr>
      <xdr:grpSpPr>
        <a:xfrm>
          <a:off x="2091267" y="42334"/>
          <a:ext cx="12291483" cy="1619250"/>
          <a:chOff x="2091267" y="101600"/>
          <a:chExt cx="12291483" cy="1619250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D7A07806-ACF5-4C54-8D21-88CE1DFD2975}"/>
              </a:ext>
            </a:extLst>
          </xdr:cNvPr>
          <xdr:cNvSpPr/>
        </xdr:nvSpPr>
        <xdr:spPr>
          <a:xfrm>
            <a:off x="2091267" y="101600"/>
            <a:ext cx="12291483" cy="1619250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9F9783BA-F424-4041-8D3F-764CFC337758}"/>
              </a:ext>
            </a:extLst>
          </xdr:cNvPr>
          <xdr:cNvSpPr/>
        </xdr:nvSpPr>
        <xdr:spPr>
          <a:xfrm>
            <a:off x="2511577" y="291798"/>
            <a:ext cx="1425424" cy="1211036"/>
          </a:xfrm>
          <a:prstGeom prst="roundRect">
            <a:avLst/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6369C60B-FA7B-1C21-ED21-036A25070AAF}"/>
              </a:ext>
            </a:extLst>
          </xdr:cNvPr>
          <xdr:cNvSpPr txBox="1"/>
        </xdr:nvSpPr>
        <xdr:spPr>
          <a:xfrm>
            <a:off x="4138084" y="550334"/>
            <a:ext cx="7175500" cy="709083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3200" b="1" kern="1200">
                <a:latin typeface="Cavolini" panose="03000502040302020204" pitchFamily="66" charset="0"/>
                <a:cs typeface="Cavolini" panose="03000502040302020204" pitchFamily="66" charset="0"/>
              </a:rPr>
              <a:t>Acompanhamento</a:t>
            </a:r>
            <a:r>
              <a:rPr lang="pt-BR" sz="3200" b="1" kern="1200" baseline="0">
                <a:latin typeface="Cavolini" panose="03000502040302020204" pitchFamily="66" charset="0"/>
                <a:cs typeface="Cavolini" panose="03000502040302020204" pitchFamily="66" charset="0"/>
              </a:rPr>
              <a:t> Financeiro</a:t>
            </a:r>
            <a:endParaRPr lang="pt-BR" sz="3200" b="1" kern="1200">
              <a:latin typeface="Cavolini" panose="03000502040302020204" pitchFamily="66" charset="0"/>
              <a:cs typeface="Cavolini" panose="03000502040302020204" pitchFamily="66" charset="0"/>
            </a:endParaRPr>
          </a:p>
        </xdr:txBody>
      </xdr:sp>
      <xdr:pic>
        <xdr:nvPicPr>
          <xdr:cNvPr id="30" name="Imagem 29" descr="Orçamento PNGs para download gratuito">
            <a:extLst>
              <a:ext uri="{FF2B5EF4-FFF2-40B4-BE49-F238E27FC236}">
                <a16:creationId xmlns:a16="http://schemas.microsoft.com/office/drawing/2014/main" id="{0F93F82C-3924-24C6-1B2B-D089F4D3E0A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27851" y="412750"/>
            <a:ext cx="1684898" cy="102658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10</xdr:col>
      <xdr:colOff>363504</xdr:colOff>
      <xdr:row>12</xdr:row>
      <xdr:rowOff>21908</xdr:rowOff>
    </xdr:from>
    <xdr:to>
      <xdr:col>18</xdr:col>
      <xdr:colOff>328083</xdr:colOff>
      <xdr:row>30</xdr:row>
      <xdr:rowOff>148169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E0A225DC-DA86-C49B-D369-0F49CBB8CE32}"/>
            </a:ext>
          </a:extLst>
        </xdr:cNvPr>
        <xdr:cNvGrpSpPr/>
      </xdr:nvGrpSpPr>
      <xdr:grpSpPr>
        <a:xfrm>
          <a:off x="7994087" y="2180908"/>
          <a:ext cx="4875246" cy="3364761"/>
          <a:chOff x="1321405" y="188989"/>
          <a:chExt cx="5929690" cy="2951237"/>
        </a:xfrm>
      </xdr:grpSpPr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787020BF-9A45-891C-9781-1E21783C57F7}"/>
              </a:ext>
            </a:extLst>
          </xdr:cNvPr>
          <xdr:cNvGrpSpPr/>
        </xdr:nvGrpSpPr>
        <xdr:grpSpPr>
          <a:xfrm>
            <a:off x="1321405" y="188989"/>
            <a:ext cx="5929690" cy="2951237"/>
            <a:chOff x="964595" y="907144"/>
            <a:chExt cx="5875262" cy="2975428"/>
          </a:xfrm>
        </xdr:grpSpPr>
        <xdr:sp macro="" textlink="">
          <xdr:nvSpPr>
            <xdr:cNvPr id="41" name="Retângulo: Cantos Arredondados 40">
              <a:extLst>
                <a:ext uri="{FF2B5EF4-FFF2-40B4-BE49-F238E27FC236}">
                  <a16:creationId xmlns:a16="http://schemas.microsoft.com/office/drawing/2014/main" id="{50E9A91F-033F-333D-9EAC-7761318D8165}"/>
                </a:ext>
              </a:extLst>
            </xdr:cNvPr>
            <xdr:cNvSpPr/>
          </xdr:nvSpPr>
          <xdr:spPr>
            <a:xfrm>
              <a:off x="964595" y="948468"/>
              <a:ext cx="5866190" cy="2934104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42" name="Retângulo: Cantos Superiores Arredondados 41">
              <a:extLst>
                <a:ext uri="{FF2B5EF4-FFF2-40B4-BE49-F238E27FC236}">
                  <a16:creationId xmlns:a16="http://schemas.microsoft.com/office/drawing/2014/main" id="{11EA1F11-B28E-5A37-C2D9-5E377F799D49}"/>
                </a:ext>
              </a:extLst>
            </xdr:cNvPr>
            <xdr:cNvSpPr/>
          </xdr:nvSpPr>
          <xdr:spPr>
            <a:xfrm>
              <a:off x="967240" y="907144"/>
              <a:ext cx="5872617" cy="580571"/>
            </a:xfrm>
            <a:prstGeom prst="round2SameRect">
              <a:avLst>
                <a:gd name="adj1" fmla="val 50000"/>
                <a:gd name="adj2" fmla="val 0"/>
              </a:avLst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F500388A-FEC6-FA87-E2D2-E624C63193D7}"/>
              </a:ext>
            </a:extLst>
          </xdr:cNvPr>
          <xdr:cNvSpPr txBox="1"/>
        </xdr:nvSpPr>
        <xdr:spPr>
          <a:xfrm>
            <a:off x="2372474" y="327579"/>
            <a:ext cx="3660026" cy="321027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 b="1" kern="1200">
                <a:solidFill>
                  <a:schemeClr val="bg1"/>
                </a:solidFill>
                <a:latin typeface="Cavolini" panose="020B0502040204020203" pitchFamily="66" charset="0"/>
                <a:cs typeface="Cavolini" panose="020B0502040204020203" pitchFamily="66" charset="0"/>
              </a:rPr>
              <a:t>ECONOMIAS</a:t>
            </a:r>
          </a:p>
        </xdr:txBody>
      </xdr:sp>
    </xdr:grpSp>
    <xdr:clientData/>
  </xdr:twoCellAnchor>
  <xdr:twoCellAnchor>
    <xdr:from>
      <xdr:col>12</xdr:col>
      <xdr:colOff>91879</xdr:colOff>
      <xdr:row>12</xdr:row>
      <xdr:rowOff>84666</xdr:rowOff>
    </xdr:from>
    <xdr:to>
      <xdr:col>13</xdr:col>
      <xdr:colOff>0</xdr:colOff>
      <xdr:row>15</xdr:row>
      <xdr:rowOff>66870</xdr:rowOff>
    </xdr:to>
    <xdr:pic>
      <xdr:nvPicPr>
        <xdr:cNvPr id="36" name="Gráfico 35" descr="Cofrinho com preenchimento sólido">
          <a:extLst>
            <a:ext uri="{FF2B5EF4-FFF2-40B4-BE49-F238E27FC236}">
              <a16:creationId xmlns:a16="http://schemas.microsoft.com/office/drawing/2014/main" id="{B291D1CF-536F-9F81-2C3E-0B9460D2A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rcRect/>
        <a:stretch/>
      </xdr:blipFill>
      <xdr:spPr>
        <a:xfrm>
          <a:off x="8950129" y="2243666"/>
          <a:ext cx="521954" cy="521954"/>
        </a:xfrm>
        <a:prstGeom prst="rect">
          <a:avLst/>
        </a:prstGeom>
      </xdr:spPr>
    </xdr:pic>
    <xdr:clientData/>
  </xdr:twoCellAnchor>
  <xdr:twoCellAnchor>
    <xdr:from>
      <xdr:col>12</xdr:col>
      <xdr:colOff>35278</xdr:colOff>
      <xdr:row>16</xdr:row>
      <xdr:rowOff>0</xdr:rowOff>
    </xdr:from>
    <xdr:to>
      <xdr:col>17</xdr:col>
      <xdr:colOff>0</xdr:colOff>
      <xdr:row>30</xdr:row>
      <xdr:rowOff>49390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13B661ED-B9C2-45BC-ADCB-41B7CDE56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0</xdr:colOff>
      <xdr:row>0</xdr:row>
      <xdr:rowOff>39914</xdr:rowOff>
    </xdr:from>
    <xdr:to>
      <xdr:col>1</xdr:col>
      <xdr:colOff>0</xdr:colOff>
      <xdr:row>8</xdr:row>
      <xdr:rowOff>31750</xdr:rowOff>
    </xdr:to>
    <xdr:pic>
      <xdr:nvPicPr>
        <xdr:cNvPr id="46" name="Imagem 45" descr="Design a modern logo that intertwines the initials &quot;J&quot; and &quot;A&quot; of Jane Azevedo, blending sleek lines and curves to evoke a sense of technological innovation, with a color scheme that incorporates hues of electric blue, neon green, and metallic silver, conveying a futuristic and cutting-edge feel, while maintaining a clean and minimalist aesthetic, with the entwined initials forming a cohesive, circular shape that suggests unity and harmony.">
          <a:extLst>
            <a:ext uri="{FF2B5EF4-FFF2-40B4-BE49-F238E27FC236}">
              <a16:creationId xmlns:a16="http://schemas.microsoft.com/office/drawing/2014/main" id="{867C8CCF-72B8-CD83-D93E-8BD356394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14"/>
          <a:ext cx="2106083" cy="1431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es" refreshedDate="45657.66678240741" createdVersion="8" refreshedVersion="8" minRefreshableVersion="3" recordCount="20" xr:uid="{7DA4FD7E-69AE-4ABA-BDA1-F659F8569B56}">
  <cacheSource type="worksheet">
    <worksheetSource name="tabela_dados"/>
  </cacheSource>
  <cacheFields count="8">
    <cacheField name="Data" numFmtId="14">
      <sharedItems containsSemiMixedTypes="0" containsNonDate="0" containsDate="1" containsString="0" minDate="2024-02-06T00:00:00" maxDate="2024-12-27T00:00:00"/>
    </cacheField>
    <cacheField name="Mês" numFmtId="1">
      <sharedItems containsSemiMixedTypes="0" containsString="0" containsNumber="1" containsInteger="1" minValue="2" maxValue="12" count="6">
        <n v="2"/>
        <n v="3"/>
        <n v="5"/>
        <n v="8"/>
        <n v="9"/>
        <n v="12"/>
      </sharedItems>
    </cacheField>
    <cacheField name="Tipo" numFmtId="0">
      <sharedItems count="3">
        <s v="Saída"/>
        <s v="Entrada"/>
        <s v="Entrada " u="1"/>
      </sharedItems>
    </cacheField>
    <cacheField name="Categoria" numFmtId="0">
      <sharedItems count="14">
        <s v="Alimentação"/>
        <s v="Salário"/>
        <s v="Empréstimo"/>
        <s v="Beleza"/>
        <s v="Vestuário"/>
        <s v="Transporte"/>
        <s v="Laser"/>
        <s v="Viagem"/>
        <s v="Contas consumo"/>
        <s v="Saúde"/>
        <s v="Investimento"/>
        <s v="PetCare"/>
        <s v="Despesas fixas"/>
        <s v="Renda fixa" u="1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55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6396875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d v="2024-02-06T00:00:00"/>
    <x v="0"/>
    <x v="0"/>
    <x v="0"/>
    <s v="Compras mensal"/>
    <n v="500"/>
    <s v="Cartão de débito"/>
    <s v="Pago"/>
  </r>
  <r>
    <d v="2024-02-06T00:00:00"/>
    <x v="0"/>
    <x v="1"/>
    <x v="1"/>
    <s v="Salário Mensal"/>
    <n v="5000"/>
    <s v="Transferência"/>
    <s v="Pago"/>
  </r>
  <r>
    <d v="2024-02-26T00:00:00"/>
    <x v="0"/>
    <x v="0"/>
    <x v="2"/>
    <s v="Finan Habitacional"/>
    <n v="1880"/>
    <s v="Débito automático"/>
    <s v="Pago"/>
  </r>
  <r>
    <d v="2024-03-06T00:00:00"/>
    <x v="1"/>
    <x v="1"/>
    <x v="1"/>
    <s v="Salário Mensal"/>
    <n v="5000"/>
    <s v="Transferência"/>
    <s v="Pago"/>
  </r>
  <r>
    <d v="2024-03-23T00:00:00"/>
    <x v="1"/>
    <x v="0"/>
    <x v="0"/>
    <s v="Jantar amigos"/>
    <n v="185"/>
    <s v="Cartão de crédito"/>
    <s v="Pago"/>
  </r>
  <r>
    <d v="2024-05-20T00:00:00"/>
    <x v="2"/>
    <x v="1"/>
    <x v="1"/>
    <s v="Salário Mensal"/>
    <n v="1500"/>
    <s v="Transferência"/>
    <s v="Pago"/>
  </r>
  <r>
    <d v="2024-05-20T00:00:00"/>
    <x v="2"/>
    <x v="0"/>
    <x v="3"/>
    <s v="Cabeleireiro"/>
    <n v="450"/>
    <s v="Cartão de crédito"/>
    <s v="Pago"/>
  </r>
  <r>
    <d v="2024-05-21T00:00:00"/>
    <x v="2"/>
    <x v="0"/>
    <x v="4"/>
    <s v="Compra de roupas"/>
    <n v="1000"/>
    <s v="Cartão de crédito"/>
    <s v="Pago"/>
  </r>
  <r>
    <d v="2024-08-06T00:00:00"/>
    <x v="3"/>
    <x v="0"/>
    <x v="5"/>
    <s v="Gasolina"/>
    <n v="260"/>
    <s v="Cartão de crédito"/>
    <s v="Pago"/>
  </r>
  <r>
    <d v="2024-08-06T00:00:00"/>
    <x v="3"/>
    <x v="0"/>
    <x v="6"/>
    <s v="Cinema"/>
    <n v="200"/>
    <s v="Cartão de débito"/>
    <s v="Pago"/>
  </r>
  <r>
    <d v="2024-08-10T00:00:00"/>
    <x v="3"/>
    <x v="0"/>
    <x v="2"/>
    <s v="Consignado"/>
    <n v="3000"/>
    <s v="Folha de pagamento"/>
    <s v="Pago"/>
  </r>
  <r>
    <d v="2024-09-18T00:00:00"/>
    <x v="4"/>
    <x v="0"/>
    <x v="7"/>
    <s v="Reserva de pousada"/>
    <n v="1500"/>
    <s v="Cartão de crédito"/>
    <s v="Pendente"/>
  </r>
  <r>
    <d v="2024-09-20T00:00:00"/>
    <x v="4"/>
    <x v="1"/>
    <x v="1"/>
    <s v="Salário Mensal"/>
    <n v="5000"/>
    <s v="Transferência"/>
    <s v="Pago"/>
  </r>
  <r>
    <d v="2024-12-05T00:00:00"/>
    <x v="5"/>
    <x v="1"/>
    <x v="1"/>
    <s v="Salário Mensal"/>
    <n v="5000"/>
    <s v="Transferência"/>
    <s v="Recebido"/>
  </r>
  <r>
    <d v="2024-12-05T00:00:00"/>
    <x v="5"/>
    <x v="0"/>
    <x v="8"/>
    <s v="Água"/>
    <n v="55"/>
    <s v="Débito automático"/>
    <s v="Pago"/>
  </r>
  <r>
    <d v="2024-12-08T00:00:00"/>
    <x v="5"/>
    <x v="0"/>
    <x v="9"/>
    <s v="Consulta odontológica"/>
    <n v="250"/>
    <s v="PIX"/>
    <s v="Pendente"/>
  </r>
  <r>
    <d v="2024-12-15T00:00:00"/>
    <x v="5"/>
    <x v="1"/>
    <x v="10"/>
    <s v="Dividendos de Ações"/>
    <n v="4000"/>
    <s v="Transferência"/>
    <s v="Recebido"/>
  </r>
  <r>
    <d v="2024-12-18T00:00:00"/>
    <x v="5"/>
    <x v="0"/>
    <x v="11"/>
    <s v="Banho e tosa"/>
    <n v="400"/>
    <s v="Cartão de débito"/>
    <s v="Pago"/>
  </r>
  <r>
    <d v="2024-12-21T00:00:00"/>
    <x v="5"/>
    <x v="0"/>
    <x v="0"/>
    <s v="Ifood"/>
    <n v="60"/>
    <s v="Cartão de débito"/>
    <s v="Pago"/>
  </r>
  <r>
    <d v="2024-12-26T00:00:00"/>
    <x v="5"/>
    <x v="0"/>
    <x v="12"/>
    <s v="Finan Habitacional"/>
    <n v="1880"/>
    <s v="Débito automátic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86F27-DF59-4544-89AA-5E405B99D6E7}" name="Tabela Saí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E3:F6" firstHeaderRow="1" firstDataRow="1" firstDataCol="1" rowPageCount="1" colPageCount="1"/>
  <pivotFields count="8">
    <pivotField numFmtId="14" showAll="0"/>
    <pivotField numFmtId="1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4">
        <item x="1"/>
        <item m="1" x="2"/>
        <item x="0"/>
        <item t="default"/>
      </items>
    </pivotField>
    <pivotField axis="axisRow" showAll="0">
      <items count="15">
        <item x="0"/>
        <item x="3"/>
        <item x="8"/>
        <item x="12"/>
        <item x="2"/>
        <item x="10"/>
        <item x="6"/>
        <item x="11"/>
        <item m="1" x="13"/>
        <item x="9"/>
        <item x="5"/>
        <item x="4"/>
        <item x="7"/>
        <item x="1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3">
    <i>
      <x v="5"/>
    </i>
    <i>
      <x v="13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8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543662-27B7-48D1-A8FB-F7905FC6BF50}" name="Tab Entra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C3:D15" firstHeaderRow="1" firstDataRow="1" firstDataCol="1" rowPageCount="1" colPageCount="1"/>
  <pivotFields count="8">
    <pivotField numFmtId="14" showAll="0"/>
    <pivotField numFmtId="1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4">
        <item x="1"/>
        <item m="1" x="2"/>
        <item x="0"/>
        <item t="default"/>
      </items>
    </pivotField>
    <pivotField axis="axisRow" showAll="0">
      <items count="15">
        <item x="0"/>
        <item x="3"/>
        <item x="10"/>
        <item x="6"/>
        <item x="11"/>
        <item m="1" x="13"/>
        <item x="9"/>
        <item x="5"/>
        <item x="4"/>
        <item x="7"/>
        <item x="8"/>
        <item x="2"/>
        <item x="12"/>
        <item x="1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2">
    <i>
      <x/>
    </i>
    <i>
      <x v="1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2" item="2" hier="-1"/>
  </pageFields>
  <dataFields count="1">
    <dataField name="Soma de Valor" fld="5" baseField="2" baseItem="8" numFmtId="164"/>
  </dataField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906A673-52D3-488E-BEE6-C4E1042565E5}" sourceName="Mês">
  <pivotTables>
    <pivotTable tabId="6" name="Tab Entrada"/>
    <pivotTable tabId="6" name="Tabela Saída"/>
  </pivotTables>
  <data>
    <tabular pivotCacheId="1639687518">
      <items count="6">
        <i x="0" s="1"/>
        <i x="1" s="1"/>
        <i x="2" s="1"/>
        <i x="3" s="1"/>
        <i x="4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D7CEF0C2-7D13-4CFD-B907-6E5608543D98}" cache="SegmentaçãodeDados_Mês" caption="Orçamento Mensal" style="SlicerStyleLight2 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D8A18F-2C58-496C-A34A-CBA2B7DE1CAB}" name="tabela_dados" displayName="tabela_dados" ref="A1:H21" totalsRowShown="0" headerRowDxfId="13" dataDxfId="12">
  <autoFilter ref="A1:H21" xr:uid="{2CD8A18F-2C58-496C-A34A-CBA2B7DE1CAB}"/>
  <sortState xmlns:xlrd2="http://schemas.microsoft.com/office/spreadsheetml/2017/richdata2" ref="A2:H21">
    <sortCondition ref="A2:A21"/>
  </sortState>
  <tableColumns count="8">
    <tableColumn id="1" xr3:uid="{2B1C7DF9-4208-4BBC-9334-19DDF5DE67A2}" name="Data" dataDxfId="11"/>
    <tableColumn id="8" xr3:uid="{FE3C3EFA-E83E-4CA3-ACB1-B5764F227341}" name="Mês" dataDxfId="10">
      <calculatedColumnFormula>MONTH(tabela_dados[[#This Row],[Data]])</calculatedColumnFormula>
    </tableColumn>
    <tableColumn id="2" xr3:uid="{B4ED9454-CB55-4BA8-9463-D7F975A5C190}" name="Tipo" dataDxfId="9"/>
    <tableColumn id="3" xr3:uid="{F9A44E98-4365-44C6-BDDA-1E522F30DC0A}" name="Categoria" dataDxfId="8"/>
    <tableColumn id="4" xr3:uid="{28BDCFC8-FE53-4352-90F2-C6F6B3390688}" name="Descrição" dataDxfId="7"/>
    <tableColumn id="5" xr3:uid="{52EAFC12-D250-42A9-AF4B-CF55ED13F35B}" name="Valor" dataDxfId="6" dataCellStyle="Moeda"/>
    <tableColumn id="6" xr3:uid="{1392D312-F457-44F9-8315-08EBE4100C57}" name="Operação Bancária" dataDxfId="5"/>
    <tableColumn id="7" xr3:uid="{CD4DED82-DE52-468C-9858-E9FC218FEAC1}" name="Status" dataDxfId="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0124BC-1307-4BA0-9385-AB3118719295}" name="Tabela3" displayName="Tabela3" ref="C6:D19" totalsRowShown="0" totalsRowDxfId="3">
  <autoFilter ref="C6:D19" xr:uid="{6C0124BC-1307-4BA0-9385-AB3118719295}"/>
  <tableColumns count="2">
    <tableColumn id="1" xr3:uid="{F3D7F277-2C89-40E9-806A-F1894678EE5C}" name="Data de lançamento" totalsRowDxfId="2"/>
    <tableColumn id="2" xr3:uid="{B5E8C8AA-9798-4F91-8699-FF0F871C101C}" name="Depósito reservado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3A5B1-BED0-46ED-BFBF-09367D92ECD1}">
  <sheetPr>
    <tabColor theme="5" tint="0.39997558519241921"/>
  </sheetPr>
  <dimension ref="A1:I21"/>
  <sheetViews>
    <sheetView workbookViewId="0">
      <selection activeCell="B7" sqref="B7"/>
    </sheetView>
  </sheetViews>
  <sheetFormatPr defaultRowHeight="14.5" x14ac:dyDescent="0.35"/>
  <cols>
    <col min="1" max="1" width="16.08984375" customWidth="1"/>
    <col min="2" max="2" width="16.08984375" style="13" customWidth="1"/>
    <col min="3" max="3" width="15.7265625" customWidth="1"/>
    <col min="4" max="4" width="17.7265625" customWidth="1"/>
    <col min="5" max="5" width="19.08984375" bestFit="1" customWidth="1"/>
    <col min="6" max="6" width="14.7265625" customWidth="1"/>
    <col min="7" max="7" width="18.90625" bestFit="1" customWidth="1"/>
    <col min="8" max="8" width="13.08984375" customWidth="1"/>
  </cols>
  <sheetData>
    <row r="1" spans="1:9" x14ac:dyDescent="0.35">
      <c r="A1" s="2" t="s">
        <v>0</v>
      </c>
      <c r="B1" s="12" t="s">
        <v>48</v>
      </c>
      <c r="C1" s="2" t="s">
        <v>1</v>
      </c>
      <c r="D1" s="2" t="s">
        <v>4</v>
      </c>
      <c r="E1" s="2" t="s">
        <v>2</v>
      </c>
      <c r="F1" s="2" t="s">
        <v>3</v>
      </c>
      <c r="G1" s="2" t="s">
        <v>5</v>
      </c>
      <c r="H1" s="2" t="s">
        <v>6</v>
      </c>
    </row>
    <row r="2" spans="1:9" x14ac:dyDescent="0.35">
      <c r="A2" s="1">
        <v>45328</v>
      </c>
      <c r="B2" s="12">
        <f>MONTH(tabela_dados[[#This Row],[Data]])</f>
        <v>2</v>
      </c>
      <c r="C2" s="4" t="s">
        <v>8</v>
      </c>
      <c r="D2" s="4" t="s">
        <v>11</v>
      </c>
      <c r="E2" s="4" t="s">
        <v>21</v>
      </c>
      <c r="F2" s="3">
        <v>500</v>
      </c>
      <c r="G2" s="4" t="s">
        <v>30</v>
      </c>
      <c r="H2" s="4" t="s">
        <v>33</v>
      </c>
      <c r="I2" s="2"/>
    </row>
    <row r="3" spans="1:9" x14ac:dyDescent="0.35">
      <c r="A3" s="1">
        <v>45328</v>
      </c>
      <c r="B3" s="12">
        <f>MONTH(tabela_dados[[#This Row],[Data]])</f>
        <v>2</v>
      </c>
      <c r="C3" s="4" t="s">
        <v>7</v>
      </c>
      <c r="D3" s="4" t="s">
        <v>49</v>
      </c>
      <c r="E3" s="4" t="s">
        <v>20</v>
      </c>
      <c r="F3" s="3">
        <v>5000</v>
      </c>
      <c r="G3" s="4" t="s">
        <v>9</v>
      </c>
      <c r="H3" s="4" t="s">
        <v>33</v>
      </c>
      <c r="I3" s="2"/>
    </row>
    <row r="4" spans="1:9" x14ac:dyDescent="0.35">
      <c r="A4" s="1">
        <v>45348</v>
      </c>
      <c r="B4" s="12">
        <f>MONTH(tabela_dados[[#This Row],[Data]])</f>
        <v>2</v>
      </c>
      <c r="C4" s="4" t="s">
        <v>8</v>
      </c>
      <c r="D4" s="4" t="s">
        <v>42</v>
      </c>
      <c r="E4" s="4" t="s">
        <v>46</v>
      </c>
      <c r="F4" s="3">
        <v>1880</v>
      </c>
      <c r="G4" s="4" t="s">
        <v>41</v>
      </c>
      <c r="H4" s="4" t="s">
        <v>33</v>
      </c>
      <c r="I4" s="2"/>
    </row>
    <row r="5" spans="1:9" x14ac:dyDescent="0.35">
      <c r="A5" s="1">
        <v>45357</v>
      </c>
      <c r="B5" s="12">
        <f>MONTH(tabela_dados[[#This Row],[Data]])</f>
        <v>3</v>
      </c>
      <c r="C5" s="4" t="s">
        <v>7</v>
      </c>
      <c r="D5" s="4" t="s">
        <v>49</v>
      </c>
      <c r="E5" s="4" t="s">
        <v>20</v>
      </c>
      <c r="F5" s="3">
        <v>5000</v>
      </c>
      <c r="G5" s="4" t="s">
        <v>9</v>
      </c>
      <c r="H5" s="4" t="s">
        <v>50</v>
      </c>
      <c r="I5" s="2"/>
    </row>
    <row r="6" spans="1:9" x14ac:dyDescent="0.35">
      <c r="A6" s="1">
        <v>45374</v>
      </c>
      <c r="B6" s="12">
        <f>MONTH(tabela_dados[[#This Row],[Data]])</f>
        <v>3</v>
      </c>
      <c r="C6" s="4" t="s">
        <v>8</v>
      </c>
      <c r="D6" s="4" t="s">
        <v>11</v>
      </c>
      <c r="E6" s="4" t="s">
        <v>38</v>
      </c>
      <c r="F6" s="3">
        <v>185</v>
      </c>
      <c r="G6" s="4" t="s">
        <v>31</v>
      </c>
      <c r="H6" s="4" t="s">
        <v>33</v>
      </c>
      <c r="I6" s="2"/>
    </row>
    <row r="7" spans="1:9" x14ac:dyDescent="0.35">
      <c r="A7" s="1">
        <v>45432</v>
      </c>
      <c r="B7" s="12">
        <f>MONTH(tabela_dados[[#This Row],[Data]])</f>
        <v>5</v>
      </c>
      <c r="C7" s="4" t="s">
        <v>7</v>
      </c>
      <c r="D7" s="4" t="s">
        <v>49</v>
      </c>
      <c r="E7" s="4" t="s">
        <v>20</v>
      </c>
      <c r="F7" s="3">
        <v>1500</v>
      </c>
      <c r="G7" s="4" t="s">
        <v>9</v>
      </c>
      <c r="H7" s="4" t="s">
        <v>33</v>
      </c>
      <c r="I7" s="2"/>
    </row>
    <row r="8" spans="1:9" x14ac:dyDescent="0.35">
      <c r="A8" s="1">
        <v>45432</v>
      </c>
      <c r="B8" s="12">
        <f>MONTH(tabela_dados[[#This Row],[Data]])</f>
        <v>5</v>
      </c>
      <c r="C8" s="4" t="s">
        <v>8</v>
      </c>
      <c r="D8" s="4" t="s">
        <v>18</v>
      </c>
      <c r="E8" s="4" t="s">
        <v>28</v>
      </c>
      <c r="F8" s="3">
        <v>450</v>
      </c>
      <c r="G8" s="4" t="s">
        <v>31</v>
      </c>
      <c r="H8" s="4" t="s">
        <v>33</v>
      </c>
      <c r="I8" s="2"/>
    </row>
    <row r="9" spans="1:9" x14ac:dyDescent="0.35">
      <c r="A9" s="1">
        <v>45433</v>
      </c>
      <c r="B9" s="12">
        <f>MONTH(tabela_dados[[#This Row],[Data]])</f>
        <v>5</v>
      </c>
      <c r="C9" s="4" t="s">
        <v>8</v>
      </c>
      <c r="D9" s="4" t="s">
        <v>19</v>
      </c>
      <c r="E9" s="4" t="s">
        <v>29</v>
      </c>
      <c r="F9" s="3">
        <v>1000</v>
      </c>
      <c r="G9" s="4" t="s">
        <v>31</v>
      </c>
      <c r="H9" s="4" t="s">
        <v>33</v>
      </c>
      <c r="I9" s="2"/>
    </row>
    <row r="10" spans="1:9" x14ac:dyDescent="0.35">
      <c r="A10" s="1">
        <v>45510</v>
      </c>
      <c r="B10" s="12">
        <f>MONTH(tabela_dados[[#This Row],[Data]])</f>
        <v>8</v>
      </c>
      <c r="C10" s="4" t="s">
        <v>8</v>
      </c>
      <c r="D10" s="4" t="s">
        <v>12</v>
      </c>
      <c r="E10" s="4" t="s">
        <v>22</v>
      </c>
      <c r="F10" s="3">
        <v>260</v>
      </c>
      <c r="G10" s="4" t="s">
        <v>31</v>
      </c>
      <c r="H10" s="4" t="s">
        <v>33</v>
      </c>
      <c r="I10" s="2"/>
    </row>
    <row r="11" spans="1:9" x14ac:dyDescent="0.35">
      <c r="A11" s="1">
        <v>45510</v>
      </c>
      <c r="B11" s="12">
        <f>MONTH(tabela_dados[[#This Row],[Data]])</f>
        <v>8</v>
      </c>
      <c r="C11" s="4" t="s">
        <v>8</v>
      </c>
      <c r="D11" s="4" t="s">
        <v>13</v>
      </c>
      <c r="E11" s="4" t="s">
        <v>23</v>
      </c>
      <c r="F11" s="3">
        <v>200</v>
      </c>
      <c r="G11" s="4" t="s">
        <v>30</v>
      </c>
      <c r="H11" s="4" t="s">
        <v>33</v>
      </c>
      <c r="I11" s="2"/>
    </row>
    <row r="12" spans="1:9" x14ac:dyDescent="0.35">
      <c r="A12" s="1">
        <v>45514</v>
      </c>
      <c r="B12" s="12">
        <f>MONTH(tabela_dados[[#This Row],[Data]])</f>
        <v>8</v>
      </c>
      <c r="C12" s="4" t="s">
        <v>8</v>
      </c>
      <c r="D12" s="4" t="s">
        <v>42</v>
      </c>
      <c r="E12" s="4" t="s">
        <v>43</v>
      </c>
      <c r="F12" s="3">
        <v>3000</v>
      </c>
      <c r="G12" s="4" t="s">
        <v>44</v>
      </c>
      <c r="H12" s="4" t="s">
        <v>33</v>
      </c>
      <c r="I12" s="2"/>
    </row>
    <row r="13" spans="1:9" x14ac:dyDescent="0.35">
      <c r="A13" s="1">
        <v>45553</v>
      </c>
      <c r="B13" s="12">
        <f>MONTH(tabela_dados[[#This Row],[Data]])</f>
        <v>9</v>
      </c>
      <c r="C13" s="4" t="s">
        <v>8</v>
      </c>
      <c r="D13" s="4" t="s">
        <v>16</v>
      </c>
      <c r="E13" s="4" t="s">
        <v>26</v>
      </c>
      <c r="F13" s="3">
        <v>1500</v>
      </c>
      <c r="G13" s="4" t="s">
        <v>31</v>
      </c>
      <c r="H13" s="4" t="s">
        <v>34</v>
      </c>
      <c r="I13" s="2"/>
    </row>
    <row r="14" spans="1:9" x14ac:dyDescent="0.35">
      <c r="A14" s="1">
        <v>45555</v>
      </c>
      <c r="B14" s="12">
        <f>MONTH(tabela_dados[[#This Row],[Data]])</f>
        <v>9</v>
      </c>
      <c r="C14" s="4" t="s">
        <v>7</v>
      </c>
      <c r="D14" s="4" t="s">
        <v>49</v>
      </c>
      <c r="E14" s="4" t="s">
        <v>20</v>
      </c>
      <c r="F14" s="3">
        <v>5000</v>
      </c>
      <c r="G14" s="4" t="s">
        <v>9</v>
      </c>
      <c r="H14" s="4" t="s">
        <v>33</v>
      </c>
      <c r="I14" s="2"/>
    </row>
    <row r="15" spans="1:9" x14ac:dyDescent="0.35">
      <c r="A15" s="1">
        <v>45631</v>
      </c>
      <c r="B15" s="12">
        <f>MONTH(tabela_dados[[#This Row],[Data]])</f>
        <v>12</v>
      </c>
      <c r="C15" s="4" t="s">
        <v>7</v>
      </c>
      <c r="D15" s="4" t="s">
        <v>49</v>
      </c>
      <c r="E15" s="4" t="s">
        <v>20</v>
      </c>
      <c r="F15" s="3">
        <v>5000</v>
      </c>
      <c r="G15" s="4" t="s">
        <v>9</v>
      </c>
      <c r="H15" s="4" t="s">
        <v>10</v>
      </c>
      <c r="I15" s="2"/>
    </row>
    <row r="16" spans="1:9" x14ac:dyDescent="0.35">
      <c r="A16" s="1">
        <v>45631</v>
      </c>
      <c r="B16" s="12">
        <f>MONTH(tabela_dados[[#This Row],[Data]])</f>
        <v>12</v>
      </c>
      <c r="C16" s="4" t="s">
        <v>8</v>
      </c>
      <c r="D16" s="4" t="s">
        <v>45</v>
      </c>
      <c r="E16" s="4" t="s">
        <v>40</v>
      </c>
      <c r="F16" s="3">
        <v>55</v>
      </c>
      <c r="G16" s="4" t="s">
        <v>41</v>
      </c>
      <c r="H16" s="4" t="s">
        <v>33</v>
      </c>
      <c r="I16" s="2"/>
    </row>
    <row r="17" spans="1:9" x14ac:dyDescent="0.35">
      <c r="A17" s="1">
        <v>45634</v>
      </c>
      <c r="B17" s="12">
        <f>MONTH(tabela_dados[[#This Row],[Data]])</f>
        <v>12</v>
      </c>
      <c r="C17" s="4" t="s">
        <v>8</v>
      </c>
      <c r="D17" s="4" t="s">
        <v>14</v>
      </c>
      <c r="E17" s="4" t="s">
        <v>24</v>
      </c>
      <c r="F17" s="3">
        <v>250</v>
      </c>
      <c r="G17" s="4" t="s">
        <v>32</v>
      </c>
      <c r="H17" s="4" t="s">
        <v>34</v>
      </c>
      <c r="I17" s="2"/>
    </row>
    <row r="18" spans="1:9" x14ac:dyDescent="0.35">
      <c r="A18" s="1">
        <v>45641</v>
      </c>
      <c r="B18" s="12">
        <f>MONTH(tabela_dados[[#This Row],[Data]])</f>
        <v>12</v>
      </c>
      <c r="C18" s="4" t="s">
        <v>7</v>
      </c>
      <c r="D18" s="4" t="s">
        <v>15</v>
      </c>
      <c r="E18" s="4" t="s">
        <v>25</v>
      </c>
      <c r="F18" s="3">
        <v>4000</v>
      </c>
      <c r="G18" s="4" t="s">
        <v>9</v>
      </c>
      <c r="H18" s="4" t="s">
        <v>10</v>
      </c>
      <c r="I18" s="2"/>
    </row>
    <row r="19" spans="1:9" x14ac:dyDescent="0.35">
      <c r="A19" s="1">
        <v>45644</v>
      </c>
      <c r="B19" s="12">
        <f>MONTH(tabela_dados[[#This Row],[Data]])</f>
        <v>12</v>
      </c>
      <c r="C19" s="4" t="s">
        <v>8</v>
      </c>
      <c r="D19" s="4" t="s">
        <v>17</v>
      </c>
      <c r="E19" s="4" t="s">
        <v>27</v>
      </c>
      <c r="F19" s="3">
        <v>400</v>
      </c>
      <c r="G19" s="4" t="s">
        <v>30</v>
      </c>
      <c r="H19" s="4" t="s">
        <v>33</v>
      </c>
    </row>
    <row r="20" spans="1:9" x14ac:dyDescent="0.35">
      <c r="A20" s="1">
        <v>45647</v>
      </c>
      <c r="B20" s="12">
        <f>MONTH(tabela_dados[[#This Row],[Data]])</f>
        <v>12</v>
      </c>
      <c r="C20" s="4" t="s">
        <v>8</v>
      </c>
      <c r="D20" s="4" t="s">
        <v>11</v>
      </c>
      <c r="E20" s="4" t="s">
        <v>37</v>
      </c>
      <c r="F20" s="3">
        <v>60</v>
      </c>
      <c r="G20" s="4" t="s">
        <v>30</v>
      </c>
      <c r="H20" s="4" t="s">
        <v>33</v>
      </c>
    </row>
    <row r="21" spans="1:9" x14ac:dyDescent="0.35">
      <c r="A21" s="1">
        <v>45652</v>
      </c>
      <c r="B21" s="12">
        <f>MONTH(tabela_dados[[#This Row],[Data]])</f>
        <v>12</v>
      </c>
      <c r="C21" s="4" t="s">
        <v>8</v>
      </c>
      <c r="D21" s="4" t="s">
        <v>39</v>
      </c>
      <c r="E21" s="4" t="s">
        <v>46</v>
      </c>
      <c r="F21" s="3">
        <v>1880</v>
      </c>
      <c r="G21" s="4" t="s">
        <v>41</v>
      </c>
      <c r="H21" s="4" t="s">
        <v>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BAAC-D004-46C8-98C6-4D2427CED4D7}">
  <sheetPr>
    <tabColor theme="5" tint="0.39997558519241921"/>
  </sheetPr>
  <dimension ref="C1:F15"/>
  <sheetViews>
    <sheetView zoomScale="90" zoomScaleNormal="90" workbookViewId="0">
      <selection activeCell="B7" sqref="B7"/>
    </sheetView>
  </sheetViews>
  <sheetFormatPr defaultRowHeight="14.5" x14ac:dyDescent="0.35"/>
  <cols>
    <col min="3" max="3" width="16.81640625" bestFit="1" customWidth="1"/>
    <col min="4" max="4" width="12.6328125" bestFit="1" customWidth="1"/>
    <col min="5" max="5" width="17.36328125" bestFit="1" customWidth="1"/>
    <col min="6" max="6" width="12.90625" bestFit="1" customWidth="1"/>
    <col min="7" max="7" width="11.453125" bestFit="1" customWidth="1"/>
    <col min="8" max="8" width="10.90625" bestFit="1" customWidth="1"/>
    <col min="9" max="9" width="13.36328125" bestFit="1" customWidth="1"/>
    <col min="10" max="10" width="9.7265625" bestFit="1" customWidth="1"/>
    <col min="11" max="11" width="11.453125" bestFit="1" customWidth="1"/>
    <col min="12" max="12" width="9.7265625" bestFit="1" customWidth="1"/>
  </cols>
  <sheetData>
    <row r="1" spans="3:6" x14ac:dyDescent="0.35">
      <c r="C1" s="5" t="s">
        <v>1</v>
      </c>
      <c r="D1" t="s">
        <v>8</v>
      </c>
      <c r="E1" s="5" t="s">
        <v>1</v>
      </c>
      <c r="F1" t="s">
        <v>7</v>
      </c>
    </row>
    <row r="3" spans="3:6" x14ac:dyDescent="0.35">
      <c r="C3" s="5" t="s">
        <v>35</v>
      </c>
      <c r="D3" t="s">
        <v>47</v>
      </c>
      <c r="E3" s="5" t="s">
        <v>35</v>
      </c>
      <c r="F3" t="s">
        <v>47</v>
      </c>
    </row>
    <row r="4" spans="3:6" x14ac:dyDescent="0.35">
      <c r="C4" s="6" t="s">
        <v>11</v>
      </c>
      <c r="D4" s="8">
        <v>745</v>
      </c>
      <c r="E4" s="6" t="s">
        <v>15</v>
      </c>
      <c r="F4" s="7">
        <v>4000</v>
      </c>
    </row>
    <row r="5" spans="3:6" x14ac:dyDescent="0.35">
      <c r="C5" s="6" t="s">
        <v>18</v>
      </c>
      <c r="D5" s="8">
        <v>450</v>
      </c>
      <c r="E5" s="6" t="s">
        <v>49</v>
      </c>
      <c r="F5" s="7">
        <v>21500</v>
      </c>
    </row>
    <row r="6" spans="3:6" x14ac:dyDescent="0.35">
      <c r="C6" s="6" t="s">
        <v>13</v>
      </c>
      <c r="D6" s="8">
        <v>200</v>
      </c>
      <c r="E6" s="6" t="s">
        <v>36</v>
      </c>
      <c r="F6" s="7">
        <v>25500</v>
      </c>
    </row>
    <row r="7" spans="3:6" x14ac:dyDescent="0.35">
      <c r="C7" s="6" t="s">
        <v>17</v>
      </c>
      <c r="D7" s="8">
        <v>400</v>
      </c>
    </row>
    <row r="8" spans="3:6" x14ac:dyDescent="0.35">
      <c r="C8" s="6" t="s">
        <v>14</v>
      </c>
      <c r="D8" s="8">
        <v>250</v>
      </c>
    </row>
    <row r="9" spans="3:6" x14ac:dyDescent="0.35">
      <c r="C9" s="6" t="s">
        <v>12</v>
      </c>
      <c r="D9" s="8">
        <v>260</v>
      </c>
    </row>
    <row r="10" spans="3:6" x14ac:dyDescent="0.35">
      <c r="C10" s="6" t="s">
        <v>19</v>
      </c>
      <c r="D10" s="8">
        <v>1000</v>
      </c>
    </row>
    <row r="11" spans="3:6" x14ac:dyDescent="0.35">
      <c r="C11" s="6" t="s">
        <v>16</v>
      </c>
      <c r="D11" s="8">
        <v>1500</v>
      </c>
    </row>
    <row r="12" spans="3:6" x14ac:dyDescent="0.35">
      <c r="C12" s="6" t="s">
        <v>45</v>
      </c>
      <c r="D12" s="8">
        <v>55</v>
      </c>
    </row>
    <row r="13" spans="3:6" x14ac:dyDescent="0.35">
      <c r="C13" s="6" t="s">
        <v>42</v>
      </c>
      <c r="D13" s="8">
        <v>4880</v>
      </c>
    </row>
    <row r="14" spans="3:6" x14ac:dyDescent="0.35">
      <c r="C14" s="6" t="s">
        <v>39</v>
      </c>
      <c r="D14" s="8">
        <v>1880</v>
      </c>
    </row>
    <row r="15" spans="3:6" x14ac:dyDescent="0.35">
      <c r="C15" s="6" t="s">
        <v>36</v>
      </c>
      <c r="D15" s="8">
        <v>11620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E4F4F-8A51-4F63-BFE0-ADBD1BE0A8D4}">
  <sheetPr>
    <tabColor theme="5" tint="0.39997558519241921"/>
  </sheetPr>
  <dimension ref="C1:F19"/>
  <sheetViews>
    <sheetView zoomScale="90" zoomScaleNormal="90" workbookViewId="0">
      <selection activeCell="B7" sqref="B7"/>
    </sheetView>
  </sheetViews>
  <sheetFormatPr defaultRowHeight="14.5" x14ac:dyDescent="0.35"/>
  <cols>
    <col min="3" max="3" width="19.54296875" customWidth="1"/>
    <col min="4" max="4" width="18.81640625" customWidth="1"/>
    <col min="6" max="6" width="9" bestFit="1" customWidth="1"/>
  </cols>
  <sheetData>
    <row r="1" spans="3:6" s="10" customFormat="1" ht="54.5" customHeight="1" x14ac:dyDescent="0.35"/>
    <row r="3" spans="3:6" x14ac:dyDescent="0.35">
      <c r="C3" s="17" t="s">
        <v>53</v>
      </c>
      <c r="D3" s="7">
        <f>SUM(Tabela3[Depósito reservado])</f>
        <v>6915</v>
      </c>
    </row>
    <row r="4" spans="3:6" x14ac:dyDescent="0.35">
      <c r="C4" s="17" t="s">
        <v>54</v>
      </c>
      <c r="D4" s="16">
        <v>20000</v>
      </c>
    </row>
    <row r="6" spans="3:6" x14ac:dyDescent="0.35">
      <c r="C6" t="s">
        <v>51</v>
      </c>
      <c r="D6" t="s">
        <v>52</v>
      </c>
    </row>
    <row r="7" spans="3:6" x14ac:dyDescent="0.35">
      <c r="C7" s="14">
        <v>45511</v>
      </c>
      <c r="D7" s="7">
        <v>50</v>
      </c>
      <c r="F7" s="7"/>
    </row>
    <row r="8" spans="3:6" x14ac:dyDescent="0.35">
      <c r="C8" s="15">
        <v>45519</v>
      </c>
      <c r="D8" s="7">
        <v>547</v>
      </c>
      <c r="F8" s="7"/>
    </row>
    <row r="9" spans="3:6" x14ac:dyDescent="0.35">
      <c r="C9" s="15">
        <v>45524</v>
      </c>
      <c r="D9" s="7">
        <v>813</v>
      </c>
      <c r="F9" s="7"/>
    </row>
    <row r="10" spans="3:6" x14ac:dyDescent="0.35">
      <c r="C10" s="14">
        <v>45511</v>
      </c>
      <c r="D10" s="7">
        <v>535</v>
      </c>
      <c r="F10" s="7"/>
    </row>
    <row r="11" spans="3:6" x14ac:dyDescent="0.35">
      <c r="C11" s="15">
        <v>45519</v>
      </c>
      <c r="D11" s="7">
        <v>585</v>
      </c>
      <c r="F11" s="7"/>
    </row>
    <row r="12" spans="3:6" x14ac:dyDescent="0.35">
      <c r="C12" s="15">
        <v>45524</v>
      </c>
      <c r="D12" s="7">
        <v>125</v>
      </c>
      <c r="F12" s="7"/>
    </row>
    <row r="13" spans="3:6" x14ac:dyDescent="0.35">
      <c r="C13" s="14">
        <v>45511</v>
      </c>
      <c r="D13" s="7">
        <v>736</v>
      </c>
      <c r="F13" s="7"/>
    </row>
    <row r="14" spans="3:6" x14ac:dyDescent="0.35">
      <c r="C14" s="15">
        <v>45519</v>
      </c>
      <c r="D14" s="7">
        <v>930</v>
      </c>
      <c r="F14" s="7"/>
    </row>
    <row r="15" spans="3:6" x14ac:dyDescent="0.35">
      <c r="C15" s="15">
        <v>45524</v>
      </c>
      <c r="D15" s="7">
        <v>407</v>
      </c>
      <c r="F15" s="7"/>
    </row>
    <row r="16" spans="3:6" x14ac:dyDescent="0.35">
      <c r="C16" s="14">
        <v>45511</v>
      </c>
      <c r="D16" s="7">
        <v>359</v>
      </c>
      <c r="F16" s="7"/>
    </row>
    <row r="17" spans="3:6" x14ac:dyDescent="0.35">
      <c r="C17" s="15">
        <v>45519</v>
      </c>
      <c r="D17" s="7">
        <v>837</v>
      </c>
      <c r="F17" s="7"/>
    </row>
    <row r="18" spans="3:6" x14ac:dyDescent="0.35">
      <c r="C18" s="15">
        <v>45524</v>
      </c>
      <c r="D18" s="7">
        <v>569</v>
      </c>
      <c r="F18" s="7"/>
    </row>
    <row r="19" spans="3:6" x14ac:dyDescent="0.35">
      <c r="C19" s="14">
        <v>45511</v>
      </c>
      <c r="D19" s="7">
        <v>422</v>
      </c>
      <c r="F19" s="7"/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5DF8-3351-49DF-A4F0-D7B3F972C666}">
  <dimension ref="A18:U18"/>
  <sheetViews>
    <sheetView showGridLines="0" showRowColHeaders="0" tabSelected="1" zoomScale="60" zoomScaleNormal="60" workbookViewId="0">
      <selection activeCell="U52" sqref="U52"/>
    </sheetView>
  </sheetViews>
  <sheetFormatPr defaultColWidth="0" defaultRowHeight="14.5" x14ac:dyDescent="0.35"/>
  <cols>
    <col min="1" max="1" width="30.08984375" style="10" customWidth="1"/>
    <col min="2" max="21" width="8.7265625" style="9" customWidth="1"/>
    <col min="22" max="16384" width="8.7265625" hidden="1"/>
  </cols>
  <sheetData>
    <row r="18" spans="16:16" x14ac:dyDescent="0.35">
      <c r="P18" s="1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Controlador</vt:lpstr>
      <vt:lpstr>Caixinha</vt:lpstr>
      <vt:lpstr>Dasboard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ઇ‍ઉ Jane Azevedo ઇ‍ઉ</dc:creator>
  <cp:lastModifiedBy>ઇ‍ઉ Jane Azevedo ઇ‍ઉ</cp:lastModifiedBy>
  <dcterms:created xsi:type="dcterms:W3CDTF">2024-12-30T22:16:31Z</dcterms:created>
  <dcterms:modified xsi:type="dcterms:W3CDTF">2025-01-01T01:04:18Z</dcterms:modified>
</cp:coreProperties>
</file>