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firstSheet="2" activeTab="2"/>
  </bookViews>
  <sheets>
    <sheet name="mobilenet" sheetId="1" r:id="rId1"/>
    <sheet name="resnet" sheetId="2" r:id="rId2"/>
    <sheet name="Sheet1" sheetId="11" r:id="rId3"/>
    <sheet name="inception" sheetId="3" r:id="rId4"/>
    <sheet name="mobilenet (2)" sheetId="4" r:id="rId5"/>
    <sheet name="resnet (2)" sheetId="5" r:id="rId6"/>
    <sheet name="inception (2)" sheetId="6" r:id="rId7"/>
    <sheet name="汇总" sheetId="7" r:id="rId8"/>
    <sheet name="inception的不同切点" sheetId="8" r:id="rId9"/>
    <sheet name="mobilenet的不同切点" sheetId="9" r:id="rId10"/>
    <sheet name="resnet被选中的点" sheetId="10" r:id="rId11"/>
  </sheets>
  <calcPr calcId="144525"/>
</workbook>
</file>

<file path=xl/sharedStrings.xml><?xml version="1.0" encoding="utf-8"?>
<sst xmlns="http://schemas.openxmlformats.org/spreadsheetml/2006/main" count="309" uniqueCount="45">
  <si>
    <t>ins=0</t>
  </si>
  <si>
    <t>ins=2</t>
  </si>
  <si>
    <t>ins=3</t>
  </si>
  <si>
    <t>ins=4</t>
  </si>
  <si>
    <t>ins=5</t>
  </si>
  <si>
    <t>ins=6</t>
  </si>
  <si>
    <t>ins=7</t>
  </si>
  <si>
    <t>intra=1</t>
  </si>
  <si>
    <t>intra=2</t>
  </si>
  <si>
    <t>intra=3</t>
  </si>
  <si>
    <t>intra=4</t>
  </si>
  <si>
    <t>intra=5</t>
  </si>
  <si>
    <t>intra=6</t>
  </si>
  <si>
    <t>intra=7</t>
  </si>
  <si>
    <t>intra=8</t>
  </si>
  <si>
    <t>inter_factor</t>
  </si>
  <si>
    <t>average</t>
  </si>
  <si>
    <t>干扰因子</t>
  </si>
  <si>
    <t>真实值</t>
  </si>
  <si>
    <t>MaxPool_3a_3x3</t>
  </si>
  <si>
    <t>MaxPool_5a_3x3</t>
  </si>
  <si>
    <t>切点4的干扰因子</t>
  </si>
  <si>
    <t>切点7的干扰因子</t>
  </si>
  <si>
    <t>完整模型的干扰因子</t>
  </si>
  <si>
    <t>mobilenet在不同intra和ins的运行时间</t>
  </si>
  <si>
    <t>mobilenet在不同intra和ins的干扰因子</t>
  </si>
  <si>
    <t>平均值[ins2:ins7]</t>
  </si>
  <si>
    <t>评估的延迟</t>
  </si>
  <si>
    <t>平均值[ins3:ins7]</t>
  </si>
  <si>
    <t>resnet在不同intra和ins的运行时间</t>
  </si>
  <si>
    <t>resnet在不同intra和ins的干扰因子</t>
  </si>
  <si>
    <t>inception在不同intra和ins下的运行时间</t>
  </si>
  <si>
    <t>inception在不同intra和ins下的干扰因子</t>
  </si>
  <si>
    <t>mobilenet</t>
  </si>
  <si>
    <t>resnet</t>
  </si>
  <si>
    <t>inception</t>
  </si>
  <si>
    <t>intra/(12-intra)+1</t>
  </si>
  <si>
    <t>Conv2d_6_pointwise</t>
  </si>
  <si>
    <t>Conv2d_8_pointwise</t>
  </si>
  <si>
    <t>Conv2d_6_pointwise,</t>
  </si>
  <si>
    <t>"Conv2d_8_pointwise"</t>
  </si>
  <si>
    <t>系统的干扰因子</t>
  </si>
  <si>
    <t>pooling</t>
  </si>
  <si>
    <t>block1_unit_3</t>
  </si>
  <si>
    <t>系统干扰因子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</si>
</sst>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_ 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29" borderId="7" applyNumberFormat="0" applyAlignment="0" applyProtection="0">
      <alignment vertical="center"/>
    </xf>
    <xf numFmtId="0" fontId="23" fillId="29" borderId="6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Fill="1" applyAlignment="1"/>
    <xf numFmtId="0" fontId="2" fillId="0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/>
    <xf numFmtId="0" fontId="2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1" xfId="0" applyFont="1" applyFill="1" applyBorder="1" applyAlignment="1">
      <alignment horizontal="center" vertical="top"/>
    </xf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center" vertical="top"/>
    </xf>
    <xf numFmtId="176" fontId="0" fillId="0" borderId="0" xfId="0" applyNumberFormat="1"/>
    <xf numFmtId="0" fontId="6" fillId="0" borderId="0" xfId="0" applyFont="1" applyAlignment="1">
      <alignment horizontal="center" vertical="center"/>
    </xf>
    <xf numFmtId="176" fontId="7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6" fontId="6" fillId="0" borderId="0" xfId="0" applyNumberFormat="1" applyFont="1" applyAlignment="1">
      <alignment horizontal="center" vertical="center"/>
    </xf>
    <xf numFmtId="176" fontId="4" fillId="2" borderId="0" xfId="0" applyNumberFormat="1" applyFont="1" applyFill="1"/>
    <xf numFmtId="176" fontId="0" fillId="3" borderId="0" xfId="0" applyNumberFormat="1" applyFill="1"/>
    <xf numFmtId="176" fontId="7" fillId="0" borderId="1" xfId="0" applyNumberFormat="1" applyFont="1" applyFill="1" applyBorder="1" applyAlignment="1">
      <alignment horizontal="center" vertical="top"/>
    </xf>
    <xf numFmtId="176" fontId="0" fillId="0" borderId="0" xfId="0" applyNumberFormat="1" applyFont="1" applyFill="1" applyAlignment="1"/>
    <xf numFmtId="176" fontId="0" fillId="4" borderId="0" xfId="0" applyNumberFormat="1" applyFill="1"/>
    <xf numFmtId="176" fontId="0" fillId="0" borderId="0" xfId="0" applyNumberFormat="1" applyFill="1"/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0" applyFont="1" applyFill="1" applyAlignment="1"/>
    <xf numFmtId="0" fontId="7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29" sqref="F29"/>
    </sheetView>
  </sheetViews>
  <sheetFormatPr defaultColWidth="9" defaultRowHeight="14.4" outlineLevelCol="7"/>
  <sheetData>
    <row r="1" spans="2:8">
      <c r="B1" s="30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</row>
    <row r="2" spans="1:8">
      <c r="A2" s="27" t="s">
        <v>7</v>
      </c>
      <c r="B2">
        <v>0.0410037048064654</v>
      </c>
      <c r="C2">
        <v>0.0476823463868285</v>
      </c>
      <c r="D2">
        <v>0.0486379921575351</v>
      </c>
      <c r="E2">
        <v>0.0499717053846028</v>
      </c>
      <c r="F2">
        <v>0.0506808195266349</v>
      </c>
      <c r="G2">
        <v>0.0486891015107241</v>
      </c>
      <c r="H2">
        <v>0.0482027737123971</v>
      </c>
    </row>
    <row r="3" spans="1:8">
      <c r="A3" s="27" t="s">
        <v>8</v>
      </c>
      <c r="B3">
        <v>0.0228239396733431</v>
      </c>
      <c r="C3">
        <v>0.0261723840595243</v>
      </c>
      <c r="D3">
        <v>0.0265335022137164</v>
      </c>
      <c r="E3">
        <v>0.0271830928625689</v>
      </c>
      <c r="F3">
        <v>0.0270183788464068</v>
      </c>
      <c r="G3">
        <v>0.0266303141370297</v>
      </c>
      <c r="H3">
        <v>0.0266787718321518</v>
      </c>
    </row>
    <row r="4" spans="1:8">
      <c r="A4" s="27" t="s">
        <v>9</v>
      </c>
      <c r="B4">
        <v>0.0190986577551163</v>
      </c>
      <c r="C4">
        <v>0.0206610458283086</v>
      </c>
      <c r="D4">
        <v>0.0206797080159992</v>
      </c>
      <c r="E4">
        <v>0.0207892506176742</v>
      </c>
      <c r="F4">
        <v>0.0208823663168264</v>
      </c>
      <c r="G4">
        <v>0.0211408639334696</v>
      </c>
      <c r="H4">
        <v>0.0211924300492359</v>
      </c>
    </row>
    <row r="5" spans="1:8">
      <c r="A5" s="27" t="s">
        <v>10</v>
      </c>
      <c r="B5">
        <v>0.0148841166140428</v>
      </c>
      <c r="C5">
        <v>0.0157388662911398</v>
      </c>
      <c r="D5">
        <v>0.0156852256571171</v>
      </c>
      <c r="E5">
        <v>0.0157371725093521</v>
      </c>
      <c r="F5">
        <v>0.0158650345345667</v>
      </c>
      <c r="G5">
        <v>0.0156544389528611</v>
      </c>
      <c r="H5">
        <v>0.0157741847295861</v>
      </c>
    </row>
    <row r="6" spans="1:8">
      <c r="A6" s="27" t="s">
        <v>11</v>
      </c>
      <c r="B6">
        <v>0.0126201806436131</v>
      </c>
      <c r="C6">
        <v>0.013253661587069</v>
      </c>
      <c r="D6">
        <v>0.0136107649358231</v>
      </c>
      <c r="E6">
        <v>0.0134427112490945</v>
      </c>
      <c r="F6">
        <v>0.0134543032965241</v>
      </c>
      <c r="G6">
        <v>0.0134561868808692</v>
      </c>
      <c r="H6">
        <v>0.0134973222057537</v>
      </c>
    </row>
    <row r="7" spans="1:7">
      <c r="A7" s="27" t="s">
        <v>12</v>
      </c>
      <c r="B7">
        <v>0.0116282581274782</v>
      </c>
      <c r="C7">
        <v>0.0121357415218599</v>
      </c>
      <c r="D7">
        <v>0.0125725150459599</v>
      </c>
      <c r="E7">
        <v>0.0126634391631869</v>
      </c>
      <c r="F7">
        <v>0.0124741525632461</v>
      </c>
      <c r="G7">
        <v>0.0123454828420397</v>
      </c>
    </row>
    <row r="8" spans="1:6">
      <c r="A8" s="27" t="s">
        <v>13</v>
      </c>
      <c r="B8">
        <v>0.0101456847238303</v>
      </c>
      <c r="C8">
        <v>0.0107123557741178</v>
      </c>
      <c r="D8">
        <v>0.0106576457976417</v>
      </c>
      <c r="E8">
        <v>0.0107682938192284</v>
      </c>
      <c r="F8">
        <v>0.0107791915285287</v>
      </c>
    </row>
    <row r="9" spans="1:5">
      <c r="A9" s="27" t="s">
        <v>14</v>
      </c>
      <c r="B9">
        <v>0.00932223609430873</v>
      </c>
      <c r="C9">
        <v>0.00992393561562854</v>
      </c>
      <c r="D9">
        <v>0.0100656136799034</v>
      </c>
      <c r="E9">
        <v>0.00998328538523487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T35"/>
  <sheetViews>
    <sheetView workbookViewId="0">
      <selection activeCell="K39" sqref="K39"/>
    </sheetView>
  </sheetViews>
  <sheetFormatPr defaultColWidth="8.88888888888889" defaultRowHeight="14.4"/>
  <cols>
    <col min="6" max="6" width="12.8888888888889"/>
    <col min="7" max="8" width="22.3333333333333" customWidth="1"/>
    <col min="10" max="10" width="17.4444444444444" customWidth="1"/>
    <col min="11" max="13" width="12.8888888888889"/>
    <col min="14" max="14" width="10.1111111111111" customWidth="1"/>
    <col min="17" max="18" width="12.8888888888889" style="6"/>
  </cols>
  <sheetData>
    <row r="1" spans="17:18">
      <c r="Q1" s="9" t="s">
        <v>37</v>
      </c>
      <c r="R1" s="9" t="s">
        <v>38</v>
      </c>
    </row>
    <row r="2" spans="17:18">
      <c r="Q2" s="6">
        <v>0.017164690725839</v>
      </c>
      <c r="R2" s="6">
        <v>0.0119002954520989</v>
      </c>
    </row>
    <row r="3" spans="17:18">
      <c r="Q3" s="6">
        <v>0.00989574964959823</v>
      </c>
      <c r="R3" s="6">
        <v>0.0071702214022774</v>
      </c>
    </row>
    <row r="4" spans="17:18">
      <c r="Q4" s="6">
        <v>0.0085720169010447</v>
      </c>
      <c r="R4" s="6">
        <v>0.00607126397873039</v>
      </c>
    </row>
    <row r="5" spans="17:18">
      <c r="Q5" s="6">
        <v>0.00661074023934739</v>
      </c>
      <c r="R5" s="6">
        <v>0.00466674173649271</v>
      </c>
    </row>
    <row r="6" spans="17:18">
      <c r="Q6" s="6">
        <v>0.0055660703288975</v>
      </c>
      <c r="R6" s="6">
        <v>0.00411850575783953</v>
      </c>
    </row>
    <row r="7" spans="17:18">
      <c r="Q7" s="6">
        <v>0.00513534953938195</v>
      </c>
      <c r="R7" s="6">
        <v>0.00374902393687424</v>
      </c>
    </row>
    <row r="8" spans="17:18">
      <c r="Q8" s="6">
        <v>0.00453934206298335</v>
      </c>
      <c r="R8" s="6">
        <v>0.00334881567836401</v>
      </c>
    </row>
    <row r="9" ht="25.8" spans="4:18">
      <c r="D9" s="1" t="s">
        <v>39</v>
      </c>
      <c r="E9" s="1"/>
      <c r="F9" s="1"/>
      <c r="G9" s="1"/>
      <c r="H9" s="1"/>
      <c r="I9" s="8"/>
      <c r="J9" s="8"/>
      <c r="K9" s="1" t="s">
        <v>40</v>
      </c>
      <c r="L9" s="1"/>
      <c r="M9" s="1"/>
      <c r="N9" s="1"/>
      <c r="Q9" s="6">
        <v>0.004272357290657</v>
      </c>
      <c r="R9" s="6">
        <v>0.00322768268893607</v>
      </c>
    </row>
    <row r="10" spans="4:14">
      <c r="D10" s="2"/>
      <c r="E10" s="2"/>
      <c r="F10" s="3" t="s">
        <v>5</v>
      </c>
      <c r="G10" s="3" t="s">
        <v>6</v>
      </c>
      <c r="H10" s="7"/>
      <c r="K10" s="2"/>
      <c r="L10" s="2"/>
      <c r="M10" s="3" t="s">
        <v>5</v>
      </c>
      <c r="N10" s="3" t="s">
        <v>6</v>
      </c>
    </row>
    <row r="11" spans="4:14">
      <c r="D11" s="3" t="s">
        <v>7</v>
      </c>
      <c r="E11" s="6">
        <v>0.017164690725839</v>
      </c>
      <c r="F11" s="2">
        <v>0.0235579474913408</v>
      </c>
      <c r="G11" s="2">
        <v>0.0237868076778761</v>
      </c>
      <c r="H11" s="2"/>
      <c r="K11" s="3" t="s">
        <v>7</v>
      </c>
      <c r="L11" s="6">
        <v>0.0119002954520989</v>
      </c>
      <c r="M11" s="2">
        <v>0.0165860051388679</v>
      </c>
      <c r="N11" s="2">
        <v>0.0167372711279994</v>
      </c>
    </row>
    <row r="12" spans="4:14">
      <c r="D12" s="3" t="s">
        <v>8</v>
      </c>
      <c r="E12" s="6">
        <v>0.00989574964959823</v>
      </c>
      <c r="F12" s="2">
        <v>0.0228852020267184</v>
      </c>
      <c r="G12" s="2">
        <v>0.0229593364705038</v>
      </c>
      <c r="H12" s="2"/>
      <c r="K12" s="3" t="s">
        <v>8</v>
      </c>
      <c r="L12" s="6">
        <v>0.0071702214022774</v>
      </c>
      <c r="M12" s="2">
        <v>0.0162673295941947</v>
      </c>
      <c r="N12" s="2">
        <v>0.0164128937861757</v>
      </c>
    </row>
    <row r="13" spans="6:14">
      <c r="F13">
        <f>F11/E11</f>
        <v>1.37246559624157</v>
      </c>
      <c r="G13">
        <f>G11/E11</f>
        <v>1.38579879228866</v>
      </c>
      <c r="M13">
        <f>M11/L11</f>
        <v>1.39374734061267</v>
      </c>
      <c r="N13">
        <f>N12/L11</f>
        <v>1.37920052928441</v>
      </c>
    </row>
    <row r="14" spans="6:14">
      <c r="F14">
        <f>F12/E12</f>
        <v>2.31262944567798</v>
      </c>
      <c r="G14">
        <f>G12/E12</f>
        <v>2.32012098966509</v>
      </c>
      <c r="M14">
        <f>M12/L12</f>
        <v>2.26873462917447</v>
      </c>
      <c r="N14">
        <f>N12/L12</f>
        <v>2.28903584217952</v>
      </c>
    </row>
    <row r="17" spans="12:14">
      <c r="L17" s="6">
        <v>0.0119002954520989</v>
      </c>
      <c r="M17">
        <v>1.19446417531352</v>
      </c>
      <c r="N17">
        <f>L17*M17</f>
        <v>0.0142144765931786</v>
      </c>
    </row>
    <row r="18" spans="5:14">
      <c r="E18" s="6">
        <v>0.017164690725839</v>
      </c>
      <c r="F18">
        <v>1.19446417531352</v>
      </c>
      <c r="G18">
        <f>E18*F18</f>
        <v>0.0205026081523509</v>
      </c>
      <c r="L18" s="6">
        <v>0.0071702214022774</v>
      </c>
      <c r="M18">
        <v>1.16994441103231</v>
      </c>
      <c r="N18">
        <f>L18*M18</f>
        <v>0.0083887604554587</v>
      </c>
    </row>
    <row r="19" spans="5:7">
      <c r="E19" s="6">
        <v>0.00989574964959823</v>
      </c>
      <c r="F19">
        <v>1.16994441103231</v>
      </c>
      <c r="G19">
        <f>E19*F19</f>
        <v>0.0115774769955224</v>
      </c>
    </row>
    <row r="22" ht="25.8" spans="5:14">
      <c r="E22" s="1" t="s">
        <v>39</v>
      </c>
      <c r="F22" s="1"/>
      <c r="G22" s="1"/>
      <c r="H22" s="1"/>
      <c r="I22" s="1"/>
      <c r="J22" s="1" t="s">
        <v>40</v>
      </c>
      <c r="K22" s="1"/>
      <c r="L22" s="1"/>
      <c r="M22" s="1"/>
      <c r="N22" t="s">
        <v>41</v>
      </c>
    </row>
    <row r="23" spans="6:11">
      <c r="F23" s="3" t="s">
        <v>5</v>
      </c>
      <c r="G23" s="3" t="s">
        <v>6</v>
      </c>
      <c r="H23" s="7"/>
      <c r="J23" s="3" t="s">
        <v>5</v>
      </c>
      <c r="K23" s="3" t="s">
        <v>6</v>
      </c>
    </row>
    <row r="24" spans="5:14">
      <c r="E24" s="3" t="s">
        <v>7</v>
      </c>
      <c r="F24">
        <v>1.37246559624157</v>
      </c>
      <c r="G24">
        <v>1.38579879228866</v>
      </c>
      <c r="I24" s="3" t="s">
        <v>7</v>
      </c>
      <c r="J24">
        <v>1.39374734061267</v>
      </c>
      <c r="K24">
        <v>1.37920052928441</v>
      </c>
      <c r="N24">
        <v>1.19446417531352</v>
      </c>
    </row>
    <row r="25" spans="5:14">
      <c r="E25" s="3" t="s">
        <v>8</v>
      </c>
      <c r="F25">
        <v>2.31262944567798</v>
      </c>
      <c r="G25">
        <v>2.32012098966509</v>
      </c>
      <c r="I25" s="3" t="s">
        <v>8</v>
      </c>
      <c r="J25">
        <v>2.26873462917447</v>
      </c>
      <c r="K25">
        <v>2.28903584217952</v>
      </c>
      <c r="N25">
        <v>1.16994441103231</v>
      </c>
    </row>
    <row r="28" ht="25.8" spans="5:13">
      <c r="E28" s="1" t="s">
        <v>39</v>
      </c>
      <c r="F28" s="1"/>
      <c r="G28" s="1"/>
      <c r="H28" s="1"/>
      <c r="I28" s="1"/>
      <c r="J28" s="1" t="s">
        <v>40</v>
      </c>
      <c r="K28" s="1"/>
      <c r="L28" s="1"/>
      <c r="M28" s="1"/>
    </row>
    <row r="29" spans="7:20">
      <c r="G29" s="3" t="s">
        <v>5</v>
      </c>
      <c r="H29" s="3" t="s">
        <v>6</v>
      </c>
      <c r="J29" s="2"/>
      <c r="K29" s="2"/>
      <c r="L29" s="3" t="s">
        <v>5</v>
      </c>
      <c r="M29" s="3" t="s">
        <v>6</v>
      </c>
      <c r="Q29"/>
      <c r="R29"/>
      <c r="S29" s="6"/>
      <c r="T29" s="6"/>
    </row>
    <row r="30" spans="5:20">
      <c r="E30" s="3" t="s">
        <v>7</v>
      </c>
      <c r="F30" s="6">
        <v>0.017164690725839</v>
      </c>
      <c r="G30" s="2">
        <v>0.023541220588286</v>
      </c>
      <c r="H30" s="2">
        <v>0.0236529426680085</v>
      </c>
      <c r="J30" s="3" t="s">
        <v>7</v>
      </c>
      <c r="K30" s="6">
        <v>0.0119002954520989</v>
      </c>
      <c r="L30" s="2">
        <v>0.0165860051388679</v>
      </c>
      <c r="M30" s="2">
        <v>0.0167372711279994</v>
      </c>
      <c r="Q30"/>
      <c r="R30"/>
      <c r="S30" s="6"/>
      <c r="T30" s="6"/>
    </row>
    <row r="31" spans="5:20">
      <c r="E31" s="3" t="s">
        <v>8</v>
      </c>
      <c r="F31" s="6">
        <v>0.00989574964959823</v>
      </c>
      <c r="G31" s="2">
        <v>0.0163638632058951</v>
      </c>
      <c r="H31" s="2">
        <v>0.0209111528780067</v>
      </c>
      <c r="J31" s="3" t="s">
        <v>8</v>
      </c>
      <c r="K31" s="6">
        <v>0.0071702214022774</v>
      </c>
      <c r="L31" s="2">
        <v>0.0162673295941947</v>
      </c>
      <c r="M31" s="2">
        <v>0.0164128937861757</v>
      </c>
      <c r="Q31"/>
      <c r="R31"/>
      <c r="S31" s="6"/>
      <c r="T31" s="6"/>
    </row>
    <row r="34" spans="7:13">
      <c r="G34">
        <f>G30/F30</f>
        <v>1.37149110137173</v>
      </c>
      <c r="H34">
        <f>H30/F30</f>
        <v>1.37799993287397</v>
      </c>
      <c r="L34">
        <f>L30/K30</f>
        <v>1.39374734061267</v>
      </c>
      <c r="M34">
        <f>M30/K30</f>
        <v>1.40645845268046</v>
      </c>
    </row>
    <row r="35" spans="7:13">
      <c r="G35">
        <f>G31/F31</f>
        <v>1.65362542357359</v>
      </c>
      <c r="H35">
        <f>H31/F31</f>
        <v>2.11314489740104</v>
      </c>
      <c r="L35">
        <f>L31/K31</f>
        <v>2.26873462917447</v>
      </c>
      <c r="M35">
        <f>M31/K31</f>
        <v>2.28903584217952</v>
      </c>
    </row>
  </sheetData>
  <mergeCells count="6">
    <mergeCell ref="D9:G9"/>
    <mergeCell ref="K9:N9"/>
    <mergeCell ref="E22:I22"/>
    <mergeCell ref="J22:M22"/>
    <mergeCell ref="E28:I28"/>
    <mergeCell ref="J28:M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P20"/>
  <sheetViews>
    <sheetView workbookViewId="0">
      <selection activeCell="S22" sqref="S22"/>
    </sheetView>
  </sheetViews>
  <sheetFormatPr defaultColWidth="8.88888888888889" defaultRowHeight="14.4"/>
  <cols>
    <col min="6" max="8" width="12.8888888888889"/>
    <col min="10" max="16" width="12.8888888888889"/>
  </cols>
  <sheetData>
    <row r="9" spans="5:8">
      <c r="E9" s="1" t="s">
        <v>42</v>
      </c>
      <c r="F9" s="1"/>
      <c r="G9" s="1"/>
      <c r="H9" s="1"/>
    </row>
    <row r="10" spans="5:14">
      <c r="E10" s="1"/>
      <c r="F10" s="1"/>
      <c r="G10" s="1"/>
      <c r="H10" s="1"/>
      <c r="K10" s="4" t="s">
        <v>43</v>
      </c>
      <c r="L10" s="4"/>
      <c r="M10" s="4"/>
      <c r="N10" s="4"/>
    </row>
    <row r="11" spans="5:16">
      <c r="E11" s="2"/>
      <c r="F11" s="2" t="s">
        <v>0</v>
      </c>
      <c r="G11" s="3" t="s">
        <v>5</v>
      </c>
      <c r="H11" s="3" t="s">
        <v>6</v>
      </c>
      <c r="K11" s="4"/>
      <c r="L11" s="4"/>
      <c r="M11" s="4"/>
      <c r="N11" s="4"/>
      <c r="P11" t="s">
        <v>44</v>
      </c>
    </row>
    <row r="12" spans="5:16">
      <c r="E12" s="3" t="s">
        <v>7</v>
      </c>
      <c r="F12" s="2">
        <v>0.164651975370758</v>
      </c>
      <c r="G12" s="2">
        <v>0.213944146031613</v>
      </c>
      <c r="H12" s="2">
        <v>0.213421885255463</v>
      </c>
      <c r="K12" s="4"/>
      <c r="L12" s="4"/>
      <c r="M12" s="4"/>
      <c r="N12" s="4"/>
      <c r="P12">
        <v>1.20012446068876</v>
      </c>
    </row>
    <row r="13" spans="5:16">
      <c r="E13" s="3" t="s">
        <v>8</v>
      </c>
      <c r="F13" s="2">
        <v>0.0868697417612693</v>
      </c>
      <c r="G13" s="2">
        <v>0.214531993668382</v>
      </c>
      <c r="H13" s="2">
        <v>0.214720669345473</v>
      </c>
      <c r="K13" s="2"/>
      <c r="L13" s="2" t="s">
        <v>0</v>
      </c>
      <c r="M13" s="3" t="s">
        <v>5</v>
      </c>
      <c r="N13" s="3" t="s">
        <v>6</v>
      </c>
      <c r="P13">
        <v>1.20291137671366</v>
      </c>
    </row>
    <row r="14" spans="5:16">
      <c r="E14" s="3" t="s">
        <v>9</v>
      </c>
      <c r="F14" s="2">
        <v>0.071428725185679</v>
      </c>
      <c r="G14" s="2">
        <v>0.210725690163741</v>
      </c>
      <c r="H14" s="2">
        <v>0.21012555282736</v>
      </c>
      <c r="K14" s="3" t="s">
        <v>7</v>
      </c>
      <c r="L14" s="2">
        <v>0.134504444949069</v>
      </c>
      <c r="M14" s="2">
        <v>0.170887918420577</v>
      </c>
      <c r="N14" s="2">
        <v>0.170698064601029</v>
      </c>
      <c r="P14">
        <v>1.12647580063179</v>
      </c>
    </row>
    <row r="15" spans="11:14">
      <c r="K15" s="3" t="s">
        <v>8</v>
      </c>
      <c r="L15" s="2">
        <v>0.0722743690547658</v>
      </c>
      <c r="M15" s="2">
        <v>0.0884649577500851</v>
      </c>
      <c r="N15" s="2">
        <v>0.0888231453633099</v>
      </c>
    </row>
    <row r="16" spans="11:14">
      <c r="K16" s="3" t="s">
        <v>9</v>
      </c>
      <c r="L16" s="2">
        <v>0.0572003103725946</v>
      </c>
      <c r="M16" s="2">
        <v>0.0661166319482186</v>
      </c>
      <c r="N16" s="2">
        <v>0.0658958159245326</v>
      </c>
    </row>
    <row r="17" spans="5:14">
      <c r="E17" s="2"/>
      <c r="F17" s="2" t="s">
        <v>0</v>
      </c>
      <c r="G17" s="3" t="s">
        <v>5</v>
      </c>
      <c r="H17" s="3" t="s">
        <v>6</v>
      </c>
      <c r="M17" s="5" t="s">
        <v>17</v>
      </c>
      <c r="N17" s="5"/>
    </row>
    <row r="18" spans="5:16">
      <c r="E18" s="3" t="s">
        <v>7</v>
      </c>
      <c r="F18" s="2">
        <v>0.164651975370758</v>
      </c>
      <c r="G18" s="2">
        <v>0.213944146031613</v>
      </c>
      <c r="H18" s="2">
        <v>0.213421885255463</v>
      </c>
      <c r="L18" s="2">
        <v>0.134504444949069</v>
      </c>
      <c r="M18">
        <f>M14/L14</f>
        <v>1.27050015696718</v>
      </c>
      <c r="N18">
        <f>N14/L14</f>
        <v>1.26908865105286</v>
      </c>
      <c r="O18">
        <v>1.26979440401002</v>
      </c>
      <c r="P18">
        <v>0.170792991510803</v>
      </c>
    </row>
    <row r="19" spans="5:16">
      <c r="E19" s="3" t="s">
        <v>8</v>
      </c>
      <c r="F19" s="2">
        <v>0.0868697417612693</v>
      </c>
      <c r="G19" s="2">
        <v>0.214531993668382</v>
      </c>
      <c r="H19" s="2">
        <v>0.214720669345473</v>
      </c>
      <c r="L19" s="2">
        <v>0.0722743690547658</v>
      </c>
      <c r="M19">
        <f>M15/L15</f>
        <v>1.22401563523925</v>
      </c>
      <c r="N19">
        <f>N15/L15</f>
        <v>1.22897157768343</v>
      </c>
      <c r="O19">
        <v>1.22649360646134</v>
      </c>
      <c r="P19">
        <v>0.0886440515566975</v>
      </c>
    </row>
    <row r="20" spans="5:16">
      <c r="E20" s="3" t="s">
        <v>9</v>
      </c>
      <c r="F20" s="2">
        <v>0.071428725185679</v>
      </c>
      <c r="G20" s="2">
        <v>0.210725690163741</v>
      </c>
      <c r="H20" s="2">
        <v>0.21012555282736</v>
      </c>
      <c r="L20" s="2">
        <v>0.0572003103725946</v>
      </c>
      <c r="M20">
        <f>M16/L16</f>
        <v>1.15587890201197</v>
      </c>
      <c r="N20">
        <f>N16/L16</f>
        <v>1.15201850296435</v>
      </c>
      <c r="O20">
        <v>1.15394870248816</v>
      </c>
      <c r="P20">
        <v>0.0660062239363756</v>
      </c>
    </row>
  </sheetData>
  <mergeCells count="3">
    <mergeCell ref="M17:N17"/>
    <mergeCell ref="E9:H10"/>
    <mergeCell ref="K10:N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S15" sqref="S15"/>
    </sheetView>
  </sheetViews>
  <sheetFormatPr defaultColWidth="9" defaultRowHeight="14.4" outlineLevelCol="7"/>
  <sheetData>
    <row r="1" spans="2:8">
      <c r="B1" s="30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</row>
    <row r="2" spans="1:8">
      <c r="A2" s="27" t="s">
        <v>7</v>
      </c>
      <c r="B2">
        <v>0.144931527245697</v>
      </c>
      <c r="C2">
        <v>0.164882391524911</v>
      </c>
      <c r="D2">
        <v>0.169789830028877</v>
      </c>
      <c r="E2">
        <v>0.174476602059433</v>
      </c>
      <c r="F2">
        <v>0.175899070407414</v>
      </c>
      <c r="G2">
        <v>0.180716632136177</v>
      </c>
      <c r="H2">
        <v>0.177850699678432</v>
      </c>
    </row>
    <row r="3" spans="1:8">
      <c r="A3" s="27" t="s">
        <v>8</v>
      </c>
      <c r="B3">
        <v>0.0787391969576404</v>
      </c>
      <c r="C3">
        <v>0.0909823584219954</v>
      </c>
      <c r="D3">
        <v>0.091283212675013</v>
      </c>
      <c r="E3">
        <v>0.0957495904002961</v>
      </c>
      <c r="F3">
        <v>0.0958377316219079</v>
      </c>
      <c r="G3">
        <v>0.0960795777278711</v>
      </c>
      <c r="H3">
        <v>0.0983651840347733</v>
      </c>
    </row>
    <row r="4" spans="1:8">
      <c r="A4" s="27" t="s">
        <v>9</v>
      </c>
      <c r="B4">
        <v>0.0649118974790051</v>
      </c>
      <c r="C4">
        <v>0.0711901180334854</v>
      </c>
      <c r="D4">
        <v>0.0720514752295502</v>
      </c>
      <c r="E4">
        <v>0.0712355154629546</v>
      </c>
      <c r="F4">
        <v>0.0739217067218544</v>
      </c>
      <c r="G4">
        <v>0.0751359221001991</v>
      </c>
      <c r="H4">
        <v>0.0751953525511014</v>
      </c>
    </row>
    <row r="5" spans="1:8">
      <c r="A5" s="27" t="s">
        <v>10</v>
      </c>
      <c r="B5">
        <v>0.0515387703648847</v>
      </c>
      <c r="C5">
        <v>0.0540331254128374</v>
      </c>
      <c r="D5">
        <v>0.0553730900213961</v>
      </c>
      <c r="E5">
        <v>0.057589183806007</v>
      </c>
      <c r="F5">
        <v>0.0568464224778096</v>
      </c>
      <c r="G5">
        <v>0.057845934954113</v>
      </c>
      <c r="H5">
        <v>0.0579797625517294</v>
      </c>
    </row>
    <row r="6" spans="1:8">
      <c r="A6" s="27" t="s">
        <v>11</v>
      </c>
      <c r="B6">
        <v>0.0438040453284534</v>
      </c>
      <c r="C6">
        <v>0.0442683161195373</v>
      </c>
      <c r="D6">
        <v>0.0456235112869742</v>
      </c>
      <c r="E6">
        <v>0.0453032411435203</v>
      </c>
      <c r="F6">
        <v>0.0466586637404254</v>
      </c>
      <c r="G6">
        <v>0.0475716231545959</v>
      </c>
      <c r="H6">
        <v>0.0480951733644789</v>
      </c>
    </row>
    <row r="7" spans="1:7">
      <c r="A7" s="27" t="s">
        <v>12</v>
      </c>
      <c r="B7">
        <v>0.0375428961995822</v>
      </c>
      <c r="C7">
        <v>0.038248227758351</v>
      </c>
      <c r="D7">
        <v>0.0395697660062707</v>
      </c>
      <c r="E7">
        <v>0.0401977701154935</v>
      </c>
      <c r="F7">
        <v>0.040765860201709</v>
      </c>
      <c r="G7">
        <v>0.0403868531092852</v>
      </c>
    </row>
    <row r="8" spans="1:6">
      <c r="A8" s="27" t="s">
        <v>13</v>
      </c>
      <c r="B8">
        <v>0.033354728702289</v>
      </c>
      <c r="C8">
        <v>0.0358279883971311</v>
      </c>
      <c r="D8">
        <v>0.0350858424713403</v>
      </c>
      <c r="E8">
        <v>0.0355844845331737</v>
      </c>
      <c r="F8">
        <v>0.0357936839177268</v>
      </c>
    </row>
    <row r="9" spans="1:5">
      <c r="A9" s="27" t="s">
        <v>14</v>
      </c>
      <c r="B9">
        <v>0.0301327558299202</v>
      </c>
      <c r="C9">
        <v>0.0313485149008281</v>
      </c>
      <c r="D9">
        <v>0.0317869338102323</v>
      </c>
      <c r="E9">
        <v>0.0316237534534134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B9" sqref="B9"/>
    </sheetView>
  </sheetViews>
  <sheetFormatPr defaultColWidth="8.88888888888889" defaultRowHeight="14.4" outlineLevelRow="5" outlineLevelCol="1"/>
  <cols>
    <col min="2" max="2" width="12.8888888888889"/>
  </cols>
  <sheetData>
    <row r="1" spans="1:2">
      <c r="A1" s="14"/>
      <c r="B1" t="s">
        <v>15</v>
      </c>
    </row>
    <row r="2" spans="1:2">
      <c r="A2" s="17" t="s">
        <v>7</v>
      </c>
      <c r="B2">
        <v>1.27078789715089</v>
      </c>
    </row>
    <row r="3" spans="1:2">
      <c r="A3" s="17" t="s">
        <v>8</v>
      </c>
      <c r="B3">
        <v>1.23521776591415</v>
      </c>
    </row>
    <row r="4" spans="1:2">
      <c r="A4" s="17" t="s">
        <v>9</v>
      </c>
      <c r="B4">
        <v>1.15950291456188</v>
      </c>
    </row>
    <row r="5" spans="1:2">
      <c r="A5" s="17" t="s">
        <v>10</v>
      </c>
      <c r="B5">
        <v>1.15230592858738</v>
      </c>
    </row>
    <row r="6" spans="1:2">
      <c r="A6" s="17" t="s">
        <v>14</v>
      </c>
      <c r="B6">
        <v>1.06442865450064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C15" sqref="C15"/>
    </sheetView>
  </sheetViews>
  <sheetFormatPr defaultColWidth="9" defaultRowHeight="14.4"/>
  <cols>
    <col min="1" max="2" width="13.3333333333333" customWidth="1"/>
    <col min="3" max="3" width="12.8888888888889"/>
    <col min="9" max="9" width="13" style="2" customWidth="1"/>
  </cols>
  <sheetData>
    <row r="1" spans="2:9">
      <c r="B1" s="26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6"/>
    </row>
    <row r="2" spans="1:8">
      <c r="A2" s="27" t="s">
        <v>7</v>
      </c>
      <c r="B2" s="2">
        <v>0.166152182681051</v>
      </c>
      <c r="C2">
        <v>0.211415247510298</v>
      </c>
      <c r="D2">
        <v>0.205211335943841</v>
      </c>
      <c r="E2">
        <v>0.211384753854528</v>
      </c>
      <c r="F2">
        <v>0.213817097020096</v>
      </c>
      <c r="G2">
        <v>0.211820042711449</v>
      </c>
      <c r="H2">
        <v>0.213216619977489</v>
      </c>
    </row>
    <row r="3" spans="1:8">
      <c r="A3" s="27" t="s">
        <v>8</v>
      </c>
      <c r="B3" s="2">
        <v>0.0946024099511294</v>
      </c>
      <c r="C3">
        <v>0.118201621600351</v>
      </c>
      <c r="D3">
        <v>0.113278202340236</v>
      </c>
      <c r="E3">
        <v>0.117201731520634</v>
      </c>
      <c r="F3">
        <v>0.116805413917259</v>
      </c>
      <c r="G3">
        <v>0.118099250238757</v>
      </c>
      <c r="H3">
        <v>0.117541245202333</v>
      </c>
    </row>
    <row r="4" spans="1:8">
      <c r="A4" s="27" t="s">
        <v>9</v>
      </c>
      <c r="B4" s="2">
        <v>0.0723640194698353</v>
      </c>
      <c r="C4">
        <v>0.0865736298700625</v>
      </c>
      <c r="D4">
        <v>0.0801894815074951</v>
      </c>
      <c r="E4">
        <v>0.0825193245815358</v>
      </c>
      <c r="F4">
        <v>0.0848523479189052</v>
      </c>
      <c r="G4">
        <v>0.0845150920518805</v>
      </c>
      <c r="H4">
        <v>0.0847878729782393</v>
      </c>
    </row>
    <row r="5" spans="1:8">
      <c r="A5" s="27" t="s">
        <v>10</v>
      </c>
      <c r="B5" s="2">
        <v>0.058665847914729</v>
      </c>
      <c r="C5">
        <v>0.0675474801848021</v>
      </c>
      <c r="D5">
        <v>0.0681375457241854</v>
      </c>
      <c r="E5">
        <v>0.0677236388255073</v>
      </c>
      <c r="F5">
        <v>0.0675653762214384</v>
      </c>
      <c r="G5">
        <v>0.0673871589531459</v>
      </c>
      <c r="H5">
        <v>0.0672448262374094</v>
      </c>
    </row>
    <row r="6" spans="1:8">
      <c r="A6" s="27" t="s">
        <v>11</v>
      </c>
      <c r="B6" s="2">
        <v>0.0499563081406835</v>
      </c>
      <c r="C6">
        <v>0.0558391569069077</v>
      </c>
      <c r="D6">
        <v>0.0556940727349022</v>
      </c>
      <c r="E6">
        <v>0.0556700344536479</v>
      </c>
      <c r="F6">
        <v>0.0561692312960491</v>
      </c>
      <c r="G6">
        <v>0.0561007670495611</v>
      </c>
      <c r="H6">
        <v>0.055896814564193</v>
      </c>
    </row>
    <row r="7" spans="1:7">
      <c r="A7" s="27" t="s">
        <v>12</v>
      </c>
      <c r="B7" s="2">
        <v>0.0449960849178371</v>
      </c>
      <c r="C7">
        <v>0.0500505538520477</v>
      </c>
      <c r="D7">
        <v>0.0498309635618408</v>
      </c>
      <c r="E7">
        <v>0.0491752434537922</v>
      </c>
      <c r="F7">
        <v>0.0489882283106352</v>
      </c>
      <c r="G7">
        <v>0.0494507853082774</v>
      </c>
    </row>
    <row r="8" spans="1:6">
      <c r="A8" s="27" t="s">
        <v>13</v>
      </c>
      <c r="B8" s="2">
        <v>0.0410895128333153</v>
      </c>
      <c r="C8">
        <v>0.0446021288505283</v>
      </c>
      <c r="D8">
        <v>0.0445889576363959</v>
      </c>
      <c r="E8">
        <v>0.0442426871053275</v>
      </c>
      <c r="F8">
        <v>0.0441241342084208</v>
      </c>
    </row>
    <row r="9" spans="1:5">
      <c r="A9" s="27" t="s">
        <v>14</v>
      </c>
      <c r="B9" s="2">
        <v>0.0371545471718062</v>
      </c>
      <c r="C9">
        <v>0.0395315728208051</v>
      </c>
      <c r="D9">
        <v>0.0396190196257416</v>
      </c>
      <c r="E9">
        <v>0.0394945015174518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41" sqref="G41"/>
    </sheetView>
  </sheetViews>
  <sheetFormatPr defaultColWidth="9" defaultRowHeight="14.4" outlineLevelCol="7"/>
  <sheetData>
    <row r="1" spans="2:8">
      <c r="B1" s="30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</row>
    <row r="2" spans="1:8">
      <c r="A2" s="27" t="s">
        <v>7</v>
      </c>
      <c r="B2">
        <v>0.0410037048064654</v>
      </c>
      <c r="C2">
        <v>0.0476823463868285</v>
      </c>
      <c r="D2">
        <v>0.0486379921575351</v>
      </c>
      <c r="E2">
        <v>0.0499717053846028</v>
      </c>
      <c r="F2">
        <v>0.0506808195266349</v>
      </c>
      <c r="G2">
        <v>0.0486891015107241</v>
      </c>
      <c r="H2">
        <v>0.0482027737123971</v>
      </c>
    </row>
    <row r="3" spans="1:8">
      <c r="A3" s="27" t="s">
        <v>8</v>
      </c>
      <c r="B3">
        <v>0.0228239396733431</v>
      </c>
      <c r="C3">
        <v>0.0261723840595243</v>
      </c>
      <c r="D3">
        <v>0.0265335022137164</v>
      </c>
      <c r="E3">
        <v>0.0271830928625689</v>
      </c>
      <c r="F3">
        <v>0.0270183788464068</v>
      </c>
      <c r="G3">
        <v>0.0266303141370297</v>
      </c>
      <c r="H3">
        <v>0.0266787718321518</v>
      </c>
    </row>
    <row r="4" spans="1:8">
      <c r="A4" s="27" t="s">
        <v>9</v>
      </c>
      <c r="B4">
        <v>0.0190986577551163</v>
      </c>
      <c r="C4">
        <v>0.0206610458283086</v>
      </c>
      <c r="D4">
        <v>0.0206797080159992</v>
      </c>
      <c r="E4">
        <v>0.0207892506176742</v>
      </c>
      <c r="F4">
        <v>0.0208823663168264</v>
      </c>
      <c r="G4">
        <v>0.0211408639334696</v>
      </c>
      <c r="H4">
        <v>0.0211924300492359</v>
      </c>
    </row>
    <row r="5" spans="1:8">
      <c r="A5" s="27" t="s">
        <v>10</v>
      </c>
      <c r="B5">
        <v>0.0148841166140428</v>
      </c>
      <c r="C5">
        <v>0.0157388662911398</v>
      </c>
      <c r="D5">
        <v>0.0156852256571171</v>
      </c>
      <c r="E5">
        <v>0.0157371725093521</v>
      </c>
      <c r="F5">
        <v>0.0158650345345667</v>
      </c>
      <c r="G5">
        <v>0.0156544389528611</v>
      </c>
      <c r="H5">
        <v>0.0157741847295861</v>
      </c>
    </row>
    <row r="6" spans="1:8">
      <c r="A6" s="27" t="s">
        <v>11</v>
      </c>
      <c r="B6">
        <v>0.0126201806436131</v>
      </c>
      <c r="C6">
        <v>0.013253661587069</v>
      </c>
      <c r="D6">
        <v>0.0136107649358231</v>
      </c>
      <c r="E6">
        <v>0.0134427112490945</v>
      </c>
      <c r="F6">
        <v>0.0134543032965241</v>
      </c>
      <c r="G6">
        <v>0.0134561868808692</v>
      </c>
      <c r="H6">
        <v>0.0134973222057537</v>
      </c>
    </row>
    <row r="7" spans="1:7">
      <c r="A7" s="27" t="s">
        <v>12</v>
      </c>
      <c r="B7">
        <v>0.0116282581274782</v>
      </c>
      <c r="C7">
        <v>0.0121357415218599</v>
      </c>
      <c r="D7">
        <v>0.0125725150459599</v>
      </c>
      <c r="E7">
        <v>0.0126634391631869</v>
      </c>
      <c r="F7">
        <v>0.0124741525632461</v>
      </c>
      <c r="G7">
        <v>0.0123454828420397</v>
      </c>
    </row>
    <row r="8" spans="1:6">
      <c r="A8" s="27" t="s">
        <v>13</v>
      </c>
      <c r="B8">
        <v>0.0101456847238303</v>
      </c>
      <c r="C8">
        <v>0.0107123557741178</v>
      </c>
      <c r="D8">
        <v>0.0106576457976417</v>
      </c>
      <c r="E8">
        <v>0.0107682938192284</v>
      </c>
      <c r="F8">
        <v>0.0107791915285287</v>
      </c>
    </row>
    <row r="9" spans="1:5">
      <c r="A9" s="27" t="s">
        <v>14</v>
      </c>
      <c r="B9">
        <v>0.00932223609430873</v>
      </c>
      <c r="C9">
        <v>0.00992393561562854</v>
      </c>
      <c r="D9">
        <v>0.0100656136799034</v>
      </c>
      <c r="E9">
        <v>0.00998328538523487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" sqref="A1:H9"/>
    </sheetView>
  </sheetViews>
  <sheetFormatPr defaultColWidth="9" defaultRowHeight="14.4" outlineLevelCol="7"/>
  <sheetData>
    <row r="1" spans="2:8">
      <c r="B1" s="30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</row>
    <row r="2" spans="1:8">
      <c r="A2" s="27" t="s">
        <v>7</v>
      </c>
      <c r="B2">
        <v>0.144931527245697</v>
      </c>
      <c r="C2">
        <v>0.164882391524911</v>
      </c>
      <c r="D2">
        <v>0.169789830028877</v>
      </c>
      <c r="E2">
        <v>0.174476602059433</v>
      </c>
      <c r="F2">
        <v>0.175899070407414</v>
      </c>
      <c r="G2">
        <v>0.180716632136177</v>
      </c>
      <c r="H2">
        <v>0.177850699678432</v>
      </c>
    </row>
    <row r="3" spans="1:8">
      <c r="A3" s="27" t="s">
        <v>8</v>
      </c>
      <c r="B3">
        <v>0.0787391969576404</v>
      </c>
      <c r="C3">
        <v>0.0909823584219954</v>
      </c>
      <c r="D3">
        <v>0.091283212675013</v>
      </c>
      <c r="E3">
        <v>0.0957495904002961</v>
      </c>
      <c r="F3">
        <v>0.0958377316219079</v>
      </c>
      <c r="G3">
        <v>0.0960795777278711</v>
      </c>
      <c r="H3">
        <v>0.0983651840347733</v>
      </c>
    </row>
    <row r="4" spans="1:8">
      <c r="A4" s="27" t="s">
        <v>9</v>
      </c>
      <c r="B4">
        <v>0.0649118974790051</v>
      </c>
      <c r="C4">
        <v>0.0711901180334854</v>
      </c>
      <c r="D4">
        <v>0.0720514752295502</v>
      </c>
      <c r="E4">
        <v>0.0712355154629546</v>
      </c>
      <c r="F4">
        <v>0.0739217067218544</v>
      </c>
      <c r="G4">
        <v>0.0751359221001991</v>
      </c>
      <c r="H4">
        <v>0.0751953525511014</v>
      </c>
    </row>
    <row r="5" spans="1:8">
      <c r="A5" s="27" t="s">
        <v>10</v>
      </c>
      <c r="B5">
        <v>0.0515387703648847</v>
      </c>
      <c r="C5">
        <v>0.0540331254128374</v>
      </c>
      <c r="D5">
        <v>0.0553730900213961</v>
      </c>
      <c r="E5">
        <v>0.057589183806007</v>
      </c>
      <c r="F5">
        <v>0.0568464224778096</v>
      </c>
      <c r="G5">
        <v>0.057845934954113</v>
      </c>
      <c r="H5">
        <v>0.0579797625517294</v>
      </c>
    </row>
    <row r="6" spans="1:8">
      <c r="A6" s="27" t="s">
        <v>11</v>
      </c>
      <c r="B6">
        <v>0.0438040453284534</v>
      </c>
      <c r="C6">
        <v>0.0442683161195373</v>
      </c>
      <c r="D6">
        <v>0.0456235112869742</v>
      </c>
      <c r="E6">
        <v>0.0453032411435203</v>
      </c>
      <c r="F6">
        <v>0.0466586637404254</v>
      </c>
      <c r="G6">
        <v>0.0475716231545959</v>
      </c>
      <c r="H6">
        <v>0.0480951733644789</v>
      </c>
    </row>
    <row r="7" spans="1:7">
      <c r="A7" s="27" t="s">
        <v>12</v>
      </c>
      <c r="B7">
        <v>0.0375428961995822</v>
      </c>
      <c r="C7">
        <v>0.038248227758351</v>
      </c>
      <c r="D7">
        <v>0.0395697660062707</v>
      </c>
      <c r="E7">
        <v>0.0401977701154935</v>
      </c>
      <c r="F7">
        <v>0.040765860201709</v>
      </c>
      <c r="G7">
        <v>0.0403868531092852</v>
      </c>
    </row>
    <row r="8" spans="1:6">
      <c r="A8" s="27" t="s">
        <v>13</v>
      </c>
      <c r="B8">
        <v>0.033354728702289</v>
      </c>
      <c r="C8">
        <v>0.0358279883971311</v>
      </c>
      <c r="D8">
        <v>0.0350858424713403</v>
      </c>
      <c r="E8">
        <v>0.0355844845331737</v>
      </c>
      <c r="F8">
        <v>0.0357936839177268</v>
      </c>
    </row>
    <row r="9" spans="1:5">
      <c r="A9" s="27" t="s">
        <v>14</v>
      </c>
      <c r="B9">
        <v>0.0301327558299202</v>
      </c>
      <c r="C9">
        <v>0.0313485149008281</v>
      </c>
      <c r="D9">
        <v>0.0317869338102323</v>
      </c>
      <c r="E9">
        <v>0.0316237534534134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B1" sqref="B1:B9"/>
    </sheetView>
  </sheetViews>
  <sheetFormatPr defaultColWidth="9" defaultRowHeight="14.4"/>
  <cols>
    <col min="2" max="2" width="13" style="2" customWidth="1"/>
    <col min="3" max="4" width="12.8888888888889"/>
    <col min="7" max="10" width="12.8888888888889"/>
    <col min="11" max="11" width="24.2222222222222" customWidth="1"/>
    <col min="14" max="14" width="12.8888888888889"/>
    <col min="19" max="19" width="12.8888888888889"/>
  </cols>
  <sheetData>
    <row r="1" spans="2:10">
      <c r="B1" s="26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t="s">
        <v>16</v>
      </c>
      <c r="J1" t="s">
        <v>17</v>
      </c>
    </row>
    <row r="2" spans="1:10">
      <c r="A2" s="27" t="s">
        <v>7</v>
      </c>
      <c r="B2" s="2">
        <v>0.166152182681051</v>
      </c>
      <c r="C2">
        <v>0.211415247510298</v>
      </c>
      <c r="D2">
        <v>0.205211335943841</v>
      </c>
      <c r="E2">
        <v>0.211384753854528</v>
      </c>
      <c r="F2">
        <v>0.213817097020096</v>
      </c>
      <c r="G2">
        <v>0.211820042711449</v>
      </c>
      <c r="H2">
        <v>0.213216619977489</v>
      </c>
      <c r="I2">
        <f>AVERAGE(C2:H2)</f>
        <v>0.211144182836283</v>
      </c>
      <c r="J2">
        <f>I2/B2</f>
        <v>1.27078789715089</v>
      </c>
    </row>
    <row r="3" spans="1:10">
      <c r="A3" s="27" t="s">
        <v>8</v>
      </c>
      <c r="B3" s="2">
        <v>0.0946024099511294</v>
      </c>
      <c r="C3">
        <v>0.118201621600351</v>
      </c>
      <c r="D3">
        <v>0.113278202340236</v>
      </c>
      <c r="E3">
        <v>0.117201731520634</v>
      </c>
      <c r="F3">
        <v>0.116805413917259</v>
      </c>
      <c r="G3">
        <v>0.118099250238757</v>
      </c>
      <c r="H3">
        <v>0.117541245202333</v>
      </c>
      <c r="I3">
        <f>AVERAGE(C3:H3)</f>
        <v>0.116854577469928</v>
      </c>
      <c r="J3">
        <f>I3/B3</f>
        <v>1.23521776591415</v>
      </c>
    </row>
    <row r="4" spans="1:10">
      <c r="A4" s="27" t="s">
        <v>9</v>
      </c>
      <c r="B4" s="2">
        <v>0.0723640194698353</v>
      </c>
      <c r="C4">
        <v>0.0865736298700625</v>
      </c>
      <c r="D4">
        <v>0.0801894815074951</v>
      </c>
      <c r="E4">
        <v>0.0825193245815358</v>
      </c>
      <c r="F4">
        <v>0.0848523479189052</v>
      </c>
      <c r="G4">
        <v>0.0845150920518805</v>
      </c>
      <c r="H4">
        <v>0.0847878729782393</v>
      </c>
      <c r="I4">
        <f>AVERAGE(C4:H4)</f>
        <v>0.0839062914846864</v>
      </c>
      <c r="J4">
        <f>I4/B4</f>
        <v>1.15950291456188</v>
      </c>
    </row>
    <row r="5" spans="1:8">
      <c r="A5" s="27" t="s">
        <v>10</v>
      </c>
      <c r="B5" s="2">
        <v>0.058665847914729</v>
      </c>
      <c r="C5">
        <v>0.0675474801848021</v>
      </c>
      <c r="D5">
        <v>0.0681375457241854</v>
      </c>
      <c r="E5">
        <v>0.0677236388255073</v>
      </c>
      <c r="F5">
        <v>0.0675653762214384</v>
      </c>
      <c r="G5">
        <v>0.0673871589531459</v>
      </c>
      <c r="H5">
        <v>0.0672448262374094</v>
      </c>
    </row>
    <row r="6" spans="1:8">
      <c r="A6" s="27" t="s">
        <v>11</v>
      </c>
      <c r="B6" s="2">
        <v>0.0499563081406835</v>
      </c>
      <c r="C6">
        <v>0.0558391569069077</v>
      </c>
      <c r="D6">
        <v>0.0556940727349022</v>
      </c>
      <c r="E6">
        <v>0.0556700344536479</v>
      </c>
      <c r="F6">
        <v>0.0561692312960491</v>
      </c>
      <c r="G6">
        <v>0.0561007670495611</v>
      </c>
      <c r="H6">
        <v>0.055896814564193</v>
      </c>
    </row>
    <row r="7" spans="1:7">
      <c r="A7" s="27" t="s">
        <v>12</v>
      </c>
      <c r="B7" s="2">
        <v>0.0449960849178371</v>
      </c>
      <c r="C7">
        <v>0.0500505538520477</v>
      </c>
      <c r="D7">
        <v>0.0498309635618408</v>
      </c>
      <c r="E7">
        <v>0.0491752434537922</v>
      </c>
      <c r="F7">
        <v>0.0489882283106352</v>
      </c>
      <c r="G7">
        <v>0.0494507853082774</v>
      </c>
    </row>
    <row r="8" spans="1:6">
      <c r="A8" s="27" t="s">
        <v>13</v>
      </c>
      <c r="B8" s="2">
        <v>0.0410895128333153</v>
      </c>
      <c r="C8">
        <v>0.0446021288505283</v>
      </c>
      <c r="D8">
        <v>0.0445889576363959</v>
      </c>
      <c r="E8">
        <v>0.0442426871053275</v>
      </c>
      <c r="F8">
        <v>0.0441241342084208</v>
      </c>
    </row>
    <row r="9" spans="1:5">
      <c r="A9" s="27" t="s">
        <v>14</v>
      </c>
      <c r="B9" s="2">
        <v>0.0371545471718062</v>
      </c>
      <c r="C9">
        <v>0.0395315728208051</v>
      </c>
      <c r="D9">
        <v>0.0396190196257416</v>
      </c>
      <c r="E9">
        <v>0.0394945015174518</v>
      </c>
    </row>
    <row r="11" spans="1:20">
      <c r="A11" s="5" t="s">
        <v>18</v>
      </c>
      <c r="B11" s="5"/>
      <c r="C11" s="5"/>
      <c r="D11" s="5"/>
      <c r="E11" s="5"/>
      <c r="F11" s="5"/>
      <c r="G11" s="5"/>
      <c r="H11" s="5"/>
      <c r="I11" s="5"/>
      <c r="L11" s="5"/>
      <c r="M11" s="5"/>
      <c r="N11" s="5"/>
      <c r="O11" s="5"/>
      <c r="P11" s="5"/>
      <c r="Q11" s="5"/>
      <c r="R11" s="5"/>
      <c r="S11" s="5"/>
      <c r="T11" s="5"/>
    </row>
    <row r="12" spans="1:18">
      <c r="A12" s="28" t="s">
        <v>19</v>
      </c>
      <c r="B12" s="28"/>
      <c r="C12" s="28"/>
      <c r="E12" s="28" t="s">
        <v>20</v>
      </c>
      <c r="F12" s="28"/>
      <c r="G12" s="28"/>
      <c r="L12" s="28"/>
      <c r="M12" s="28"/>
      <c r="N12" s="28"/>
      <c r="P12" s="28"/>
      <c r="Q12" s="28"/>
      <c r="R12" s="28"/>
    </row>
    <row r="13" spans="1:18">
      <c r="A13" s="28"/>
      <c r="B13" s="28"/>
      <c r="C13" s="28"/>
      <c r="E13" s="28"/>
      <c r="F13" s="28"/>
      <c r="G13" s="28"/>
      <c r="L13" s="28"/>
      <c r="M13" s="28"/>
      <c r="N13" s="28"/>
      <c r="P13" s="28"/>
      <c r="Q13" s="28"/>
      <c r="R13" s="28"/>
    </row>
    <row r="14" spans="1:20">
      <c r="A14" s="2"/>
      <c r="C14" s="3" t="s">
        <v>5</v>
      </c>
      <c r="D14" s="3" t="s">
        <v>6</v>
      </c>
      <c r="F14" s="2"/>
      <c r="G14" s="2"/>
      <c r="H14" s="3" t="s">
        <v>5</v>
      </c>
      <c r="I14" s="3" t="s">
        <v>6</v>
      </c>
      <c r="L14" s="2"/>
      <c r="M14" s="2"/>
      <c r="N14" s="3"/>
      <c r="O14" s="3"/>
      <c r="Q14" s="2"/>
      <c r="R14" s="2"/>
      <c r="S14" s="3"/>
      <c r="T14" s="3"/>
    </row>
    <row r="15" spans="1:20">
      <c r="A15" s="3" t="s">
        <v>7</v>
      </c>
      <c r="B15">
        <v>0.140984014824255</v>
      </c>
      <c r="C15" s="2">
        <v>0.178757888440928</v>
      </c>
      <c r="D15" s="2">
        <v>0.180295069844098</v>
      </c>
      <c r="F15" s="3" t="s">
        <v>7</v>
      </c>
      <c r="G15">
        <v>0.121470722238816</v>
      </c>
      <c r="H15" s="2">
        <v>0.157015294650105</v>
      </c>
      <c r="I15" s="2">
        <v>0.157722680056927</v>
      </c>
      <c r="L15" s="3"/>
      <c r="N15" s="2"/>
      <c r="O15" s="2"/>
      <c r="Q15" s="3"/>
      <c r="S15" s="2"/>
      <c r="T15" s="2"/>
    </row>
    <row r="16" spans="1:20">
      <c r="A16" s="3" t="s">
        <v>8</v>
      </c>
      <c r="B16">
        <v>0.0819421663450364</v>
      </c>
      <c r="C16" s="2">
        <v>0.102592660523593</v>
      </c>
      <c r="D16" s="2">
        <v>0.101463560843873</v>
      </c>
      <c r="F16" s="3" t="s">
        <v>8</v>
      </c>
      <c r="G16">
        <v>0.0722575223564509</v>
      </c>
      <c r="H16" s="29">
        <v>0.178896528268997</v>
      </c>
      <c r="I16" s="29">
        <v>0.118945463073993</v>
      </c>
      <c r="L16" s="3"/>
      <c r="N16" s="2"/>
      <c r="O16" s="2"/>
      <c r="Q16" s="3"/>
      <c r="S16" s="2"/>
      <c r="T16" s="2"/>
    </row>
    <row r="17" spans="1:20">
      <c r="A17" s="3" t="s">
        <v>9</v>
      </c>
      <c r="B17">
        <v>0.0631763785039608</v>
      </c>
      <c r="C17" s="2">
        <v>0.0710964056814719</v>
      </c>
      <c r="D17" s="2">
        <v>0.0722283157073868</v>
      </c>
      <c r="F17" s="3" t="s">
        <v>9</v>
      </c>
      <c r="G17">
        <v>0.0539381985877877</v>
      </c>
      <c r="H17" s="2">
        <v>0.182631214950039</v>
      </c>
      <c r="I17" s="2">
        <v>0.182888516409889</v>
      </c>
      <c r="L17" s="3"/>
      <c r="N17" s="2"/>
      <c r="O17" s="2"/>
      <c r="Q17" s="3"/>
      <c r="S17" s="2"/>
      <c r="T17" s="2"/>
    </row>
    <row r="19" spans="3:11">
      <c r="C19" s="5" t="s">
        <v>21</v>
      </c>
      <c r="D19" s="5"/>
      <c r="F19" s="5" t="s">
        <v>22</v>
      </c>
      <c r="G19" s="5"/>
      <c r="H19" s="5"/>
      <c r="I19" s="5"/>
      <c r="K19" t="s">
        <v>23</v>
      </c>
    </row>
    <row r="20" spans="3:9">
      <c r="C20" s="3" t="s">
        <v>5</v>
      </c>
      <c r="D20" s="3" t="s">
        <v>6</v>
      </c>
      <c r="F20" s="5"/>
      <c r="G20" s="3" t="s">
        <v>5</v>
      </c>
      <c r="H20" s="3" t="s">
        <v>6</v>
      </c>
      <c r="I20" s="5"/>
    </row>
    <row r="21" spans="2:10">
      <c r="B21" s="3" t="s">
        <v>7</v>
      </c>
      <c r="C21">
        <v>1.26793018814055</v>
      </c>
      <c r="D21">
        <v>1.27883342000755</v>
      </c>
      <c r="F21" s="3" t="s">
        <v>7</v>
      </c>
      <c r="G21">
        <v>1.29261843311845</v>
      </c>
      <c r="H21">
        <v>1.29844193851781</v>
      </c>
      <c r="I21" s="3" t="s">
        <v>7</v>
      </c>
      <c r="J21">
        <v>1.27078789715089</v>
      </c>
    </row>
    <row r="22" spans="2:10">
      <c r="B22" s="3" t="s">
        <v>8</v>
      </c>
      <c r="C22">
        <v>1.25201303675086</v>
      </c>
      <c r="D22">
        <v>1.23823381013185</v>
      </c>
      <c r="F22" s="3" t="s">
        <v>8</v>
      </c>
      <c r="G22">
        <v>2.47581874433072</v>
      </c>
      <c r="H22">
        <v>1.64613259900094</v>
      </c>
      <c r="I22" s="3" t="s">
        <v>8</v>
      </c>
      <c r="J22">
        <v>1.23521776591415</v>
      </c>
    </row>
    <row r="23" spans="2:10">
      <c r="B23" s="3" t="s">
        <v>9</v>
      </c>
      <c r="C23">
        <v>1.12536374140241</v>
      </c>
      <c r="D23">
        <v>1.14328040666115</v>
      </c>
      <c r="F23" s="3" t="s">
        <v>9</v>
      </c>
      <c r="G23">
        <v>3.38593463874764</v>
      </c>
      <c r="H23">
        <v>3.39070494006631</v>
      </c>
      <c r="I23" s="3" t="s">
        <v>9</v>
      </c>
      <c r="J23">
        <v>1.15950291456188</v>
      </c>
    </row>
  </sheetData>
  <mergeCells count="8">
    <mergeCell ref="A11:I11"/>
    <mergeCell ref="L11:T11"/>
    <mergeCell ref="C19:D19"/>
    <mergeCell ref="F19:I19"/>
    <mergeCell ref="A12:C13"/>
    <mergeCell ref="P12:R13"/>
    <mergeCell ref="E12:G13"/>
    <mergeCell ref="L12:N1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46"/>
  <sheetViews>
    <sheetView topLeftCell="A4" workbookViewId="0">
      <selection activeCell="S27" sqref="S27:S34"/>
    </sheetView>
  </sheetViews>
  <sheetFormatPr defaultColWidth="8.88888888888889" defaultRowHeight="14.4"/>
  <cols>
    <col min="3" max="6" width="12.8888888888889"/>
    <col min="7" max="7" width="12.8888888888889" customWidth="1"/>
    <col min="8" max="8" width="12.8888888888889"/>
    <col min="9" max="9" width="10.6666666666667"/>
    <col min="19" max="19" width="17.5555555555556" customWidth="1"/>
  </cols>
  <sheetData>
    <row r="1" spans="2:18">
      <c r="B1" s="15" t="s">
        <v>24</v>
      </c>
      <c r="C1" s="15"/>
      <c r="D1" s="15"/>
      <c r="E1" s="15"/>
      <c r="F1" s="15"/>
      <c r="G1" s="15"/>
      <c r="H1" s="15"/>
      <c r="I1" s="15"/>
      <c r="K1" s="15" t="s">
        <v>25</v>
      </c>
      <c r="L1" s="15"/>
      <c r="M1" s="15"/>
      <c r="N1" s="15"/>
      <c r="O1" s="15"/>
      <c r="P1" s="15"/>
      <c r="Q1" s="15"/>
      <c r="R1" s="15"/>
    </row>
    <row r="2" spans="2:18">
      <c r="B2" s="15"/>
      <c r="C2" s="15"/>
      <c r="D2" s="15"/>
      <c r="E2" s="15"/>
      <c r="F2" s="15"/>
      <c r="G2" s="15"/>
      <c r="H2" s="15"/>
      <c r="I2" s="15"/>
      <c r="K2" s="15"/>
      <c r="L2" s="15"/>
      <c r="M2" s="15"/>
      <c r="N2" s="15"/>
      <c r="O2" s="15"/>
      <c r="P2" s="15"/>
      <c r="Q2" s="15"/>
      <c r="R2" s="15"/>
    </row>
    <row r="3" ht="6" customHeight="1" spans="2:18">
      <c r="B3" s="15"/>
      <c r="C3" s="15"/>
      <c r="D3" s="15"/>
      <c r="E3" s="15"/>
      <c r="F3" s="15"/>
      <c r="G3" s="15"/>
      <c r="H3" s="15"/>
      <c r="I3" s="15"/>
      <c r="K3" s="15"/>
      <c r="L3" s="15"/>
      <c r="M3" s="15"/>
      <c r="N3" s="15"/>
      <c r="O3" s="15"/>
      <c r="P3" s="15"/>
      <c r="Q3" s="15"/>
      <c r="R3" s="15"/>
    </row>
    <row r="4" spans="2:21">
      <c r="B4" s="14"/>
      <c r="C4" s="16" t="s">
        <v>0</v>
      </c>
      <c r="D4" s="17" t="s">
        <v>1</v>
      </c>
      <c r="E4" s="17" t="s">
        <v>2</v>
      </c>
      <c r="F4" s="17" t="s">
        <v>3</v>
      </c>
      <c r="G4" s="17" t="s">
        <v>4</v>
      </c>
      <c r="H4" s="17" t="s">
        <v>5</v>
      </c>
      <c r="I4" s="17" t="s">
        <v>6</v>
      </c>
      <c r="K4" s="14"/>
      <c r="L4" s="17" t="s">
        <v>0</v>
      </c>
      <c r="M4" s="17" t="s">
        <v>1</v>
      </c>
      <c r="N4" s="17" t="s">
        <v>2</v>
      </c>
      <c r="O4" s="17" t="s">
        <v>3</v>
      </c>
      <c r="P4" s="17" t="s">
        <v>4</v>
      </c>
      <c r="Q4" s="17" t="s">
        <v>5</v>
      </c>
      <c r="R4" s="17" t="s">
        <v>6</v>
      </c>
      <c r="S4" t="s">
        <v>26</v>
      </c>
      <c r="T4" t="s">
        <v>27</v>
      </c>
      <c r="U4" t="s">
        <v>28</v>
      </c>
    </row>
    <row r="5" spans="2:26">
      <c r="B5" s="17" t="s">
        <v>7</v>
      </c>
      <c r="C5" s="14">
        <v>0.0410037048064654</v>
      </c>
      <c r="D5" s="14">
        <v>0.0476823463868285</v>
      </c>
      <c r="E5" s="14">
        <v>0.0486379921575351</v>
      </c>
      <c r="F5" s="14">
        <v>0.0499717053846028</v>
      </c>
      <c r="G5" s="14">
        <v>0.0506808195266349</v>
      </c>
      <c r="H5" s="14">
        <v>0.0486891015107241</v>
      </c>
      <c r="I5" s="14">
        <v>0.0482027737123971</v>
      </c>
      <c r="K5" s="17" t="s">
        <v>7</v>
      </c>
      <c r="L5" s="14">
        <v>1</v>
      </c>
      <c r="M5" s="14">
        <v>1.16287897915288</v>
      </c>
      <c r="N5" s="14">
        <v>1.18618530659859</v>
      </c>
      <c r="O5" s="14">
        <v>1.21871195835756</v>
      </c>
      <c r="P5" s="14">
        <v>1.23600586253961</v>
      </c>
      <c r="Q5" s="14">
        <v>1.1874317635573</v>
      </c>
      <c r="R5" s="14">
        <v>1.17557118167519</v>
      </c>
      <c r="S5">
        <v>1.19446417531352</v>
      </c>
      <c r="T5" s="14">
        <v>0.0489774564464537</v>
      </c>
      <c r="U5" s="14">
        <f>AVERAGE(N5:R5)</f>
        <v>1.20078121454565</v>
      </c>
      <c r="V5" s="14"/>
      <c r="W5" s="14"/>
      <c r="X5" s="14"/>
      <c r="Y5" s="14"/>
      <c r="Z5" s="14"/>
    </row>
    <row r="6" spans="2:26">
      <c r="B6" s="17" t="s">
        <v>8</v>
      </c>
      <c r="C6" s="14">
        <v>0.0228239396733431</v>
      </c>
      <c r="D6" s="14">
        <v>0.0261723840595243</v>
      </c>
      <c r="E6" s="14">
        <v>0.0265335022137164</v>
      </c>
      <c r="F6" s="14">
        <v>0.0271830928625689</v>
      </c>
      <c r="G6" s="14">
        <v>0.0270183788464068</v>
      </c>
      <c r="H6" s="14">
        <v>0.0266303141370297</v>
      </c>
      <c r="I6" s="14">
        <v>0.0266787718321518</v>
      </c>
      <c r="K6" s="17" t="s">
        <v>8</v>
      </c>
      <c r="L6" s="14">
        <v>1</v>
      </c>
      <c r="M6" s="14">
        <v>1.14670755505422</v>
      </c>
      <c r="N6" s="14">
        <v>1.16252945781774</v>
      </c>
      <c r="O6" s="14">
        <v>1.19099039217655</v>
      </c>
      <c r="P6" s="14">
        <v>1.18377367067626</v>
      </c>
      <c r="Q6" s="14">
        <v>1.16677114109849</v>
      </c>
      <c r="R6" s="14">
        <v>1.16889424937058</v>
      </c>
      <c r="S6">
        <v>1.16994441103231</v>
      </c>
      <c r="T6" s="14">
        <v>0.0267027406585663</v>
      </c>
      <c r="U6" s="14">
        <f t="shared" ref="U6:U12" si="0">AVERAGE(N6:R6)</f>
        <v>1.17459178222792</v>
      </c>
      <c r="V6" s="14"/>
      <c r="W6" s="14"/>
      <c r="X6" s="14"/>
      <c r="Y6" s="14"/>
      <c r="Z6" s="14"/>
    </row>
    <row r="7" spans="2:26">
      <c r="B7" s="17" t="s">
        <v>9</v>
      </c>
      <c r="C7" s="14">
        <v>0.0190986577551163</v>
      </c>
      <c r="D7" s="14">
        <v>0.0206610458283086</v>
      </c>
      <c r="E7" s="14">
        <v>0.0206797080159992</v>
      </c>
      <c r="F7" s="14">
        <v>0.0207892506176742</v>
      </c>
      <c r="G7" s="14">
        <v>0.0208823663168264</v>
      </c>
      <c r="H7" s="14">
        <v>0.0211408639334696</v>
      </c>
      <c r="I7" s="14">
        <v>0.0211924300492359</v>
      </c>
      <c r="K7" s="17" t="s">
        <v>9</v>
      </c>
      <c r="L7" s="14">
        <v>1</v>
      </c>
      <c r="M7" s="14">
        <v>1.08180617157631</v>
      </c>
      <c r="N7" s="14">
        <v>1.08278331813446</v>
      </c>
      <c r="O7" s="14">
        <v>1.08851893595009</v>
      </c>
      <c r="P7" s="14">
        <v>1.0933944460695</v>
      </c>
      <c r="Q7" s="14">
        <v>1.10692930385677</v>
      </c>
      <c r="R7" s="14">
        <v>1.10962929023421</v>
      </c>
      <c r="S7">
        <v>1.09384357763689</v>
      </c>
      <c r="T7" s="14">
        <v>0.020890944126919</v>
      </c>
      <c r="U7" s="14">
        <f t="shared" si="0"/>
        <v>1.09625105884901</v>
      </c>
      <c r="V7" s="14"/>
      <c r="W7" s="14"/>
      <c r="X7" s="14"/>
      <c r="Y7" s="14"/>
      <c r="Z7" s="14"/>
    </row>
    <row r="8" spans="2:26">
      <c r="B8" s="17" t="s">
        <v>10</v>
      </c>
      <c r="C8" s="14">
        <v>0.0148841166140428</v>
      </c>
      <c r="D8" s="14">
        <v>0.0157388662911398</v>
      </c>
      <c r="E8" s="14">
        <v>0.0156852256571171</v>
      </c>
      <c r="F8" s="14">
        <v>0.0157371725093521</v>
      </c>
      <c r="G8" s="14">
        <v>0.0158650345345667</v>
      </c>
      <c r="H8" s="14">
        <v>0.0156544389528611</v>
      </c>
      <c r="I8" s="14">
        <v>0.0157741847295861</v>
      </c>
      <c r="K8" s="17" t="s">
        <v>10</v>
      </c>
      <c r="L8" s="14">
        <v>1</v>
      </c>
      <c r="M8" s="14">
        <v>1.05742696723369</v>
      </c>
      <c r="N8" s="14">
        <v>1.05382308294457</v>
      </c>
      <c r="O8" s="14">
        <v>1.05731316929514</v>
      </c>
      <c r="P8" s="14">
        <v>1.06590367073572</v>
      </c>
      <c r="Q8" s="14">
        <v>1.0517546562415</v>
      </c>
      <c r="R8" s="14">
        <v>1.05979986173338</v>
      </c>
      <c r="S8">
        <v>1.05767023469733</v>
      </c>
      <c r="T8" s="14">
        <v>0.0157424871124371</v>
      </c>
      <c r="U8" s="14">
        <f t="shared" si="0"/>
        <v>1.05771888819006</v>
      </c>
      <c r="V8" s="14"/>
      <c r="W8" s="14"/>
      <c r="X8" s="14"/>
      <c r="Y8" s="14"/>
      <c r="Z8" s="14"/>
    </row>
    <row r="9" spans="2:26">
      <c r="B9" s="17" t="s">
        <v>11</v>
      </c>
      <c r="C9" s="14">
        <v>0.0126201806436131</v>
      </c>
      <c r="D9" s="14">
        <v>0.013253661587069</v>
      </c>
      <c r="E9" s="14">
        <v>0.0136107649358231</v>
      </c>
      <c r="F9" s="14">
        <v>0.0134427112490945</v>
      </c>
      <c r="G9" s="14">
        <v>0.0134543032965241</v>
      </c>
      <c r="H9" s="14">
        <v>0.0134561868808692</v>
      </c>
      <c r="I9" s="14">
        <v>0.0134973222057537</v>
      </c>
      <c r="K9" s="17" t="s">
        <v>11</v>
      </c>
      <c r="L9" s="14">
        <v>1</v>
      </c>
      <c r="M9" s="14">
        <v>1.05019586972208</v>
      </c>
      <c r="N9" s="14">
        <v>1.07849208503298</v>
      </c>
      <c r="O9" s="14">
        <v>1.06517581869145</v>
      </c>
      <c r="P9" s="14">
        <v>1.06609435129863</v>
      </c>
      <c r="Q9" s="14">
        <v>1.0662436030723</v>
      </c>
      <c r="R9" s="14">
        <v>1.06950309087569</v>
      </c>
      <c r="S9">
        <v>1.06595080311552</v>
      </c>
      <c r="T9" s="14">
        <v>0.0134524916925223</v>
      </c>
      <c r="U9" s="14">
        <f t="shared" si="0"/>
        <v>1.06910178979421</v>
      </c>
      <c r="V9" s="14"/>
      <c r="W9" s="14"/>
      <c r="X9" s="14"/>
      <c r="Y9" s="14"/>
      <c r="Z9" s="14"/>
    </row>
    <row r="10" spans="2:26">
      <c r="B10" s="17" t="s">
        <v>12</v>
      </c>
      <c r="C10" s="14">
        <v>0.0116282581274782</v>
      </c>
      <c r="D10" s="14">
        <v>0.0121357415218599</v>
      </c>
      <c r="E10" s="14">
        <v>0.0125725150459599</v>
      </c>
      <c r="F10" s="14">
        <v>0.0126634391631869</v>
      </c>
      <c r="G10" s="14">
        <v>0.0124741525632461</v>
      </c>
      <c r="H10" s="14">
        <v>0.0123454828420397</v>
      </c>
      <c r="I10" s="14"/>
      <c r="K10" s="17" t="s">
        <v>12</v>
      </c>
      <c r="L10" s="14">
        <v>1</v>
      </c>
      <c r="M10" s="14">
        <v>1.04364225396601</v>
      </c>
      <c r="N10" s="14">
        <v>1.08120364272361</v>
      </c>
      <c r="O10" s="14">
        <v>1.08902288067226</v>
      </c>
      <c r="P10" s="14">
        <v>1.07274472466078</v>
      </c>
      <c r="Q10" s="14">
        <v>1.06167946279646</v>
      </c>
      <c r="R10" s="14">
        <v>0</v>
      </c>
      <c r="S10">
        <v>1.06965859296382</v>
      </c>
      <c r="T10" s="14">
        <v>0.0124382662272585</v>
      </c>
      <c r="U10" s="14">
        <f>AVERAGE(N10:Q10)</f>
        <v>1.07616267771328</v>
      </c>
      <c r="V10" s="14"/>
      <c r="W10" s="14"/>
      <c r="X10" s="14"/>
      <c r="Y10" s="14"/>
      <c r="Z10" s="14"/>
    </row>
    <row r="11" spans="2:26">
      <c r="B11" s="17" t="s">
        <v>13</v>
      </c>
      <c r="C11" s="14">
        <v>0.0101456847238303</v>
      </c>
      <c r="D11" s="14">
        <v>0.0107123557741178</v>
      </c>
      <c r="E11" s="14">
        <v>0.0106576457976417</v>
      </c>
      <c r="F11" s="14">
        <v>0.0107682938192284</v>
      </c>
      <c r="G11" s="14">
        <v>0.0107791915285287</v>
      </c>
      <c r="H11" s="14"/>
      <c r="I11" s="14"/>
      <c r="K11" s="17" t="s">
        <v>13</v>
      </c>
      <c r="L11" s="14">
        <v>1</v>
      </c>
      <c r="M11" s="14">
        <v>1.05585340622269</v>
      </c>
      <c r="N11" s="14">
        <v>1.05046096816007</v>
      </c>
      <c r="O11" s="14">
        <v>1.06136688773067</v>
      </c>
      <c r="P11" s="14">
        <v>1.0624410103352</v>
      </c>
      <c r="Q11" s="14">
        <v>0</v>
      </c>
      <c r="R11" s="14">
        <v>0</v>
      </c>
      <c r="S11">
        <v>1.05753056811216</v>
      </c>
      <c r="T11" s="14">
        <v>0.0107293717298792</v>
      </c>
      <c r="U11" s="14">
        <f>AVERAGE(N11:P11)</f>
        <v>1.05808962207531</v>
      </c>
      <c r="V11" s="14"/>
      <c r="W11" s="14"/>
      <c r="X11" s="14"/>
      <c r="Y11" s="14"/>
      <c r="Z11" s="14"/>
    </row>
    <row r="12" spans="2:26">
      <c r="B12" s="17" t="s">
        <v>14</v>
      </c>
      <c r="C12" s="14">
        <v>0.00932223609430873</v>
      </c>
      <c r="D12" s="14">
        <v>0.00992393561562854</v>
      </c>
      <c r="E12" s="14">
        <v>0.0100656136799034</v>
      </c>
      <c r="F12" s="14">
        <v>0.00998328538523487</v>
      </c>
      <c r="G12" s="14"/>
      <c r="H12" s="14"/>
      <c r="I12" s="14"/>
      <c r="K12" s="17" t="s">
        <v>14</v>
      </c>
      <c r="L12" s="14">
        <v>1</v>
      </c>
      <c r="M12" s="14">
        <v>1.06454454867187</v>
      </c>
      <c r="N12" s="14">
        <v>1.07974241137795</v>
      </c>
      <c r="O12" s="14">
        <v>1.070911022231</v>
      </c>
      <c r="P12" s="14">
        <v>0</v>
      </c>
      <c r="Q12" s="14">
        <v>0</v>
      </c>
      <c r="R12" s="14">
        <v>0</v>
      </c>
      <c r="S12">
        <v>1.07173266076027</v>
      </c>
      <c r="T12" s="14">
        <v>0.00999094489358895</v>
      </c>
      <c r="U12" s="14">
        <f>AVERAGE(N12:O12)</f>
        <v>1.07532671680447</v>
      </c>
      <c r="V12" s="14"/>
      <c r="W12" s="14"/>
      <c r="X12" s="14"/>
      <c r="Y12" s="14"/>
      <c r="Z12" s="14"/>
    </row>
    <row r="13" ht="24" customHeight="1" spans="2:21">
      <c r="B13" s="18" t="s">
        <v>29</v>
      </c>
      <c r="C13" s="18"/>
      <c r="D13" s="18"/>
      <c r="E13" s="18"/>
      <c r="F13" s="18"/>
      <c r="G13" s="18"/>
      <c r="H13" s="18"/>
      <c r="I13" s="18"/>
      <c r="K13" s="18" t="s">
        <v>30</v>
      </c>
      <c r="L13" s="18"/>
      <c r="M13" s="18"/>
      <c r="N13" s="18"/>
      <c r="O13" s="18"/>
      <c r="P13" s="18"/>
      <c r="Q13" s="18"/>
      <c r="R13" s="18"/>
      <c r="U13" s="14"/>
    </row>
    <row r="14" ht="12" customHeight="1" spans="2:21">
      <c r="B14" s="18"/>
      <c r="C14" s="18"/>
      <c r="D14" s="18"/>
      <c r="E14" s="18"/>
      <c r="F14" s="18"/>
      <c r="G14" s="18"/>
      <c r="H14" s="18"/>
      <c r="I14" s="18"/>
      <c r="K14" s="18"/>
      <c r="L14" s="18"/>
      <c r="M14" s="18"/>
      <c r="N14" s="18"/>
      <c r="O14" s="18"/>
      <c r="P14" s="18"/>
      <c r="Q14" s="18"/>
      <c r="R14" s="18"/>
      <c r="U14" s="14"/>
    </row>
    <row r="15" spans="2:21">
      <c r="B15" s="14"/>
      <c r="C15" s="16" t="s">
        <v>0</v>
      </c>
      <c r="D15" s="17" t="s">
        <v>1</v>
      </c>
      <c r="E15" s="17" t="s">
        <v>2</v>
      </c>
      <c r="F15" s="17" t="s">
        <v>3</v>
      </c>
      <c r="G15" s="17" t="s">
        <v>4</v>
      </c>
      <c r="H15" s="17" t="s">
        <v>5</v>
      </c>
      <c r="I15" s="17" t="s">
        <v>6</v>
      </c>
      <c r="K15" s="14"/>
      <c r="L15" s="16" t="s">
        <v>0</v>
      </c>
      <c r="M15" s="17" t="s">
        <v>1</v>
      </c>
      <c r="N15" s="17" t="s">
        <v>2</v>
      </c>
      <c r="O15" s="17" t="s">
        <v>3</v>
      </c>
      <c r="P15" s="17" t="s">
        <v>4</v>
      </c>
      <c r="Q15" s="17" t="s">
        <v>5</v>
      </c>
      <c r="R15" s="17" t="s">
        <v>6</v>
      </c>
      <c r="S15" t="s">
        <v>26</v>
      </c>
      <c r="T15" t="s">
        <v>27</v>
      </c>
      <c r="U15" s="14" t="s">
        <v>28</v>
      </c>
    </row>
    <row r="16" spans="2:26">
      <c r="B16" s="17" t="s">
        <v>7</v>
      </c>
      <c r="C16" s="14">
        <v>0.144931527245697</v>
      </c>
      <c r="D16" s="19">
        <v>0.164882391524911</v>
      </c>
      <c r="E16" s="20">
        <v>0.169789830028877</v>
      </c>
      <c r="F16" s="20">
        <v>0.174476602059433</v>
      </c>
      <c r="G16" s="20">
        <v>0.175899070407414</v>
      </c>
      <c r="H16" s="20">
        <v>0.180716632136177</v>
      </c>
      <c r="I16" s="20">
        <v>0.177850699678432</v>
      </c>
      <c r="K16" s="17" t="s">
        <v>7</v>
      </c>
      <c r="L16" s="14">
        <v>1</v>
      </c>
      <c r="M16" s="14">
        <v>1.137657172724</v>
      </c>
      <c r="N16" s="14">
        <v>1.17151756595401</v>
      </c>
      <c r="O16" s="14">
        <v>1.20385540244566</v>
      </c>
      <c r="P16" s="14">
        <v>1.21367016376788</v>
      </c>
      <c r="Q16" s="14">
        <v>1.2469104243262</v>
      </c>
      <c r="R16" s="14">
        <v>1.22713603491481</v>
      </c>
      <c r="S16">
        <v>1.20012446068876</v>
      </c>
      <c r="T16" s="14">
        <v>0.173935870972541</v>
      </c>
      <c r="U16" s="14">
        <f t="shared" ref="U16:U20" si="1">AVERAGE(N16:R16)</f>
        <v>1.21261791828171</v>
      </c>
      <c r="V16" s="14"/>
      <c r="W16" s="14"/>
      <c r="X16" s="14"/>
      <c r="Y16" s="14"/>
      <c r="Z16" s="14"/>
    </row>
    <row r="17" spans="2:26">
      <c r="B17" s="17" t="s">
        <v>8</v>
      </c>
      <c r="C17" s="14">
        <v>0.0787391969576404</v>
      </c>
      <c r="D17" s="14">
        <v>0.0909823584219954</v>
      </c>
      <c r="E17" s="14">
        <v>0.091283212675013</v>
      </c>
      <c r="F17" s="14">
        <v>0.0957495904002961</v>
      </c>
      <c r="G17" s="14">
        <v>0.0958377316219079</v>
      </c>
      <c r="H17" s="14">
        <v>0.0960795777278711</v>
      </c>
      <c r="I17" s="14">
        <v>0.0983651840347733</v>
      </c>
      <c r="K17" s="17" t="s">
        <v>8</v>
      </c>
      <c r="L17" s="14">
        <v>1</v>
      </c>
      <c r="M17" s="14">
        <v>1.1554900473641</v>
      </c>
      <c r="N17" s="14">
        <v>1.15931094298715</v>
      </c>
      <c r="O17" s="14">
        <v>1.21603463204999</v>
      </c>
      <c r="P17" s="14">
        <v>1.2171540392197</v>
      </c>
      <c r="Q17" s="14">
        <v>1.22022552223335</v>
      </c>
      <c r="R17" s="14">
        <v>1.24925307642763</v>
      </c>
      <c r="S17">
        <v>1.20291137671366</v>
      </c>
      <c r="T17" s="14">
        <v>0.0947162758136428</v>
      </c>
      <c r="U17" s="14">
        <f t="shared" si="1"/>
        <v>1.21239564258356</v>
      </c>
      <c r="V17" s="14"/>
      <c r="W17" s="14"/>
      <c r="X17" s="14"/>
      <c r="Y17" s="14"/>
      <c r="Z17" s="14"/>
    </row>
    <row r="18" spans="2:26">
      <c r="B18" s="17" t="s">
        <v>9</v>
      </c>
      <c r="C18" s="14">
        <v>0.0649118974790051</v>
      </c>
      <c r="D18" s="14">
        <v>0.0711901180334854</v>
      </c>
      <c r="E18" s="14">
        <v>0.0720514752295502</v>
      </c>
      <c r="F18" s="14">
        <v>0.0712355154629546</v>
      </c>
      <c r="G18" s="14">
        <v>0.0739217067218544</v>
      </c>
      <c r="H18" s="14">
        <v>0.0751359221001991</v>
      </c>
      <c r="I18" s="14">
        <v>0.0751953525511014</v>
      </c>
      <c r="K18" s="17" t="s">
        <v>9</v>
      </c>
      <c r="L18" s="14">
        <v>1</v>
      </c>
      <c r="M18" s="14">
        <v>1.09671910386707</v>
      </c>
      <c r="N18" s="14">
        <v>1.10998873901128</v>
      </c>
      <c r="O18" s="14">
        <v>1.09741847380127</v>
      </c>
      <c r="P18" s="14">
        <v>1.13880058344872</v>
      </c>
      <c r="Q18" s="14">
        <v>1.15750617403382</v>
      </c>
      <c r="R18" s="14">
        <v>1.15842172962857</v>
      </c>
      <c r="S18">
        <v>1.12647580063179</v>
      </c>
      <c r="T18" s="14">
        <v>0.0731216816831908</v>
      </c>
      <c r="U18" s="14">
        <f t="shared" si="1"/>
        <v>1.13242713998473</v>
      </c>
      <c r="V18" s="14"/>
      <c r="W18" s="14"/>
      <c r="X18" s="14"/>
      <c r="Y18" s="14"/>
      <c r="Z18" s="14"/>
    </row>
    <row r="19" spans="2:26">
      <c r="B19" s="17" t="s">
        <v>10</v>
      </c>
      <c r="C19" s="14">
        <v>0.0515387703648847</v>
      </c>
      <c r="D19" s="14">
        <v>0.0540331254128374</v>
      </c>
      <c r="E19" s="14">
        <v>0.0553730900213961</v>
      </c>
      <c r="F19" s="14">
        <v>0.057589183806007</v>
      </c>
      <c r="G19" s="14">
        <v>0.0568464224778096</v>
      </c>
      <c r="H19" s="14">
        <v>0.057845934954113</v>
      </c>
      <c r="I19" s="14">
        <v>0.0579797625517294</v>
      </c>
      <c r="K19" s="17" t="s">
        <v>10</v>
      </c>
      <c r="L19" s="14">
        <v>1</v>
      </c>
      <c r="M19" s="14">
        <v>1.04839764376009</v>
      </c>
      <c r="N19" s="14">
        <v>1.07439680126951</v>
      </c>
      <c r="O19" s="14">
        <v>1.11739537824218</v>
      </c>
      <c r="P19" s="14">
        <v>1.10298367763429</v>
      </c>
      <c r="Q19" s="14">
        <v>1.1223770870856</v>
      </c>
      <c r="R19" s="14">
        <v>1.12497372640526</v>
      </c>
      <c r="S19">
        <v>1.09842071906615</v>
      </c>
      <c r="T19" s="14">
        <v>0.0566112532039821</v>
      </c>
      <c r="U19" s="14">
        <f t="shared" si="1"/>
        <v>1.10842533412737</v>
      </c>
      <c r="V19" s="14"/>
      <c r="W19" s="14"/>
      <c r="X19" s="14"/>
      <c r="Y19" s="14"/>
      <c r="Z19" s="14"/>
    </row>
    <row r="20" spans="2:26">
      <c r="B20" s="17" t="s">
        <v>11</v>
      </c>
      <c r="C20" s="14">
        <v>0.0438040453284534</v>
      </c>
      <c r="D20" s="14">
        <v>0.0442683161195373</v>
      </c>
      <c r="E20" s="14">
        <v>0.0456235112869742</v>
      </c>
      <c r="F20" s="14">
        <v>0.0453032411435203</v>
      </c>
      <c r="G20" s="14">
        <v>0.0466586637404254</v>
      </c>
      <c r="H20" s="14">
        <v>0.0475716231545959</v>
      </c>
      <c r="I20" s="14">
        <v>0.0480951733644789</v>
      </c>
      <c r="K20" s="17" t="s">
        <v>11</v>
      </c>
      <c r="L20" s="14">
        <v>1</v>
      </c>
      <c r="M20" s="14">
        <v>1.01059881085417</v>
      </c>
      <c r="N20" s="14">
        <v>1.04153648241568</v>
      </c>
      <c r="O20" s="14">
        <v>1.03422505396078</v>
      </c>
      <c r="P20" s="14">
        <v>1.06516791749637</v>
      </c>
      <c r="Q20" s="14">
        <v>1.08600981479889</v>
      </c>
      <c r="R20" s="14">
        <v>1.09796191205286</v>
      </c>
      <c r="S20">
        <v>1.05591666526313</v>
      </c>
      <c r="T20" s="14">
        <v>0.0462534214682553</v>
      </c>
      <c r="U20" s="14">
        <f t="shared" si="1"/>
        <v>1.06498023614492</v>
      </c>
      <c r="V20" s="14"/>
      <c r="W20" s="14"/>
      <c r="X20" s="14"/>
      <c r="Y20" s="14"/>
      <c r="Z20" s="14"/>
    </row>
    <row r="21" spans="2:26">
      <c r="B21" s="17" t="s">
        <v>12</v>
      </c>
      <c r="C21" s="14">
        <v>0.0375428961995822</v>
      </c>
      <c r="D21" s="14">
        <v>0.038248227758351</v>
      </c>
      <c r="E21" s="14">
        <v>0.0395697660062707</v>
      </c>
      <c r="F21" s="14">
        <v>0.0401977701154935</v>
      </c>
      <c r="G21" s="14">
        <v>0.040765860201709</v>
      </c>
      <c r="H21" s="14">
        <v>0.0403868531092852</v>
      </c>
      <c r="I21" s="14"/>
      <c r="K21" s="17" t="s">
        <v>12</v>
      </c>
      <c r="L21" s="14">
        <v>1</v>
      </c>
      <c r="M21" s="14">
        <v>1.01878735074191</v>
      </c>
      <c r="N21" s="14">
        <v>1.05398810459144</v>
      </c>
      <c r="O21" s="14">
        <v>1.07071574611073</v>
      </c>
      <c r="P21" s="14">
        <v>1.08584750587683</v>
      </c>
      <c r="Q21" s="14">
        <v>1.07575219808787</v>
      </c>
      <c r="R21" s="14">
        <v>0</v>
      </c>
      <c r="S21">
        <v>1.06101818108176</v>
      </c>
      <c r="T21" s="14">
        <v>0.0398336954382219</v>
      </c>
      <c r="U21" s="14">
        <f>AVERAGE(N21:Q21)</f>
        <v>1.07157588866672</v>
      </c>
      <c r="V21" s="14"/>
      <c r="W21" s="14"/>
      <c r="X21" s="14"/>
      <c r="Y21" s="14"/>
      <c r="Z21" s="14"/>
    </row>
    <row r="22" spans="2:26">
      <c r="B22" s="17" t="s">
        <v>13</v>
      </c>
      <c r="C22" s="14">
        <v>0.033354728702289</v>
      </c>
      <c r="D22" s="14">
        <v>0.0358279883971311</v>
      </c>
      <c r="E22" s="14">
        <v>0.0350858424713403</v>
      </c>
      <c r="F22" s="14">
        <v>0.0355844845331737</v>
      </c>
      <c r="G22" s="14">
        <v>0.0357936839177268</v>
      </c>
      <c r="H22" s="14"/>
      <c r="I22" s="14"/>
      <c r="K22" s="17" t="s">
        <v>13</v>
      </c>
      <c r="L22" s="14">
        <v>1</v>
      </c>
      <c r="M22" s="14">
        <v>1.07415019672075</v>
      </c>
      <c r="N22" s="14">
        <v>1.05190010041762</v>
      </c>
      <c r="O22" s="14">
        <v>1.06684976666387</v>
      </c>
      <c r="P22" s="14">
        <v>1.0731217224762</v>
      </c>
      <c r="Q22" s="14">
        <v>0</v>
      </c>
      <c r="R22" s="14">
        <v>0</v>
      </c>
      <c r="S22">
        <v>1.06650544656961</v>
      </c>
      <c r="T22" s="14">
        <v>0.035572999829843</v>
      </c>
      <c r="U22" s="14">
        <f>AVERAGE(N22:P22)</f>
        <v>1.06395719651923</v>
      </c>
      <c r="V22" s="14"/>
      <c r="W22" s="14"/>
      <c r="X22" s="14"/>
      <c r="Y22" s="14"/>
      <c r="Z22" s="14"/>
    </row>
    <row r="23" spans="2:26">
      <c r="B23" s="17" t="s">
        <v>14</v>
      </c>
      <c r="C23" s="14">
        <v>0.0301327558299202</v>
      </c>
      <c r="D23" s="14">
        <v>0.0313485149008281</v>
      </c>
      <c r="E23" s="14">
        <v>0.0317869338102323</v>
      </c>
      <c r="F23" s="14">
        <v>0.0316237534534134</v>
      </c>
      <c r="G23" s="14"/>
      <c r="H23" s="14"/>
      <c r="I23" s="14"/>
      <c r="K23" s="17" t="s">
        <v>14</v>
      </c>
      <c r="L23" s="14">
        <v>1</v>
      </c>
      <c r="M23" s="14">
        <v>1.0403467601095</v>
      </c>
      <c r="N23" s="14">
        <v>1.0548963390421</v>
      </c>
      <c r="O23" s="14">
        <v>1.0494809579286</v>
      </c>
      <c r="P23" s="14">
        <v>0</v>
      </c>
      <c r="Q23" s="14">
        <v>0</v>
      </c>
      <c r="R23" s="14">
        <v>0</v>
      </c>
      <c r="S23">
        <v>1.04824135236007</v>
      </c>
      <c r="T23" s="14">
        <v>0.0315864007214913</v>
      </c>
      <c r="U23" s="14">
        <f>AVERAGE(N23:O23)</f>
        <v>1.05218864848535</v>
      </c>
      <c r="V23" s="14"/>
      <c r="W23" s="14"/>
      <c r="X23" s="14"/>
      <c r="Y23" s="14"/>
      <c r="Z23" s="14"/>
    </row>
    <row r="24" spans="2:21">
      <c r="B24" s="18" t="s">
        <v>31</v>
      </c>
      <c r="C24" s="18"/>
      <c r="D24" s="18"/>
      <c r="E24" s="18"/>
      <c r="F24" s="18"/>
      <c r="G24" s="18"/>
      <c r="H24" s="18"/>
      <c r="I24" s="18"/>
      <c r="K24" s="18" t="s">
        <v>32</v>
      </c>
      <c r="L24" s="18"/>
      <c r="M24" s="18"/>
      <c r="N24" s="18"/>
      <c r="O24" s="18"/>
      <c r="P24" s="18"/>
      <c r="Q24" s="18"/>
      <c r="R24" s="18"/>
      <c r="U24" s="14"/>
    </row>
    <row r="25" ht="31" customHeight="1" spans="2:21">
      <c r="B25" s="18"/>
      <c r="C25" s="18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U25" s="14"/>
    </row>
    <row r="26" spans="2:21">
      <c r="B26" s="14"/>
      <c r="C26" s="21" t="s">
        <v>0</v>
      </c>
      <c r="D26" s="17" t="s">
        <v>1</v>
      </c>
      <c r="E26" s="17" t="s">
        <v>2</v>
      </c>
      <c r="F26" s="17" t="s">
        <v>3</v>
      </c>
      <c r="G26" s="17" t="s">
        <v>4</v>
      </c>
      <c r="H26" s="17" t="s">
        <v>5</v>
      </c>
      <c r="I26" s="17" t="s">
        <v>6</v>
      </c>
      <c r="K26" s="14"/>
      <c r="L26" s="21" t="s">
        <v>0</v>
      </c>
      <c r="M26" s="17" t="s">
        <v>1</v>
      </c>
      <c r="N26" s="17" t="s">
        <v>2</v>
      </c>
      <c r="O26" s="17" t="s">
        <v>3</v>
      </c>
      <c r="P26" s="17" t="s">
        <v>4</v>
      </c>
      <c r="Q26" s="17" t="s">
        <v>5</v>
      </c>
      <c r="R26" s="17" t="s">
        <v>6</v>
      </c>
      <c r="S26" t="s">
        <v>26</v>
      </c>
      <c r="T26" t="s">
        <v>27</v>
      </c>
      <c r="U26" s="14" t="s">
        <v>28</v>
      </c>
    </row>
    <row r="27" spans="2:26">
      <c r="B27" s="17" t="s">
        <v>7</v>
      </c>
      <c r="C27" s="22">
        <v>0.166152182681051</v>
      </c>
      <c r="D27" s="23">
        <v>0.211415247510298</v>
      </c>
      <c r="E27" s="23">
        <v>0.205211335943841</v>
      </c>
      <c r="F27" s="23">
        <v>0.211384753854528</v>
      </c>
      <c r="G27" s="23">
        <v>0.213817097020096</v>
      </c>
      <c r="H27" s="23">
        <v>0.211820042711449</v>
      </c>
      <c r="I27" s="23">
        <v>0.213216619977489</v>
      </c>
      <c r="K27" s="17" t="s">
        <v>7</v>
      </c>
      <c r="L27" s="22">
        <v>1</v>
      </c>
      <c r="M27" s="22">
        <v>1.27241932124439</v>
      </c>
      <c r="N27" s="22">
        <v>1.23508059077243</v>
      </c>
      <c r="O27" s="22">
        <v>1.27223579277503</v>
      </c>
      <c r="P27" s="22">
        <v>1.2868750417233</v>
      </c>
      <c r="Q27" s="22">
        <v>1.27485561305001</v>
      </c>
      <c r="R27" s="22">
        <v>1.28326102334017</v>
      </c>
      <c r="S27">
        <v>1.27078789715089</v>
      </c>
      <c r="T27" s="22">
        <v>0.211144182836283</v>
      </c>
      <c r="U27" s="14">
        <f t="shared" ref="U27:U31" si="2">AVERAGE(N27:R27)</f>
        <v>1.27046161233219</v>
      </c>
      <c r="V27" s="22"/>
      <c r="W27" s="22"/>
      <c r="X27" s="22"/>
      <c r="Y27" s="22"/>
      <c r="Z27" s="22"/>
    </row>
    <row r="28" spans="2:26">
      <c r="B28" s="17" t="s">
        <v>8</v>
      </c>
      <c r="C28" s="22">
        <v>0.0946024099511294</v>
      </c>
      <c r="D28" s="24">
        <v>0.118201621600351</v>
      </c>
      <c r="E28" s="24">
        <v>0.113278202340236</v>
      </c>
      <c r="F28" s="24">
        <v>0.117201731520634</v>
      </c>
      <c r="G28" s="24">
        <v>0.116805413917259</v>
      </c>
      <c r="H28" s="24">
        <v>0.118099250238757</v>
      </c>
      <c r="I28" s="24">
        <v>0.117541245202333</v>
      </c>
      <c r="K28" s="17" t="s">
        <v>8</v>
      </c>
      <c r="L28" s="22">
        <v>1</v>
      </c>
      <c r="M28" s="22">
        <v>1.24945677030228</v>
      </c>
      <c r="N28" s="22">
        <v>1.19741349505529</v>
      </c>
      <c r="O28" s="22">
        <v>1.23888737698309</v>
      </c>
      <c r="P28" s="22">
        <v>1.23469807986498</v>
      </c>
      <c r="Q28" s="22">
        <v>1.24837464816981</v>
      </c>
      <c r="R28" s="22">
        <v>1.24247622510942</v>
      </c>
      <c r="S28">
        <v>1.23521776591415</v>
      </c>
      <c r="T28" s="22">
        <v>0.116854577469928</v>
      </c>
      <c r="U28" s="14">
        <f t="shared" si="2"/>
        <v>1.23236996503652</v>
      </c>
      <c r="V28" s="22"/>
      <c r="W28" s="22"/>
      <c r="X28" s="22"/>
      <c r="Y28" s="22"/>
      <c r="Z28" s="22"/>
    </row>
    <row r="29" spans="2:26">
      <c r="B29" s="17" t="s">
        <v>9</v>
      </c>
      <c r="C29" s="22">
        <v>0.0723640194698353</v>
      </c>
      <c r="D29" s="24">
        <v>0.0865736298700625</v>
      </c>
      <c r="E29" s="24">
        <v>0.0801894815074951</v>
      </c>
      <c r="F29" s="24">
        <v>0.0825193245815358</v>
      </c>
      <c r="G29" s="24">
        <v>0.0848523479189052</v>
      </c>
      <c r="H29" s="24">
        <v>0.0845150920518805</v>
      </c>
      <c r="I29" s="24">
        <v>0.0847878729782393</v>
      </c>
      <c r="K29" s="17" t="s">
        <v>9</v>
      </c>
      <c r="L29" s="22">
        <v>1</v>
      </c>
      <c r="M29" s="22">
        <v>1.19636292323633</v>
      </c>
      <c r="N29" s="22">
        <v>1.1081402345391</v>
      </c>
      <c r="O29" s="22">
        <v>1.14033638797433</v>
      </c>
      <c r="P29" s="22">
        <v>1.17257648953947</v>
      </c>
      <c r="Q29" s="22">
        <v>1.16791594318652</v>
      </c>
      <c r="R29" s="22">
        <v>1.17168550889552</v>
      </c>
      <c r="S29">
        <v>1.15950291456188</v>
      </c>
      <c r="T29" s="22">
        <v>0.0839062914846864</v>
      </c>
      <c r="U29" s="14">
        <f t="shared" si="2"/>
        <v>1.15213091282699</v>
      </c>
      <c r="V29" s="22"/>
      <c r="W29" s="22"/>
      <c r="X29" s="22"/>
      <c r="Y29" s="22"/>
      <c r="Z29" s="22"/>
    </row>
    <row r="30" spans="2:26">
      <c r="B30" s="17" t="s">
        <v>10</v>
      </c>
      <c r="C30" s="22">
        <v>0.058665847914729</v>
      </c>
      <c r="D30" s="24">
        <v>0.0675474801848021</v>
      </c>
      <c r="E30" s="24">
        <v>0.0681375457241854</v>
      </c>
      <c r="F30" s="24">
        <v>0.0677236388255073</v>
      </c>
      <c r="G30" s="24">
        <v>0.0675653762214384</v>
      </c>
      <c r="H30" s="24">
        <v>0.0673871589531459</v>
      </c>
      <c r="I30" s="24">
        <v>0.0672448262374094</v>
      </c>
      <c r="K30" s="17" t="s">
        <v>10</v>
      </c>
      <c r="L30" s="22">
        <v>1</v>
      </c>
      <c r="M30" s="22">
        <v>1.1513935719975</v>
      </c>
      <c r="N30" s="22">
        <v>1.16145164769839</v>
      </c>
      <c r="O30" s="22">
        <v>1.15439631800675</v>
      </c>
      <c r="P30" s="22">
        <v>1.15169862233381</v>
      </c>
      <c r="Q30" s="22">
        <v>1.14866078559187</v>
      </c>
      <c r="R30" s="22">
        <v>1.14623462589597</v>
      </c>
      <c r="S30">
        <v>1.15230592858738</v>
      </c>
      <c r="T30" s="22">
        <v>0.0676010043577481</v>
      </c>
      <c r="U30" s="14">
        <f t="shared" si="2"/>
        <v>1.15248839990536</v>
      </c>
      <c r="V30" s="22"/>
      <c r="W30" s="22"/>
      <c r="X30" s="22"/>
      <c r="Y30" s="22"/>
      <c r="Z30" s="22"/>
    </row>
    <row r="31" spans="2:26">
      <c r="B31" s="17" t="s">
        <v>11</v>
      </c>
      <c r="C31" s="22">
        <v>0.0499563081406835</v>
      </c>
      <c r="D31" s="24">
        <v>0.0558391569069077</v>
      </c>
      <c r="E31" s="24">
        <v>0.0556940727349022</v>
      </c>
      <c r="F31" s="24">
        <v>0.0556700344536479</v>
      </c>
      <c r="G31" s="24">
        <v>0.0561692312960491</v>
      </c>
      <c r="H31" s="24">
        <v>0.0561007670495611</v>
      </c>
      <c r="I31" s="24">
        <v>0.055896814564193</v>
      </c>
      <c r="K31" s="17" t="s">
        <v>11</v>
      </c>
      <c r="L31" s="22">
        <v>1</v>
      </c>
      <c r="M31" s="22">
        <v>1.11775987828519</v>
      </c>
      <c r="N31" s="22">
        <v>1.11485565702855</v>
      </c>
      <c r="O31" s="22">
        <v>1.11437447092515</v>
      </c>
      <c r="P31" s="22">
        <v>1.12436713973877</v>
      </c>
      <c r="Q31" s="22">
        <v>1.12299665723043</v>
      </c>
      <c r="R31" s="22">
        <v>1.1189140399803</v>
      </c>
      <c r="S31">
        <v>1.11887797386473</v>
      </c>
      <c r="T31" s="22">
        <v>0.0558950128342102</v>
      </c>
      <c r="U31" s="14">
        <f t="shared" si="2"/>
        <v>1.11910159298064</v>
      </c>
      <c r="V31" s="22"/>
      <c r="W31" s="22"/>
      <c r="X31" s="22"/>
      <c r="Y31" s="22"/>
      <c r="Z31" s="22"/>
    </row>
    <row r="32" spans="2:26">
      <c r="B32" s="17" t="s">
        <v>12</v>
      </c>
      <c r="C32" s="22">
        <v>0.0449960849178371</v>
      </c>
      <c r="D32" s="24">
        <v>0.0500505538520477</v>
      </c>
      <c r="E32" s="24">
        <v>0.0498309635618408</v>
      </c>
      <c r="F32" s="24">
        <v>0.0491752434537922</v>
      </c>
      <c r="G32" s="24">
        <v>0.0489882283106352</v>
      </c>
      <c r="H32" s="24">
        <v>0.0494507853082774</v>
      </c>
      <c r="I32" s="24"/>
      <c r="K32" s="17" t="s">
        <v>12</v>
      </c>
      <c r="L32" s="22">
        <v>1</v>
      </c>
      <c r="M32" s="22">
        <v>1.11233130489997</v>
      </c>
      <c r="N32" s="22">
        <v>1.10745109608607</v>
      </c>
      <c r="O32" s="22">
        <v>1.09287827026698</v>
      </c>
      <c r="P32" s="22">
        <v>1.08872201659517</v>
      </c>
      <c r="Q32" s="22">
        <v>1.09900195536066</v>
      </c>
      <c r="R32" s="22">
        <v>0</v>
      </c>
      <c r="S32">
        <v>1.10007692864177</v>
      </c>
      <c r="T32" s="22">
        <v>0.0494991548973187</v>
      </c>
      <c r="U32" s="14">
        <f>AVERAGE(N32:Q32)</f>
        <v>1.09701333457722</v>
      </c>
      <c r="V32" s="22"/>
      <c r="W32" s="22"/>
      <c r="X32" s="22"/>
      <c r="Y32" s="22"/>
      <c r="Z32" s="22"/>
    </row>
    <row r="33" spans="2:26">
      <c r="B33" s="17" t="s">
        <v>13</v>
      </c>
      <c r="C33" s="22">
        <v>0.0410895128333153</v>
      </c>
      <c r="D33" s="24">
        <v>0.0446021288505283</v>
      </c>
      <c r="E33" s="24">
        <v>0.0445889576363959</v>
      </c>
      <c r="F33" s="24">
        <v>0.0442426871053275</v>
      </c>
      <c r="G33" s="24">
        <v>0.0441241342084208</v>
      </c>
      <c r="H33" s="24"/>
      <c r="I33" s="24"/>
      <c r="K33" s="17" t="s">
        <v>13</v>
      </c>
      <c r="L33" s="22">
        <v>1</v>
      </c>
      <c r="M33" s="22">
        <v>1.08548692293974</v>
      </c>
      <c r="N33" s="22">
        <v>1.08516637365053</v>
      </c>
      <c r="O33" s="22">
        <v>1.07673914959283</v>
      </c>
      <c r="P33" s="22">
        <v>1.07385391468173</v>
      </c>
      <c r="Q33" s="22">
        <v>0</v>
      </c>
      <c r="R33" s="22">
        <v>0</v>
      </c>
      <c r="S33">
        <v>1.08031159021621</v>
      </c>
      <c r="T33" s="22">
        <v>0.0443894769501682</v>
      </c>
      <c r="U33" s="14">
        <f>AVERAGE(N33:P33)</f>
        <v>1.07858647930836</v>
      </c>
      <c r="V33" s="22"/>
      <c r="W33" s="22"/>
      <c r="X33" s="22"/>
      <c r="Y33" s="22"/>
      <c r="Z33" s="22"/>
    </row>
    <row r="34" spans="2:26">
      <c r="B34" s="17" t="s">
        <v>14</v>
      </c>
      <c r="C34" s="22">
        <v>0.0371545471718062</v>
      </c>
      <c r="D34" s="24">
        <v>0.0395315728208051</v>
      </c>
      <c r="E34" s="24">
        <v>0.0396190196257416</v>
      </c>
      <c r="F34" s="24">
        <v>0.0394945015174518</v>
      </c>
      <c r="G34" s="24"/>
      <c r="H34" s="24"/>
      <c r="I34" s="24"/>
      <c r="K34" s="17" t="s">
        <v>14</v>
      </c>
      <c r="L34" s="22">
        <v>1</v>
      </c>
      <c r="M34" s="22">
        <v>1.06397670890745</v>
      </c>
      <c r="N34" s="22">
        <v>1.06633030521243</v>
      </c>
      <c r="O34" s="22">
        <v>1.06297894938203</v>
      </c>
      <c r="P34" s="22">
        <v>0</v>
      </c>
      <c r="Q34" s="22">
        <v>0</v>
      </c>
      <c r="R34" s="22">
        <v>0</v>
      </c>
      <c r="S34">
        <v>1.06442865450064</v>
      </c>
      <c r="T34" s="22">
        <v>0.0395483646546662</v>
      </c>
      <c r="U34" s="14">
        <f>AVERAGE(N34:O34)</f>
        <v>1.06465462729723</v>
      </c>
      <c r="V34" s="22"/>
      <c r="W34" s="22"/>
      <c r="X34" s="22"/>
      <c r="Y34" s="22"/>
      <c r="Z34" s="22"/>
    </row>
    <row r="36" spans="3:5">
      <c r="C36" s="22">
        <v>0.166152182681051</v>
      </c>
      <c r="D36" s="25">
        <v>1.27096819</v>
      </c>
      <c r="E36" s="14">
        <f>C36*D36</f>
        <v>0.211174138886685</v>
      </c>
    </row>
    <row r="37" spans="3:5">
      <c r="C37" s="22">
        <v>0.0946024099511294</v>
      </c>
      <c r="D37" s="25">
        <v>1.23042881</v>
      </c>
      <c r="E37" s="14">
        <f t="shared" ref="E37:E43" si="3">C37*D37</f>
        <v>0.1164015306993</v>
      </c>
    </row>
    <row r="38" spans="3:18">
      <c r="C38" s="22">
        <v>0.0723640194698353</v>
      </c>
      <c r="D38" s="25">
        <v>1.17693719</v>
      </c>
      <c r="E38" s="14">
        <f t="shared" si="3"/>
        <v>0.0851679057319333</v>
      </c>
      <c r="H38" t="s">
        <v>33</v>
      </c>
      <c r="I38" t="s">
        <v>34</v>
      </c>
      <c r="J38" t="s">
        <v>35</v>
      </c>
      <c r="K38" t="s">
        <v>36</v>
      </c>
      <c r="O38" t="s">
        <v>33</v>
      </c>
      <c r="P38" t="s">
        <v>34</v>
      </c>
      <c r="Q38" t="s">
        <v>35</v>
      </c>
      <c r="R38" t="s">
        <v>36</v>
      </c>
    </row>
    <row r="39" spans="3:18">
      <c r="C39" s="22">
        <v>0.058665847914729</v>
      </c>
      <c r="D39" s="25">
        <v>1.14014416</v>
      </c>
      <c r="E39" s="14">
        <f t="shared" si="3"/>
        <v>0.0668875238914265</v>
      </c>
      <c r="H39">
        <v>1.19446417531352</v>
      </c>
      <c r="I39">
        <v>1.20012446068876</v>
      </c>
      <c r="J39">
        <v>1.27078789715089</v>
      </c>
      <c r="K39">
        <v>1.09090909090909</v>
      </c>
      <c r="O39">
        <v>1.20078121454565</v>
      </c>
      <c r="P39">
        <v>1.21261791828171</v>
      </c>
      <c r="Q39">
        <v>1.27046161233219</v>
      </c>
      <c r="R39">
        <v>1.09090909090909</v>
      </c>
    </row>
    <row r="40" spans="3:18">
      <c r="C40" s="22">
        <v>0.0499563081406835</v>
      </c>
      <c r="D40" s="25">
        <v>1.11452666</v>
      </c>
      <c r="E40" s="14">
        <f t="shared" si="3"/>
        <v>0.0556776372579668</v>
      </c>
      <c r="H40">
        <v>1.16994441103231</v>
      </c>
      <c r="I40">
        <v>1.20291137671366</v>
      </c>
      <c r="J40">
        <v>1.23521776591415</v>
      </c>
      <c r="K40">
        <v>1.1</v>
      </c>
      <c r="O40">
        <v>1.17459178222792</v>
      </c>
      <c r="P40">
        <v>1.21239564258356</v>
      </c>
      <c r="Q40">
        <v>1.23236996503652</v>
      </c>
      <c r="R40">
        <v>1.1</v>
      </c>
    </row>
    <row r="41" spans="3:18">
      <c r="C41" s="22">
        <v>0.0449960849178371</v>
      </c>
      <c r="D41" s="25">
        <v>1.09589705</v>
      </c>
      <c r="E41" s="14">
        <f t="shared" si="3"/>
        <v>0.0493110767230072</v>
      </c>
      <c r="H41">
        <v>1.09384357763689</v>
      </c>
      <c r="I41">
        <v>1.12647580063179</v>
      </c>
      <c r="J41">
        <v>1.15950291456188</v>
      </c>
      <c r="K41">
        <v>1.11111111111111</v>
      </c>
      <c r="O41">
        <v>1.09625105884901</v>
      </c>
      <c r="P41">
        <v>1.13242713998473</v>
      </c>
      <c r="Q41">
        <v>1.15213091282699</v>
      </c>
      <c r="R41">
        <v>1.11111111111111</v>
      </c>
    </row>
    <row r="42" spans="3:18">
      <c r="C42" s="22">
        <v>0.0410895128333153</v>
      </c>
      <c r="D42" s="25">
        <v>1.08180656</v>
      </c>
      <c r="E42" s="14">
        <f t="shared" si="3"/>
        <v>0.0444509045302847</v>
      </c>
      <c r="H42">
        <v>1.05767023469733</v>
      </c>
      <c r="I42">
        <v>1.09842071906615</v>
      </c>
      <c r="J42">
        <v>1.15230592858738</v>
      </c>
      <c r="K42">
        <v>1.125</v>
      </c>
      <c r="O42">
        <v>1.05771888819006</v>
      </c>
      <c r="P42">
        <v>1.10842533412737</v>
      </c>
      <c r="Q42">
        <v>1.15248839990536</v>
      </c>
      <c r="R42">
        <v>1.125</v>
      </c>
    </row>
    <row r="43" spans="3:18">
      <c r="C43" s="22">
        <v>0.0371545471718062</v>
      </c>
      <c r="D43" s="25">
        <v>1.07080104</v>
      </c>
      <c r="E43" s="14">
        <f t="shared" si="3"/>
        <v>0.0397851277522991</v>
      </c>
      <c r="H43">
        <v>1.06595080311552</v>
      </c>
      <c r="I43">
        <v>1.05591666526313</v>
      </c>
      <c r="J43">
        <v>1.11887797386473</v>
      </c>
      <c r="K43">
        <v>1.14285714285714</v>
      </c>
      <c r="O43">
        <v>1.06910178979421</v>
      </c>
      <c r="P43">
        <v>1.06498023614492</v>
      </c>
      <c r="Q43">
        <v>1.11910159298064</v>
      </c>
      <c r="R43">
        <v>1.14285714285714</v>
      </c>
    </row>
    <row r="44" spans="8:18">
      <c r="H44">
        <v>1.06965859296382</v>
      </c>
      <c r="I44">
        <v>1.06101818108176</v>
      </c>
      <c r="J44">
        <v>1.10007692864177</v>
      </c>
      <c r="K44">
        <v>1.16666666666667</v>
      </c>
      <c r="O44">
        <v>1.07616267771328</v>
      </c>
      <c r="P44">
        <v>1.07157588866672</v>
      </c>
      <c r="Q44">
        <v>1.09701333457722</v>
      </c>
      <c r="R44">
        <v>1.16666666666667</v>
      </c>
    </row>
    <row r="45" spans="8:18">
      <c r="H45">
        <v>1.05753056811216</v>
      </c>
      <c r="I45">
        <v>1.06650544656961</v>
      </c>
      <c r="J45">
        <v>1.08031159021621</v>
      </c>
      <c r="K45">
        <v>1.2</v>
      </c>
      <c r="O45">
        <v>1.05808962207531</v>
      </c>
      <c r="P45">
        <v>1.06395719651923</v>
      </c>
      <c r="Q45">
        <v>1.07858647930836</v>
      </c>
      <c r="R45">
        <v>1.2</v>
      </c>
    </row>
    <row r="46" spans="8:18">
      <c r="H46">
        <v>1.07173266076027</v>
      </c>
      <c r="I46">
        <v>1.04824135236007</v>
      </c>
      <c r="J46">
        <v>1.06442865450064</v>
      </c>
      <c r="K46">
        <v>1.25</v>
      </c>
      <c r="O46">
        <v>1.07532671680447</v>
      </c>
      <c r="P46">
        <v>1.05218864848535</v>
      </c>
      <c r="Q46">
        <v>1.06465462729723</v>
      </c>
      <c r="R46">
        <v>1.25</v>
      </c>
    </row>
  </sheetData>
  <mergeCells count="6">
    <mergeCell ref="B1:I3"/>
    <mergeCell ref="B13:I14"/>
    <mergeCell ref="B24:I25"/>
    <mergeCell ref="K1:R3"/>
    <mergeCell ref="K13:R14"/>
    <mergeCell ref="K24:R2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5"/>
  <sheetViews>
    <sheetView workbookViewId="0">
      <selection activeCell="H38" sqref="H38"/>
    </sheetView>
  </sheetViews>
  <sheetFormatPr defaultColWidth="8.88888888888889" defaultRowHeight="14.4"/>
  <cols>
    <col min="5" max="7" width="12.8888888888889"/>
    <col min="12" max="14" width="12.8888888888889"/>
    <col min="15" max="16" width="12.8888888888889" style="10"/>
  </cols>
  <sheetData>
    <row r="1" spans="15:16">
      <c r="O1" s="13"/>
      <c r="P1" s="13"/>
    </row>
    <row r="7" ht="22.2" spans="2:12">
      <c r="B7" s="11" t="s">
        <v>19</v>
      </c>
      <c r="C7" s="11"/>
      <c r="D7" s="11"/>
      <c r="E7" s="11"/>
      <c r="F7" s="12"/>
      <c r="G7" s="12"/>
      <c r="H7" s="12"/>
      <c r="I7" s="11" t="s">
        <v>20</v>
      </c>
      <c r="J7" s="11"/>
      <c r="K7" s="11"/>
      <c r="L7" s="11"/>
    </row>
    <row r="8" ht="22.2" spans="2:12">
      <c r="B8" s="11"/>
      <c r="C8" s="11"/>
      <c r="D8" s="11"/>
      <c r="E8" s="11"/>
      <c r="F8" s="12"/>
      <c r="G8" s="12"/>
      <c r="H8" s="12"/>
      <c r="I8" s="11"/>
      <c r="J8" s="11"/>
      <c r="K8" s="11"/>
      <c r="L8" s="11"/>
    </row>
    <row r="9" spans="2:12">
      <c r="B9" s="2"/>
      <c r="C9" s="2" t="s">
        <v>0</v>
      </c>
      <c r="D9" s="3" t="s">
        <v>5</v>
      </c>
      <c r="E9" s="3" t="s">
        <v>6</v>
      </c>
      <c r="I9" s="2"/>
      <c r="J9" s="2" t="s">
        <v>0</v>
      </c>
      <c r="K9" s="3" t="s">
        <v>5</v>
      </c>
      <c r="L9" s="3" t="s">
        <v>6</v>
      </c>
    </row>
    <row r="10" spans="2:17">
      <c r="B10" s="3" t="s">
        <v>7</v>
      </c>
      <c r="C10" s="10">
        <v>0.140984014824255</v>
      </c>
      <c r="D10" s="2">
        <v>0.178757888440928</v>
      </c>
      <c r="E10" s="2">
        <v>0.180295069844098</v>
      </c>
      <c r="F10">
        <f>D10/C10</f>
        <v>1.26793018814055</v>
      </c>
      <c r="G10">
        <f>E10/C10</f>
        <v>1.27883342000755</v>
      </c>
      <c r="I10" s="3" t="s">
        <v>7</v>
      </c>
      <c r="J10" s="10">
        <v>0.121470722238816</v>
      </c>
      <c r="K10" s="2">
        <v>0.155266939122813</v>
      </c>
      <c r="L10" s="2">
        <v>0.156964723154497</v>
      </c>
      <c r="M10">
        <f>K10/J10</f>
        <v>1.27822520736768</v>
      </c>
      <c r="N10">
        <f>L10/J10</f>
        <v>1.29220210649525</v>
      </c>
      <c r="P10">
        <v>1.20012446068876</v>
      </c>
      <c r="Q10" s="14"/>
    </row>
    <row r="11" spans="2:17">
      <c r="B11" s="3" t="s">
        <v>8</v>
      </c>
      <c r="C11" s="10">
        <v>0.0819421663450364</v>
      </c>
      <c r="D11" s="2">
        <v>0.102592660523593</v>
      </c>
      <c r="E11" s="2">
        <v>0.101463560843873</v>
      </c>
      <c r="F11">
        <f>D11/C11</f>
        <v>1.25201303675086</v>
      </c>
      <c r="G11">
        <f>E11/C11</f>
        <v>1.23823381013185</v>
      </c>
      <c r="I11" s="3" t="s">
        <v>8</v>
      </c>
      <c r="J11" s="10">
        <v>0.0722575223564509</v>
      </c>
      <c r="K11" s="2">
        <v>0.089871619929315</v>
      </c>
      <c r="L11" s="2">
        <v>0.0892327790468144</v>
      </c>
      <c r="M11">
        <f>K11/J11</f>
        <v>1.24376835792919</v>
      </c>
      <c r="N11">
        <f>L11/J11</f>
        <v>1.23492719009411</v>
      </c>
      <c r="P11">
        <v>1.20291137671366</v>
      </c>
      <c r="Q11" s="14"/>
    </row>
    <row r="12" spans="2:17">
      <c r="B12" s="3" t="s">
        <v>9</v>
      </c>
      <c r="C12" s="10">
        <v>0.0631763785039608</v>
      </c>
      <c r="D12" s="2">
        <v>0.0710964056814719</v>
      </c>
      <c r="E12" s="2">
        <v>0.0722283157073868</v>
      </c>
      <c r="F12">
        <f>D12/C12</f>
        <v>1.12536374140241</v>
      </c>
      <c r="G12">
        <f>E12/C12</f>
        <v>1.14328040666115</v>
      </c>
      <c r="I12" s="3" t="s">
        <v>9</v>
      </c>
      <c r="J12" s="10">
        <v>0.0539381985877877</v>
      </c>
      <c r="K12" s="2">
        <v>0.0619865339398018</v>
      </c>
      <c r="L12" s="2">
        <v>0.0625578308607967</v>
      </c>
      <c r="M12">
        <f>K12/J12</f>
        <v>1.14921401831607</v>
      </c>
      <c r="N12">
        <f>L12/J12</f>
        <v>1.15980571281001</v>
      </c>
      <c r="P12">
        <v>1.12647580063179</v>
      </c>
      <c r="Q12" s="14"/>
    </row>
    <row r="13" spans="3:12">
      <c r="C13" s="10">
        <v>0.140984014824255</v>
      </c>
      <c r="D13">
        <v>1.20012446068876</v>
      </c>
      <c r="E13">
        <f>C13*D13</f>
        <v>0.169198364756695</v>
      </c>
      <c r="I13" s="2"/>
      <c r="J13" s="10">
        <v>0.121470722238816</v>
      </c>
      <c r="K13">
        <v>1.20012446068876</v>
      </c>
      <c r="L13" s="2">
        <f>J13*K13</f>
        <v>0.145779985016333</v>
      </c>
    </row>
    <row r="14" spans="3:12">
      <c r="C14" s="10">
        <v>0.0819421663450364</v>
      </c>
      <c r="D14">
        <v>1.20291137671366</v>
      </c>
      <c r="E14">
        <f>C14*D14</f>
        <v>0.0985691641290075</v>
      </c>
      <c r="J14" s="10">
        <v>0.0722575223564509</v>
      </c>
      <c r="K14">
        <v>1.20291137671366</v>
      </c>
      <c r="L14" s="2">
        <f>J14*K14</f>
        <v>0.0869193956957164</v>
      </c>
    </row>
    <row r="15" spans="3:12">
      <c r="C15" s="10">
        <v>0.0631763785039608</v>
      </c>
      <c r="D15">
        <v>1.12647580063179</v>
      </c>
      <c r="E15">
        <f>C15*D15</f>
        <v>0.0711666615562662</v>
      </c>
      <c r="J15" s="10">
        <v>0.0539381985877877</v>
      </c>
      <c r="K15">
        <v>1.12647580063179</v>
      </c>
      <c r="L15" s="2">
        <f>J15*K15</f>
        <v>0.0607600754388146</v>
      </c>
    </row>
  </sheetData>
  <mergeCells count="2">
    <mergeCell ref="B7:E8"/>
    <mergeCell ref="I7:L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mobilenet</vt:lpstr>
      <vt:lpstr>resnet</vt:lpstr>
      <vt:lpstr>Sheet1</vt:lpstr>
      <vt:lpstr>inception</vt:lpstr>
      <vt:lpstr>mobilenet (2)</vt:lpstr>
      <vt:lpstr>resnet (2)</vt:lpstr>
      <vt:lpstr>inception (2)</vt:lpstr>
      <vt:lpstr>汇总</vt:lpstr>
      <vt:lpstr>inception的不同切点</vt:lpstr>
      <vt:lpstr>mobilenet的不同切点</vt:lpstr>
      <vt:lpstr>resnet被选中的点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静</cp:lastModifiedBy>
  <dcterms:created xsi:type="dcterms:W3CDTF">2020-08-10T10:49:00Z</dcterms:created>
  <dcterms:modified xsi:type="dcterms:W3CDTF">2020-09-16T11:54:45Z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