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j5f/Documents/MATLAB/Nucleocytoplasmic_Shuttling_Model/"/>
    </mc:Choice>
  </mc:AlternateContent>
  <xr:revisionPtr revIDLastSave="0" documentId="13_ncr:1_{80E3F3EF-CF89-1249-B645-5884B3E78A2F}" xr6:coauthVersionLast="47" xr6:coauthVersionMax="47" xr10:uidLastSave="{00000000-0000-0000-0000-000000000000}"/>
  <bookViews>
    <workbookView xWindow="-28860" yWindow="-10340" windowWidth="27640" windowHeight="16940" xr2:uid="{372F070B-C572-0C47-9A0A-448F120E599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F3" i="1"/>
  <c r="I2" i="1"/>
  <c r="F5" i="1"/>
  <c r="F7" i="1"/>
  <c r="F6" i="1"/>
  <c r="I7" i="1"/>
  <c r="I5" i="1"/>
  <c r="I6" i="1"/>
  <c r="I4" i="1"/>
</calcChain>
</file>

<file path=xl/sharedStrings.xml><?xml version="1.0" encoding="utf-8"?>
<sst xmlns="http://schemas.openxmlformats.org/spreadsheetml/2006/main" count="17" uniqueCount="17">
  <si>
    <t>Immobilized</t>
  </si>
  <si>
    <t>Soluble</t>
  </si>
  <si>
    <t>Analysis</t>
  </si>
  <si>
    <t>Kd,app (calculated)</t>
  </si>
  <si>
    <t>TAg NLS</t>
  </si>
  <si>
    <t>ImpA/B</t>
  </si>
  <si>
    <t>Global</t>
  </si>
  <si>
    <t>Kd = 30 nM</t>
  </si>
  <si>
    <t>ka1 (µM-1 sec-1)</t>
  </si>
  <si>
    <t>ka2 (sec-1)</t>
  </si>
  <si>
    <t>kd1 (sec-1)</t>
  </si>
  <si>
    <t>kd2 (sec-1)</t>
  </si>
  <si>
    <t>Kd,app (M)</t>
  </si>
  <si>
    <t>Kd = 100 nM</t>
  </si>
  <si>
    <t>Kd = 10 nM</t>
  </si>
  <si>
    <t>Kd = 3 nM</t>
  </si>
  <si>
    <t>Kd = 1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</si>
</sst>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5835-8710-944E-8FE3-7834BBD12A3E}">
  <dimension ref="A1:I7"/>
  <sheetViews>
    <sheetView tabSelected="1" zoomScale="150" zoomScaleNormal="150" workbookViewId="0">
      <selection activeCell="A7" sqref="A7"/>
    </sheetView>
  </sheetViews>
  <sheetFormatPr baseColWidth="10" defaultRowHeight="16" x14ac:dyDescent="0.2"/>
  <sheetData>
    <row r="1" spans="1:9" x14ac:dyDescent="0.2">
      <c r="A1" t="s">
        <v>0</v>
      </c>
      <c r="B1" s="1" t="s">
        <v>1</v>
      </c>
      <c r="C1" t="s">
        <v>2</v>
      </c>
      <c r="D1" s="3" t="s">
        <v>8</v>
      </c>
      <c r="E1" s="3" t="s">
        <v>9</v>
      </c>
      <c r="F1" s="3" t="s">
        <v>10</v>
      </c>
      <c r="G1" s="3" t="s">
        <v>11</v>
      </c>
      <c r="H1" t="s">
        <v>12</v>
      </c>
      <c r="I1" t="s">
        <v>3</v>
      </c>
    </row>
    <row r="2" spans="1:9" x14ac:dyDescent="0.2">
      <c r="A2" t="s">
        <v>4</v>
      </c>
      <c r="B2" s="1" t="s">
        <v>5</v>
      </c>
      <c r="C2" t="s">
        <v>6</v>
      </c>
      <c r="D2" s="4">
        <v>0.15</v>
      </c>
      <c r="E2" s="4">
        <v>6.4000000000000003E-3</v>
      </c>
      <c r="F2" s="4">
        <v>7.4999999999999997E-2</v>
      </c>
      <c r="G2" s="4">
        <v>4.4000000000000002E-4</v>
      </c>
      <c r="H2" s="1">
        <v>3.5000000000000002E-8</v>
      </c>
      <c r="I2" s="2">
        <f>1/(D2/F2*(1+E2/G2))</f>
        <v>3.2163742690058478E-2</v>
      </c>
    </row>
    <row r="3" spans="1:9" x14ac:dyDescent="0.2">
      <c r="A3" t="s">
        <v>13</v>
      </c>
      <c r="B3" s="1"/>
      <c r="D3" s="4">
        <v>0.15</v>
      </c>
      <c r="E3" s="4">
        <v>6.4000000000000003E-3</v>
      </c>
      <c r="F3" s="4">
        <f>F5*10</f>
        <v>0.23333333333333334</v>
      </c>
      <c r="G3" s="4">
        <v>4.4000000000000002E-4</v>
      </c>
      <c r="H3" s="1"/>
      <c r="I3" s="2">
        <f>1/(D3/F3*(1+E3/G3))</f>
        <v>0.10006497725795972</v>
      </c>
    </row>
    <row r="4" spans="1:9" x14ac:dyDescent="0.2">
      <c r="A4" t="s">
        <v>7</v>
      </c>
      <c r="D4" s="4">
        <v>0.15</v>
      </c>
      <c r="E4" s="4">
        <v>6.4000000000000003E-3</v>
      </c>
      <c r="F4" s="4">
        <v>7.0000000000000007E-2</v>
      </c>
      <c r="G4" s="4">
        <v>4.4000000000000002E-4</v>
      </c>
      <c r="I4" s="2">
        <f>1/(D4/F4*(1+E4/G4))</f>
        <v>3.0019493177387918E-2</v>
      </c>
    </row>
    <row r="5" spans="1:9" x14ac:dyDescent="0.2">
      <c r="A5" t="s">
        <v>14</v>
      </c>
      <c r="D5" s="4">
        <v>0.15</v>
      </c>
      <c r="E5" s="4">
        <v>6.4000000000000003E-3</v>
      </c>
      <c r="F5" s="4">
        <f>F4/3</f>
        <v>2.3333333333333334E-2</v>
      </c>
      <c r="G5" s="4">
        <v>4.4000000000000002E-4</v>
      </c>
      <c r="I5" s="2">
        <f>1/(D5/F5*(1+E5/G5))</f>
        <v>1.0006497725795972E-2</v>
      </c>
    </row>
    <row r="6" spans="1:9" x14ac:dyDescent="0.2">
      <c r="A6" t="s">
        <v>15</v>
      </c>
      <c r="D6" s="4">
        <v>0.15</v>
      </c>
      <c r="E6" s="4">
        <v>6.4000000000000003E-3</v>
      </c>
      <c r="F6" s="4">
        <f>F4/10</f>
        <v>7.000000000000001E-3</v>
      </c>
      <c r="G6" s="4">
        <v>4.4000000000000002E-4</v>
      </c>
      <c r="I6" s="2">
        <f>1/(D6/F6*(1+E6/G6))</f>
        <v>3.0019493177387926E-3</v>
      </c>
    </row>
    <row r="7" spans="1:9" x14ac:dyDescent="0.2">
      <c r="A7" t="s">
        <v>16</v>
      </c>
      <c r="D7" s="4">
        <v>0.15</v>
      </c>
      <c r="E7" s="4">
        <v>6.4000000000000003E-3</v>
      </c>
      <c r="F7" s="4">
        <f>F5/10</f>
        <v>2.3333333333333335E-3</v>
      </c>
      <c r="G7" s="4">
        <v>4.4000000000000002E-4</v>
      </c>
      <c r="I7" s="2">
        <f>1/(D7/F7*(1+E7/G7))</f>
        <v>1.0006497725795972E-3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2022-09-12T11:02:31Z</dcterms:created>
  <dcterms:modified xsi:type="dcterms:W3CDTF">2022-09-13T12:16:42Z</dcterms:modified>
</cp:coreProperties>
</file>